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MADA I" sheetId="1" r:id="rId3"/>
    <sheet state="visible" name="CHAMADA II" sheetId="2" r:id="rId4"/>
    <sheet state="visible" name="INATIVOS" sheetId="3" r:id="rId5"/>
    <sheet state="visible" name="QUADRAS" sheetId="4" r:id="rId6"/>
    <sheet state="visible" name="INSTITUIÇÕES" sheetId="5" r:id="rId7"/>
    <sheet state="visible" name="INSCRIÇÕES" sheetId="6" r:id="rId8"/>
    <sheet state="visible" name="CALENDÁRIO" sheetId="7" r:id="rId9"/>
    <sheet state="visible" name="SUGESTÕES" sheetId="8" r:id="rId10"/>
    <sheet state="visible" name="FREQUÊNCIA" sheetId="9" r:id="rId11"/>
    <sheet state="visible" name="PEDIDOS DE CAMISETAS" sheetId="10" r:id="rId12"/>
    <sheet state="visible" name="EAD" sheetId="11" r:id="rId13"/>
    <sheet state="visible" name="CONTROLE CAMISETAS QUADRAS" sheetId="12" r:id="rId14"/>
    <sheet state="visible" name="TESTE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43">
      <text>
        <t xml:space="preserve">Responder updated this value.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65">
      <text>
        <t xml:space="preserve">Responder updated this value.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7">
      <text>
        <t xml:space="preserve">Responder updated this value.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97">
      <text>
        <t xml:space="preserve">Responder updated this value.</t>
      </text>
    </comment>
    <comment authorId="0" ref="B398">
      <text>
        <t xml:space="preserve">Responder updated this value.</t>
      </text>
    </comment>
    <comment authorId="0" ref="E421">
      <text>
        <t xml:space="preserve">Responder updated this value.</t>
      </text>
    </comment>
    <comment authorId="0" ref="N449">
      <text>
        <t xml:space="preserve">Responder updated this value.</t>
      </text>
    </comment>
    <comment authorId="0" ref="O451">
      <text>
        <t xml:space="preserve">Responder updated this value.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2">
      <text>
        <t xml:space="preserve">Responder updated this value.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6">
      <text>
        <t xml:space="preserve">Responder updated this value.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51">
      <text>
        <t xml:space="preserve">Responder updated this value.</t>
      </text>
    </comment>
    <comment authorId="0" ref="B490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<sst xmlns="http://schemas.openxmlformats.org/spreadsheetml/2006/main" count="10209" uniqueCount="3005">
  <si>
    <t>f</t>
  </si>
  <si>
    <t>TESTE</t>
  </si>
  <si>
    <t>DESISTIU?</t>
  </si>
  <si>
    <t>SERENATA DE NATAL 2019</t>
  </si>
  <si>
    <t>APTO</t>
  </si>
  <si>
    <t>PRÉ-NATAIS</t>
  </si>
  <si>
    <t>SEMANA 12</t>
  </si>
  <si>
    <t>SEMANA 13</t>
  </si>
  <si>
    <t>SEMANA 14</t>
  </si>
  <si>
    <t>SEMANA 15</t>
  </si>
  <si>
    <t>SEMANA 16</t>
  </si>
  <si>
    <t>Nome Completo</t>
  </si>
  <si>
    <t>VOZ</t>
  </si>
  <si>
    <r>
      <t xml:space="preserve">TOTAL ATÉ </t>
    </r>
    <r>
      <rPr>
        <b/>
      </rPr>
      <t>08/11</t>
    </r>
  </si>
  <si>
    <t>09/11 ASVP</t>
  </si>
  <si>
    <t>10/11 HMIB</t>
  </si>
  <si>
    <t>16/11 CASA DE ISMAEL</t>
  </si>
  <si>
    <r>
      <t xml:space="preserve">23/11 </t>
    </r>
    <r>
      <rPr>
        <sz val="9.0"/>
      </rPr>
      <t>JERÔNIMO CANDINHO</t>
    </r>
  </si>
  <si>
    <t>24/11 HRSM</t>
  </si>
  <si>
    <r>
      <t>30/11</t>
    </r>
    <r>
      <rPr>
        <sz val="7.0"/>
      </rPr>
      <t xml:space="preserve"> </t>
    </r>
    <r>
      <rPr>
        <sz val="9.0"/>
      </rPr>
      <t>CASA DE CHÁ</t>
    </r>
  </si>
  <si>
    <r>
      <t xml:space="preserve">01/12 </t>
    </r>
    <r>
      <rPr/>
      <t>HOSPITAL DE BASE</t>
    </r>
  </si>
  <si>
    <t>04/12 (RU)</t>
  </si>
  <si>
    <t>TOTAL</t>
  </si>
  <si>
    <t>CHAMADA PROVISÓRIA</t>
  </si>
  <si>
    <t>DONATIVOS</t>
  </si>
  <si>
    <t>SEMANA 1</t>
  </si>
  <si>
    <t>SEMANA 2</t>
  </si>
  <si>
    <t>SEMANA 3</t>
  </si>
  <si>
    <t>SEMANA 4</t>
  </si>
  <si>
    <t>SEMANA 5</t>
  </si>
  <si>
    <t>SEMANA 6</t>
  </si>
  <si>
    <t>SEMANA 7</t>
  </si>
  <si>
    <t xml:space="preserve">CHAMADA </t>
  </si>
  <si>
    <t>TAMANHO</t>
  </si>
  <si>
    <t>SEMANA 8</t>
  </si>
  <si>
    <t>CAMISETA P.N</t>
  </si>
  <si>
    <t>SEMANA 9</t>
  </si>
  <si>
    <t>CAM. QUAD 1</t>
  </si>
  <si>
    <t>CAM. QUAD 2</t>
  </si>
  <si>
    <t>Ana Angélica (dona)</t>
  </si>
  <si>
    <t>SEMANA 10</t>
  </si>
  <si>
    <t>SEMANA 11</t>
  </si>
  <si>
    <t>Telefone</t>
  </si>
  <si>
    <t>NAIPE</t>
  </si>
  <si>
    <t>M</t>
  </si>
  <si>
    <r>
      <rPr>
        <rFont val="Arial"/>
      </rPr>
      <t xml:space="preserve">Alcides de Araujo Romao Neto </t>
    </r>
    <r>
      <rPr>
        <rFont val="Arial"/>
        <b/>
      </rPr>
      <t>EAD</t>
    </r>
  </si>
  <si>
    <t>T</t>
  </si>
  <si>
    <r>
      <t xml:space="preserve">Daniel Vaz Lima </t>
    </r>
    <r>
      <rPr>
        <b/>
      </rPr>
      <t>EAD CRIANÇA***</t>
    </r>
  </si>
  <si>
    <t>S</t>
  </si>
  <si>
    <t>MEGA GERAL</t>
  </si>
  <si>
    <r>
      <t xml:space="preserve">Erica de Carvalho Vaz </t>
    </r>
    <r>
      <rPr>
        <b/>
      </rPr>
      <t>EAD</t>
    </r>
  </si>
  <si>
    <t>C</t>
  </si>
  <si>
    <t>GG</t>
  </si>
  <si>
    <r>
      <t xml:space="preserve">Humberto Jacques de Medeiros </t>
    </r>
    <r>
      <rPr>
        <b/>
      </rPr>
      <t>EAD</t>
    </r>
  </si>
  <si>
    <t>ok</t>
  </si>
  <si>
    <t>XGG</t>
  </si>
  <si>
    <r>
      <rPr>
        <rFont val="Arial"/>
      </rPr>
      <t xml:space="preserve">Letícia Ribeiro Cardoso </t>
    </r>
    <r>
      <rPr>
        <rFont val="Arial"/>
        <b/>
      </rPr>
      <t>EAD</t>
    </r>
  </si>
  <si>
    <t>P</t>
  </si>
  <si>
    <r>
      <t xml:space="preserve">Lia Silva de Almeida </t>
    </r>
    <r>
      <rPr>
        <b/>
      </rPr>
      <t>EAD</t>
    </r>
  </si>
  <si>
    <t>PP</t>
  </si>
  <si>
    <r>
      <t xml:space="preserve">Lidia de Jesus </t>
    </r>
    <r>
      <rPr>
        <b/>
      </rPr>
      <t>EAD</t>
    </r>
  </si>
  <si>
    <t>G</t>
  </si>
  <si>
    <t>LUZIA MARIA DO NASCIMENTO (dona)</t>
  </si>
  <si>
    <r>
      <rPr>
        <rFont val="Arial"/>
      </rPr>
      <t xml:space="preserve">Lucas Cardoso Romão </t>
    </r>
    <r>
      <rPr>
        <rFont val="Arial"/>
        <b/>
      </rPr>
      <t>CRIANÇA EAD***</t>
    </r>
  </si>
  <si>
    <t>PRÉ NATAL 1</t>
  </si>
  <si>
    <r>
      <t xml:space="preserve">Mariana G. Figueiredo </t>
    </r>
    <r>
      <rPr>
        <b/>
      </rPr>
      <t>CRIANÇA EAD</t>
    </r>
  </si>
  <si>
    <r>
      <rPr>
        <rFont val="Arial"/>
      </rPr>
      <t xml:space="preserve">Renato dos Santos Berber </t>
    </r>
    <r>
      <rPr>
        <rFont val="Arial"/>
        <b/>
      </rPr>
      <t>EAD</t>
    </r>
  </si>
  <si>
    <t>B</t>
  </si>
  <si>
    <r>
      <t xml:space="preserve">Saulo Rabelo de Martins Custodio </t>
    </r>
    <r>
      <rPr>
        <b/>
      </rPr>
      <t>EAD</t>
    </r>
  </si>
  <si>
    <t>Antonia Simone da Silva</t>
  </si>
  <si>
    <t>Carolina Soares Lima dos Santos</t>
  </si>
  <si>
    <t xml:space="preserve">
</t>
  </si>
  <si>
    <t>Claudia de Souza Lopes</t>
  </si>
  <si>
    <t>Dashiell Velasque da Costa</t>
  </si>
  <si>
    <t>Elicele Ferreira Beltrão de Queiroz</t>
  </si>
  <si>
    <t>Elisabeth Brandão Dourado</t>
  </si>
  <si>
    <t>Ernani Souza jr</t>
  </si>
  <si>
    <t>FRANCISCO EVANGELISTA S. FILHO</t>
  </si>
  <si>
    <t>Jean Abner Leopoldino Costa</t>
  </si>
  <si>
    <t>Leize Casella Laurenti</t>
  </si>
  <si>
    <t>Leonardo Alves Barbosa</t>
  </si>
  <si>
    <t>Marcelo Albuquerque Lima</t>
  </si>
  <si>
    <t>Marta Cristina da Silva</t>
  </si>
  <si>
    <t>Marisa Queiroz</t>
  </si>
  <si>
    <t>Natalia Carvalho da Silva</t>
  </si>
  <si>
    <t>PALOMA PIORNO BALTORE</t>
  </si>
  <si>
    <t>CAMISETA</t>
  </si>
  <si>
    <t>Patrícia Nunes Da Silva Arantes</t>
  </si>
  <si>
    <r>
      <rPr>
        <rFont val="Arial"/>
      </rPr>
      <t xml:space="preserve">Alcides de Araujo Romao Neto </t>
    </r>
    <r>
      <rPr>
        <rFont val="Arial"/>
        <b/>
      </rPr>
      <t>EAD</t>
    </r>
  </si>
  <si>
    <t>Paula Almeida Silva</t>
  </si>
  <si>
    <t>Rebeca de Miranda Silva</t>
  </si>
  <si>
    <t>RONALDO ABDALLA DE VASCONCELOS</t>
  </si>
  <si>
    <t>Vitor de Medeiros Matos</t>
  </si>
  <si>
    <r>
      <t xml:space="preserve">Cristian Ferreira de Souza </t>
    </r>
    <r>
      <rPr>
        <b/>
      </rPr>
      <t>EAD</t>
    </r>
  </si>
  <si>
    <r>
      <t xml:space="preserve">Daniel Vaz Lima </t>
    </r>
    <r>
      <rPr>
        <b/>
      </rPr>
      <t>EAD CRIANÇA***</t>
    </r>
  </si>
  <si>
    <r>
      <t xml:space="preserve">Erica de Carvalho Vaz </t>
    </r>
    <r>
      <rPr>
        <b/>
      </rPr>
      <t>EAD</t>
    </r>
  </si>
  <si>
    <r>
      <t xml:space="preserve">Humberto Jacques de Medeiros </t>
    </r>
    <r>
      <rPr>
        <b/>
      </rPr>
      <t>EAD</t>
    </r>
  </si>
  <si>
    <r>
      <rPr>
        <rFont val="Arial"/>
      </rPr>
      <t xml:space="preserve">Letícia Ribeiro Cardoso </t>
    </r>
    <r>
      <rPr>
        <rFont val="Arial"/>
        <b/>
      </rPr>
      <t>EAD</t>
    </r>
  </si>
  <si>
    <r>
      <t xml:space="preserve">Lia Silva de Almeida </t>
    </r>
    <r>
      <rPr>
        <b/>
      </rPr>
      <t>EAD</t>
    </r>
  </si>
  <si>
    <r>
      <t xml:space="preserve">Lidia de Jesus </t>
    </r>
    <r>
      <rPr>
        <b/>
      </rPr>
      <t>EAD</t>
    </r>
  </si>
  <si>
    <r>
      <rPr>
        <rFont val="Arial"/>
      </rPr>
      <t xml:space="preserve">Lucas Cardoso Romão </t>
    </r>
    <r>
      <rPr>
        <rFont val="Arial"/>
        <b/>
      </rPr>
      <t>CRIANÇA EAD***</t>
    </r>
  </si>
  <si>
    <r>
      <t xml:space="preserve">Mariana G. Figueiredo </t>
    </r>
    <r>
      <rPr>
        <b/>
      </rPr>
      <t>CRIANÇA EAD</t>
    </r>
  </si>
  <si>
    <t>*</t>
  </si>
  <si>
    <r>
      <rPr>
        <rFont val="Arial"/>
      </rPr>
      <t xml:space="preserve">Renato dos Santos Berber </t>
    </r>
    <r>
      <rPr>
        <rFont val="Arial"/>
        <b/>
      </rPr>
      <t>EAD</t>
    </r>
  </si>
  <si>
    <r>
      <t xml:space="preserve">Saulo Rabelo de Martins Custodio </t>
    </r>
    <r>
      <rPr>
        <b/>
      </rPr>
      <t>EAD</t>
    </r>
  </si>
  <si>
    <t>Vivian Carvalho Ribeiro Silva</t>
  </si>
  <si>
    <t>ADRIANA DA SILVA OLIVEIRA</t>
  </si>
  <si>
    <t>ALESSANDRA SILVA DE OLIVEIRA</t>
  </si>
  <si>
    <t xml:space="preserve">ALINE FAZOLLO SOUZA DE ARAÚJO (CHOIY) </t>
  </si>
  <si>
    <t>61 93824990</t>
  </si>
  <si>
    <t>ADRIANA FLÁVIA ALVES DE LIMA</t>
  </si>
  <si>
    <t>Marcela Regina De Oliveira Dias</t>
  </si>
  <si>
    <t>Marisa Queiroz Miranda</t>
  </si>
  <si>
    <t>ADRIANA MORAIS</t>
  </si>
  <si>
    <t>ALCIONE LUCENA</t>
  </si>
  <si>
    <t>ALEXANDRE JOSÉ PEREIRA DA CUNHA</t>
  </si>
  <si>
    <t>ALICE PINHO DANTAS (CRIANÇA)</t>
  </si>
  <si>
    <t>ANA BEATRIZ DA SILVA SAMPAIO</t>
  </si>
  <si>
    <t>ANA BEATRIZ DE OLIVEIRA SILVA</t>
  </si>
  <si>
    <t>ANA BERNARDINA PIMENTEL CAMPOS</t>
  </si>
  <si>
    <t>ANA CRISTINA BARBOSA M. LAVAREDA</t>
  </si>
  <si>
    <t>ANA JOSÉ DA NÓBREGA</t>
  </si>
  <si>
    <t>Ana Silva dos Reis</t>
  </si>
  <si>
    <t>Andrea Vieira de Paula</t>
  </si>
  <si>
    <t>Ângela Maria Antunes</t>
  </si>
  <si>
    <t>Angela Maria Ferreira Braga</t>
  </si>
  <si>
    <t>Anna carolina silva gomes de souza</t>
  </si>
  <si>
    <t>ANTONIO JORGE SILVA SANTOS</t>
  </si>
  <si>
    <t>Arthur Araújo</t>
  </si>
  <si>
    <t>Alzemira Fernandes Araujo</t>
  </si>
  <si>
    <t xml:space="preserve">Brenno da Costa Ricciardi </t>
  </si>
  <si>
    <t>ADRIANA RODRIGUES</t>
  </si>
  <si>
    <t>ALCILENE DESIRATA LOBATO NOGUEIRA</t>
  </si>
  <si>
    <t>Ana Paula Gonçalves</t>
  </si>
  <si>
    <t>Bruna da Silva Pereira</t>
  </si>
  <si>
    <t>Caio Cesar Bona Pinto*</t>
  </si>
  <si>
    <t>Caio Gustavo Mesquita Ângelo</t>
  </si>
  <si>
    <t>Camilla Maia</t>
  </si>
  <si>
    <t>Carla Taiz Costa de Araujo</t>
  </si>
  <si>
    <t>Carla Valéria Gomes Clemente</t>
  </si>
  <si>
    <t xml:space="preserve">Carlos Henrique Moraes Moretti </t>
  </si>
  <si>
    <t>Carlos Mauricio Botelho Júnior</t>
  </si>
  <si>
    <t>Carolina Cruz</t>
  </si>
  <si>
    <t>Carolina Lopes Lima</t>
  </si>
  <si>
    <t>Clarissa Dobal Jansen Pereira</t>
  </si>
  <si>
    <t>Cristiane de Souza Baldo</t>
  </si>
  <si>
    <t>Cristina Pereira Dias</t>
  </si>
  <si>
    <t>Daniel Dias Araújo</t>
  </si>
  <si>
    <t xml:space="preserve">Daniel Jorge Tavares de Sá </t>
  </si>
  <si>
    <t>DANIEL OLIVEIRA DE CARVALHO</t>
  </si>
  <si>
    <t>Daniela Junqueira Carvalho</t>
  </si>
  <si>
    <t>Daniela Peralta</t>
  </si>
  <si>
    <t>Danielle Teixerense dos Santos</t>
  </si>
  <si>
    <t>Danusa Fernandes Rufino Gomes</t>
  </si>
  <si>
    <t>Darlene Bento Luiz</t>
  </si>
  <si>
    <t>Daurian José Ferreira Teixeira</t>
  </si>
  <si>
    <t>Davi Maciel Dias (CRIANÇA)</t>
  </si>
  <si>
    <t>Débora Hallwass</t>
  </si>
  <si>
    <t>DENISE DUTRA MASSERA</t>
  </si>
  <si>
    <t>Dhélis Dakamar Gomes Soares da Silva</t>
  </si>
  <si>
    <t>Diana Tollstadius</t>
  </si>
  <si>
    <t>Eliana Valéria dos Santos</t>
  </si>
  <si>
    <t>Eline Araque dos Santos</t>
  </si>
  <si>
    <t>Elmar Andrade de Castro</t>
  </si>
  <si>
    <t>ELZA MARIA DEL NEGRO B.FERNANDES</t>
  </si>
  <si>
    <t>ESDRAS FELIPE M. DE ANDRADE</t>
  </si>
  <si>
    <t xml:space="preserve">EUDES ANTONIO DE ARAGÃO </t>
  </si>
  <si>
    <t>Eunildes da Silva Machado</t>
  </si>
  <si>
    <t>EVA ALESSANDRA ROSA GOMES</t>
  </si>
  <si>
    <t>FABIANA LOBO SÁ</t>
  </si>
  <si>
    <t>Fabrícia Rodrigues Amaral Borda</t>
  </si>
  <si>
    <t>Fernanda Cruz Jesus</t>
  </si>
  <si>
    <t>Fernanda Maria Costa Bezerra</t>
  </si>
  <si>
    <t>Fernanda Rose Silva</t>
  </si>
  <si>
    <t>Fernando Marinho de Souza*</t>
  </si>
  <si>
    <t>AMANDA EVANGELISTA S. SILVA [ATENÇÃO PRESENÇAS]</t>
  </si>
  <si>
    <t xml:space="preserve">Filipe Lima Cardozo </t>
  </si>
  <si>
    <t>AMANDA SARMENTO TAVORA</t>
  </si>
  <si>
    <t>61 992994354</t>
  </si>
  <si>
    <t>Flavia Delgado Martins</t>
  </si>
  <si>
    <t xml:space="preserve">Flavia Pimentel Alves </t>
  </si>
  <si>
    <t>Gabriel de Medeiros Matos</t>
  </si>
  <si>
    <t>Gabriela Silva Lima</t>
  </si>
  <si>
    <t>ANA BEATRIZ QUEIROZ LACERDA E SILVA</t>
  </si>
  <si>
    <t>61 996737292</t>
  </si>
  <si>
    <t>Gláucia Maria Pereira Nobre</t>
  </si>
  <si>
    <t xml:space="preserve">Helena Oliveira Barbosa </t>
  </si>
  <si>
    <t>Heleno Alves Teixeira</t>
  </si>
  <si>
    <t>HELIANA DIAS OLIVEIRA</t>
  </si>
  <si>
    <t xml:space="preserve">Hilsa Siqueira Tavares </t>
  </si>
  <si>
    <t>Ian de Medeiros Matos</t>
  </si>
  <si>
    <t>IRACEMA VEIGA MADEIRA MAURIZ</t>
  </si>
  <si>
    <t xml:space="preserve">Isabele Novais Oliveira </t>
  </si>
  <si>
    <t>ANA CLARA GUSMÃO NASIAZEMI</t>
  </si>
  <si>
    <t>(61) 992857405</t>
  </si>
  <si>
    <t>Isabelle Maida Almeida Feijão</t>
  </si>
  <si>
    <t xml:space="preserve">Ivan Rodrigues Ramos </t>
  </si>
  <si>
    <t>Jeanne Nicolas Bonvakiades</t>
  </si>
  <si>
    <t>Jefferson dos Santos de Souza</t>
  </si>
  <si>
    <t>Ana Júlia Ferreira de Medeiros</t>
  </si>
  <si>
    <t>61 91923667</t>
  </si>
  <si>
    <t>XG</t>
  </si>
  <si>
    <t>João Henrique Gomes Lima</t>
  </si>
  <si>
    <t>João Paulo Vaz Mendes</t>
  </si>
  <si>
    <t>JOÃO RENATO FALCÃO</t>
  </si>
  <si>
    <t>João Vítor Albuquerque Loiola</t>
  </si>
  <si>
    <t>Jonas Prado Soares</t>
  </si>
  <si>
    <t>Jordana Brito Azeredo</t>
  </si>
  <si>
    <t>José de Oliveira Cruz</t>
  </si>
  <si>
    <t>Judite Rodrigues de Aquino</t>
  </si>
  <si>
    <t>Juliana Gonçalves de Oliveira</t>
  </si>
  <si>
    <t>Ana Karolina Zasimowicz Calaça Lopes</t>
  </si>
  <si>
    <t xml:space="preserve">Kamila França Barreto </t>
  </si>
  <si>
    <t>Ana Paula Sarmento Tavora</t>
  </si>
  <si>
    <t>(61) 9 86581447</t>
  </si>
  <si>
    <t>Ana Paula Ventorim Rodrigues de Oliveira</t>
  </si>
  <si>
    <t>Ana Vitória Oliveira dos Santos</t>
  </si>
  <si>
    <t>Anderson Carneiro de Oliveira</t>
  </si>
  <si>
    <t>Andressa Danielle Côrtes Reis</t>
  </si>
  <si>
    <t>Andressa Pietra Rodrigues de Souza</t>
  </si>
  <si>
    <t>Antônia Alves de Souza da costa</t>
  </si>
  <si>
    <t>Antônia Gilmara Feitosa Lima</t>
  </si>
  <si>
    <t>Antonia Pereira da Silva Carvalho</t>
  </si>
  <si>
    <t>99617 2652</t>
  </si>
  <si>
    <t xml:space="preserve">Arthur Santos Silva </t>
  </si>
  <si>
    <t>Barbara De Araujo Vaz Da Costa</t>
  </si>
  <si>
    <t>Beatriz Alves</t>
  </si>
  <si>
    <t>98104-0259</t>
  </si>
  <si>
    <t>Beatriz Oliveira da Silva</t>
  </si>
  <si>
    <t>Benilde Rios Palhares</t>
  </si>
  <si>
    <t>Brunna Gabriella Caetano N. V. Badaró</t>
  </si>
  <si>
    <t>Cacilda Guimarães Silva</t>
  </si>
  <si>
    <t>Camilla Rodovalho Barbeita Marinho</t>
  </si>
  <si>
    <t>61 999354458</t>
  </si>
  <si>
    <t>Carla Régina Borges de Souza</t>
  </si>
  <si>
    <t>61 999461596</t>
  </si>
  <si>
    <t>CAROLINA DE SOUSA MARTINS ARRAIS</t>
  </si>
  <si>
    <t>Cássio Rodrigues</t>
  </si>
  <si>
    <t>(61) 999888842</t>
  </si>
  <si>
    <t>CELIA REGINA LOPO DE ALENCAR</t>
  </si>
  <si>
    <t>61 2030-3031</t>
  </si>
  <si>
    <t xml:space="preserve">Christianne Campos P. C. Noronha </t>
  </si>
  <si>
    <t>Clarissa Armando dos Santos</t>
  </si>
  <si>
    <t>Cláudia de Azevedo</t>
  </si>
  <si>
    <t>Cláudia Montezuma Firmino</t>
  </si>
  <si>
    <t>(61) 99972-7747</t>
  </si>
  <si>
    <t>CLAUDIA SANTOS N. SIMOES</t>
  </si>
  <si>
    <t>Cristiane Morais Pereira</t>
  </si>
  <si>
    <t>Cristiane pontes de medeiros</t>
  </si>
  <si>
    <t>Cristianny Villela Teixeira</t>
  </si>
  <si>
    <t>Cristiano Ferreira dos Santos</t>
  </si>
  <si>
    <t>Daniela da Silva Santos</t>
  </si>
  <si>
    <t>Daniele Serafim Lopes</t>
  </si>
  <si>
    <t>61 995259953</t>
  </si>
  <si>
    <t>Danilo Ventorim Rodrigues</t>
  </si>
  <si>
    <t>David Lincoln Oliveira da Silva</t>
  </si>
  <si>
    <t>Dayse Cordeiro</t>
  </si>
  <si>
    <t>Denise Carla Arantes de Almeida</t>
  </si>
  <si>
    <t>61 999791974</t>
  </si>
  <si>
    <t>Deuzalina Pereira Vilas Boas Messias</t>
  </si>
  <si>
    <t>Dulcilene Lúcio</t>
  </si>
  <si>
    <t>Dulcimar Soares Leal</t>
  </si>
  <si>
    <t xml:space="preserve">Edina de Sousa Pereira Cordeiro </t>
  </si>
  <si>
    <t>Karolyne Antunes de Souza</t>
  </si>
  <si>
    <t>Edna Furtado Cavalcante</t>
  </si>
  <si>
    <t xml:space="preserve">Kathleen Damaris Chamorro Pablo </t>
  </si>
  <si>
    <t>Edna Sueli Zschaber Mavignier de Castro</t>
  </si>
  <si>
    <t>61 998141455</t>
  </si>
  <si>
    <t xml:space="preserve">Eduarda Ribeiro da Silva </t>
  </si>
  <si>
    <t>Eduardo Augusto Lopes Soares</t>
  </si>
  <si>
    <t>61 33563466</t>
  </si>
  <si>
    <t>Elaine Koenigkan Peixoto</t>
  </si>
  <si>
    <t>Kátia Edwiges Machado Mello de Sousa</t>
  </si>
  <si>
    <t>Ketlen Jully do Nascimento Vieira</t>
  </si>
  <si>
    <t xml:space="preserve">Eliane Faria Quintão </t>
  </si>
  <si>
    <t>(61)98272-4446</t>
  </si>
  <si>
    <t>Lara Maria de Melo Dias</t>
  </si>
  <si>
    <t>Eliane R. Alexandre</t>
  </si>
  <si>
    <t>Laura Dobal Jansen Uchoa</t>
  </si>
  <si>
    <t>Elisangela Queiroz de Morais</t>
  </si>
  <si>
    <t>Leda Maria Correia Fonseca de Carvalho</t>
  </si>
  <si>
    <t>ELMA DA ROCHA NOGUEIRA SUDRÉ</t>
  </si>
  <si>
    <t>Elson Rangel Calazans Júnior</t>
  </si>
  <si>
    <t>Leila de Oliveira e Bragança</t>
  </si>
  <si>
    <t>Leonice Pedrosa dos Santos</t>
  </si>
  <si>
    <t>Levy Nogueira do Nascimento</t>
  </si>
  <si>
    <t>Lídia Guedes de Carvalho</t>
  </si>
  <si>
    <t>LÍGIA MARINO ALVES</t>
  </si>
  <si>
    <t>Louise Henriques Ritzel</t>
  </si>
  <si>
    <t>Lourraine de Faria Assis</t>
  </si>
  <si>
    <t>LUCIA DOS ANJOS OLIVEIRA NOVAIS</t>
  </si>
  <si>
    <t>Lucia Hugueney</t>
  </si>
  <si>
    <t>LUCIANA LOUREIRO OLIVEIRA</t>
  </si>
  <si>
    <t>Luigi Laurenti Berber</t>
  </si>
  <si>
    <t>Luis Filipe Campos Cardoso</t>
  </si>
  <si>
    <t>LUÍSA LOUREIRO RIBEIRO (CRIANÇA)</t>
  </si>
  <si>
    <t>Luiz dos Reis Lima Neto (SAX)</t>
  </si>
  <si>
    <t>Luzia Aparecida Carvalho Barbosa</t>
  </si>
  <si>
    <t>MADALENA HISATSUGA</t>
  </si>
  <si>
    <t>Márcia de Oliveira Seixas</t>
  </si>
  <si>
    <t>Márcia Regina Gomes de Matos Feitosa</t>
  </si>
  <si>
    <t>Márcia Santana pereira</t>
  </si>
  <si>
    <t>Marcos Sisnando</t>
  </si>
  <si>
    <t>Marcus Adriano Batista da Silva</t>
  </si>
  <si>
    <t>Elyzandra Kenia Alves Abreu</t>
  </si>
  <si>
    <t>Mari Fatima Lannes Ribeiro</t>
  </si>
  <si>
    <t>Maria Aparecida Virgínia de Lima</t>
  </si>
  <si>
    <t>Maria Célia Araújo Castilho</t>
  </si>
  <si>
    <t>Maria Cristina Rios Nunes</t>
  </si>
  <si>
    <t>Maria das Dores Rodrigues da Luz</t>
  </si>
  <si>
    <t>MARIA DAS GRACAS SILVA</t>
  </si>
  <si>
    <t>Maria de Fátima Lemos Sereno</t>
  </si>
  <si>
    <t>Maria de Fatima Nunes Pereira</t>
  </si>
  <si>
    <t>Maria de Fátima Walder Silva</t>
  </si>
  <si>
    <t>Maria de Lourdes dos Santos</t>
  </si>
  <si>
    <t>Maria de Lourdes Leal de Oliveira</t>
  </si>
  <si>
    <t>Maria do Amparo Araújo Andrade</t>
  </si>
  <si>
    <t>Maria do Socorro B. de Araujo Bessoni</t>
  </si>
  <si>
    <t>Maria do Socorro Brito Dias</t>
  </si>
  <si>
    <t xml:space="preserve">Emanuele Angelica do Vale Sousa </t>
  </si>
  <si>
    <t>Maria Eduarda Rodrigues Miranda</t>
  </si>
  <si>
    <t>Erilene Dutra Fernandes</t>
  </si>
  <si>
    <t>061992534617</t>
  </si>
  <si>
    <t>Maria Eloisa Jerônimo Rodrigues</t>
  </si>
  <si>
    <t xml:space="preserve">  </t>
  </si>
  <si>
    <t>Maria Lúcia Pereira</t>
  </si>
  <si>
    <t>Maria Luiza Fernandes Clemente</t>
  </si>
  <si>
    <t xml:space="preserve">Euclides Francisco Oliveira Junior </t>
  </si>
  <si>
    <t>Maria Marta Barbosa</t>
  </si>
  <si>
    <r>
      <t>Maria Miranda</t>
    </r>
    <r>
      <rPr>
        <b/>
      </rPr>
      <t xml:space="preserve"> </t>
    </r>
  </si>
  <si>
    <t>Fábio Simões Rangel</t>
  </si>
  <si>
    <t>Fabrício Viana duraes</t>
  </si>
  <si>
    <t>(61)996612240</t>
  </si>
  <si>
    <t>Fátima alnassan</t>
  </si>
  <si>
    <t>Felipe Gustavo de Morais Moura</t>
  </si>
  <si>
    <t>Fernanda Beatrice do Amaral Casado</t>
  </si>
  <si>
    <t>Fernanda Luísa Luz Gomes</t>
  </si>
  <si>
    <t>Fernanda Monteiro Pereira</t>
  </si>
  <si>
    <t>MARIA MIRORLÁVIA UCHÔA PINHO</t>
  </si>
  <si>
    <t xml:space="preserve">Fernanda Moreira dos Santos </t>
  </si>
  <si>
    <t>61 992407382</t>
  </si>
  <si>
    <t>Mariane Arantes Rocha de Oliveira</t>
  </si>
  <si>
    <t>Fernanda Petrovich Pereira de Carvalho</t>
  </si>
  <si>
    <t>Fernando Sousa Sampaio</t>
  </si>
  <si>
    <t>61 98232 7885</t>
  </si>
  <si>
    <t>Maristela Liborio de Lima</t>
  </si>
  <si>
    <t>Flávia Luanne Monteiro Barreto</t>
  </si>
  <si>
    <t>Flávia Lucia Amorim Segatto</t>
  </si>
  <si>
    <t xml:space="preserve">MARTHACELIA ZEIDAN </t>
  </si>
  <si>
    <t>FRANCISCA COSTA</t>
  </si>
  <si>
    <t>Nakaly Natiely de Oliviera</t>
  </si>
  <si>
    <t>Nara albernaz</t>
  </si>
  <si>
    <t>Gabriela Beltrão</t>
  </si>
  <si>
    <t>Geovana Jaqueline da Silva Ferreira</t>
  </si>
  <si>
    <t>geralda aparecida chaves fernandes</t>
  </si>
  <si>
    <t>99971-9157</t>
  </si>
  <si>
    <t>Geralda Fernandes da silva</t>
  </si>
  <si>
    <t>Gilda da Rosa Almada Castro</t>
  </si>
  <si>
    <t>Gisele Maria Lisboa Pinheiro Rabelo</t>
  </si>
  <si>
    <t>Giselle de Fatima Silva</t>
  </si>
  <si>
    <t>Giselle Rodrigues de Menezes</t>
  </si>
  <si>
    <t>Heitor de Azevedo Fagundes Queiroz CRIANÇA</t>
  </si>
  <si>
    <t xml:space="preserve">61 992896206 </t>
  </si>
  <si>
    <t>Helder Batista Souza</t>
  </si>
  <si>
    <t>(61) 99293-9138</t>
  </si>
  <si>
    <t xml:space="preserve">Helena Cristina de Souza </t>
  </si>
  <si>
    <t>(61)986173805</t>
  </si>
  <si>
    <t xml:space="preserve">Helena Nieto Silveira </t>
  </si>
  <si>
    <t>Helisa dos Santos Fernandes</t>
  </si>
  <si>
    <r>
      <t xml:space="preserve">Henrique de Melo Fogaça </t>
    </r>
    <r>
      <rPr>
        <b/>
      </rPr>
      <t>VOZ?</t>
    </r>
  </si>
  <si>
    <t>Hermes de Souza Cavalcante</t>
  </si>
  <si>
    <t xml:space="preserve">Iara Cavalcante de Paula </t>
  </si>
  <si>
    <t>Iara de Sousa Costa</t>
  </si>
  <si>
    <t>Ignácio Camillo Álvares Navarro</t>
  </si>
  <si>
    <t>Iracema ribeiro miranda</t>
  </si>
  <si>
    <t>61 999094531</t>
  </si>
  <si>
    <t>Iraci C. de Oliveira Barquilha</t>
  </si>
  <si>
    <t>Isabela Lisboa Pinheiro Arraes Rabelo</t>
  </si>
  <si>
    <t>ITALLO PEREIRA MAGALHÃES ROCHA</t>
  </si>
  <si>
    <t>61 983626717</t>
  </si>
  <si>
    <t>Izolda Castro</t>
  </si>
  <si>
    <t>Iêda Moreira da Costa Oliveira [ATENÇÃO PRESENÇAS]</t>
  </si>
  <si>
    <t>Inês de Sousa Leandro [ATENÇÃO PRESENÇAS]</t>
  </si>
  <si>
    <t>Jamile Campelo Gabriel Nunes</t>
  </si>
  <si>
    <t>comprovou com 12</t>
  </si>
  <si>
    <t>Natália Martins de Almeida</t>
  </si>
  <si>
    <t>Nathália Cristina da Silva Rocha</t>
  </si>
  <si>
    <t>Nilma Nonato Da Silva Santos</t>
  </si>
  <si>
    <t>NILO MAKIUCHI</t>
  </si>
  <si>
    <t>Oldir Santos Filho</t>
  </si>
  <si>
    <t>Paulo (inscrição tardia)</t>
  </si>
  <si>
    <t>Jeovana Martins de Araújo</t>
  </si>
  <si>
    <t>Paulo Cesar de Freitas Junior</t>
  </si>
  <si>
    <t>Jéssica Mayra Nunes Parente</t>
  </si>
  <si>
    <r>
      <t>Paulo de Oliveira</t>
    </r>
    <r>
      <rPr>
        <b/>
      </rPr>
      <t xml:space="preserve"> </t>
    </r>
    <r>
      <t>(inscrição tardia)</t>
    </r>
  </si>
  <si>
    <t>Josuelir Silva Freire</t>
  </si>
  <si>
    <t>Paulo Mauricio Costa Lopes</t>
  </si>
  <si>
    <t>Pedro Felipe Martins Ferreira</t>
  </si>
  <si>
    <t>PIERRE FIGUEIROA</t>
  </si>
  <si>
    <t>Priscila Bueno</t>
  </si>
  <si>
    <t>Priscila Moreira Silva</t>
  </si>
  <si>
    <t>Rachel Imaculada de Castro</t>
  </si>
  <si>
    <t>Raíra Laurenti Berber</t>
  </si>
  <si>
    <t>Rebeca Yui Inoue</t>
  </si>
  <si>
    <t>Regina Célia Costa da Cunha</t>
  </si>
  <si>
    <t>Regina Ramos da Silva</t>
  </si>
  <si>
    <t>Rita de Cassia de Oliveira Costa</t>
  </si>
  <si>
    <t>Rodrigo Barbosa Nunes</t>
  </si>
  <si>
    <t>ROSA MALENA F. CASTRO FIGUEIROA</t>
  </si>
  <si>
    <t>ROSALBA NUNES BATINGA</t>
  </si>
  <si>
    <t>Rosana Brito Franco</t>
  </si>
  <si>
    <t xml:space="preserve">ROSANE PIEMONTE TUFENKJIAN </t>
  </si>
  <si>
    <t>Juliana Cristina Monteiro dos Santos</t>
  </si>
  <si>
    <t>Jurema Monteiro</t>
  </si>
  <si>
    <t>Rosangela silva de alencar</t>
  </si>
  <si>
    <t>Rosilda Bezerra Carvalho</t>
  </si>
  <si>
    <t>Katrine Gomes Soares</t>
  </si>
  <si>
    <t>Sandra Maria das Oliveiras</t>
  </si>
  <si>
    <t>Kiuna Cristina Santos de Oliveira</t>
  </si>
  <si>
    <t>Sandra Mary de Melo Coelho</t>
  </si>
  <si>
    <t>Laisa de Lima Batista</t>
  </si>
  <si>
    <t>Lara Antunes</t>
  </si>
  <si>
    <t>SANDRA REGINA RIBEIRO BRAGA</t>
  </si>
  <si>
    <t>Larissa carvalho de oliveira barquilha</t>
  </si>
  <si>
    <t>Sandro Clayton do Amaral</t>
  </si>
  <si>
    <t>LAZARO CAMPELO SILVA</t>
  </si>
  <si>
    <t>Sara Oliveira dos Santos</t>
  </si>
  <si>
    <t>Satiro Antonio Alves Cardoso</t>
  </si>
  <si>
    <r>
      <t xml:space="preserve">LEANDRO RODRIGUES </t>
    </r>
    <r>
      <rPr>
        <b/>
      </rPr>
      <t>não se inscreveu</t>
    </r>
  </si>
  <si>
    <t xml:space="preserve">Selene Carvalho de Miranda </t>
  </si>
  <si>
    <t>Selma Regina de Assis Lopes</t>
  </si>
  <si>
    <t>SERGIO RAMOS DE MORAIS</t>
  </si>
  <si>
    <t>Silvânia Gonçalves Pimentel</t>
  </si>
  <si>
    <t>Sílvia Medeiros de Castro</t>
  </si>
  <si>
    <t>Silvio dos Santos Salles</t>
  </si>
  <si>
    <t>Lenira Abreu de Oliveira Noleto</t>
  </si>
  <si>
    <t>Leonardo Matheus Lisboa Santos</t>
  </si>
  <si>
    <t>61 999337638</t>
  </si>
  <si>
    <t>Leonora de Oliveira Rocha</t>
  </si>
  <si>
    <t>Letícia de Oliveira Almeida</t>
  </si>
  <si>
    <t>Letícia Lago Fontes</t>
  </si>
  <si>
    <t xml:space="preserve">LÍLIA REGINA BEZERRA DE MEDEIROS </t>
  </si>
  <si>
    <t>teste ok</t>
  </si>
  <si>
    <t>Luiz Cintra</t>
  </si>
  <si>
    <t>.</t>
  </si>
  <si>
    <r>
      <t>Maria Miranda</t>
    </r>
    <r>
      <rPr>
        <b/>
      </rPr>
      <t xml:space="preserve"> </t>
    </r>
  </si>
  <si>
    <t xml:space="preserve">Mariane Arantes
</t>
  </si>
  <si>
    <r>
      <t>Paulo de Oliveira</t>
    </r>
    <r>
      <rPr>
        <b/>
      </rPr>
      <t xml:space="preserve"> </t>
    </r>
    <r>
      <t>(carioca)</t>
    </r>
  </si>
  <si>
    <t>..</t>
  </si>
  <si>
    <t xml:space="preserve">ok </t>
  </si>
  <si>
    <t>Simone Gracy de Medeiros Matos</t>
  </si>
  <si>
    <t>Sofia Campos Dias (CRIANÇA)</t>
  </si>
  <si>
    <t>Sofia Ramos Aquino (CRIANÇA)</t>
  </si>
  <si>
    <t>Solange Valéria de Oliveira Rodrigues</t>
  </si>
  <si>
    <t>Sueli de Melo Alvares</t>
  </si>
  <si>
    <t>Sueli Ortiz da Silva</t>
  </si>
  <si>
    <t>Sueli Rabelo de Sousa</t>
  </si>
  <si>
    <t>SUELLEN SIQUEIRA DOS SANTOS</t>
  </si>
  <si>
    <t>Tamiris Braga Barros</t>
  </si>
  <si>
    <t>Tásia Dantas Varella Barca</t>
  </si>
  <si>
    <t>Tatiana Fernandes Albuquerque</t>
  </si>
  <si>
    <t>Telma de jesus dos santos bittencourt</t>
  </si>
  <si>
    <t>Thais de Araujo Pedrosa</t>
  </si>
  <si>
    <t>Therezinha Menezes Vieira</t>
  </si>
  <si>
    <t>Vanessa Xavier Dezouzart Drummond</t>
  </si>
  <si>
    <t>Vani Aparecida de Jesus Ribeiro</t>
  </si>
  <si>
    <t>Vera lucia b.s.farias</t>
  </si>
  <si>
    <t>Veronica Lindaura Gomes da Silva</t>
  </si>
  <si>
    <t>Vinicius Carvalho Barbosa (CRIANÇA)</t>
  </si>
  <si>
    <t>Vitor Astavros Ferreira Lopes</t>
  </si>
  <si>
    <t>Vítor Luís Vaz Mendes</t>
  </si>
  <si>
    <t xml:space="preserve">Wállace de Oliveira Delmondes </t>
  </si>
  <si>
    <t>Walney Bezerra Mário</t>
  </si>
  <si>
    <t>Washington luiz aquino</t>
  </si>
  <si>
    <t>Zilda Brunes Santos</t>
  </si>
  <si>
    <t>Liliana Nieto Silveira</t>
  </si>
  <si>
    <t>Lívia Fagundes Zaidan</t>
  </si>
  <si>
    <t>SOMA</t>
  </si>
  <si>
    <t>Lorrayne Schere Lima</t>
  </si>
  <si>
    <t>Luana Bittencourt SantAna de Souza</t>
  </si>
  <si>
    <t>9.9992-9117</t>
  </si>
  <si>
    <t>Luana Eduarda Rose Silva</t>
  </si>
  <si>
    <t>Lucas Ferreira Lima</t>
  </si>
  <si>
    <t>61 98609-5281</t>
  </si>
  <si>
    <t>Lucas Oliveira da Silva</t>
  </si>
  <si>
    <t>Luciana de Oliveira Coelho Albuquerque</t>
  </si>
  <si>
    <t>61 98195 0520</t>
  </si>
  <si>
    <t xml:space="preserve">SIMÔNIA GALVÃO RIBEIRO </t>
  </si>
  <si>
    <t>Luis Guimarães de Sales Filho</t>
  </si>
  <si>
    <t>Taciana Arantes*</t>
  </si>
  <si>
    <t>¬</t>
  </si>
  <si>
    <t xml:space="preserve">Vítor Sillos Alonso </t>
  </si>
  <si>
    <t>Timestamp</t>
  </si>
  <si>
    <t>Quadra</t>
  </si>
  <si>
    <t>Nome do prefeito(a) ou responsável</t>
  </si>
  <si>
    <t>E-mail</t>
  </si>
  <si>
    <t>Número(s) de telefone</t>
  </si>
  <si>
    <t>Observações</t>
  </si>
  <si>
    <t>CONTEMPLADA</t>
  </si>
  <si>
    <t>ASA NORTE</t>
  </si>
  <si>
    <t>SIM</t>
  </si>
  <si>
    <t>SQN 203</t>
  </si>
  <si>
    <t>Ilma Soares Caetano Pires</t>
  </si>
  <si>
    <t>ilmascpires@yahoo.com.br</t>
  </si>
  <si>
    <t>9981990692  33265608</t>
  </si>
  <si>
    <t>SQN 303</t>
  </si>
  <si>
    <t>Nanci Martins de Paula</t>
  </si>
  <si>
    <t>nancimapa@gmail.com</t>
  </si>
  <si>
    <t>998843615 e 32225435</t>
  </si>
  <si>
    <t xml:space="preserve">Queremos muito que Vcs venham abrilhantar as comemorações natalinas da nossa Superquadra 303norte. A nossa Decoração de Natal _ presépio, árvore, anjos e trenó _ estará funcionando a partir do dia 06/12/19. Peço a gentileza de avisar a data e horário da vinda de Vcs. Saudações fraternas da Nanci </t>
  </si>
  <si>
    <t>SQN 407</t>
  </si>
  <si>
    <t>Jeanine Woycicki</t>
  </si>
  <si>
    <t>prefeituracomunitaria.sqn407@gmail.com</t>
  </si>
  <si>
    <t>Adoraria receber a serenata</t>
  </si>
  <si>
    <t xml:space="preserve">SQN 106 </t>
  </si>
  <si>
    <t xml:space="preserve">Ricardo Mesquita </t>
  </si>
  <si>
    <t>rmabeci@gmail.com</t>
  </si>
  <si>
    <t xml:space="preserve">Estou interessado em conseguir os donativos. Vou mobilizar a quadra para os donativos, por favor mandar uma lista de produtos preferênciais para essa doação. </t>
  </si>
  <si>
    <t>SQN 307</t>
  </si>
  <si>
    <t>MARIA ESTELA LINS DA SILVA NUNES</t>
  </si>
  <si>
    <t>estela_brasilia@yahoo.com.br</t>
  </si>
  <si>
    <t>6198541-9541</t>
  </si>
  <si>
    <t>A Serenata sempre foi nosso sonho na 307 Norte!!</t>
  </si>
  <si>
    <t>SQN 105</t>
  </si>
  <si>
    <t>Prefeito Jeann da Cunha</t>
  </si>
  <si>
    <t>jeanncunhajc@gmail.com</t>
  </si>
  <si>
    <t>Boa noite! Parabéns pelo lindo projeto! Será uma honra receber vocês em nossa quadra! Vamos promover uma festa de final de ano e seria perfeito!! Muito obrigado desde já!</t>
  </si>
  <si>
    <t>SQN 408</t>
  </si>
  <si>
    <t>Cássio Dias</t>
  </si>
  <si>
    <t>cassio.dias@outlook.com</t>
  </si>
  <si>
    <t>SQN 206</t>
  </si>
  <si>
    <t>Audemira Santana de Oliveira</t>
  </si>
  <si>
    <t>bia86oliveira@gmail.com</t>
  </si>
  <si>
    <t xml:space="preserve">Síndica, preferência cantar no bloco E
</t>
  </si>
  <si>
    <t>VIA (E-MAIL)</t>
  </si>
  <si>
    <t>SQN 311</t>
  </si>
  <si>
    <t>Jean Carlo</t>
  </si>
  <si>
    <t>condominioquadralequartier@gmail.com</t>
  </si>
  <si>
    <t>PREFERENCIA DIA 17/12 Após confirmação faremos ampla divulgação do evento</t>
  </si>
  <si>
    <t>SQN 111</t>
  </si>
  <si>
    <t>Sonia bonincontro</t>
  </si>
  <si>
    <t>soniabonincontro@hotmail.com</t>
  </si>
  <si>
    <t>061-999853004</t>
  </si>
  <si>
    <t xml:space="preserve">SQN 210 </t>
  </si>
  <si>
    <t>Maria Goreti de Lima</t>
  </si>
  <si>
    <t>mglima2@yahoo.com.br</t>
  </si>
  <si>
    <t>61-999639329</t>
  </si>
  <si>
    <t>Tenho o máximo prazer de solicitar a apresentação do coral da serenata de Natal, na SQN 210. A área reservada e a praça do parque, situado entre os blocos F, G, H e J.</t>
  </si>
  <si>
    <t>SQN 410</t>
  </si>
  <si>
    <t xml:space="preserve">Ana Maria </t>
  </si>
  <si>
    <t>quadraarteparatodos@gmail.com</t>
  </si>
  <si>
    <t>61982180855 61 98138 9654</t>
  </si>
  <si>
    <t xml:space="preserve">Temos a tradição de celebrar o Natal com uma ceia colaborativa e um ato ecumênico onde convidamos representantes de diversas entidades religiosas para um pronunciamento sobre o sentimento que deve reger a celebração natalina.. nos últimos anos tentamos conseguir a participação do coral da UNB mas sem sucesso. Seria muito bacana se pudéssemos ser contemplados com esse grupo tão renomado.  </t>
  </si>
  <si>
    <t>SQN 110</t>
  </si>
  <si>
    <t xml:space="preserve">Edmar Almeida de Moraes </t>
  </si>
  <si>
    <t>edmar_moraes9@yahoo.com.br</t>
  </si>
  <si>
    <t>61-996467638</t>
  </si>
  <si>
    <t xml:space="preserve">Sou o Prefeito </t>
  </si>
  <si>
    <t>SQN 309</t>
  </si>
  <si>
    <t>Alcino Marçal Almeida</t>
  </si>
  <si>
    <t>amarcal3@gmail.com</t>
  </si>
  <si>
    <t>61 999878124</t>
  </si>
  <si>
    <t>Favor confirmar nossa inscrição para  a Serenata de Natal - SQN 309.</t>
  </si>
  <si>
    <t>SQN 211</t>
  </si>
  <si>
    <t xml:space="preserve">Kelly </t>
  </si>
  <si>
    <t>kelly.cris.pires@gmail.com</t>
  </si>
  <si>
    <t>61 98164-6561</t>
  </si>
  <si>
    <t xml:space="preserve">Sou síndica de um bloco da quadra, estou inscrevendo nossa quadra a pedido do prefeito da quadra, Sr. Floriano </t>
  </si>
  <si>
    <t>SQN 214</t>
  </si>
  <si>
    <t>Prefeito</t>
  </si>
  <si>
    <t>marco@214.asanorte.net.br</t>
  </si>
  <si>
    <t>SQN 416</t>
  </si>
  <si>
    <t>Gabriela dos Reis Rocha</t>
  </si>
  <si>
    <t>grrrocha@gmail.com</t>
  </si>
  <si>
    <t>SQN 415</t>
  </si>
  <si>
    <t>Val Fagundes</t>
  </si>
  <si>
    <t>mvalfagundes@gmail.com</t>
  </si>
  <si>
    <t>( 61) 9 81782260</t>
  </si>
  <si>
    <t>Gostaria de sugerir que a apresentação fosse no Parque Olhos D'água , assim atingiria o público das quadras  214, 215, 216, 415 e 416 Norte.</t>
  </si>
  <si>
    <t>SHCGN 713</t>
  </si>
  <si>
    <t xml:space="preserve">Ricardo Macedo </t>
  </si>
  <si>
    <t>rm.macedo2006@gmail.com</t>
  </si>
  <si>
    <t xml:space="preserve">Shcgn 716 </t>
  </si>
  <si>
    <t>Emilia Honrina Fernandes Ferreirs</t>
  </si>
  <si>
    <t>ehferreira@yahoo.com.br</t>
  </si>
  <si>
    <t>Gostaria muito de ter a apresentação do Coral aqui na 716 Norte bloco O casa 30</t>
  </si>
  <si>
    <t>AGUARDA DESDE 2018</t>
  </si>
  <si>
    <t>SQN 115</t>
  </si>
  <si>
    <t xml:space="preserve">Vera Rauber Coradin </t>
  </si>
  <si>
    <t>vera.coradi@gmail.com</t>
  </si>
  <si>
    <t>(61)999756388</t>
  </si>
  <si>
    <t>Gostaríamos muito receber a Serenata  de Natal da UnB, que traz o espírito Naralino à nossas comunidades. Estamos dispostos a recolher donativos.</t>
  </si>
  <si>
    <t>SQN 315</t>
  </si>
  <si>
    <t>Cleber Elias de Souza</t>
  </si>
  <si>
    <t>prefeitura.sqn315@gmail.com</t>
  </si>
  <si>
    <t>99973-4996</t>
  </si>
  <si>
    <t>ASA SUL</t>
  </si>
  <si>
    <t>SQS 202</t>
  </si>
  <si>
    <t>Maria de Lourdes Baldez Américo</t>
  </si>
  <si>
    <t>lurdinhabaldez@icloud.com</t>
  </si>
  <si>
    <t>AGUARDA DESDE 2018 A SQS 202 deseja ser contemplado com a apresentação da Serenata de Natal. Desde o primeiro semestre pleiteamos por e-mails. Agradecemos o atendimento de nossa demanda</t>
  </si>
  <si>
    <t>SQS 303</t>
  </si>
  <si>
    <t xml:space="preserve">Flávia Ottoni S. Pinheiro </t>
  </si>
  <si>
    <t>prefeitura303sul@gmail.com</t>
  </si>
  <si>
    <t>SHIGS 703</t>
  </si>
  <si>
    <t xml:space="preserve">Adriane </t>
  </si>
  <si>
    <t>adrianehinkel@gmail.com</t>
  </si>
  <si>
    <t>61 993695633</t>
  </si>
  <si>
    <t xml:space="preserve">Adoraria ver a serenata nas ruas das casas da asa sul! Só a vi ate hoje nas quadras dos apartamentos! </t>
  </si>
  <si>
    <t>SQS 304</t>
  </si>
  <si>
    <t xml:space="preserve">Marcelo Silva Corrêa </t>
  </si>
  <si>
    <t>mscorrea@hotmail.com</t>
  </si>
  <si>
    <t>+5561985663257</t>
  </si>
  <si>
    <t>SQS 204</t>
  </si>
  <si>
    <t xml:space="preserve">Pedro Igor Silva Carvalho </t>
  </si>
  <si>
    <t>prefeitura204sul@gmail.com</t>
  </si>
  <si>
    <t>SQS 402</t>
  </si>
  <si>
    <t>Carla Leal Lourenço de Miranda</t>
  </si>
  <si>
    <t>cllmiranda@gmail.com</t>
  </si>
  <si>
    <t>61 99627-7545</t>
  </si>
  <si>
    <t>Ainda não temos prefeitura ativa, mas formamos um grupo de moradores da 402 Sul, que organiza e divulga ações na quadra. Para mais informações, veja nosso Instagram: @soul_quadra_402_sul</t>
  </si>
  <si>
    <t>SHIGS 704</t>
  </si>
  <si>
    <t xml:space="preserve">Marlene Pereira </t>
  </si>
  <si>
    <t>rondonsilva@gmail.com</t>
  </si>
  <si>
    <t>SQS 102</t>
  </si>
  <si>
    <t xml:space="preserve">Patrícia Carvalho dos Santos </t>
  </si>
  <si>
    <t>patriciabsbsul@gmail.com</t>
  </si>
  <si>
    <t>SQS 208</t>
  </si>
  <si>
    <t>CHRISTIAN IMANA</t>
  </si>
  <si>
    <t>christian_bsb@hotmail.com</t>
  </si>
  <si>
    <t>061996229797</t>
  </si>
  <si>
    <t>SQS 205</t>
  </si>
  <si>
    <t>Artur</t>
  </si>
  <si>
    <t>arturgs@yahoo.com.br</t>
  </si>
  <si>
    <t>Solicito a apresentação da Serenata de Natal aqui na nossa quadra.</t>
  </si>
  <si>
    <t>SQS 308</t>
  </si>
  <si>
    <t>FERNANDO BASSIT LAMEIRO DA COSTA</t>
  </si>
  <si>
    <t>fbassit@gmail.com</t>
  </si>
  <si>
    <t>Adoramos</t>
  </si>
  <si>
    <t>SQS 107</t>
  </si>
  <si>
    <t>Denise Toscani Gomes de Silveira</t>
  </si>
  <si>
    <t>denisedarwin@yahoo.com.br</t>
  </si>
  <si>
    <t>61- 99917 1357</t>
  </si>
  <si>
    <t>SQS 305</t>
  </si>
  <si>
    <t>Não sei</t>
  </si>
  <si>
    <t>verocasss@gmail.com</t>
  </si>
  <si>
    <t>Sou ex-prefeita da quadra e lembro com alegria as visitas desse maravilhoso coral! Tomara que dê certo. Obrigada</t>
  </si>
  <si>
    <t>SQS 105</t>
  </si>
  <si>
    <t>Rose Saboya</t>
  </si>
  <si>
    <t>prefeiturasqs105@gmail.com</t>
  </si>
  <si>
    <t>SQS 307</t>
  </si>
  <si>
    <t xml:space="preserve">FATIMA </t>
  </si>
  <si>
    <t>carolinegcoliveira1985@gmail.com</t>
  </si>
  <si>
    <t>SQS 210</t>
  </si>
  <si>
    <t>Alexandre de Pina Dias Dafico Ramos</t>
  </si>
  <si>
    <t>prefeituraSQS210@gmail.com</t>
  </si>
  <si>
    <t>(61) 98121-0051</t>
  </si>
  <si>
    <t>Nossa pracinha foi reformada, nossa pérgula está uma beleza, nossa quadra está pronta e ávida por receber, novamente, a presença de vocês. Tomara que sejamos contemplados!!!</t>
  </si>
  <si>
    <t xml:space="preserve">SQS 412 </t>
  </si>
  <si>
    <t>Aparecida Godinho de barros</t>
  </si>
  <si>
    <t>aparecida.sinaldf@hotmail.com</t>
  </si>
  <si>
    <t>Nossa quadra no momento não temos Prefeitura. Fui vice prefeita.  bloco J apt 206</t>
  </si>
  <si>
    <t>SQS 109</t>
  </si>
  <si>
    <t xml:space="preserve">Alice Caetano </t>
  </si>
  <si>
    <t>malicecaetano@hotmail.com</t>
  </si>
  <si>
    <t>61- 99213.0141</t>
  </si>
  <si>
    <t>Será um prazer muito grande para nossa Quadra em receber mais uma vez, Vocês em nossa Quadra. Muito grata pela atenção prestada.</t>
  </si>
  <si>
    <t>SQS 310</t>
  </si>
  <si>
    <t>Aluizio Stremel Filho</t>
  </si>
  <si>
    <t>prefeiturasqs310@gmail.com</t>
  </si>
  <si>
    <t>99267-7506</t>
  </si>
  <si>
    <t>SQS 215</t>
  </si>
  <si>
    <t>Mª Telma Leandro Gomes</t>
  </si>
  <si>
    <t>telma.leandro@yahoo.com.br</t>
  </si>
  <si>
    <t>Queremos receber a Serenata de Natal em nossa quadra, SQS 215</t>
  </si>
  <si>
    <t xml:space="preserve">SQS 214 </t>
  </si>
  <si>
    <t>Claudia Guimarães Baptista de Araújo.</t>
  </si>
  <si>
    <t>claudia_juridico@yahoo.com.br</t>
  </si>
  <si>
    <t>Quadra sem prefeitura. Síndica do bloco i . Grata</t>
  </si>
  <si>
    <t>SQS 415</t>
  </si>
  <si>
    <t>Gislaine</t>
  </si>
  <si>
    <t>gislaine.camargo@gmail.com</t>
  </si>
  <si>
    <t>61 983766494</t>
  </si>
  <si>
    <t>Na SQS 416 n tem prefeitura, poderia ser uma apresentação única nas duas quadras(entre elas)</t>
  </si>
  <si>
    <t>SQS 113</t>
  </si>
  <si>
    <t>Rachel Andrade</t>
  </si>
  <si>
    <t>rachelacp@gmail.com</t>
  </si>
  <si>
    <t>61 991425321</t>
  </si>
  <si>
    <t>SQS 213</t>
  </si>
  <si>
    <t xml:space="preserve">Valquiria Souza Teixeira de Andrade </t>
  </si>
  <si>
    <t>prefeitura213sul@gmail.com</t>
  </si>
  <si>
    <t>61-98211924</t>
  </si>
  <si>
    <t>Data ideal seria segunda  semana de dezembro. Na quadra há muito moradores que são funcionários públicos lotados  no MRE, quatro blocos, em geral esses moradores viajam nas vésperas do Natal.</t>
  </si>
  <si>
    <t>SQS 315</t>
  </si>
  <si>
    <t>Fabiana Rodrigues da Cunha</t>
  </si>
  <si>
    <t>prefeitura315sul@gmail.com</t>
  </si>
  <si>
    <t>Adoraríamos fazer um Natal diferente e cheio de amor para o próximo ano.</t>
  </si>
  <si>
    <t>SQS 413</t>
  </si>
  <si>
    <t>Flavia</t>
  </si>
  <si>
    <t>flaviacanedo@gmail.com</t>
  </si>
  <si>
    <t>Quadra sem prefeitura</t>
  </si>
  <si>
    <t>OUTROS</t>
  </si>
  <si>
    <t>SQSW 304</t>
  </si>
  <si>
    <t>Marli</t>
  </si>
  <si>
    <t>mauriciorodriguessilva@hotmail.com</t>
  </si>
  <si>
    <t>99202-4836</t>
  </si>
  <si>
    <t xml:space="preserve">Cantar na quadra de esportes, caso chova  no bloco ao lado </t>
  </si>
  <si>
    <t>VIA E-MAIL</t>
  </si>
  <si>
    <t xml:space="preserve"> Condomínio setor hoteleiro norte</t>
  </si>
  <si>
    <t>condominiomercedesurquiza@gmail.com</t>
  </si>
  <si>
    <t>Após confirmação faremos ampla divulgação do evento</t>
  </si>
  <si>
    <t>AOS 5 - OCTOGONAL</t>
  </si>
  <si>
    <t>José Henrique Alves Marques</t>
  </si>
  <si>
    <t>aos5.central@gmail.com</t>
  </si>
  <si>
    <t>Sem observações</t>
  </si>
  <si>
    <t xml:space="preserve">Qrsw 06 </t>
  </si>
  <si>
    <t>Paula Luciana Menezes da Silva</t>
  </si>
  <si>
    <t>paulalucianasilva@gmail.com</t>
  </si>
  <si>
    <t>61 981224999</t>
  </si>
  <si>
    <t>313 ????</t>
  </si>
  <si>
    <t>MARCOS PIMENTA</t>
  </si>
  <si>
    <t>mcpimenta@gmail.com</t>
  </si>
  <si>
    <t>Seria muito importante para nós recebermos o coral! Contem conosco!</t>
  </si>
  <si>
    <t>SEMANA DE QUADRAS 2019</t>
  </si>
  <si>
    <t>ESPECIAIS</t>
  </si>
  <si>
    <t xml:space="preserve">LÚCIO COSTA </t>
  </si>
  <si>
    <t>Lusinete Oliveira Viana</t>
  </si>
  <si>
    <t>61-981368144</t>
  </si>
  <si>
    <t>AOS 5</t>
  </si>
  <si>
    <t>CATEDRAL</t>
  </si>
  <si>
    <t>LUZIA MARIA DO NASCIMENTO</t>
  </si>
  <si>
    <t xml:space="preserve">QRSW 06 </t>
  </si>
  <si>
    <t xml:space="preserve">RODOVIÁRIA </t>
  </si>
  <si>
    <t>PRAÇA ZUMBI DOS PALMARES</t>
  </si>
  <si>
    <t>CASA DO ESTUDANTE UNIVERSITÁRIO  - CEU</t>
  </si>
  <si>
    <r>
      <rPr>
        <b/>
      </rPr>
      <t>TOTAL</t>
    </r>
    <r>
      <t>: 30 apresentações</t>
    </r>
  </si>
  <si>
    <t>13/12 a 19/12</t>
  </si>
  <si>
    <t>Folga dia 16/12 (segunda-feira)</t>
  </si>
  <si>
    <t xml:space="preserve">SHCGN 716 </t>
  </si>
  <si>
    <t>CRITÉRIOS UTILIZADOS:</t>
  </si>
  <si>
    <t>1. QUADRAS CUJOS PREFEITOS OU REPRESENTANTES ENTRARAM EM CONTATO SOLICITANDO APRESENTAÇÃO.</t>
  </si>
  <si>
    <t>2. DISTRIBUIÇÃO PROPORCIONAL POR QUADRANTES PARA O PLANO PILOTO (FINAIS 1-4, 5-8, 9-12, 13-16)</t>
  </si>
  <si>
    <t>3. ORDEM DE INSCRIÇÃO</t>
  </si>
  <si>
    <t>4. ELIMINAÇÃO DE QUADRA VIZINHA (NO MESMO QUADRANTE) A UMA QUE FOI ESCOLHIDA PELOS CRITÉRIOS ANTERIORES (ex: 215S realizou a inscrição primeiro e eliminou a escolha da 214S)</t>
  </si>
  <si>
    <t>ROTEIRO</t>
  </si>
  <si>
    <t>CEU (UnB), SQN 307, SQN 303, SQS 303, SQS 204</t>
  </si>
  <si>
    <t xml:space="preserve">PARQUE ANA LÍDIA, SQS 113, SQS 415, SQS 210,SQS 205 </t>
  </si>
  <si>
    <t xml:space="preserve">CATEDRAL, SQN 416, SQN 210, SQN 111, SQN 106 </t>
  </si>
  <si>
    <t>SQS 215, AOS 5, SQSW 304, QRSW 06, SQN 203</t>
  </si>
  <si>
    <t>RODOVIÁRIA , SQS 412, SQS 208, SQS 202, SQS 308</t>
  </si>
  <si>
    <t>PRAÇA CONIC, SHCGN 716 , SQN 311, SQN 214, SQN 407</t>
  </si>
  <si>
    <t xml:space="preserve">RECEBIDO </t>
  </si>
  <si>
    <t>QUADRA</t>
  </si>
  <si>
    <t>LOCAL DA APRESENTAÇÃO</t>
  </si>
  <si>
    <t>EM CASO DE CHUVA</t>
  </si>
  <si>
    <t>DONATIVO</t>
  </si>
  <si>
    <t>CEU</t>
  </si>
  <si>
    <t>x</t>
  </si>
  <si>
    <t>Maria Estela - no meio da quadra, próximo mesa de ping pong</t>
  </si>
  <si>
    <t>blocos C/E</t>
  </si>
  <si>
    <t xml:space="preserve">20 panetones </t>
  </si>
  <si>
    <t>Nancy - via principal, próximo ao presépio</t>
  </si>
  <si>
    <t>bloco E - pilotis</t>
  </si>
  <si>
    <r>
      <rPr>
        <b/>
      </rPr>
      <t>não vai doa</t>
    </r>
    <r>
      <t xml:space="preserve">r porque já gastaram com festa de confraternização da quadra </t>
    </r>
  </si>
  <si>
    <t>(Flávia) Oval em frente ao bloco D, centro da quadra</t>
  </si>
  <si>
    <t>bloco D - pilotis</t>
  </si>
  <si>
    <t xml:space="preserve">28 latas de leite em pó </t>
  </si>
  <si>
    <t>(Pedro Igor) quadra de esportes entre os blocos H, I e J</t>
  </si>
  <si>
    <t>bloco H - pilotis</t>
  </si>
  <si>
    <t xml:space="preserve"> 24 panetones</t>
  </si>
  <si>
    <t>Parque Ana Lídia</t>
  </si>
  <si>
    <t>(Rachel) quadra de esportes</t>
  </si>
  <si>
    <t>bloco G - pilotis</t>
  </si>
  <si>
    <t>12 panetones</t>
  </si>
  <si>
    <t>(Gislaine) campo de futebol, próximo ao bloco I</t>
  </si>
  <si>
    <t>bloco I - pilotis</t>
  </si>
  <si>
    <t>24 panetones</t>
  </si>
  <si>
    <t>(Alexandre) Praça em frente ao bloco G</t>
  </si>
  <si>
    <t>RECOLHER NO DIA</t>
  </si>
  <si>
    <t>(Artur) quadra de esportes, haverá duas tendas</t>
  </si>
  <si>
    <t>(Gabriela) próximo bloco F</t>
  </si>
  <si>
    <t>vai ter tenda</t>
  </si>
  <si>
    <t>117 latas de leite</t>
  </si>
  <si>
    <t>SQN 210</t>
  </si>
  <si>
    <t>(Maria Goreti) praça com parquinho entre os blocos F, G e J</t>
  </si>
  <si>
    <t>bloco J - pilotis</t>
  </si>
  <si>
    <t>80 latas de leite</t>
  </si>
  <si>
    <t>Quadra central de basquete</t>
  </si>
  <si>
    <t>bloco C - pilotis</t>
  </si>
  <si>
    <t>10 cestas básicas (Célia)</t>
  </si>
  <si>
    <t>SQN 106</t>
  </si>
  <si>
    <t>(Ricardo Mesquita) parquinho em frente ao bloco G</t>
  </si>
  <si>
    <t>15 cestas básicas, 18 panetones</t>
  </si>
  <si>
    <t>quadra do gerente da nossa conta</t>
  </si>
  <si>
    <t>(Maria Telma) PEC/parquinho próximo ao bloco E</t>
  </si>
  <si>
    <t>bloco B - pilotis</t>
  </si>
  <si>
    <t>(José) quadra de esportes</t>
  </si>
  <si>
    <t>a definir</t>
  </si>
  <si>
    <t>20 latas de leite</t>
  </si>
  <si>
    <t>(Marli) quadra de esportes</t>
  </si>
  <si>
    <t>10 latas de leite, 10 panetones, 3 cestas</t>
  </si>
  <si>
    <t>QRSW 06</t>
  </si>
  <si>
    <t>(Paula Luciana) entre os blocos A6 e A7</t>
  </si>
  <si>
    <t>bloco A6 - pilotis</t>
  </si>
  <si>
    <t>25 latas de leite</t>
  </si>
  <si>
    <t>(Ilma) parquinho no centro da quadra</t>
  </si>
  <si>
    <t>bloco K - pilotis</t>
  </si>
  <si>
    <t>20 panetones e 4 latas de leite</t>
  </si>
  <si>
    <t>RODOVIÁRIA</t>
  </si>
  <si>
    <t>SQS 412</t>
  </si>
  <si>
    <t>(Aparecida) de frente pro parquinho, próximo ao bloco J</t>
  </si>
  <si>
    <t>leite RECOLHER NO DIA</t>
  </si>
  <si>
    <t>(Christian) banca de jornal ao lado do bloco B</t>
  </si>
  <si>
    <t>20 panetones</t>
  </si>
  <si>
    <t>(Lourdes) área central da quadra, fundo da prefeitura</t>
  </si>
  <si>
    <t>bloco F - pilotis</t>
  </si>
  <si>
    <t>10 cestas, 25 leites e 31 panetones</t>
  </si>
  <si>
    <t>(Fernando) Praça dos Cogumelos, em frente ao bloco D</t>
  </si>
  <si>
    <t>24 latas de leite em pó 400g</t>
  </si>
  <si>
    <t>PRAÇA CONIC</t>
  </si>
  <si>
    <t>Praça Zumbi dos Palmares, próximo ao busto do mesmo.</t>
  </si>
  <si>
    <t>SHCGN 716</t>
  </si>
  <si>
    <t>(Emilia) Praça entre os blocos M e G</t>
  </si>
  <si>
    <t>bloco A - pilotis</t>
  </si>
  <si>
    <t>46 panetones (ENTREGUE)</t>
  </si>
  <si>
    <t xml:space="preserve">(Cláudia) entrada da quadra, próximo ao parquinho  </t>
  </si>
  <si>
    <t xml:space="preserve">9 cestas,19 panetones, 25 latas de leite em pó </t>
  </si>
  <si>
    <t>(Marco) praça central, ao lado do parquinho próx. bloco A</t>
  </si>
  <si>
    <t xml:space="preserve">bloco A - pilotis </t>
  </si>
  <si>
    <t>diversos RECOLHER NO DIA</t>
  </si>
  <si>
    <t>(Jeanine) PEC ao lado do parquinho</t>
  </si>
  <si>
    <t>bloco N - pilotis</t>
  </si>
  <si>
    <t>23 panetones</t>
  </si>
  <si>
    <t>QUANTIDADE DE INDICAÇÕES</t>
  </si>
  <si>
    <t>LAR DE IDOSOS</t>
  </si>
  <si>
    <t>OBSERVAÇÕES</t>
  </si>
  <si>
    <t>Casa do Vovô
SGAN 603 Conj. A - Asa Norte 
3226-2002 / 3223-6610 / 99198-4999
Rua 10-B Chác. 135 Lt. 01 - Vicente Pires
3597-1698 / 3597-4109 / 98557-0144</t>
  </si>
  <si>
    <t>Tem em dois endereços. Já tivemos pré-natal no lar sediado na L2 Norte em algumas edições.</t>
  </si>
  <si>
    <t>Crevin - Lar do Idoso
Q 63, s/n lt 12 - St Tradicional - Planaltina,/DF
3388-3386</t>
  </si>
  <si>
    <t>Contemplado com pré-natal em 2018.</t>
  </si>
  <si>
    <t>Lar de velhinhos Maria Madalena 
Smpw Trecho 3 Q 1 Conjunto A S/N - Núcleo Bandeirante
3552-0504</t>
  </si>
  <si>
    <t>Já tivemos pré-natal neste lar em algumas edições.</t>
  </si>
  <si>
    <t>Lar dos velhinhos Bezerra de Menezes 
Qd. 14 AE 1 - Sobradinho
3591-3039</t>
  </si>
  <si>
    <t>A instituição promove um evento onde convida corais de todo o DF para se apresentarem lá. Geralmente entre o final de novembro e dezembro. A Serenata participou das últimas 4 ou 5 edições consecutivas.</t>
  </si>
  <si>
    <t>Lar dos velhinhos - Associação São Vicente de Paulo
AE 10 ST. D Sul - Taguatinga Sul
3561-4672</t>
  </si>
  <si>
    <t>Lar dos velhinhos São José 
Q. 14 AE 17 - Sobradinho 
3591-1051</t>
  </si>
  <si>
    <t>Contemplado com pré-natal em 2017.</t>
  </si>
  <si>
    <t>Lar Francisco de Assis (Abrigo de Idosos) 
SMPW Quadra 1 Conj. 4 Casa 5 - Núcleo Bandeirante 
3552-0056/3552-2590</t>
  </si>
  <si>
    <t>CRECHES</t>
  </si>
  <si>
    <t>Abrigo Nosso Lar
SAIS Lote C - Núcleo Bandeirante
3301-1120 / 3301-3244 / 98483-6854</t>
  </si>
  <si>
    <t>Trata-se de um abrigo para menores.Os mesmos são encaminhados para o local por ordem judicial, via Conselho Tutelar e têm direito a permanecer no abrigo até os 18 anos, caso não sejam adotados antes disso. Visitamos em algumas edições.</t>
  </si>
  <si>
    <t>Aldeia Infantil
SGAN Qd. 914 Conj. F s/nº
3272-3482</t>
  </si>
  <si>
    <t>A instituição está em processo de conversão pra abrigo de refugiados de outros países.</t>
  </si>
  <si>
    <t>Casa de Ismael
SGAN 913 - Asa Norte
3272-4731</t>
  </si>
  <si>
    <t>Trata-se de um abrigo para menores.Os mesmos são encaminhados para o local por ordem judicial, via Conselho Tutelar e têm direito a permanecer no abrigo até os 18 anos, caso não sejam adotados antes disso. Visitamos em algumas edições. Usa o conceito de casa-lar com mães sociais.</t>
  </si>
  <si>
    <t>Casa de Paternidade
QR 17 Conjunto 5 Casa 27/28 - Estrutural
99569-7327 - Juliana</t>
  </si>
  <si>
    <t>Centro espírita Boa árvore (Creche)
QNM 30 Módulo K – Ceilândia Norte
3371-1163</t>
  </si>
  <si>
    <t>Creche Alecrim 
SCSV Leste - Guará
3465-6005 / 99575-0755</t>
  </si>
  <si>
    <t>Creche na Estrutural, atende a comunidade local. Não funciona aos fins de semana.</t>
  </si>
  <si>
    <t xml:space="preserve">Creche Maria de Nazaré
QR 404 Conj. A Lote- 01 Samambaia Norte
3357-7328
crechemariadenazare@gmail.com </t>
  </si>
  <si>
    <t>Creche São Vicente de Paula 
SRES Quadra 3 AE 8 Lote 9 - Cruzeiro
3361-5874</t>
  </si>
  <si>
    <t>Creche conveniada a Secretaria de Educação do DF. Fica no Cruzeiro, não funciona aos fins de semana.</t>
  </si>
  <si>
    <t>Lar Bezerra de Menezes - "Casa do Carinho" 
QNN 5, conjunto M, casa 16 - Ceilândia Norte 
99963-5551</t>
  </si>
  <si>
    <t>Crianças diagnosticadas com síndromes</t>
  </si>
  <si>
    <t>INSTITUIÇÕES</t>
  </si>
  <si>
    <t>Associação Sociocultural São Luís Orione (ASLOI) 
Quadra Residencial 378, Conjunto Q Lote 3 A, Del Lago II, Itapoã - DF 
4141-1288 / 3467-4419 -  Pe. José Godio - 99997-6696</t>
  </si>
  <si>
    <t xml:space="preserve">AGUARDA DESDE 2018 Indicação da coralista Alessandra. Instituição beneficente que oferece cursos e assistência social a famílias do Itapuã. Mantida pelas obras sociais da paróquia que originou o nome da instituição.  </t>
  </si>
  <si>
    <t>ABRACE
QE 25, Área Especial I, CAVE - Guará II
3209-8800 / 3212-6000</t>
  </si>
  <si>
    <t>Associação Brasileira de Assistência às Pessoas com Câncer (ABRAPEC)
QNA 32, Casa 02 - Taguatinga Norte
3352-3157</t>
  </si>
  <si>
    <t>Abrigo dos Excepcionais de Ceilândia (AEC) - "Abrigo Esperança"
QNN 29 Módulo C Área Especial - Ceilândia Norte
3585-1905</t>
  </si>
  <si>
    <t>APAE - DF
SEPN 711/911 Conjunto E
2101-0460</t>
  </si>
  <si>
    <t>Centro Espírita Irmão Áureo (CEIA)
EQRSW 4/5 Lote 1 - Sudoeste
3344-1516 / 98192-2713
Em qualquer sábado pela manhã -  99200-2252</t>
  </si>
  <si>
    <t>Instituição vinculada ao Centro Espírita Irmão Áureo. Aos sábados realizam evangelização infantil e distribuição de sopa na rodoviária no Plano Piloto. Foi contemplada com apresentações com frequência de 2015 a 2018.</t>
  </si>
  <si>
    <t>Centro Espírita Irmão Áureo (CEIA) - Posto Irmã Sheila
Samambaia
3344-1516 / 98192-2713</t>
  </si>
  <si>
    <t>Centro de Atenção Psicossocial - CAPS II
QNA 39 AE 19 - Taguatinga
99137-8006 / 99223-8456 / 2017-1754</t>
  </si>
  <si>
    <t>Verificar se funciona aos sábados.</t>
  </si>
  <si>
    <t>Centro Socioeducativo Santo Aníbal Maria
QE 40 Rua 20 lote 2
3301-1960</t>
  </si>
  <si>
    <t>Complexo penitenciário da Papuda (Subsecretaria do Sistema Penitenciário)
SIA Trecho 3, Lotes 1370/80 
3234-4486
sesipe@ssp.df.gov.br</t>
  </si>
  <si>
    <t>Verificar viabilidade e restrições.</t>
  </si>
  <si>
    <t>Cooperativa de Catadores de Sobradinho (AGUARDA DESDE 2018)
AE 1, 2 e 3 - Setor de Expansão Econômica - Sobradinho
99278-1983</t>
  </si>
  <si>
    <t>Grupo de Assistência Social e Espírita Francisco de Assis
Rua Araribá, Lote 1 - Águas Claras
3047-3309</t>
  </si>
  <si>
    <t>Grupo de Fraternidade Espírita Irmão Estevão
Quadra 4 conj A lote 1 - Paranoá
98284-6592
gfe.irmaoestevao.paranoa@gmail.com</t>
  </si>
  <si>
    <t>Contemplado em 2017 (indicado por Ronaldinho). A instituição realiza palestras par adultos e evangelização infantil aos sábados. Distribuem alimentos (cestas básicas) e verduras para as famílias carentes cadastradas da região (Paranoá).</t>
  </si>
  <si>
    <t>Obras Sociais de Fraternidade Jerônimo Candinho  - "Casa do Caminho" 
(instagram: @casadocaminho)
Quadra 12 área reservada número 3 - Sobradinho/DF - 
995720110 - Marisa - coralista ou 3051-3915</t>
  </si>
  <si>
    <t>CONTEMPLADA COM PRÉ-NATAL EM 23/11/2019</t>
  </si>
  <si>
    <t>Funciona aos sábados</t>
  </si>
  <si>
    <t>SOCIEDADE ASSISTENCIAL FRANCISCO DE ASSIS - SAFRA Quadra 1, conjunto10 lote09/10, Setor Norte, Cidade Estrutural/DF Fone: 996938409 (Jorge) ou 98557-3328 (Amélia)</t>
  </si>
  <si>
    <t>CONTEMPLADA COM PRÉ-NATAL EM 12/10/2019</t>
  </si>
  <si>
    <t>Indicação da ex- regente Tatiana Lobo. A instituição funciona aos sábados com evangelização de média de 120 crianças, oferece cursos para mulheres da comunidade e almoço (sopa) a partir de 11h30. As famílias cadastradas recebem pelo menos uma vez ao mês cestas básicas (14itens).</t>
  </si>
  <si>
    <t>ONG: Rede Solidária Juntos Faremos Mais
Qd.304, Comércio local, 10, Recanto das Emas
98594-8704 (José Adilson).</t>
  </si>
  <si>
    <t>HOSPITAIS</t>
  </si>
  <si>
    <t>HMIB - L2 sul - (grupo voluntarios: Estrelinhas da Esperança)
Marcia: 99984-0571 - Mara: 98540-3499 
bmwsomos@hotmail.com (AGUARDA DESDE 2018)</t>
  </si>
  <si>
    <t>CONTEMPLADA COM PRÉ-NATAL EM 09/11/2019</t>
  </si>
  <si>
    <t>Hospital da Criança de Brasília (HCB) - "Hospital do Câncer"
AENW 3 Lote A - Setor Noroeste (ao lado do Hospital de Apoio)
3025-8350</t>
  </si>
  <si>
    <t>Hospital de Base (preferência agendar para 01/12) 
3315-1462</t>
  </si>
  <si>
    <t>Hospital contemplado todos os anos, devido a sua extensão e relevância no DF. Recomendável agendar para último fim de semana de pré-natais com o objetivo de servir de reforço para os coralistas treinarem o repertório completo.</t>
  </si>
  <si>
    <t>Hospital de Santa Maria
Quadra AC 102 Conj. A, B, C e D s/nº - Santa Maria
3392-6015</t>
  </si>
  <si>
    <t>Hospital Regional da Ceilândia (HRC)
QNM 27 AE 1 QNM 28 - Ceilândia
2017-2000</t>
  </si>
  <si>
    <t>Hospital Sarah
SMHS 501 Bloco A 
3319-1111</t>
  </si>
  <si>
    <t>Exige lista de coralistas com nome completo e RG com antecedência.</t>
  </si>
  <si>
    <t xml:space="preserve">Hospital Sírio Libanês - Oncologia
</t>
  </si>
  <si>
    <t>Hospital particular - não possui prioridade</t>
  </si>
  <si>
    <t>ÓRGÃOS PÚBLICOS - NÃO POSSUEM PRIORIDADE</t>
  </si>
  <si>
    <t>ANEEL</t>
  </si>
  <si>
    <t>BACEN</t>
  </si>
  <si>
    <t>CNPq</t>
  </si>
  <si>
    <t>Superior Tribunal de Justiça</t>
  </si>
  <si>
    <t>ESCOLAS - NÃO SERÃO CONTEMPLADAS EM 2019 (NORMALMENTE NÃO FUNCIONAM AOS SÁBADOS)</t>
  </si>
  <si>
    <t>Escola Classe 308 sul
3901-1526</t>
  </si>
  <si>
    <t>Escola Classe 17 de Taguatinga
QSA 03/05 AE - Taguatinga
3901-6770</t>
  </si>
  <si>
    <t>Centro de Ensino especial de deficientes visuais (CERDV)
SGAS II Quadra 612 Sul
3901-7607</t>
  </si>
  <si>
    <t>Centro Educacional Engenho das Lages
BR-060 Km 30 - Gama
3901-8336</t>
  </si>
  <si>
    <t>Centro de Ensino Especial 1 de Brasília
SGAS 912 Conj. E Lt 42/48
3901-7629</t>
  </si>
  <si>
    <t>Centro de Ensino Especial 2 de Brasília
SGAS 612 - Mod D
3901-7608</t>
  </si>
  <si>
    <t>Centro de Ensino Especial 1
QE 20 Área Especial A - Guará I
3568-7287</t>
  </si>
  <si>
    <t>Centro de Educação Infantil 7 
ST. D Sul QSD 32 - Taguatinga
3026-4248 / Diretora Adriana 61 98178-5903</t>
  </si>
  <si>
    <t>Centro Interescolar de Línguas do Guará 
33823962 e 
Centro de Ensino Médio 01 do Guará 
39013693</t>
  </si>
  <si>
    <t>Instituto Federal Brasília (IFB)
Av. Cedro AE 15 QS 16 - Riacho Fundo
2103-2343</t>
  </si>
  <si>
    <t>IGREJAS</t>
  </si>
  <si>
    <t>Centro Espírita Renovação e Fraternidade (CERF)
Qd. 201, Conj. 18 Casa 14 - São Sebastião
99133-6697 - Juscelino</t>
  </si>
  <si>
    <t>Não encontrei nenhuma informação de que tenha alguma creche ou trabalho social no local. Parece ter somente reuniões espíritas.</t>
  </si>
  <si>
    <t>Federação Espírita Brasileira (FEB)
2101-6161</t>
  </si>
  <si>
    <t>Acho que só tem reuniões espíritas.</t>
  </si>
  <si>
    <t>Igreja São Francisco de Assis
Ceilândia Sul 
3581-2251</t>
  </si>
  <si>
    <t>Paróquia Nossa Senhora de Fátima - Natal dos Assistidos pela Ação Sócio Transformadora
SGAS 906 Lts. 10/11
3443-2869 / 3244-1197</t>
  </si>
  <si>
    <t>VERIFICAR QUAL É AÇÃO SOCIAL DESENVOLVIDA NO LOCAL.</t>
  </si>
  <si>
    <t>CIDADES</t>
  </si>
  <si>
    <t>Guará</t>
  </si>
  <si>
    <t>Uma pessoa indicou cantar na Cidade do Guará sem dizer um local específico</t>
  </si>
  <si>
    <t>FORA DE BRASÍLIA</t>
  </si>
  <si>
    <t>Casa do Idoso Amor a Vida
Luziania/GO - 4102-8792 / 4102-8727</t>
  </si>
  <si>
    <t>Centro Municipal de Educação (CMEI) Sonho de criança 
Santo Antônio do Descoberto/GO</t>
  </si>
  <si>
    <t>TOTAL DE INDICAÇÕES</t>
  </si>
  <si>
    <t>Manuela Morais Borges</t>
  </si>
  <si>
    <t xml:space="preserve">Marcella Arantes Silvério </t>
  </si>
  <si>
    <t>Marco Antônio da Silva Soares</t>
  </si>
  <si>
    <t>Maria Alice Oliveira de Sousa</t>
  </si>
  <si>
    <t>Maria Aparecida Bernardo Rodrigues</t>
  </si>
  <si>
    <t>Maria Augusta Ferreira</t>
  </si>
  <si>
    <t>61 98403-4467</t>
  </si>
  <si>
    <t>Maria Carolina Calahani Felicio</t>
  </si>
  <si>
    <t xml:space="preserve">Maria Caroline de Figueiredo Veloso </t>
  </si>
  <si>
    <t>Maria Cavalcanti de Souza</t>
  </si>
  <si>
    <t xml:space="preserve">Maria Clara da Silva Santos </t>
  </si>
  <si>
    <t>61 984774974</t>
  </si>
  <si>
    <t>Maria Clara Oliveira Clemente</t>
  </si>
  <si>
    <t>Maria Cleide Xavier Carvalho</t>
  </si>
  <si>
    <t>Maria de Fatima I de F Barreira Izel</t>
  </si>
  <si>
    <t>Maria do Socorro Carneiro Sousa Madeira</t>
  </si>
  <si>
    <t xml:space="preserve">Maria Eduarda Queiroz Baltoré </t>
  </si>
  <si>
    <t>Maria Elena Alves Pimenta</t>
  </si>
  <si>
    <t>maria geralda de souza moreira</t>
  </si>
  <si>
    <t>Maria Gertrudes Pereira polizelli</t>
  </si>
  <si>
    <t>Maria Isabel Amabile Dos Santos</t>
  </si>
  <si>
    <t>(61)983484424</t>
  </si>
  <si>
    <t xml:space="preserve">Maria Júlia do Nascimento Silva Santos </t>
  </si>
  <si>
    <t xml:space="preserve">Maria Miranda </t>
  </si>
  <si>
    <t>Maria Neila Ribeiro dos Santos</t>
  </si>
  <si>
    <t>Maria Zuleide Guedes</t>
  </si>
  <si>
    <t>61 996335727</t>
  </si>
  <si>
    <t>Mario Vinicius Costa da Silva</t>
  </si>
  <si>
    <t>(61)99986-5789</t>
  </si>
  <si>
    <t>MARIZE GOUVEIA CARDOSO AIRES</t>
  </si>
  <si>
    <t xml:space="preserve">Marlene leite borges </t>
  </si>
  <si>
    <t>Marli de Fatima Silva</t>
  </si>
  <si>
    <t>MARY JOSIE DE SOUZA FEITOSA</t>
  </si>
  <si>
    <t>(61)999183833</t>
  </si>
  <si>
    <t>Matheus Campos Ribeiro</t>
  </si>
  <si>
    <t>(61) 999391097</t>
  </si>
  <si>
    <t xml:space="preserve">Matheus Cavalcanti Pereira dos Santos </t>
  </si>
  <si>
    <t>MURILO ZAUPA RODRIGUES</t>
  </si>
  <si>
    <t>Orly Machado</t>
  </si>
  <si>
    <t>61 9 9688-3896</t>
  </si>
  <si>
    <t>Oto Carlos de Moura Júnior</t>
  </si>
  <si>
    <t>Patrícia Akemi da Silva</t>
  </si>
  <si>
    <t>Paula Herrmann Ferraz</t>
  </si>
  <si>
    <t>61 98172-5652</t>
  </si>
  <si>
    <t>Paula Ohana Moura Cabral</t>
  </si>
  <si>
    <t>(61) 99939-5420</t>
  </si>
  <si>
    <t>Paulo Ritzel</t>
  </si>
  <si>
    <t>(61)99985-2591</t>
  </si>
  <si>
    <t>PENHA CRISTINA ZAIDAN ALVES</t>
  </si>
  <si>
    <t>ok donativo</t>
  </si>
  <si>
    <t xml:space="preserve">Pollyana pereira  Borges </t>
  </si>
  <si>
    <t xml:space="preserve">Rafael da silva Santos </t>
  </si>
  <si>
    <t>RAFAELA DA SILVEIRA DINIZ</t>
  </si>
  <si>
    <t>Raina Maria Leite Carvalho Cassemiro</t>
  </si>
  <si>
    <t>Raquel Ferreira Lima</t>
  </si>
  <si>
    <t>Reginaldo Francisco dos Santos</t>
  </si>
  <si>
    <t>Renata Gonçalves dos Santos</t>
  </si>
  <si>
    <t>61 983130141</t>
  </si>
  <si>
    <t>Renata Heinzelmann Figueira</t>
  </si>
  <si>
    <t xml:space="preserve">Renato dos Santos Pereira </t>
  </si>
  <si>
    <t>Ricardo Yuu Hatano Kitahara</t>
  </si>
  <si>
    <t>61 98129-6377</t>
  </si>
  <si>
    <r>
      <t>Robson Torres vieira</t>
    </r>
    <r>
      <rPr>
        <b/>
      </rPr>
      <t xml:space="preserve"> VOZ?</t>
    </r>
  </si>
  <si>
    <t>(61)981754004</t>
  </si>
  <si>
    <t>Rodrigo Cordeiro Arantes</t>
  </si>
  <si>
    <t>61 998195025</t>
  </si>
  <si>
    <t>Rodrigo do Souto farias</t>
  </si>
  <si>
    <t>61 998000388</t>
  </si>
  <si>
    <t>Ronaldo Oliveira De Melo</t>
  </si>
  <si>
    <t>Rosana Teresinha de Oliveira Silva</t>
  </si>
  <si>
    <t>Ruht Ra</t>
  </si>
  <si>
    <t>Sandra Erika Carmona Esquivel</t>
  </si>
  <si>
    <t>SARA RAQUEL NUNES RODRIGUES</t>
  </si>
  <si>
    <t>Sarah Cunha Maciel</t>
  </si>
  <si>
    <t>Shayene Gonçalves dos Santos</t>
  </si>
  <si>
    <t>Email</t>
  </si>
  <si>
    <t>Data de Nascimento</t>
  </si>
  <si>
    <t>Endereço</t>
  </si>
  <si>
    <t>Identidade (RG)</t>
  </si>
  <si>
    <t>Possuí Vínculo com a UnB?</t>
  </si>
  <si>
    <t>Horário(s) que gostaria de ensaiar</t>
  </si>
  <si>
    <t>Tamanho de Camisa</t>
  </si>
  <si>
    <t>Já sabe qual o seu naipe?</t>
  </si>
  <si>
    <t>Solicita inscrição na modalidade EAD?</t>
  </si>
  <si>
    <t>Possui alguma necessidade especial? Se sim, especifique.</t>
  </si>
  <si>
    <t>Você gostaria de sugerir alguma instituição para apresentações de Pré-Natal?</t>
  </si>
  <si>
    <t>Desistiu?</t>
  </si>
  <si>
    <t>Envio de partitura</t>
  </si>
  <si>
    <t xml:space="preserve">Natalia Carvalho da Silva </t>
  </si>
  <si>
    <t>natalia_csilva@yahoo.com.br</t>
  </si>
  <si>
    <t xml:space="preserve">QR 3 cj F casa 24 Candangolandia </t>
  </si>
  <si>
    <t>2174690 SSP DF</t>
  </si>
  <si>
    <t>Ex-Aluno</t>
  </si>
  <si>
    <t>Sábado - 15h as 18h</t>
  </si>
  <si>
    <t>claudiaslo1@gmail.com</t>
  </si>
  <si>
    <t>SQN 215 Bloco I, 604</t>
  </si>
  <si>
    <t>Não Possui Vínculo</t>
  </si>
  <si>
    <t>Noturno - Segundas - 19h15 as 21h45</t>
  </si>
  <si>
    <t xml:space="preserve">Lar dos velhinhos Bezerra de Menezes em Sobradinho </t>
  </si>
  <si>
    <t>FRANCISCO EVANGELISTA DA SILVA FILHO</t>
  </si>
  <si>
    <t>fevangelista63@gmail.com</t>
  </si>
  <si>
    <t>QE 40 Rua 12 Lote 01 Pólo de Modas Guará II
Apto 304</t>
  </si>
  <si>
    <t>2065823 SSPPA</t>
  </si>
  <si>
    <t>Não</t>
  </si>
  <si>
    <t>paulinha2308@hotmail.com</t>
  </si>
  <si>
    <t>SQN 409 BL O APTO 208</t>
  </si>
  <si>
    <t>(62)982091526</t>
  </si>
  <si>
    <t>Aluno</t>
  </si>
  <si>
    <t>Almoço - Segundas e Quartas - 12h15 as 13h45</t>
  </si>
  <si>
    <t>fabiana.lobo@gmail.com</t>
  </si>
  <si>
    <t>SGAN 911 - Módulo G - Bloco B - apartamento 104</t>
  </si>
  <si>
    <t>61 9 8184-4652</t>
  </si>
  <si>
    <t>2059031 DF</t>
  </si>
  <si>
    <t>contralto</t>
  </si>
  <si>
    <t>Adriana Morais</t>
  </si>
  <si>
    <t>adriana74@gmail.com</t>
  </si>
  <si>
    <t>Cond. Quintas do Sol Qd. 3/4 Conj. B Casa 1</t>
  </si>
  <si>
    <t>99157-3104</t>
  </si>
  <si>
    <t>priscilamsilva76@gmail.com</t>
  </si>
  <si>
    <t>Condomínio Parque e Jardim das Paineiras Qd 06 Cs 100</t>
  </si>
  <si>
    <t>Lar dos Velhinhos</t>
  </si>
  <si>
    <t>Lilian Soraia dos Santos Gomes</t>
  </si>
  <si>
    <t>liliansoraia70@gmail.com</t>
  </si>
  <si>
    <t>Qd 1505 bloco B ap 301 Cruzeiro Novo</t>
  </si>
  <si>
    <t>juliana.goncalves.oliveira@gmail.com</t>
  </si>
  <si>
    <t>Rua Buriti lote 6
202</t>
  </si>
  <si>
    <t>1523666 DF</t>
  </si>
  <si>
    <t>verdade@hotmail.com</t>
  </si>
  <si>
    <t>SHCES Q. 1603 Bl. E
aptº 101</t>
  </si>
  <si>
    <t xml:space="preserve">Lohany Kayná Apóstolo Perpétuo </t>
  </si>
  <si>
    <t>lohanykayna@gmail.com</t>
  </si>
  <si>
    <t>SRE Sul qd 7 bl G cs 8</t>
  </si>
  <si>
    <t xml:space="preserve">Creche Vicente de Paula </t>
  </si>
  <si>
    <t>Desistente</t>
  </si>
  <si>
    <t>ritaclagejb@gmail.com</t>
  </si>
  <si>
    <t>Quadra 2 Conjunto A3 Casa 03</t>
  </si>
  <si>
    <t>61 985542122</t>
  </si>
  <si>
    <t>033815402-7</t>
  </si>
  <si>
    <t xml:space="preserve">Não </t>
  </si>
  <si>
    <t>fernandacruzj@gmail.com</t>
  </si>
  <si>
    <t>SQN 308 BL B AP 208</t>
  </si>
  <si>
    <t>1419025 DF</t>
  </si>
  <si>
    <t>Fabiane Azzolin de Carvalho Pires</t>
  </si>
  <si>
    <t>fabianeum@gmail.com</t>
  </si>
  <si>
    <t>QI 27, bl A, apt 701, Via Verano, Guará 2</t>
  </si>
  <si>
    <t>elicelebeltrao@gmail.com</t>
  </si>
  <si>
    <t>Qi 12 bl P apt 105 Guará II</t>
  </si>
  <si>
    <t>98413-3415</t>
  </si>
  <si>
    <t>1671540 SSPDF</t>
  </si>
  <si>
    <t xml:space="preserve">Katrine Gomes Soares </t>
  </si>
  <si>
    <t>katrinegomes1@hotmail.com</t>
  </si>
  <si>
    <t xml:space="preserve">CLN 410 BLOCO E APARTAMENTO 106 </t>
  </si>
  <si>
    <t xml:space="preserve">Lívia Fagundes Zaidan
</t>
  </si>
  <si>
    <t>celiazeidan@gmail.com</t>
  </si>
  <si>
    <t>QE 26 Conj. D Casa 15 Guara II</t>
  </si>
  <si>
    <t>regiga@gmail.com</t>
  </si>
  <si>
    <t>SQN 115 bloco J apartamento 402</t>
  </si>
  <si>
    <t>61 9 96668806</t>
  </si>
  <si>
    <t>roalencar2001@yahoo.com.br</t>
  </si>
  <si>
    <t>Sqn 316 bloco G ap 202</t>
  </si>
  <si>
    <t xml:space="preserve">Sabrina Montenegro de Castro </t>
  </si>
  <si>
    <t>sabrina.natasha@gmail.com</t>
  </si>
  <si>
    <t>sqs 109 bloco D 601</t>
  </si>
  <si>
    <t>1894389 ssp df</t>
  </si>
  <si>
    <t>Sheila Cristina Eustaquio</t>
  </si>
  <si>
    <t>Telmo Castrillon de Macêdo</t>
  </si>
  <si>
    <t>legolasc.t@gmail.com</t>
  </si>
  <si>
    <t>SQSW 305 Bloco M Ap. 502
Edifício Frankfurt - Sudoeste</t>
  </si>
  <si>
    <t>04748601-4</t>
  </si>
  <si>
    <t>davilincoln@hotmail.com</t>
  </si>
  <si>
    <t>DF - Planaltina St. Tradicional Qr 73 C 05</t>
  </si>
  <si>
    <t>pedro.felipe7@gmail.com</t>
  </si>
  <si>
    <t>Condomínio Mansões Califórnia, casa 78</t>
  </si>
  <si>
    <t>(61) 99177-4093</t>
  </si>
  <si>
    <t>Lia Silva de Almeida</t>
  </si>
  <si>
    <t xml:space="preserve">Simone Gomes Guarino </t>
  </si>
  <si>
    <t>liocasilva@yahoo.com.br</t>
  </si>
  <si>
    <t>Rua Dona Lucy de Moraes 188 apt 101cruzeiro do Sul  Mariana MG. Brasília SQS 308 G apt 503 Asa Sul</t>
  </si>
  <si>
    <t>931 996449407</t>
  </si>
  <si>
    <t>CPF 997.981.401-25</t>
  </si>
  <si>
    <t>Sim, 1</t>
  </si>
  <si>
    <t>Auditiva. Uso aparelho dois ouvidos.</t>
  </si>
  <si>
    <t>Sinara Soares Silva</t>
  </si>
  <si>
    <t>palomabaltore@gmail.com</t>
  </si>
  <si>
    <t>SQN 215 bloco F 415
apartamento</t>
  </si>
  <si>
    <t>carucruz@gmail.com</t>
  </si>
  <si>
    <t>Rua das Pitangueiras lote 4 apto 309</t>
  </si>
  <si>
    <t>61 98271-2766</t>
  </si>
  <si>
    <t>mav.lima@uol.com.br</t>
  </si>
  <si>
    <t>SQN 416 BLOCO C AP. 203
203</t>
  </si>
  <si>
    <t>Sophia de Azevedo Fagundes Queiroz CRIANÇA</t>
  </si>
  <si>
    <t>Hospital Sarah</t>
  </si>
  <si>
    <t>Ana Beatriz Rodrigues da Silva</t>
  </si>
  <si>
    <t>aninhahorbe@gmail.com</t>
  </si>
  <si>
    <t>61 992896206</t>
  </si>
  <si>
    <t>Quadra 3 conjunto 6 lote 1 bloco F apto 304</t>
  </si>
  <si>
    <t>Valmir José Ferreira</t>
  </si>
  <si>
    <t>valmir.ferreira@cidadania.gov.br</t>
  </si>
  <si>
    <t>SRES Q. 12 Bl O casa 14 Cruzeiro</t>
  </si>
  <si>
    <t>61 99999 6800</t>
  </si>
  <si>
    <t>626342 DF</t>
  </si>
  <si>
    <t>Servidor</t>
  </si>
  <si>
    <t>Olhodedeus@hotmail.com</t>
  </si>
  <si>
    <t>SHCES Q.1105 Bl. C Apto 402 entrada A</t>
  </si>
  <si>
    <t>1044808 SSP DF</t>
  </si>
  <si>
    <t>Abrigo na Ceilândia : Associação dos Excepcionais de Ceilândia- A.E.C(conhecido por abrigo esperança)</t>
  </si>
  <si>
    <t>NILOMAKIUCHI@UOL.COM.BR</t>
  </si>
  <si>
    <t>SGAN 912 MOD D BL B APTO
203;ASA NORTE</t>
  </si>
  <si>
    <t>438557 SSP DF</t>
  </si>
  <si>
    <t>jan.costa1412@gmail.com</t>
  </si>
  <si>
    <t>SCES Trecho 2 Condomínio La Torre, Bloco B Apt 228</t>
  </si>
  <si>
    <t>(61) 9 8679-8281</t>
  </si>
  <si>
    <t>3.824.338</t>
  </si>
  <si>
    <t xml:space="preserve">Alcione Lucena </t>
  </si>
  <si>
    <t>alcy22@yahoo.com.br</t>
  </si>
  <si>
    <t>QR 412 CJ 17 A lote 2 apartamento 303</t>
  </si>
  <si>
    <t>Cei 7TAGUATINGA QSD 32 área especial Diretora  Adriana  61 98178-5903</t>
  </si>
  <si>
    <t>marcosilvasoares@bol.com.br</t>
  </si>
  <si>
    <t>SHCES 1101 BL A Apt 204</t>
  </si>
  <si>
    <t>0970390837</t>
  </si>
  <si>
    <t>Stephanie de Paulo Barbosa</t>
  </si>
  <si>
    <t>(61)985116805</t>
  </si>
  <si>
    <t xml:space="preserve">Vanessa Xavier Dezouzart Drummond </t>
  </si>
  <si>
    <t>vanessa.xdd@gmail.com</t>
  </si>
  <si>
    <t>SQS 102 bloco H apto 606</t>
  </si>
  <si>
    <t>61 996784274</t>
  </si>
  <si>
    <t xml:space="preserve">Abrigo nosso lar </t>
  </si>
  <si>
    <t xml:space="preserve">Kiuna Cristina Santos de Oliveira </t>
  </si>
  <si>
    <t>kiunacoc@gmail.com</t>
  </si>
  <si>
    <t>QSF 10 cs 122</t>
  </si>
  <si>
    <t>Sueli Brandão Borges</t>
  </si>
  <si>
    <t>bethdourado23@hotmail.com</t>
  </si>
  <si>
    <t>SGAN 912 MODULO D BL H13</t>
  </si>
  <si>
    <t>CEIA-Posto irmã Sheilla/ Samambaia</t>
  </si>
  <si>
    <t xml:space="preserve">Luzia Aparecida Carvalho Barbosa </t>
  </si>
  <si>
    <t>Luziabarbosa121@gmail.com</t>
  </si>
  <si>
    <t xml:space="preserve">Avenida jacarandá lote 18 /1404 águas claras </t>
  </si>
  <si>
    <t>Contralto</t>
  </si>
  <si>
    <t>mg49silva@gmail.com</t>
  </si>
  <si>
    <t>Quadra Quadra 43
Conjunto B</t>
  </si>
  <si>
    <t>Nâo.</t>
  </si>
  <si>
    <t>ONG: Rede Solidária Juntos Faremos Mais, idealizada e dirigida por José Adilson Brandão, situada a Qd.304, Comércio local, 10, Recanto das Emas, tel.: 985948704 (José Adilson).</t>
  </si>
  <si>
    <t>(61) 981417832</t>
  </si>
  <si>
    <t>carla.clemente23@gmail.com</t>
  </si>
  <si>
    <t>SQN 404 - Bloco A - Apartamento 101
Asa Norte</t>
  </si>
  <si>
    <t>matheusleonardo_9_9@hotmail.com</t>
  </si>
  <si>
    <t>QE 15 CONJUNTO Q CASA 7 Guará II - Brasília - Distrito Federal</t>
  </si>
  <si>
    <t>Rejane Maria Vitoria dos Santos</t>
  </si>
  <si>
    <t>rejanema90@gmail.com</t>
  </si>
  <si>
    <t>SRI 02 bloco F apto 101</t>
  </si>
  <si>
    <t>celia_castilho@yahoo.com.br</t>
  </si>
  <si>
    <t>SQN 111 bloco G ap 604</t>
  </si>
  <si>
    <t>Tina queiroz costa</t>
  </si>
  <si>
    <t>tinaqueirozcosta@gmail.com</t>
  </si>
  <si>
    <t>Quadra 24 casa 39</t>
  </si>
  <si>
    <t xml:space="preserve">Márcia Regina Gomes de Matos Feitosa </t>
  </si>
  <si>
    <t>marciareginacontato@gmail.com</t>
  </si>
  <si>
    <t>SQN 409 Bloco O
204</t>
  </si>
  <si>
    <t>Apae-DF 711/712 Norte</t>
  </si>
  <si>
    <t xml:space="preserve">Maria do Amparo Araújo Andrade </t>
  </si>
  <si>
    <t>amparo_aa@yahoo.com.br</t>
  </si>
  <si>
    <t xml:space="preserve">Rua 30 Sul,  7, Águas Claras </t>
  </si>
  <si>
    <t>1590681-77</t>
  </si>
  <si>
    <t>santosnilma@globo.com</t>
  </si>
  <si>
    <t>CONDOMINIO RK
Quadra Centauros, Conjunto J, Casa 44
Condomínio Rk</t>
  </si>
  <si>
    <t>SUELLEN SIQUEIRA DOS SANTOS veio segunda</t>
  </si>
  <si>
    <t xml:space="preserve">Edna Furtado Cavalcante </t>
  </si>
  <si>
    <t>ednacavalcante@hotmail.com</t>
  </si>
  <si>
    <t xml:space="preserve">Shigs 711 bloco </t>
  </si>
  <si>
    <t xml:space="preserve">Maria Fernanda De Carvalho </t>
  </si>
  <si>
    <t>fernandacarvalho@yahoo.com.br</t>
  </si>
  <si>
    <t>SQN 412 BLOCO B AP 203</t>
  </si>
  <si>
    <t>61 99224-7362</t>
  </si>
  <si>
    <t xml:space="preserve">Abrigos de Pessoas Idosas e Hospitais Públicos. </t>
  </si>
  <si>
    <t>rsolange@yahoo.com.br</t>
  </si>
  <si>
    <t>SQS 315 bl. C apt. 502</t>
  </si>
  <si>
    <t>550667 SSP-DF</t>
  </si>
  <si>
    <t>Abrigo Nosso Lar - Núcleo Bandeirante - tel: 3301-1120</t>
  </si>
  <si>
    <t>Ana Carolina Capuzzo de Melo</t>
  </si>
  <si>
    <t>ana.capuzzo@ifb.edu.br</t>
  </si>
  <si>
    <t>Qrsw 7 bloco A 5
00</t>
  </si>
  <si>
    <t xml:space="preserve">Talles Pereira Magalhães Rocha </t>
  </si>
  <si>
    <t>61 983692416</t>
  </si>
  <si>
    <t>Wállace de Oliveira Delmondes</t>
  </si>
  <si>
    <t>wallacedelmondes@gmail.com</t>
  </si>
  <si>
    <t>Qi 03 Residencial Altos de taguatinga 1</t>
  </si>
  <si>
    <t xml:space="preserve">3085818 DF </t>
  </si>
  <si>
    <t>marcusadriano.12@hotmail.com</t>
  </si>
  <si>
    <t>Av Belo Horizonte Qd 16 Lt 02
02</t>
  </si>
  <si>
    <t>Lar Francisco de Assis</t>
  </si>
  <si>
    <t>Cesar de Souza Ribeiro</t>
  </si>
  <si>
    <t>ribeiroscesar@gmail.com</t>
  </si>
  <si>
    <t>Condomínio Estância Quintas da Alvorada - Quadra 03 Conj 06 casa 23</t>
  </si>
  <si>
    <t>061999877818</t>
  </si>
  <si>
    <t>Tânia Cristina Ribeiro de Vasconcellos</t>
  </si>
  <si>
    <t>61 993256928</t>
  </si>
  <si>
    <t>237197 SSP/DF</t>
  </si>
  <si>
    <t>fernandamaria.bezerra@gmail.com</t>
  </si>
  <si>
    <t>QE 15 CONJUNTO P CASA 34 - GUARA II</t>
  </si>
  <si>
    <t>Não.</t>
  </si>
  <si>
    <t xml:space="preserve">Beatriz Pinheiro de Melo Gomes </t>
  </si>
  <si>
    <t>biapmg@gmail.com</t>
  </si>
  <si>
    <t>SHIN QI 7 Conj.4 Casa 24 Lago Norte Brasília DF cep 71515-040</t>
  </si>
  <si>
    <t>98412-5504</t>
  </si>
  <si>
    <t>1040334 DF</t>
  </si>
  <si>
    <t>aliceeflor16@gmail.com</t>
  </si>
  <si>
    <t>QI 3 LOTE 620/640 Ed. Rossi Specialle ap 1401</t>
  </si>
  <si>
    <t>CED Engenho das Lajes Gama DF</t>
  </si>
  <si>
    <t xml:space="preserve">Waldelice de Souza Camargo </t>
  </si>
  <si>
    <t>waldelice.camargo@serpro.gov.br</t>
  </si>
  <si>
    <t>SQNW 311 Bloco A Apto 406 Noroeste</t>
  </si>
  <si>
    <t>61-99235-5874</t>
  </si>
  <si>
    <t>784358 SSP/DF</t>
  </si>
  <si>
    <t>dianatolls@gmail.com</t>
  </si>
  <si>
    <t>Cond. Vivendas Serranas</t>
  </si>
  <si>
    <t>Thainá Perres Ferreira</t>
  </si>
  <si>
    <t>Lar Francisco de Assis (Abrigo de Idosos) SMPW Conj. 4 Quadra 5 Núcleo Bandeirante 3552-0056/3552-2590</t>
  </si>
  <si>
    <t>fariasveralucia81@gmail.com</t>
  </si>
  <si>
    <t>RUA 33Sul,lote 05 ap.512.águas  claras</t>
  </si>
  <si>
    <t>Alguma creche</t>
  </si>
  <si>
    <t xml:space="preserve">Maria das Dores Rodrigues da Luz </t>
  </si>
  <si>
    <t>mddores.luz@gmail.com</t>
  </si>
  <si>
    <t>SQN 411BLOCO P APARTAMENTO 105</t>
  </si>
  <si>
    <t>Thaís Batista Pontaleão</t>
  </si>
  <si>
    <t>6198422-2879</t>
  </si>
  <si>
    <t>Adriana Rodrigues</t>
  </si>
  <si>
    <t>adriana.rodrigues.psique@gmail.com</t>
  </si>
  <si>
    <t>Sqs 108 bloco K apartamento 104</t>
  </si>
  <si>
    <t>Paróquia Nossa Senhora de Fátima - Natal dos Assistidos pela Ação Sócio Transformadora</t>
  </si>
  <si>
    <t>pimentelsilvania34@gmail.com</t>
  </si>
  <si>
    <t>Quadra QC 15 Rua H</t>
  </si>
  <si>
    <t>elsonnight@hotmail.com</t>
  </si>
  <si>
    <t>SQN 104 Bloco D
Apartamento 301</t>
  </si>
  <si>
    <t>Não!</t>
  </si>
  <si>
    <t>NãoAm!</t>
  </si>
  <si>
    <t>clarissajansen@hotmail.com</t>
  </si>
  <si>
    <t>sqs 402 bloco c</t>
  </si>
  <si>
    <t>carlarbs.borges@gmail.com</t>
  </si>
  <si>
    <t>Rua 6 Chácara 6B - Colônia Agrícola 26 de Setembro</t>
  </si>
  <si>
    <t>dioneka@gmail.com</t>
  </si>
  <si>
    <t>QSD 29 casa 13 Taguatinga Sul</t>
  </si>
  <si>
    <t>904702 DF</t>
  </si>
  <si>
    <t>Nao</t>
  </si>
  <si>
    <t>Lar dos velhinhos de Taguatinga</t>
  </si>
  <si>
    <t>não recebe</t>
  </si>
  <si>
    <t>thaispedrosa@gmail.com</t>
  </si>
  <si>
    <t>Ed. Belize
Guará II</t>
  </si>
  <si>
    <t>Kamila França Barreto</t>
  </si>
  <si>
    <t>kamilaunb@hotmail.com</t>
  </si>
  <si>
    <t>Qng 14 casa 26</t>
  </si>
  <si>
    <t>Theófanes Silva Rocha de Oliveira</t>
  </si>
  <si>
    <t>61 981118176</t>
  </si>
  <si>
    <t>nakalynatiely@gmail.com</t>
  </si>
  <si>
    <t>Chácara Buritis, Sobradinho 2</t>
  </si>
  <si>
    <t>marianeoliveirabr@gmail.com</t>
  </si>
  <si>
    <t>SHTQ Quadra 3 Conjunto 7 Casa 9 Taquari</t>
  </si>
  <si>
    <t xml:space="preserve">1600482 SESP-DF </t>
  </si>
  <si>
    <t xml:space="preserve">Não. </t>
  </si>
  <si>
    <t>UBIRATAN BATISTA PEDROSO</t>
  </si>
  <si>
    <t>61 98103 0775</t>
  </si>
  <si>
    <t>Helen Cristina Campos Ribeiro</t>
  </si>
  <si>
    <t>helencristinacr@hotmail.com</t>
  </si>
  <si>
    <t>Quadra 2 conjunto 2 D casa 11 - Jardim Roriz - Planaltina (DF).</t>
  </si>
  <si>
    <t>(61) 33895278</t>
  </si>
  <si>
    <t>*Escola Classe 13 de Planaltina ( Entre quadra 6 e 7, Setor Escolar, Jardim Roriz, Planaltina - DF) - Telefone: 39014455.
*Crevin - Lar do Idoso(Q 63, s/n lt 12 - St Tradicional - Planaltina, Distrito Federal Brasília ) - Telefone:(61) 3388-3386.</t>
  </si>
  <si>
    <t>akemipatricia.s@gmail.com</t>
  </si>
  <si>
    <t>Qe 26, conjunto h casa 13 guará 2</t>
  </si>
  <si>
    <t>+556191566467</t>
  </si>
  <si>
    <t>Marinalva Alzira da Silva</t>
  </si>
  <si>
    <t>mafyeduc.silva@gmsil.com</t>
  </si>
  <si>
    <t>SCRLN 708 bl g entrada 41</t>
  </si>
  <si>
    <t>Escolas públicas- Candangolâ dia DF</t>
  </si>
  <si>
    <t>Maria Amelia César da Silva</t>
  </si>
  <si>
    <t>melinha19@gmail.com</t>
  </si>
  <si>
    <t>SQN 412 bloco M apto 202</t>
  </si>
  <si>
    <t>61 981162767</t>
  </si>
  <si>
    <t>381075 DF</t>
  </si>
  <si>
    <t>anna carolina silva gomes de souza</t>
  </si>
  <si>
    <t>annacarolinasilva@gmail.com</t>
  </si>
  <si>
    <t>QUADRA SHIS QI 25 CHÁCARAS 7 A 12
10</t>
  </si>
  <si>
    <t>sheilacristinadf@gmail.com</t>
  </si>
  <si>
    <t>SHVP RUA 5 CHÁCARA 100-A CASA 15</t>
  </si>
  <si>
    <t>Adriana Flávia Alves de Lima</t>
  </si>
  <si>
    <t>adrianaflavia.lima@hotmail.com</t>
  </si>
  <si>
    <t xml:space="preserve">Qd. 07 Conj. 04 casa 33 </t>
  </si>
  <si>
    <t>738921 SSP DF</t>
  </si>
  <si>
    <t>ANTONIO JORGE SILVA SANTOS- Jorge do Pandeiro</t>
  </si>
  <si>
    <t>bravosantos.jorge@gmail.com</t>
  </si>
  <si>
    <t>SOBRADINHO - quadra 04 - conjunto E Bloco J aptº 206</t>
  </si>
  <si>
    <t>98146-0194</t>
  </si>
  <si>
    <t>739828 DF</t>
  </si>
  <si>
    <t xml:space="preserve">Maristela Liborio de Lima </t>
  </si>
  <si>
    <t>maristelaliborio@hotmail.com</t>
  </si>
  <si>
    <t>Av Parque Águas Claras Q 301 conj10 lote 5/7 ap 101</t>
  </si>
  <si>
    <t>05786584</t>
  </si>
  <si>
    <t xml:space="preserve">Eliane Mendes Luiz </t>
  </si>
  <si>
    <t>elimluz71@gmail.com</t>
  </si>
  <si>
    <t>Terceira.Avenida, A.Esp.06,bloco R, 302</t>
  </si>
  <si>
    <t>61- 993767613</t>
  </si>
  <si>
    <t>1070 293 DF</t>
  </si>
  <si>
    <t>Vanessa Barros Dé Lima</t>
  </si>
  <si>
    <t>mein.zeitron@gmail.com</t>
  </si>
  <si>
    <t>CLN 208 bloco B sala 209</t>
  </si>
  <si>
    <t>61 9 96458588</t>
  </si>
  <si>
    <t>darlene bento luiz</t>
  </si>
  <si>
    <t>darlene304n@yahoo.com.br</t>
  </si>
  <si>
    <t>SQN 106 bl.  A ap 305</t>
  </si>
  <si>
    <t>61 999214512</t>
  </si>
  <si>
    <t>2793993 ssp -df</t>
  </si>
  <si>
    <t>nao</t>
  </si>
  <si>
    <t>tininhacpd@gmail.com</t>
  </si>
  <si>
    <t>SQSW 303 Bloco I apto 407</t>
  </si>
  <si>
    <t>Vianney Oliveira dos Santos Júnior</t>
  </si>
  <si>
    <t>(061) 981372657</t>
  </si>
  <si>
    <t>1860148 SSP/DF</t>
  </si>
  <si>
    <t>louise.ritzel@gmail.com</t>
  </si>
  <si>
    <t>SHIN QL 14 conjunto 02 casa 14</t>
  </si>
  <si>
    <t>61-999432591</t>
  </si>
  <si>
    <t>34230-D</t>
  </si>
  <si>
    <t>Sim</t>
  </si>
  <si>
    <t xml:space="preserve">Sara Oliveira dos Santos </t>
  </si>
  <si>
    <t>sara.imptt@gmail.com</t>
  </si>
  <si>
    <t>Planaltina DF</t>
  </si>
  <si>
    <t>Lar dos velhinhos Bezerra de Menezes - Sobradinho DF</t>
  </si>
  <si>
    <t>Cristian Ferreira de Souza</t>
  </si>
  <si>
    <t>cristian.souza.gtalk@gmail.com</t>
  </si>
  <si>
    <t>SEPS 713/913 Ed. Multiplus Bloco A Ap 112</t>
  </si>
  <si>
    <t>Sim, 2</t>
  </si>
  <si>
    <t>paulinho3312@gmail.com</t>
  </si>
  <si>
    <t>SHIN QL 14, conj. 2 casa 14</t>
  </si>
  <si>
    <t>Victor Gonçalves</t>
  </si>
  <si>
    <t>soares2.sinaragaia@gmail.com</t>
  </si>
  <si>
    <t>SES 813
Lote 53</t>
  </si>
  <si>
    <t xml:space="preserve">Danielle Teixerense dos Santos </t>
  </si>
  <si>
    <t>danielleteixerense@gmail.com</t>
  </si>
  <si>
    <t>Qr402 conjunto 18 casa 31</t>
  </si>
  <si>
    <t>61 985078782</t>
  </si>
  <si>
    <t>Carolina Lopes Limma</t>
  </si>
  <si>
    <t>carolopes12@gmail.com</t>
  </si>
  <si>
    <t>QI 8 bloco E apt 104 - Guará</t>
  </si>
  <si>
    <t>Vinicius Huan Cardoso</t>
  </si>
  <si>
    <t>(61)985193606</t>
  </si>
  <si>
    <t>3634210 SSP DF</t>
  </si>
  <si>
    <t>selma120563@gmail.com</t>
  </si>
  <si>
    <t>QI Bloco E apt 104 - Guará</t>
  </si>
  <si>
    <t xml:space="preserve">(61)984013023 </t>
  </si>
  <si>
    <t>1723672 SSP DF</t>
  </si>
  <si>
    <t>lfcamposcardoso@gmail.com</t>
  </si>
  <si>
    <t>Cond Vivendas Bela Vista Módulo S Casa 19</t>
  </si>
  <si>
    <t xml:space="preserve">Therezinha Menezes Vieira </t>
  </si>
  <si>
    <t>menezesvieiratherezinha@gmail.com</t>
  </si>
  <si>
    <t>SQN 111 Bloco H Apto. 101</t>
  </si>
  <si>
    <t>11008000 SSP/PR</t>
  </si>
  <si>
    <t>tinally.tina@gmail.com</t>
  </si>
  <si>
    <t>Qe 15 conjunto j casa 10 Guará 2</t>
  </si>
  <si>
    <t>+5561981285971</t>
  </si>
  <si>
    <t>Isabella Basileu Fernandes Costa</t>
  </si>
  <si>
    <t>isabellabasileu@gmail.com</t>
  </si>
  <si>
    <t>Qnn 27 módulo C bloco L</t>
  </si>
  <si>
    <t>(61)984602208</t>
  </si>
  <si>
    <t>ALESSANDRAGOMES.2@UOL.COM.BR</t>
  </si>
  <si>
    <t>QR 352 CASA 10 DEL LAGO - ITAPOÃ</t>
  </si>
  <si>
    <t>61 99115-3402</t>
  </si>
  <si>
    <t>1271185/DF</t>
  </si>
  <si>
    <t>NÃO</t>
  </si>
  <si>
    <t>ASLOI (QR 378 CJ R A/E 03 - DEL LAGO - ITAPOÃ - PE. JOSÉ GODIO - 99997-6696)</t>
  </si>
  <si>
    <t xml:space="preserve">Maria Suzana Pereira dos Santos </t>
  </si>
  <si>
    <t>VITOR LOMBARDI TORRES</t>
  </si>
  <si>
    <t>msuzips15@gmail.com</t>
  </si>
  <si>
    <t>Qr 502 conjunto 14 casa 02</t>
  </si>
  <si>
    <t>mqm.gath@gmail.com</t>
  </si>
  <si>
    <t>quadra 7 conjunto G casa 03 Sobradinho - DF</t>
  </si>
  <si>
    <t>9 95720110</t>
  </si>
  <si>
    <t>Obras Sociais de Fraternidade Jerônimo Candinho (tel: o meu mesmo) Sobradinho 1 /  Casa do Caminho (instagram: @casadocaminho)</t>
  </si>
  <si>
    <t>yuiinoue29@gmail.com</t>
  </si>
  <si>
    <t>CNB 14 lote 10</t>
  </si>
  <si>
    <t>61 981915889</t>
  </si>
  <si>
    <t>Vítor Mello de Miguel Silva</t>
  </si>
  <si>
    <t>sueli.edna@gmail.com</t>
  </si>
  <si>
    <t>QI 25 lote 12/14 ,BL G Apt 440 Guará II</t>
  </si>
  <si>
    <t>430332 DF</t>
  </si>
  <si>
    <t>lauricadj@hotmail.com</t>
  </si>
  <si>
    <t>Sqn 311 bloco G</t>
  </si>
  <si>
    <t>61 981788135</t>
  </si>
  <si>
    <t>lilinhamaria33@gmail.com</t>
  </si>
  <si>
    <t>Quadra 3 Conjunto 4 casa 30</t>
  </si>
  <si>
    <t>Não 3352046</t>
  </si>
  <si>
    <t>Waldelice de Souza Camargo</t>
  </si>
  <si>
    <t>dhelisgomes@gmail.com</t>
  </si>
  <si>
    <t>Rua dos engenheiros, casa 40 G Vila Planalto</t>
  </si>
  <si>
    <t>Jeanne nicolas bonvakiades</t>
  </si>
  <si>
    <t>jeanneblue@hotmail.com</t>
  </si>
  <si>
    <t>Sqn 309 bl a ap 109</t>
  </si>
  <si>
    <t>angelmarfbraga@gmail.com</t>
  </si>
  <si>
    <t>Wenice Pereira</t>
  </si>
  <si>
    <t>SQN 316 bloco G</t>
  </si>
  <si>
    <t>98181-9090</t>
  </si>
  <si>
    <t xml:space="preserve"> 98103 0774</t>
  </si>
  <si>
    <t>Bacen, Setor Bancário Sul</t>
  </si>
  <si>
    <t>marceloal71@gmail.com</t>
  </si>
  <si>
    <t>SQN 215 Bloco I Apto 604</t>
  </si>
  <si>
    <t>daniela.peralta@outlook.com</t>
  </si>
  <si>
    <t>Q 540, L 15 - Novo Gama - GO</t>
  </si>
  <si>
    <t>não</t>
  </si>
  <si>
    <t>lourraine7@gmail.com</t>
  </si>
  <si>
    <t>SQN 307 Bloco g Apt 108</t>
  </si>
  <si>
    <t>marilannes@globo.com</t>
  </si>
  <si>
    <t>Sclrn 715 bloco F ent 61 apto.,201</t>
  </si>
  <si>
    <t>61 995587115</t>
  </si>
  <si>
    <t>079960358 IFP RJ</t>
  </si>
  <si>
    <t>thainaperres@gmail.com</t>
  </si>
  <si>
    <t>QC1 Conj 4 casa 13, Riacho Fundo 2</t>
  </si>
  <si>
    <t>n.martinsdealmeida@gmail.com</t>
  </si>
  <si>
    <t>QNN 27 Mod C Res Allegro bl D ap 1903</t>
  </si>
  <si>
    <t>(61)982003184</t>
  </si>
  <si>
    <t>0187760820010</t>
  </si>
  <si>
    <t>Lar Bezerra de Menezes/ Casa do Carinho. QNN 5, conjunto M, casa 16, 72225-063 - Ceilândia Norte (61) 99963-5551 www.larbezerrademenezes.org.br</t>
  </si>
  <si>
    <t>elineas65@gmail.com</t>
  </si>
  <si>
    <t xml:space="preserve">Condominio Jardim Europa II / conjunto I / casa 7 / Grande Colorado </t>
  </si>
  <si>
    <t>408 020 SSP/DF</t>
  </si>
  <si>
    <t xml:space="preserve">Hospital do Câncer </t>
  </si>
  <si>
    <t>luizcintra@globo.com</t>
  </si>
  <si>
    <t>Sclrn 715 bloco f</t>
  </si>
  <si>
    <t>41335 crea-rj</t>
  </si>
  <si>
    <t>cristianny@ana.gov.br</t>
  </si>
  <si>
    <t>SQN 206 Bloco C
Asa Norte</t>
  </si>
  <si>
    <t>Hospital de Base</t>
  </si>
  <si>
    <t>Fernanda Gabriela da Costa Oliveira</t>
  </si>
  <si>
    <t>nandagabisflor@gmail.com</t>
  </si>
  <si>
    <t>QC01 Conj G Casa 16, Santa Maria - DF</t>
  </si>
  <si>
    <t>3.272.231 SSPDF</t>
  </si>
  <si>
    <t>Emilia Maria da Costa</t>
  </si>
  <si>
    <t>emiliacosta.df@gmail.com</t>
  </si>
  <si>
    <t>Condomínio Privê Morada Sul Mod.M3 cs01Jardm Botanico</t>
  </si>
  <si>
    <t>984666987/ 3365-1302</t>
  </si>
  <si>
    <t>249.037-SSP/DF</t>
  </si>
  <si>
    <t>Laisa  de Lima Batista</t>
  </si>
  <si>
    <t>laisallima2016@gmail.com</t>
  </si>
  <si>
    <t>QC 01 , Conj G Casa 16, Santa Maria- DF</t>
  </si>
  <si>
    <t>3.071.260 SSP DF</t>
  </si>
  <si>
    <t xml:space="preserve">Ana Paula Gonçalves </t>
  </si>
  <si>
    <t>anaapaula.g@hotmail.com</t>
  </si>
  <si>
    <t>Shvp rua 10 chacara 173 casa 28</t>
  </si>
  <si>
    <t>+5561999703510</t>
  </si>
  <si>
    <t>Alcides de Araujo Romao Neto</t>
  </si>
  <si>
    <t>alcides.romao@gmail.com</t>
  </si>
  <si>
    <t>SQNW 310 Bl F
APT 112</t>
  </si>
  <si>
    <t xml:space="preserve">Carolina Soares Lima dos Santos </t>
  </si>
  <si>
    <t>carolina.slds@gmail.com</t>
  </si>
  <si>
    <t>Quadra: QUADRA 205 Área: RECANTO DAS EMAS
CONJUNTO 01</t>
  </si>
  <si>
    <t>Wilmara Pereira</t>
  </si>
  <si>
    <t>61 991624004</t>
  </si>
  <si>
    <t>Letícia Ribeiro Cardoso</t>
  </si>
  <si>
    <t>leticiarc@gmail.com</t>
  </si>
  <si>
    <t>SQNW 310, Bloco F, apt. 112 - Noroeste</t>
  </si>
  <si>
    <t>2098253 - SSP/DF</t>
  </si>
  <si>
    <t>Vinicius Carvalho Barbosa</t>
  </si>
  <si>
    <t>natalia_csilva@yahoo.com</t>
  </si>
  <si>
    <t>QR 3 CJ F cs 24</t>
  </si>
  <si>
    <t>X</t>
  </si>
  <si>
    <t>Infantil</t>
  </si>
  <si>
    <t xml:space="preserve">Rosilda Bezerra Carvalho </t>
  </si>
  <si>
    <t>rosilda_bcarvalho@yahoo.com.br</t>
  </si>
  <si>
    <t>Yris Karoline</t>
  </si>
  <si>
    <t>Qr 401 conjunto 15 casa 02</t>
  </si>
  <si>
    <t>61 98419 6092</t>
  </si>
  <si>
    <t xml:space="preserve">3886869  ssp DF </t>
  </si>
  <si>
    <t xml:space="preserve">Centro espírita Boa árvore </t>
  </si>
  <si>
    <t>martacsilva83@gmail.com</t>
  </si>
  <si>
    <t>Condomínio serra azul quadra 06
15</t>
  </si>
  <si>
    <t>(61)985607724</t>
  </si>
  <si>
    <t>Verônica Medeiros de Araujo</t>
  </si>
  <si>
    <t>2058943 SSP DF</t>
  </si>
  <si>
    <t>karolantunes09@gmail.com</t>
  </si>
  <si>
    <t>qn 1 conj 4 casa 9</t>
  </si>
  <si>
    <t>(61) 99915-2105</t>
  </si>
  <si>
    <t>Abrace.</t>
  </si>
  <si>
    <t>satiroc@gmail.com</t>
  </si>
  <si>
    <t>SCEN Trecho 1, conj. 36, Bloco F, apt. 210</t>
  </si>
  <si>
    <t>1751059 - SSP/DF</t>
  </si>
  <si>
    <t>jonas_pokemon@hotmail.com</t>
  </si>
  <si>
    <t>Av Dom Bosco Bl 785 Lt 3</t>
  </si>
  <si>
    <t>iracemauriz@gmail.com</t>
  </si>
  <si>
    <t>SHIS QL 28 CONJUNTO 07 CASA 16</t>
  </si>
  <si>
    <t>(61)98607-8334</t>
  </si>
  <si>
    <t>Hospital das crianças, Hospital de base</t>
  </si>
  <si>
    <t>gabibeltrao29@gmail.com</t>
  </si>
  <si>
    <t>Qe 20 conjunto O casa 24</t>
  </si>
  <si>
    <t>cacildas968@gmail.com</t>
  </si>
  <si>
    <t>Colônia Agrícola Águas Claras Chácara 61</t>
  </si>
  <si>
    <t>Caroline Mansur Araujo e Silva</t>
  </si>
  <si>
    <t>carolinemansur94@gmail.com</t>
  </si>
  <si>
    <t>Sqs 215 bloco a apt 502</t>
  </si>
  <si>
    <t xml:space="preserve">Maria de Lourdes Leal de Oliveira </t>
  </si>
  <si>
    <t>maluleal30@gmail.com</t>
  </si>
  <si>
    <t>Qd 1505 bloco G apto 205 Cruz. Novo</t>
  </si>
  <si>
    <t>(61)99870-1958</t>
  </si>
  <si>
    <t>964765 DF</t>
  </si>
  <si>
    <t>SHIS QL 28 Conjunto 07 Casa 16</t>
  </si>
  <si>
    <t>Lívia Fagundes Zaidan [ATENÇÃO PRESENÇAS]</t>
  </si>
  <si>
    <t>SQN 404 - Bloco A - Aptº 101</t>
  </si>
  <si>
    <t>3.681.705</t>
  </si>
  <si>
    <t>luannaheduarda@gmail.com</t>
  </si>
  <si>
    <t>QE 40 RUA 15 GUARÁ II</t>
  </si>
  <si>
    <t>Centro de Ensino Médio 01 do Guará e Centro Interescolar de Línguas do Guará</t>
  </si>
  <si>
    <t>Talita Renata Mazepas da Rocha</t>
  </si>
  <si>
    <t>talita88rocha@gmail.com</t>
  </si>
  <si>
    <t>SQS 204 Bloco G Apto
405 - Asa Sul - Brasília - DF</t>
  </si>
  <si>
    <t>2400691 DF</t>
  </si>
  <si>
    <t>ian.m.matos@gmail.com</t>
  </si>
  <si>
    <t>SQS 109 Bloco D Apto 404</t>
  </si>
  <si>
    <t>koenigkan@hotmail.com</t>
  </si>
  <si>
    <t>Rua 36 norte bloco G apto 601 - Condomínio Top Life - Águas Claras/DF</t>
  </si>
  <si>
    <t>871670 DF</t>
  </si>
  <si>
    <t xml:space="preserve">Ana Beatriz da Silva Sampaio </t>
  </si>
  <si>
    <t>aninhasampaio2000@gmail.com</t>
  </si>
  <si>
    <t>Área QNG Área Especial 38</t>
  </si>
  <si>
    <t>ALAN GORVEIA ROCHA DE SOUZA</t>
  </si>
  <si>
    <t>alanssk@hotmail.com</t>
  </si>
  <si>
    <t xml:space="preserve">Quadra 07, Conjunto D, Ccasa 08, Setor Sul, Gama DF </t>
  </si>
  <si>
    <t>simone.matos@gmail.com</t>
  </si>
  <si>
    <t>SQS 109 Bloco D
404</t>
  </si>
  <si>
    <t>Caio Martins Lopes [ATENÇÃO PRESENÇAS]</t>
  </si>
  <si>
    <t>gabriel.de.medeiros.matos@gmail.com</t>
  </si>
  <si>
    <t>Lucas Cardoso Romão</t>
  </si>
  <si>
    <t>00000000</t>
  </si>
  <si>
    <t>sanoperfect@gmail.com</t>
  </si>
  <si>
    <t>Cleonice Aparecida Pereira [ATENÇÃO PRESENÇAS]</t>
  </si>
  <si>
    <t>Qr 210 Conjunto 7
Casa 11</t>
  </si>
  <si>
    <t>Vinícius Vieira de Miranda</t>
  </si>
  <si>
    <t>vinicius.mirandabr@gmail.com</t>
  </si>
  <si>
    <t>Qnm 07 conjunto D</t>
  </si>
  <si>
    <t>Helenice Paes Landim</t>
  </si>
  <si>
    <t>helenicepaeslandim@yahoo.com.br</t>
  </si>
  <si>
    <t>SQS 411 bloco A ap. 307</t>
  </si>
  <si>
    <t>61 992301578</t>
  </si>
  <si>
    <t>Francisco Santiago dos Santos Alves [ATENÇÃO PRESENÇAS]</t>
  </si>
  <si>
    <t>Centro de ensino especial n° 2 de Brasília- 39017606?</t>
  </si>
  <si>
    <t>Heitor Emmanuel Paes Landim</t>
  </si>
  <si>
    <t>Autista- asperger</t>
  </si>
  <si>
    <t>Vítor Emmanuel Paes Landim</t>
  </si>
  <si>
    <t>SQS 411 bl. A ap. 307</t>
  </si>
  <si>
    <t>Cee 02 de Brasília</t>
  </si>
  <si>
    <t>jfcarmoenator@gmail.com</t>
  </si>
  <si>
    <t>SGAN 915 MODULO F, Ed parque norte, bloco F
apt 201</t>
  </si>
  <si>
    <t>Andressa Machado [ATENÇÃO PRESENÇAS]</t>
  </si>
  <si>
    <t>Casa de Ismael, SGAN 914</t>
  </si>
  <si>
    <t>fatimanunespereira774@gmail.com</t>
  </si>
  <si>
    <t>Rua Buriti, lote 06, apt 506</t>
  </si>
  <si>
    <t>61- 983780068</t>
  </si>
  <si>
    <t>Sim. Casa da Paternidade, na Estrutural  -  Juliana -61-95697327</t>
  </si>
  <si>
    <t xml:space="preserve">Ana Paula Sarmento Tavora </t>
  </si>
  <si>
    <t>anapstavora@gmail.com</t>
  </si>
  <si>
    <t xml:space="preserve">STN LT K BLOCO 1 ASA NORTE </t>
  </si>
  <si>
    <t>Chaadia Mariana T. B. Antunes [ATENÇÃO PRESENÇAS]</t>
  </si>
  <si>
    <t>Wanderson Felipe Santos da Silva</t>
  </si>
  <si>
    <t>wanderson_wfpaz@hotmail.com</t>
  </si>
  <si>
    <t xml:space="preserve">Quadra 17 conjunto B casa 11 - Paranoá </t>
  </si>
  <si>
    <t>61 993067824</t>
  </si>
  <si>
    <t>3258327 DF</t>
  </si>
  <si>
    <t xml:space="preserve">Ângela Maria Antunes </t>
  </si>
  <si>
    <t>amalynes@hotmail.com</t>
  </si>
  <si>
    <t>Qn 01 conj.04 casa 09</t>
  </si>
  <si>
    <t>61 986192094</t>
  </si>
  <si>
    <t xml:space="preserve">Lara Antunes 
</t>
  </si>
  <si>
    <t>antunesa28@gmail.com</t>
  </si>
  <si>
    <t>Qn01  conjunto 4 casa 9</t>
  </si>
  <si>
    <t>m-martabarbosa@hotmail.com</t>
  </si>
  <si>
    <t>CSB 08 lt. 3/4 Apto. 118 Taguatinga Sul Edifício Rio de Janeiro</t>
  </si>
  <si>
    <t>( 61 ) 983127985</t>
  </si>
  <si>
    <t>731859 SSP-DF</t>
  </si>
  <si>
    <t>CRECHE MARIA DE NAZARÉ... End: QR 404 CONJ. A LOTE- 01 SAMAMBAIA NORTE 
E-mail: crechemariadenazare@gmail.com
Tel: 33577328................
GFA- GRUPO DE ASSISTÊNCIA SOCIAL E ESPÍRITA FRANCISCO DE ASSIS
RUA ARARIBÁ, LOTE 01
ÁGUAS CLARAS- DF
TELEFONE: 30473309</t>
  </si>
  <si>
    <t>Ana Cristina Barbosa Martins Lavareda</t>
  </si>
  <si>
    <t>anacbmlavareda@gmail.com</t>
  </si>
  <si>
    <t>Qsc 20 casa 15</t>
  </si>
  <si>
    <t>Lar dos velhinhos, em Taguatinga sul</t>
  </si>
  <si>
    <t>treebalista@gmail.com</t>
  </si>
  <si>
    <t>QR 03 Conj F Casa 24 Candangolândia</t>
  </si>
  <si>
    <t>(61)986262911</t>
  </si>
  <si>
    <t>mccristinarios@gmail.com</t>
  </si>
  <si>
    <t>SHIN QI 10 Conjunto 7 Casa 3</t>
  </si>
  <si>
    <t>780101 SSP DF</t>
  </si>
  <si>
    <t>flaviamzbarreto@gmail.com</t>
  </si>
  <si>
    <t>SQN 305 bloco J</t>
  </si>
  <si>
    <t>fatimasereno60@gmail.com</t>
  </si>
  <si>
    <t>Sqsw 104 bloco c apto 607</t>
  </si>
  <si>
    <t>99972-0640</t>
  </si>
  <si>
    <t>augusta.df@gmail.com</t>
  </si>
  <si>
    <t>Av. Jacaranda Lt 01 Apt 1602</t>
  </si>
  <si>
    <t>392.487 SSP DF</t>
  </si>
  <si>
    <t>svictor99871314@gmail.com</t>
  </si>
  <si>
    <t>SQN 411 A 201</t>
  </si>
  <si>
    <t>silviosalles@gmail.com</t>
  </si>
  <si>
    <t>QRSW 07 Bloco A-13 ap. 303</t>
  </si>
  <si>
    <t>61 999075226</t>
  </si>
  <si>
    <t>Tenho que sair mais cedo, por causa do trabalho.</t>
  </si>
  <si>
    <t>Jamille Guedes Faustino</t>
  </si>
  <si>
    <t>jamilleguedess@gmail.com</t>
  </si>
  <si>
    <t>Rua das Aroeiras QD 107 LT 2/4 BL C apto 204</t>
  </si>
  <si>
    <t>+55 (61) 99325-8106</t>
  </si>
  <si>
    <t xml:space="preserve">Cristiane de Souza Baldo </t>
  </si>
  <si>
    <t>crissimperabaldo@gmail.com</t>
  </si>
  <si>
    <t>SQN 316 BL E
501</t>
  </si>
  <si>
    <t>Maria Angelica de Abreu</t>
  </si>
  <si>
    <t>mariaangelica.abreu57@gmail.com</t>
  </si>
  <si>
    <t>SRES Quadra 4 Bloco A casa. 44 Cruzeiro Velho</t>
  </si>
  <si>
    <t>414.437.  DF</t>
  </si>
  <si>
    <t xml:space="preserve">Carlos Mauricio Botelho Júnior </t>
  </si>
  <si>
    <t>mauricio_botelho@hotmail.com</t>
  </si>
  <si>
    <t>Condomínio Vivendas Bela Vista Módulo F Casa 04</t>
  </si>
  <si>
    <t>2006764 IFP/RJ</t>
  </si>
  <si>
    <t xml:space="preserve">Nao </t>
  </si>
  <si>
    <t>Asilos, orfanatos e hospitais</t>
  </si>
  <si>
    <t>Renan alexander siqueira ocampos</t>
  </si>
  <si>
    <t>ras.alexander@gmail.com</t>
  </si>
  <si>
    <t>Quadra 9 casa 13 etapa d valparaiso 1</t>
  </si>
  <si>
    <t>Dislexia</t>
  </si>
  <si>
    <t>ararthur6@hotmail.com</t>
  </si>
  <si>
    <t>SRES Quadra 10 Bloco O Casa 14</t>
  </si>
  <si>
    <t>(61) 83332-3750</t>
  </si>
  <si>
    <t>Gabriela Sousa de Melo Mieto</t>
  </si>
  <si>
    <t>gabriela.mieto@gmail.com</t>
  </si>
  <si>
    <t>SHCGN 713 - P - 101</t>
  </si>
  <si>
    <t>josiefeitosa@gmail.com</t>
  </si>
  <si>
    <t>qnl 14</t>
  </si>
  <si>
    <t>Iêda Moreira da Costa Oliveira</t>
  </si>
  <si>
    <t>iedamco25@gmail.com</t>
  </si>
  <si>
    <t>Chácara 18 (Colônia Agrícola Sucupira)
12 Riacho Fundo1</t>
  </si>
  <si>
    <t>902900 SSP /DF</t>
  </si>
  <si>
    <t>IFB Riacho Fundo</t>
  </si>
  <si>
    <t>madahisa@terra.com.br</t>
  </si>
  <si>
    <t>SCLRN 703/703 BLOCO B AP. 111 - ASA NORTE</t>
  </si>
  <si>
    <t>99252-9619 / 3467-2887</t>
  </si>
  <si>
    <t>3.647.153 DF</t>
  </si>
  <si>
    <t>fernandes.geraa@gmail.com</t>
  </si>
  <si>
    <t>Colonia agrícola sambas chácara  35 lote 10</t>
  </si>
  <si>
    <t>Não, e a primeira vez que estou me escrevendo.</t>
  </si>
  <si>
    <t>alcilene desiderata lobato nogueira</t>
  </si>
  <si>
    <t>desideratacilobato@gmail.com</t>
  </si>
  <si>
    <t>Quadra QNO 18 Conjunto 49
casa 03</t>
  </si>
  <si>
    <t>Centro de Atenção Psicossocial - QNA 39 A/E 19 - (61) 99137 8006</t>
  </si>
  <si>
    <t>leizecl@gmail.com</t>
  </si>
  <si>
    <t>SQN 316 bloco C ap506</t>
  </si>
  <si>
    <t>61 998780512</t>
  </si>
  <si>
    <t>rairalb2010@gmail.com</t>
  </si>
  <si>
    <t>061998780512</t>
  </si>
  <si>
    <t>3656031-6</t>
  </si>
  <si>
    <t xml:space="preserve">Maria Eduarda Rodrigues Miranda </t>
  </si>
  <si>
    <t>marya_eduarda09@hotmail.com</t>
  </si>
  <si>
    <t xml:space="preserve">Rua 02 mod 12 casa 5 a </t>
  </si>
  <si>
    <t>luigiberber07@gmail.com</t>
  </si>
  <si>
    <t>SQN 316 Bl. C
506</t>
  </si>
  <si>
    <t>3656036-7</t>
  </si>
  <si>
    <t>helisafer10@gmail.com</t>
  </si>
  <si>
    <t>Qe 19 Conjunto C</t>
  </si>
  <si>
    <t xml:space="preserve">Ketlen Jully do Nascimento Vieira </t>
  </si>
  <si>
    <t>ketlenjullyvieira@gmail.com</t>
  </si>
  <si>
    <t xml:space="preserve">Ar 08 conj 05 casa 11 sobradinho 2 </t>
  </si>
  <si>
    <t>Stella Ilidia de Souza Olimpio</t>
  </si>
  <si>
    <t>olimpiostella@gmail.com</t>
  </si>
  <si>
    <t>Csa 03 lote 18 apto 201</t>
  </si>
  <si>
    <t>61 991446178</t>
  </si>
  <si>
    <t>rainacass@gmail.com</t>
  </si>
  <si>
    <t>Mansões Serranas</t>
  </si>
  <si>
    <t xml:space="preserve">Amanda Sarmento Tavora </t>
  </si>
  <si>
    <t>amandtavora@gmail.com</t>
  </si>
  <si>
    <t xml:space="preserve">Stn 716 Condomínio Montreal </t>
  </si>
  <si>
    <t>elyzandrakenia@gmail.com</t>
  </si>
  <si>
    <t>Avenida Central Conjunto 21 Casa 09</t>
  </si>
  <si>
    <t>Isaque Ariel Da Silva Israel</t>
  </si>
  <si>
    <t>isaqueariel.silva@gmail.com</t>
  </si>
  <si>
    <t>Quadra 13 Casa 34 Gama leste</t>
  </si>
  <si>
    <t>veronica.lindaira@gmail.com</t>
  </si>
  <si>
    <t>Rua 09 Norte Lote  07. Águas Claras</t>
  </si>
  <si>
    <t>61 981789939</t>
  </si>
  <si>
    <t>1433690 SSP/DF</t>
  </si>
  <si>
    <t xml:space="preserve">Nao. </t>
  </si>
  <si>
    <t>Brunna Gabriella Caetano Neves Valadares Badaró</t>
  </si>
  <si>
    <t>badarobruh@gmail.com</t>
  </si>
  <si>
    <t>QE 20 conjunto O casa 45 Guara 1
QE 20 conjunto O casa 45 Guara 1</t>
  </si>
  <si>
    <t>fernandarose27@gmail.com</t>
  </si>
  <si>
    <t>Qe 40 rua 15 lote 17 Guará II</t>
  </si>
  <si>
    <t>ELZA MARIA DEL NEGRO BARROSO FERNANDES</t>
  </si>
  <si>
    <t>elza.dnbfernandes@gmail.com</t>
  </si>
  <si>
    <t>Sqs 306 G
604</t>
  </si>
  <si>
    <t>Eduardo Oliveira Lopes</t>
  </si>
  <si>
    <t>eduardoolsiman@gmail.com</t>
  </si>
  <si>
    <t>Casa do Estudante Universitário - Bl. "B" - Apt. 107</t>
  </si>
  <si>
    <t>+5561982531767</t>
  </si>
  <si>
    <t>Kamilla Fernanda da Costa Queiroz Mizuno</t>
  </si>
  <si>
    <t>jayaluz@hotmail.com</t>
  </si>
  <si>
    <t>condomínio entrelagos etapa 1 conjunto L casa 18-Sobradinho DF</t>
  </si>
  <si>
    <t>cristinazaidan@gmail.com</t>
  </si>
  <si>
    <t>SQN 403 BL N AP 207</t>
  </si>
  <si>
    <t>1528450 ssp DF</t>
  </si>
  <si>
    <t>Francisco Santiago dos Santos Alves</t>
  </si>
  <si>
    <t>franciscosantiago.exp@gmail.com</t>
  </si>
  <si>
    <t>Quadra 16, conj E, Casa !5
15</t>
  </si>
  <si>
    <t xml:space="preserve">Lorrayne Schere Lima </t>
  </si>
  <si>
    <t>lslfslorrayne@gmail.com</t>
  </si>
  <si>
    <t xml:space="preserve">Q 23 Conj C Casa 11 Setor Residencial Leste </t>
  </si>
  <si>
    <t>fhilipe.gustavo.sad@gmail.com</t>
  </si>
  <si>
    <t>Casa do Estudante Universitário</t>
  </si>
  <si>
    <t>06596234126</t>
  </si>
  <si>
    <t>nanda.biaa@gmail.com</t>
  </si>
  <si>
    <t>Rua 4, chácara 297</t>
  </si>
  <si>
    <t>MG 22411668</t>
  </si>
  <si>
    <t>bohneisabelle@gmail.com</t>
  </si>
  <si>
    <t>Qd-2 conj-M casa-53H fazendinha/Itapuã</t>
  </si>
  <si>
    <t>(61)99523-8113</t>
  </si>
  <si>
    <t>3.651.462</t>
  </si>
  <si>
    <t>pietra.andressa7@gmail.com</t>
  </si>
  <si>
    <t>Condomínio Residencial Dom Francisco Quadra 1
Recanto das Emas</t>
  </si>
  <si>
    <t>jojo.jba@gmail.com</t>
  </si>
  <si>
    <t>Rua Copaíba, lote 12 - Águas Claras</t>
  </si>
  <si>
    <t>rosanabritofranco@yahoo.com.br</t>
  </si>
  <si>
    <t>Wilma Pereira Rodrigues</t>
  </si>
  <si>
    <t>wilma.mwa@gmail.com</t>
  </si>
  <si>
    <t>Quadra 06 conjunto Com casa 24 Sobradinho Df</t>
  </si>
  <si>
    <t>Cooperativa de Catadores em Sobradinho</t>
  </si>
  <si>
    <t>germanywbm@gmail.com</t>
  </si>
  <si>
    <t>SPLM conjunto 02 lote 16 Bandeirantes</t>
  </si>
  <si>
    <t>61 981285798</t>
  </si>
  <si>
    <t>001292118 SSP/RN</t>
  </si>
  <si>
    <t>Deficiência física.</t>
  </si>
  <si>
    <t>Nathalia Nunes de Castro</t>
  </si>
  <si>
    <t>nathalianunes.id@gmail.com</t>
  </si>
  <si>
    <t>Rua 31 sul, LT 9, apto 110, Mozart Residence, Águas Claras</t>
  </si>
  <si>
    <t>nunesrosalba@gmail.com</t>
  </si>
  <si>
    <t>SRES Quadra 12 - Bloco H - Casa 08 - CEP: 70645-085 - Cruzeiro Velho - Brasília/DF</t>
  </si>
  <si>
    <t>(61) 98401-6887</t>
  </si>
  <si>
    <t>969.508 - SSP/PE</t>
  </si>
  <si>
    <t>fatimawalder@gmail.com</t>
  </si>
  <si>
    <t>SHCES Quadra 1603 - Bloco D - Apto 304 - Cruzeiro Novo - CEP: 70658-634 - Brasília - DF</t>
  </si>
  <si>
    <t>(61) 99922-5458</t>
  </si>
  <si>
    <t>590.521 - SSP/DF</t>
  </si>
  <si>
    <t>ligiamaf@yahoo.com.br</t>
  </si>
  <si>
    <t>Cond qintas do Sol</t>
  </si>
  <si>
    <t>giselle.fatima@gmail.com</t>
  </si>
  <si>
    <t>Qe 15 conj F casa 19</t>
  </si>
  <si>
    <t>198066l00</t>
  </si>
  <si>
    <t xml:space="preserve">Jamile Campelo Gabriel Nunes </t>
  </si>
  <si>
    <t>jamilecampelo@gmail.com</t>
  </si>
  <si>
    <t>SQN 110 Bloco H ap 204</t>
  </si>
  <si>
    <t>Taciana Arantes</t>
  </si>
  <si>
    <t>tacyarantes43@gmail.com</t>
  </si>
  <si>
    <t>SQN 312 BL G Ap 108</t>
  </si>
  <si>
    <t>204937127 - SP</t>
  </si>
  <si>
    <t>Marcelo Rodrigues</t>
  </si>
  <si>
    <t>marcelopmw2005@hotmail.com</t>
  </si>
  <si>
    <t>Nào</t>
  </si>
  <si>
    <t>Cooperativa de Catadores de Sobradinho</t>
  </si>
  <si>
    <t>dulcilenelucio@bol.com.br</t>
  </si>
  <si>
    <t>Chácara 303</t>
  </si>
  <si>
    <t>kekixa@gmail.com</t>
  </si>
  <si>
    <t>SHIS QL 24 CONJUNTO 08 Casa 12</t>
  </si>
  <si>
    <t>Chac 303</t>
  </si>
  <si>
    <t>Centro de ensino especial 1 do Guará</t>
  </si>
  <si>
    <t xml:space="preserve">Cristiane pontes de medeiros </t>
  </si>
  <si>
    <t>cricamedia@gmail.com</t>
  </si>
  <si>
    <t>Qs 4 conjunto 7 casa 23 Riacho fundo 1</t>
  </si>
  <si>
    <t>2662818 sspdf</t>
  </si>
  <si>
    <t>regininhacunha@gmail.com</t>
  </si>
  <si>
    <t>SQSW 304 Bloco B
Aptº 105</t>
  </si>
  <si>
    <t>053757022-8 MB/EB</t>
  </si>
  <si>
    <t>Lar dos Velhinhos Francisco de Assis</t>
  </si>
  <si>
    <t>Alexandre José Pereira da Cunha</t>
  </si>
  <si>
    <t>alexandrejpc@gmail.com</t>
  </si>
  <si>
    <t>0234751519 MD/EB</t>
  </si>
  <si>
    <t>Lar dos Velhinhos Francisco de Assis.</t>
  </si>
  <si>
    <t>Patrícia Maciel da Silva</t>
  </si>
  <si>
    <t>patriciamaciel2008@gmail.com</t>
  </si>
  <si>
    <t>SQN 116 Bloco G
406</t>
  </si>
  <si>
    <t>morais.sergio@gmail.com</t>
  </si>
  <si>
    <t>Res. Quintas do Sol Quadra 3/4 Conj. B
Casa 01</t>
  </si>
  <si>
    <t>Renato dos Santos Berber</t>
  </si>
  <si>
    <t>renatoberber73@gmail.com</t>
  </si>
  <si>
    <t>SQN 316 bloco C ap 506 asa norte</t>
  </si>
  <si>
    <t>061999171247</t>
  </si>
  <si>
    <t>shayene.gs@gmail.com</t>
  </si>
  <si>
    <t>SHTQ quadra 03 conjunto 07 casa 10</t>
  </si>
  <si>
    <t>elenapimenta@gmail.com</t>
  </si>
  <si>
    <t>SQN 316 Bl K apto 618</t>
  </si>
  <si>
    <t>159858 SSP DF</t>
  </si>
  <si>
    <t>Não possuo</t>
  </si>
  <si>
    <t>camila.lago@gmail.com</t>
  </si>
  <si>
    <t>Q 1 Chácara 1 cond. Veneza casa 9 Parque Rio Branco - Vaparaíso</t>
  </si>
  <si>
    <t>vitor.lombardi@gmail.com</t>
  </si>
  <si>
    <t>Quadra AOS 6 Bloco A
306</t>
  </si>
  <si>
    <t>Maria de Fátima da Silva Zaupa</t>
  </si>
  <si>
    <t>fazaupa@hotmail.com</t>
  </si>
  <si>
    <t>SQN 104 Bloco G ap 106</t>
  </si>
  <si>
    <t>iracemamiranda@hotmail.com</t>
  </si>
  <si>
    <t>QE03 CONJ N casa 24  Guará I</t>
  </si>
  <si>
    <t>tatianahahaha@gmail.com</t>
  </si>
  <si>
    <t>SHIS QL 22 conjunto 5 casa 13</t>
  </si>
  <si>
    <t>marialuizafclemente@gmail.com</t>
  </si>
  <si>
    <t>murilo.zaupa@gmail.com</t>
  </si>
  <si>
    <t>QI 18 BLOCO O</t>
  </si>
  <si>
    <t>rebecamirandasilva@gmai.com</t>
  </si>
  <si>
    <t>Condomínio Ville de Montagne, quadra 13, casa 23, Lago Sul, Brasília - DF</t>
  </si>
  <si>
    <t>2688991 SSP/DF</t>
  </si>
  <si>
    <t>veronica_araujo@yahoo.com.br</t>
  </si>
  <si>
    <t>C7 lote 14- TAG CENTRO</t>
  </si>
  <si>
    <t>pipajefferson@hotmail.com</t>
  </si>
  <si>
    <t>Rua 66 casa 91 Bairro centro São Sebastião - DF</t>
  </si>
  <si>
    <t>paulaventorini@gmail.com</t>
  </si>
  <si>
    <t>SHIGS 713 Bl G</t>
  </si>
  <si>
    <t>CEE 01 de Brasília
3901 7626
cinteg.ee@gmail.com</t>
  </si>
  <si>
    <t>Danilo Ventorim Rodrigues. Paulin</t>
  </si>
  <si>
    <t>SHIGS 713 Bl. G</t>
  </si>
  <si>
    <t>3.994.419</t>
  </si>
  <si>
    <t xml:space="preserve">Amanda Evangelista Santos Silva </t>
  </si>
  <si>
    <t>amanda.evanger@gmail.com</t>
  </si>
  <si>
    <t>quadra 205
green towers 1101 A</t>
  </si>
  <si>
    <t>3.577.258</t>
  </si>
  <si>
    <t>orlymachado@hotmail.com</t>
  </si>
  <si>
    <t>QE 1, conj. L, Casa 195</t>
  </si>
  <si>
    <t>1.745.360 SSP-DF</t>
  </si>
  <si>
    <t>marcelaro.dias@gmail.com</t>
  </si>
  <si>
    <t>SHA Conj 05 Chac 38 Casa 04C</t>
  </si>
  <si>
    <t xml:space="preserve">Gláucia Maria Pereira Nobre </t>
  </si>
  <si>
    <t>glauciamarianobre@yahoo.com.br</t>
  </si>
  <si>
    <t>Quadra 105 Bloco E ap 105</t>
  </si>
  <si>
    <t>61 984402024</t>
  </si>
  <si>
    <t xml:space="preserve">589416 SSP-DF </t>
  </si>
  <si>
    <t>izoldacastro49@gmail.com</t>
  </si>
  <si>
    <t>Av. Castanheira. Quadra 104 lote 3 Ed Residencial Colina Bloco A Apto 804</t>
  </si>
  <si>
    <t>30367606 e (061) 981001493</t>
  </si>
  <si>
    <t>254446 SSP/DF</t>
  </si>
  <si>
    <t>Sirio Libanês na parte de oncologia</t>
  </si>
  <si>
    <t>Luana Bittencourt Sant Ana de Souza</t>
  </si>
  <si>
    <t>lua.bss@hotmail.com</t>
  </si>
  <si>
    <t xml:space="preserve">Sqn 404 Bloco i </t>
  </si>
  <si>
    <t>(61) 9.9992-9117</t>
  </si>
  <si>
    <t>lucasfl123@gmail.com</t>
  </si>
  <si>
    <t>SQN 212 Bloco E Apt 201</t>
  </si>
  <si>
    <t>3.560.757</t>
  </si>
  <si>
    <t>reginaldo.teleco@gmail.com</t>
  </si>
  <si>
    <t>Quadra 14 Lote 15, Jardim das Oliveiras 1</t>
  </si>
  <si>
    <t>stephaniepb99@icloud.com</t>
  </si>
  <si>
    <t xml:space="preserve">Quadra 401 Conj: 02 Casa: 22 Recanto das Emas </t>
  </si>
  <si>
    <t>Sou operada da coluna, ando normalmente</t>
  </si>
  <si>
    <t>josuelir.sf@gmail.com</t>
  </si>
  <si>
    <t xml:space="preserve">Warlei Francisco das Chagas Barreto </t>
  </si>
  <si>
    <t>chicocbarreto@gmail.com</t>
  </si>
  <si>
    <t>Qs 8 conjunto 3b casa 16</t>
  </si>
  <si>
    <t>2276318 sspdf</t>
  </si>
  <si>
    <t>ESDRAS FELIPE MESQUITA DE ANDRADE</t>
  </si>
  <si>
    <t>esdrasfma@hotmail.com</t>
  </si>
  <si>
    <t>Sqnw 109
119</t>
  </si>
  <si>
    <t>Inês de Sousa Leandro</t>
  </si>
  <si>
    <t>daphenyfeitosa@gmail.com</t>
  </si>
  <si>
    <t>Quadra 102 lote 3 bloco A apt. 1201 Águas Claras
Praça Perdiz</t>
  </si>
  <si>
    <t>Dificuldades com escada</t>
  </si>
  <si>
    <t>lucianacoelho12@gmail.com</t>
  </si>
  <si>
    <t>SHIS QI 23 conjunto 15 casa 06</t>
  </si>
  <si>
    <t>Jonathas Rafael Camacho Teixeira dos Santos</t>
  </si>
  <si>
    <t>jonathascamacho@gmail.com</t>
  </si>
  <si>
    <t>SQS 412 bloco J apto 305</t>
  </si>
  <si>
    <t>Rayssa Caixeta Guimarães Camacho</t>
  </si>
  <si>
    <t>rayssacaixeta@gmail.com</t>
  </si>
  <si>
    <t>SQS 412 Bloco J Apto 305</t>
  </si>
  <si>
    <t>paula.ohana1999@gmail.com</t>
  </si>
  <si>
    <t>SQS 314 bloco E apto 303</t>
  </si>
  <si>
    <t xml:space="preserve">Lar de velhinhos Maria Madalena </t>
  </si>
  <si>
    <t>dani.junqueirac@gmail.com</t>
  </si>
  <si>
    <t>SQSW 304 bloco E apt 201</t>
  </si>
  <si>
    <t>soliveirasdf@gmail.com</t>
  </si>
  <si>
    <t>AOS 5 bloco E apto602</t>
  </si>
  <si>
    <t>bebel1502@hotmail.com</t>
  </si>
  <si>
    <t>qnc 10 lote 1</t>
  </si>
  <si>
    <t xml:space="preserve">Thaís Batista Pontaleão </t>
  </si>
  <si>
    <t>thaispontaleao99@gmail.com</t>
  </si>
  <si>
    <t xml:space="preserve">SHPS Quadra 402 Conjunto E casa 05 </t>
  </si>
  <si>
    <t>daniel-o-dc@hotmail.com</t>
  </si>
  <si>
    <t>QUADRA 02 CONJUNTO C CASA 14 SETOR SUL GAMA (DF)</t>
  </si>
  <si>
    <t>help.bessoni@gmail.com</t>
  </si>
  <si>
    <t>SHIN QL 15 CONJ. 2 CASA 12 LAGO NORTE</t>
  </si>
  <si>
    <t>695.865 SSP/DF</t>
  </si>
  <si>
    <t xml:space="preserve">Limitação para subir e descer escadas (joelhos com artrose); joelho esquerdo com prótese. </t>
  </si>
  <si>
    <t xml:space="preserve">Lidia de jesus </t>
  </si>
  <si>
    <t>lidiadejesus98@yahoo.com.br</t>
  </si>
  <si>
    <t xml:space="preserve">Quadra 8
Mr  12 casa 2 setor Leste </t>
  </si>
  <si>
    <t xml:space="preserve">Cmei sonho de criança </t>
  </si>
  <si>
    <t>Ana José da Nóbrega</t>
  </si>
  <si>
    <t>anajose2012.aj@gmail.com</t>
  </si>
  <si>
    <t>Csb 10 lote 05 bloco B apt 1303 Taguatinga sul</t>
  </si>
  <si>
    <t>Escola Classe 17 de Taguatinga</t>
  </si>
  <si>
    <t>gefernandesbsb@gmail.com</t>
  </si>
  <si>
    <t>Núcleo Rural Lago Oeste rua 19 chácara 800 - Sobradinho</t>
  </si>
  <si>
    <t>345.988 - SSP/DF</t>
  </si>
  <si>
    <t xml:space="preserve">Tásia Dantas Varella Barca </t>
  </si>
  <si>
    <t>tasiabarca@gmail.com</t>
  </si>
  <si>
    <t>SHCES 909 Bl E ap 106</t>
  </si>
  <si>
    <t>61 991370832</t>
  </si>
  <si>
    <t>651155 SSP/DF</t>
  </si>
  <si>
    <t xml:space="preserve">Eduardo Augusto Lopes Soares </t>
  </si>
  <si>
    <t>dudulsoares@hotmail.com</t>
  </si>
  <si>
    <t>QSF Casa 437 Taguatinga Sul</t>
  </si>
  <si>
    <t>vitor.albuquerque2603@gmail.com</t>
  </si>
  <si>
    <t xml:space="preserve">Sha conjunto 06 chácara 463 </t>
  </si>
  <si>
    <t>(61)983353955</t>
  </si>
  <si>
    <t xml:space="preserve">Gisele Maria Lisboa Pinheiro Rabelo </t>
  </si>
  <si>
    <t>giselerabelo@gmsil.com</t>
  </si>
  <si>
    <t xml:space="preserve">Sqn 403 Bloco n apto 208
</t>
  </si>
  <si>
    <t xml:space="preserve">Baixa visão </t>
  </si>
  <si>
    <t xml:space="preserve">Isabela Lisboa Pinheiro Arraes Rabelo </t>
  </si>
  <si>
    <t>giselerabelo@gmail.com</t>
  </si>
  <si>
    <t xml:space="preserve">Fabrícia Rodrigues Amaral Borda </t>
  </si>
  <si>
    <t>Fabricia78@gmail.com</t>
  </si>
  <si>
    <t>condomínio morada de Deus,  26</t>
  </si>
  <si>
    <t>(61)984750269</t>
  </si>
  <si>
    <t>1908686 SSP/DF</t>
  </si>
  <si>
    <t>Aldeia Infantil - asa norte</t>
  </si>
  <si>
    <t>levynas1@hotmail.com</t>
  </si>
  <si>
    <t>Shcgn 712 bloco I apto 104</t>
  </si>
  <si>
    <t>98210-8944</t>
  </si>
  <si>
    <t>443-808 Ministério da Defesa</t>
  </si>
  <si>
    <t>No momento não</t>
  </si>
  <si>
    <t xml:space="preserve">Leonice Pedrosa dos Santos </t>
  </si>
  <si>
    <t>tilanice36@hotmail.com</t>
  </si>
  <si>
    <t>Quadra SQN 216 Bloco I Apt 406</t>
  </si>
  <si>
    <t>61 999883366</t>
  </si>
  <si>
    <t>386293 ssp/df</t>
  </si>
  <si>
    <t>Aline Fazollo Souza De Araújo (Choiy)</t>
  </si>
  <si>
    <t>alinefsaraujo@gmail.com</t>
  </si>
  <si>
    <t>Sqn 403 Bloco B
303</t>
  </si>
  <si>
    <t xml:space="preserve">3.853.664 </t>
  </si>
  <si>
    <t>luciaanjos2002@yahoo.com.br</t>
  </si>
  <si>
    <t>SHIGS 710 BL F CASA 64 ASA SUL</t>
  </si>
  <si>
    <t>9 9654 0201</t>
  </si>
  <si>
    <t>Guilherme Couto dos Santos</t>
  </si>
  <si>
    <t>gcoutos95@gmail.com</t>
  </si>
  <si>
    <t>Setor Habitacional Vicente Pires, Ch. 51, Casa 13</t>
  </si>
  <si>
    <t>61 982342442</t>
  </si>
  <si>
    <t>05488017119</t>
  </si>
  <si>
    <t xml:space="preserve">Eliana Valéria dos Santos </t>
  </si>
  <si>
    <t>elianavss@gmail.com</t>
  </si>
  <si>
    <t>SQN 106 bloco H ap. 404</t>
  </si>
  <si>
    <t>98111-5476</t>
  </si>
  <si>
    <t>158.420/DF</t>
  </si>
  <si>
    <t>Ainda não. Daqui mais um pouco 😊</t>
  </si>
  <si>
    <t>silviacastro23@yahoo.com.br</t>
  </si>
  <si>
    <t>SQN 304 bloco E apartamento 103</t>
  </si>
  <si>
    <t>simoneass@gmail.com</t>
  </si>
  <si>
    <t>QRSW 8, Bloco A-9, Ap. 103</t>
  </si>
  <si>
    <t>(61)99200-2252</t>
  </si>
  <si>
    <t>1701779 SSP-RN</t>
  </si>
  <si>
    <t>Posto de assistência Irmão Áureo, 
EQRSW 4/5 - Sudoeste, em qualquer sábado pela manhã, (61) 99200-2252</t>
  </si>
  <si>
    <t>renataheinzelmann@gmail.com</t>
  </si>
  <si>
    <t xml:space="preserve">Sqs 416 bloco S apartamento 206 </t>
  </si>
  <si>
    <t>05750097137</t>
  </si>
  <si>
    <t>beatriz.bibia6@gmail.com</t>
  </si>
  <si>
    <t>Smpw quadra 25 conjunto 03 lote 07</t>
  </si>
  <si>
    <t xml:space="preserve">Alessandra Silva De Oliveira </t>
  </si>
  <si>
    <t>aleoliveira24@gmail.com</t>
  </si>
  <si>
    <t>SQS 302 BLOCO H apt 306</t>
  </si>
  <si>
    <t>Casa do Vovô- 32262002</t>
  </si>
  <si>
    <t>Paulo de Oliveira</t>
  </si>
  <si>
    <t>paulo.v_odias@yahoo.com.br</t>
  </si>
  <si>
    <t>SQN 407, bloco N ap. 301</t>
  </si>
  <si>
    <t>(21)984751401</t>
  </si>
  <si>
    <t>Tayane Dorado Silva</t>
  </si>
  <si>
    <t>tayane.dourado@hotmail.com</t>
  </si>
  <si>
    <t>11HC Rua 07 Casa 61 Novo Gama</t>
  </si>
  <si>
    <t>Alexandre de Oliveira Faria</t>
  </si>
  <si>
    <t>alexandre_ofaria@outlook.com</t>
  </si>
  <si>
    <t>Qr 417 conjunto m
12</t>
  </si>
  <si>
    <t>nandaluz.gomes@gmail.com</t>
  </si>
  <si>
    <t xml:space="preserve">quadra 104 bloco B1 apto 1001 residencial villeneuve águas claras </t>
  </si>
  <si>
    <t>csmarrais@gmail.com</t>
  </si>
  <si>
    <t>Qc 10 Rua J Bloco J2
32</t>
  </si>
  <si>
    <t>Luiz de Gonzaga Bezerra de Oliveira</t>
  </si>
  <si>
    <t>gonzaguinhab@gmail.com</t>
  </si>
  <si>
    <t>QE 03 Conj. I Casa 04 Guara I</t>
  </si>
  <si>
    <t>Fernanda Gabriela da Costa Oliveira [ATENÇÃO PRESENÇAS]</t>
  </si>
  <si>
    <t>Guilherme Henrique Souza Bezerra [ATENÇÃO PRESENÇAS]</t>
  </si>
  <si>
    <t>Marcelo Rodrigues [ATENÇÃO PRESENÇAS]</t>
  </si>
  <si>
    <t>Maria da Cruz Alves Ribeiro</t>
  </si>
  <si>
    <t>Maria Fernanda De Carvalho [ATENÇÃO PRESENÇAS]</t>
  </si>
  <si>
    <t>Maria Lúcia Pereira Machado Nobre [ATENÇÃO PRESENÇAS]</t>
  </si>
  <si>
    <t>Marina Del Negro Fernandes Silva (CRIANÇA)</t>
  </si>
  <si>
    <t>Tauane Cristine Amaral [ATENÇÃO PRESENÇAS]</t>
  </si>
  <si>
    <t>Wilma Pereira Rodrigues [ATENÇÃO PRESENÇAS]</t>
  </si>
  <si>
    <t>Carmemsilva Alves Corrêa [ATENÇÃO PRESENÇAS]</t>
  </si>
  <si>
    <t>MARIA DE FÁTIMA S. DE AGUIAR BOTELHO</t>
  </si>
  <si>
    <t>ALEXANDRE DE OLIVEIRA FARIA</t>
  </si>
  <si>
    <t>Marcelo de Souza Neves</t>
  </si>
  <si>
    <t>Renan Alexander Siqueira Campos</t>
  </si>
  <si>
    <t>SERENATA DE NATAL 2019 CHAMADA II</t>
  </si>
  <si>
    <r>
      <t xml:space="preserve">TOTAL ATÉ </t>
    </r>
    <r>
      <rPr>
        <b/>
      </rPr>
      <t>08/11</t>
    </r>
  </si>
  <si>
    <r>
      <t xml:space="preserve">23/11 </t>
    </r>
    <r>
      <rPr>
        <sz val="9.0"/>
      </rPr>
      <t>JERÔNIMO CANDINHO</t>
    </r>
  </si>
  <si>
    <r>
      <t>30/11</t>
    </r>
    <r>
      <rPr>
        <sz val="7.0"/>
      </rPr>
      <t xml:space="preserve"> </t>
    </r>
    <r>
      <rPr>
        <sz val="9.0"/>
      </rPr>
      <t>CASA DE CHÁ</t>
    </r>
  </si>
  <si>
    <r>
      <t xml:space="preserve">01/12 </t>
    </r>
    <r>
      <rPr/>
      <t>HOSPITAL DE BASE</t>
    </r>
  </si>
  <si>
    <r>
      <rPr>
        <b/>
      </rPr>
      <t>ORGANIZAÇÃO</t>
    </r>
    <r>
      <t>: Carolina Soares, Cláudia Lopes, Francisco Silva, Leize Laurenti*, Marcelo Lima, Marisa Queiroz, Marta Silva, Natalia Carvalho*, Paloma Baltore, Paula Almeida*, Simone Silva, Vitor de Medeiros e Vívian Carvalho.</t>
    </r>
  </si>
  <si>
    <r>
      <rPr>
        <b/>
      </rPr>
      <t>REGÊNCIA:</t>
    </r>
    <r>
      <t xml:space="preserve"> Dashiell Velasque,</t>
    </r>
    <r>
      <rPr>
        <b/>
      </rPr>
      <t xml:space="preserve"> </t>
    </r>
    <r>
      <t>Elicele Beltrão</t>
    </r>
    <r>
      <rPr>
        <b/>
      </rPr>
      <t>*</t>
    </r>
    <r>
      <t>, Elizabeth Brandão, Ernani Souza, Jean Abner, Jefferson Silva, Leonardo Alves, Marcela Regina, Natalia Carvalho,Patrícia Nunes, Paula Almeida e Rebeca Miranda.</t>
    </r>
  </si>
  <si>
    <t>*Diretoria ASENA</t>
  </si>
  <si>
    <t>DATA</t>
  </si>
  <si>
    <t>EVENTO</t>
  </si>
  <si>
    <t>27/04, 08/06, 03/07</t>
  </si>
  <si>
    <t>Reuniões para elaboração do Estatuto da
Associação dos Amigos da Serenata</t>
  </si>
  <si>
    <t>Denominar funções para o cumprimento legal de todos os requisitos burocráticos</t>
  </si>
  <si>
    <t>24/03,06 e14/04, 19/05, 23/06, 14/07, 04/08</t>
  </si>
  <si>
    <t>Reuniões com equipe de regência
Workshop</t>
  </si>
  <si>
    <t>Coordenação regência:Elicele</t>
  </si>
  <si>
    <t>Prazo final para entrega de Arranjos</t>
  </si>
  <si>
    <t>Abertura Inscrições 2019
Prazo final entrega de arte</t>
  </si>
  <si>
    <t>Site: www.serenatadenatal.org</t>
  </si>
  <si>
    <t>24/08-28/08</t>
  </si>
  <si>
    <t>ENSAIO- semana 1</t>
  </si>
  <si>
    <t>Noite Feliz</t>
  </si>
  <si>
    <t>31/08-04/09</t>
  </si>
  <si>
    <t>ENSAIO- semana 2</t>
  </si>
  <si>
    <t>Pinheirinhos que alegria</t>
  </si>
  <si>
    <t>07/09-11/09</t>
  </si>
  <si>
    <t>ENSAIO- semana 3</t>
  </si>
  <si>
    <t>Cartão de Natal</t>
  </si>
  <si>
    <t>Encerramento de Inscrições 2019</t>
  </si>
  <si>
    <t>14/09-18/09</t>
  </si>
  <si>
    <t>ENSAIO- semana 4</t>
  </si>
  <si>
    <t>Cavaleiros Reis</t>
  </si>
  <si>
    <t>21/09-25/09</t>
  </si>
  <si>
    <t>ENSAIO– semana 5</t>
  </si>
  <si>
    <t>Boas Festas</t>
  </si>
  <si>
    <t>ENSAIO MEGA GERAL 1</t>
  </si>
  <si>
    <t>SÁBADO, 15h</t>
  </si>
  <si>
    <t>28/09-02/10</t>
  </si>
  <si>
    <t>ENSAIO- semana 6</t>
  </si>
  <si>
    <t>REVISÃO</t>
  </si>
  <si>
    <t>CONTRATO com Patrocinadores</t>
  </si>
  <si>
    <t>Elaborar termo de parceria constando a contrapartida.</t>
  </si>
  <si>
    <t>05/10-09/10</t>
  </si>
  <si>
    <t>ENSAIO– semana 7</t>
  </si>
  <si>
    <t>Ding dong merrily on high</t>
  </si>
  <si>
    <t>Pré-Natal1</t>
  </si>
  <si>
    <t>SAFRA, Estrutural 10h00 lá</t>
  </si>
  <si>
    <t>12/10-16/10</t>
  </si>
  <si>
    <t>ENSAIO– semana 8</t>
  </si>
  <si>
    <t>Noite de luz</t>
  </si>
  <si>
    <t>19/10-23/10</t>
  </si>
  <si>
    <t>ENSAIO– semana 9</t>
  </si>
  <si>
    <t>Chegou o Natal</t>
  </si>
  <si>
    <t>26/10-30/10</t>
  </si>
  <si>
    <t>ENSAIO– semana 10</t>
  </si>
  <si>
    <t>ENSAIO MEGA GERAL 2</t>
  </si>
  <si>
    <t>02/11-06/11</t>
  </si>
  <si>
    <t>ENSAIO– semana 11</t>
  </si>
  <si>
    <t>Pré-Natal 2</t>
  </si>
  <si>
    <t>Lar dos Velhinhos - Taguatinga Sul 10h00 lá</t>
  </si>
  <si>
    <t>Pré-Natal 3</t>
  </si>
  <si>
    <t>HMIB - 14h30 lá</t>
  </si>
  <si>
    <t>09/11-14/11</t>
  </si>
  <si>
    <t>ENSAIO– semana 12</t>
  </si>
  <si>
    <t>A paz (Heal the world)</t>
  </si>
  <si>
    <t>16/11-20/11</t>
  </si>
  <si>
    <t>ENSAIO– semana 13</t>
  </si>
  <si>
    <t xml:space="preserve">Pré-Natal 4 </t>
  </si>
  <si>
    <t>Casa de Ismael, Asa Norte - 09h30 lá</t>
  </si>
  <si>
    <t>23/11-27/11</t>
  </si>
  <si>
    <t>ENSAIO – semana 14</t>
  </si>
  <si>
    <t>Cristo nasceu</t>
  </si>
  <si>
    <t>Pré-Natal 5</t>
  </si>
  <si>
    <t>Obras de Caridade Jerônimo Candinho - Sobradinho 10h00 lá</t>
  </si>
  <si>
    <t>Pré-Natal 6</t>
  </si>
  <si>
    <t>Nome Coralista</t>
  </si>
  <si>
    <t>Hospital de Santa Maria (aguarda horário)</t>
  </si>
  <si>
    <t>30/11-04/12</t>
  </si>
  <si>
    <t>ENSAIO– semana 15</t>
  </si>
  <si>
    <t>Quando o natal chegar</t>
  </si>
  <si>
    <t>Pré-Natal 7</t>
  </si>
  <si>
    <t>Praça dos Três Poderes (noite, horário a confirmar)</t>
  </si>
  <si>
    <t>*Crevin - Lar do Idoso(Q 63, s/n lt 12 - St Tradicional - Planaltina, Distrito Federal Brasília ) - Telefone:(61) 3388-3386.</t>
  </si>
  <si>
    <t>Abrace</t>
  </si>
  <si>
    <t>Pré-Natal 8</t>
  </si>
  <si>
    <t>Instituto Hospital de Base (aguarda autorização)</t>
  </si>
  <si>
    <t>07/12/2019 (SÁB)</t>
  </si>
  <si>
    <t>98661_1310</t>
  </si>
  <si>
    <t>ABRAPEC</t>
  </si>
  <si>
    <t>Carmemsilva Alves Corrêa</t>
  </si>
  <si>
    <t>Abrapec - 3352-3157</t>
  </si>
  <si>
    <t>ESQUENTA</t>
  </si>
  <si>
    <t>Camilla maia</t>
  </si>
  <si>
    <t>Abrigo Nosso Lar</t>
  </si>
  <si>
    <t>Proposta: Itapuã e Paranoá</t>
  </si>
  <si>
    <t>Aneel</t>
  </si>
  <si>
    <t xml:space="preserve">Heleno Alves Teixeira </t>
  </si>
  <si>
    <t>Casa do Idoso Amor a Vida - tel: 61 4102-8792</t>
  </si>
  <si>
    <t>PROPOSTA RECUSADA</t>
  </si>
  <si>
    <t>07/12-11/12</t>
  </si>
  <si>
    <t>ENSAIO- semana 16</t>
  </si>
  <si>
    <t>REVISÃO e TESTES</t>
  </si>
  <si>
    <t>CARAVANA DE NATAL - BRASAL</t>
  </si>
  <si>
    <t>CEE 01 de Brasília 3901 7626
cinteg.ee@gmail.com</t>
  </si>
  <si>
    <t>HORÁRIO</t>
  </si>
  <si>
    <t>Adriana da Silva Oliveira</t>
  </si>
  <si>
    <t>CEE 01 Guará I</t>
  </si>
  <si>
    <t>Cei 7 TAGUATINGA QSD 32 área especial Diretora Adriana 61 98178-5903</t>
  </si>
  <si>
    <t>LOCAL</t>
  </si>
  <si>
    <t>CEIA - Centro Espírita Irmão Áureo (Sudoeste)</t>
  </si>
  <si>
    <t>AS APRESENTAÇÕES PARA PATROCINADORES NÃO CONTAM PRESENÇA</t>
  </si>
  <si>
    <t>61 996793296</t>
  </si>
  <si>
    <t>Centro de Ensino especial de deficientes visuais (CERDV).</t>
  </si>
  <si>
    <t>Centro espírita Boa árvore – Ceilândia</t>
  </si>
  <si>
    <t>Centro Espírita Renovação e Fraternidade CERF 991336697 Juscelino</t>
  </si>
  <si>
    <t>Centro Interescolar de Línguas do Guará (61 33823962) e Centro de Ensino Médio 01 do Guará (telefone: 61 39013693)</t>
  </si>
  <si>
    <t>Centro Socioeducativo Santo Aníbal Maria, QE 40 Rua 20 lote 2, telefone: 3301-1960</t>
  </si>
  <si>
    <t>Paranoá, Itapoã</t>
  </si>
  <si>
    <t>Complexo penitenciário da Papuda (Subsecretaria do Sistema Penitenciário)
E-mail: sesipe@ssp.df.gov.br
Telefone: (61) 3234-4486
Endereço: SIA Trecho 3, Lotes 1370/80 CEP 71.200-032
Mais informações sobre as unidades:
http://www.ssp.df.gov.br/subsecretaria-do-sistema-penitenciario/</t>
  </si>
  <si>
    <t>TERÇA</t>
  </si>
  <si>
    <t xml:space="preserve">Conselho Nacional de Desenvolvimento Científico e Tecnológico - CNPq ( (61) 32119147 - SHIS QI 1 Conjunto B , Blocos A,B,C e D. </t>
  </si>
  <si>
    <t>Usa um andador como apoio.</t>
  </si>
  <si>
    <t>19h-22h</t>
  </si>
  <si>
    <t>Guilherme Henrique Souza Bezerra</t>
  </si>
  <si>
    <t>guilhermebsh@gmail.com</t>
  </si>
  <si>
    <t>QE 03 Conj. I casa 04 Guara I</t>
  </si>
  <si>
    <t xml:space="preserve">Ana Bernardina Pimentel Campos </t>
  </si>
  <si>
    <t>anacampos@gmail.com</t>
  </si>
  <si>
    <t xml:space="preserve">Qrc 05 casa 37 Residencial Santos Dumont </t>
  </si>
  <si>
    <t>573599 df</t>
  </si>
  <si>
    <t>nethvianna@gmail.com</t>
  </si>
  <si>
    <t>CLN 03</t>
  </si>
  <si>
    <t>vitorvazmendes@gmail.com</t>
  </si>
  <si>
    <t>Shdb Ql 32 Conjunto 20 casa 14</t>
  </si>
  <si>
    <t>61 9 9542 7007</t>
  </si>
  <si>
    <t>A DEFINIR</t>
  </si>
  <si>
    <t>joaovaz94.4@gmail.com</t>
  </si>
  <si>
    <t>61 9 82795456</t>
  </si>
  <si>
    <t>rosana.teca.oliveira@gmail.com</t>
  </si>
  <si>
    <t>Rua 12 lote 1 apto 304 Guará II</t>
  </si>
  <si>
    <t>110283925-3</t>
  </si>
  <si>
    <t xml:space="preserve">Rachel Imaculada de Castro </t>
  </si>
  <si>
    <t>rachelimaculadadecastro@gmail.com</t>
  </si>
  <si>
    <t>SQN403 Bl. Q aptº 301</t>
  </si>
  <si>
    <t>700378 SSP/DF</t>
  </si>
  <si>
    <t>eunildes2020@gmail.com</t>
  </si>
  <si>
    <t>QR 406 CONJUNTO 4 CASA 8</t>
  </si>
  <si>
    <t xml:space="preserve">Ana Vitória Oliveira dos Santos </t>
  </si>
  <si>
    <t>anaosts123@gmail.com</t>
  </si>
  <si>
    <t xml:space="preserve">Planaltina REC do sossego mod A casa 9 </t>
  </si>
  <si>
    <t>3.775.306</t>
  </si>
  <si>
    <t>A PARTIR DAQUI COM A CAMISETA MANGA LONGA</t>
  </si>
  <si>
    <t xml:space="preserve">Renata Gonçalves dos Santos </t>
  </si>
  <si>
    <t>renathabsb@gmail.com</t>
  </si>
  <si>
    <t>SHTQ Quadra 03 Conjunto 07 Casa 10</t>
  </si>
  <si>
    <t>ronaldomelosmv@gmail.com</t>
  </si>
  <si>
    <t>Qr 312 Conjunto 4 7
502</t>
  </si>
  <si>
    <t xml:space="preserve">Andressa Machado </t>
  </si>
  <si>
    <t>Machado.andressa5@gmail.com</t>
  </si>
  <si>
    <t>Vila São José (São Sebastião - DF), Rua 6, Quadra 27, Lote 1A</t>
  </si>
  <si>
    <t>Juliana Fernandes de Sousa</t>
  </si>
  <si>
    <t>juhsousa47@gmail.com</t>
  </si>
  <si>
    <t>Av Eucalipto 204 conjunto 1, 17 Recanto das Emas</t>
  </si>
  <si>
    <t>marcelo.s.neves13@gmail.com</t>
  </si>
  <si>
    <t xml:space="preserve">SCLN 409 Bloco A </t>
  </si>
  <si>
    <t>Iara de Soußa Costa</t>
  </si>
  <si>
    <t>sousa.iara@outlook.com</t>
  </si>
  <si>
    <t xml:space="preserve">Qd 07 casa 94 Setor Leste Gama </t>
  </si>
  <si>
    <t>+556134599275</t>
  </si>
  <si>
    <t>celia.alencar@cidadania.gov.br</t>
  </si>
  <si>
    <t>RUA 65, QUADRA 87, LOTE 23 A - JD CÉU AZUL - VALPARAÍSO - GO</t>
  </si>
  <si>
    <t>961694 SSP/DF</t>
  </si>
  <si>
    <t>ricardoyuuhk@gmail.com</t>
  </si>
  <si>
    <t>SHIS QI 15 CONJ 5 CS 5</t>
  </si>
  <si>
    <t>monalisa sobrinho dias de lima</t>
  </si>
  <si>
    <t>monalisa.lisa@gmail.com</t>
  </si>
  <si>
    <t>07039205106</t>
  </si>
  <si>
    <t xml:space="preserve">não </t>
  </si>
  <si>
    <t>lucas.ill@hotmail.com</t>
  </si>
  <si>
    <t>São Sebastião, quadra 201, conjunto 2, casa 25, bairro residencial oeste.</t>
  </si>
  <si>
    <t>Nenhuma.</t>
  </si>
  <si>
    <t>bmwsomos@hotmail.com</t>
  </si>
  <si>
    <t>SRES Q-2 Bloco-Q casa-56 Cruzeiro Velho</t>
  </si>
  <si>
    <t>3233-4102</t>
  </si>
  <si>
    <t>119596462-O</t>
  </si>
  <si>
    <t>contato.suellensiqueira@gmail.com</t>
  </si>
  <si>
    <t>QR 313 Conjunto 01 Casa 09</t>
  </si>
  <si>
    <t>srangel.fabio@gmail.com</t>
  </si>
  <si>
    <t>QI 14 Conjunto D Casa 24 Guará I</t>
  </si>
  <si>
    <t>Frederico Freitas Santos da Silva</t>
  </si>
  <si>
    <t>fredfreitas0934@gmail.com</t>
  </si>
  <si>
    <t>Quadra 301 Cj 01 Setor Residencial Oeste</t>
  </si>
  <si>
    <t>bmwsomos@gmail.com</t>
  </si>
  <si>
    <t>cond. vivendas alvorada cj-E cs-04</t>
  </si>
  <si>
    <t>Ñão</t>
  </si>
  <si>
    <t>Ana Maria Neves Bliesener</t>
  </si>
  <si>
    <t>ananeves0612@gmail.com</t>
  </si>
  <si>
    <t>QRSW 4 Bloco B3 Apt 302</t>
  </si>
  <si>
    <t>61 984049727</t>
  </si>
  <si>
    <t>IGUATEMI</t>
  </si>
  <si>
    <t>nicasarah18@gmail.com</t>
  </si>
  <si>
    <t>Quadra 56 lote 07 setor Central Gama</t>
  </si>
  <si>
    <t>Leonra de Oliveira Rocha</t>
  </si>
  <si>
    <t>leonarar@gmail.com</t>
  </si>
  <si>
    <t>Rua das Paineiras lote 04
ap 1303</t>
  </si>
  <si>
    <t xml:space="preserve">Conselho Nacional de Desenvolvimento Científico e Tecnológico - CNPq  ( (61) 32119147 - SHIS QI 1 Conjunto B , Blocos A,B,C e D. </t>
  </si>
  <si>
    <t>Ainda não tem</t>
  </si>
  <si>
    <t>lenirabreu@gmail.com</t>
  </si>
  <si>
    <t>QE 15, conj D, casa 18 - Guara II</t>
  </si>
  <si>
    <t>816650df</t>
  </si>
  <si>
    <t>Caio Martins Lopes</t>
  </si>
  <si>
    <t>caiolopesvip@hotmail.com</t>
  </si>
  <si>
    <t>CNF 2 LOTE 1 APT 101</t>
  </si>
  <si>
    <t>08/12 (DOM)</t>
  </si>
  <si>
    <t xml:space="preserve">Flavia Delgado Martins </t>
  </si>
  <si>
    <t>flaviadelgadomartins@hotmail.com</t>
  </si>
  <si>
    <t>SCES trecho 4 CJ 3a lote 4/1C apto 44T</t>
  </si>
  <si>
    <t>29858721x</t>
  </si>
  <si>
    <t xml:space="preserve">Hospital DA Criança de Brasília </t>
  </si>
  <si>
    <t>elmar.a.castro@gmail.com</t>
  </si>
  <si>
    <t>SHIN QI 5 CONJ. 01 CASA 16</t>
  </si>
  <si>
    <t>057792715</t>
  </si>
  <si>
    <t>andressadanielle14@gmail.com</t>
  </si>
  <si>
    <t>CNB 13 Lote 1 ap 602</t>
  </si>
  <si>
    <t>Apresentação para patrocinador</t>
  </si>
  <si>
    <t xml:space="preserve">Juliana Cristina Monteiro dos Santos </t>
  </si>
  <si>
    <t>julianacristina.mds@gmail.com</t>
  </si>
  <si>
    <t>Qna 31 casa 13</t>
  </si>
  <si>
    <t>3.820.752</t>
  </si>
  <si>
    <t xml:space="preserve">Orfanatos </t>
  </si>
  <si>
    <t>mirorlavia@gmail.com</t>
  </si>
  <si>
    <t>SQSW 300 BLOCO F APT. 504</t>
  </si>
  <si>
    <t>(61) 9.9171-6596</t>
  </si>
  <si>
    <t>2207041-92</t>
  </si>
  <si>
    <t>ALICE PINHO DANTAS</t>
  </si>
  <si>
    <t>MIRORLAVIA@GMAIL.COM</t>
  </si>
  <si>
    <t>NÃO TEM</t>
  </si>
  <si>
    <t>helenoalvest@yahoo.com.br</t>
  </si>
  <si>
    <t>Qrc 14
Casa 9 - Residencial Santos Dumont  - Santa Maria - Brasília-DF  CEP: 52793-114</t>
  </si>
  <si>
    <t xml:space="preserve">260.996 - Marinha do Brasil </t>
  </si>
  <si>
    <r>
      <rPr>
        <b/>
      </rPr>
      <t>PIER 21</t>
    </r>
    <r>
      <t>, 19h30</t>
    </r>
  </si>
  <si>
    <t xml:space="preserve">Daurian José Ferreira Teixeira </t>
  </si>
  <si>
    <t>Qrc 14
Casa - Casa 9 - Residencial Santos Dumont - Santa Maria - Brasília-DF CEP: 72593-114</t>
  </si>
  <si>
    <t>6199272-5858</t>
  </si>
  <si>
    <t xml:space="preserve">344.375 - Marinha do Brasil </t>
  </si>
  <si>
    <t>ruht.ra14031999@gmail.com</t>
  </si>
  <si>
    <t>SGAN 912 MÓDULO C BLOCO D APTO 105 CONDOMÍNIO MASTER PLACE</t>
  </si>
  <si>
    <t>drronaldoabdalla@gmail.com</t>
  </si>
  <si>
    <t>SHIN CA 05 lote E2 ap 208, Resid Saint Martin</t>
  </si>
  <si>
    <t>(61)99222-1212</t>
  </si>
  <si>
    <t>Grupo de Fraternidade Espírita Irmão Estevão, Paranoá, Quadra 4 conj A lote 1.</t>
  </si>
  <si>
    <t>fabricio34.fvd@gmail.com</t>
  </si>
  <si>
    <t>714/715  entrada 38 Apt 11 asa norte</t>
  </si>
  <si>
    <t>4090297 são Go</t>
  </si>
  <si>
    <t>leila_braganca@yahoo.com</t>
  </si>
  <si>
    <t>SQS 409 Bloco L apto 202</t>
  </si>
  <si>
    <t>QUARTA</t>
  </si>
  <si>
    <t>CONJUNTO NACIONAL</t>
  </si>
  <si>
    <t>pc101freitas@gmail.com</t>
  </si>
  <si>
    <t>Condomínio Monte Carlo 914 Norte Bloco A apartamento 125</t>
  </si>
  <si>
    <t>09/12 (SEG)</t>
  </si>
  <si>
    <t>rafaelanamaste@gmail.com</t>
  </si>
  <si>
    <t>colonia agricola samam</t>
  </si>
  <si>
    <t>Julyanna Carvalho Duarte de Oliveira</t>
  </si>
  <si>
    <t>julyannacdo@hotmail.com</t>
  </si>
  <si>
    <t>QS 06 Rua 200 casa 10</t>
  </si>
  <si>
    <t xml:space="preserve">Zilda Brunes Santos </t>
  </si>
  <si>
    <t>atletazilda@hotmail.com</t>
  </si>
  <si>
    <t>QNO 01CONJUNTO ACASA
33</t>
  </si>
  <si>
    <t xml:space="preserve">Vítor Mello de Miguel Silva </t>
  </si>
  <si>
    <t>vitor.mello@hotmail.com</t>
  </si>
  <si>
    <t>Qi 06 conj. D casa34</t>
  </si>
  <si>
    <t>DISPONÍVEL PARA PATROCINADOR</t>
  </si>
  <si>
    <t>Bárbara Barreto Gomes</t>
  </si>
  <si>
    <t>gomesbbarbara@gmail.com</t>
  </si>
  <si>
    <t>QI 11 Bloco O Guara 1</t>
  </si>
  <si>
    <t xml:space="preserve">Wilmara Pereira </t>
  </si>
  <si>
    <t>wilmara.pereira@gmail.com</t>
  </si>
  <si>
    <t>Condomínio Serra Azul Quadra 5 Lt 3 Sobradinho Df</t>
  </si>
  <si>
    <t>662628 Df</t>
  </si>
  <si>
    <t xml:space="preserve">LAZARO CAMPELO SILVA </t>
  </si>
  <si>
    <t>lazarogestaorh@gmail.com</t>
  </si>
  <si>
    <t xml:space="preserve">QC 04 COND PQ NOVA CIDADE 2  VALP GO </t>
  </si>
  <si>
    <t>pingodaguaeoceano@gmail.com</t>
  </si>
  <si>
    <t xml:space="preserve">Rua Brasília lote 06 Vila Planalto </t>
  </si>
  <si>
    <t>780498 SSPDF</t>
  </si>
  <si>
    <t xml:space="preserve">Janilce Rodrigues </t>
  </si>
  <si>
    <t>janilcerc@gmail.com.br</t>
  </si>
  <si>
    <t>Qd 2 conjunto  D4 casa  03- Sobradinho</t>
  </si>
  <si>
    <t>3430967-Df</t>
  </si>
  <si>
    <t>GUARÁ</t>
  </si>
  <si>
    <t xml:space="preserve">UNIRE de RECANTO DAS EMAS E SAO  SEBASTIÃO </t>
  </si>
  <si>
    <t xml:space="preserve">Lucia Hugueney </t>
  </si>
  <si>
    <t>luhugueney@gmail.com</t>
  </si>
  <si>
    <t>SQN 312 H 110</t>
  </si>
  <si>
    <t>2761951 sspDF</t>
  </si>
  <si>
    <t>Wenice Pereria</t>
  </si>
  <si>
    <t>wenicep@gmail.com</t>
  </si>
  <si>
    <t>SHIN QI 06 CONJUNTO 06 CASA 17</t>
  </si>
  <si>
    <t>61 3368 5496 - 98103 0774</t>
  </si>
  <si>
    <t>537755 - SSP DF</t>
  </si>
  <si>
    <t>LAR DOS VELHINHOS BEZERRA DE MENEZES EM SOBRADINHO</t>
  </si>
  <si>
    <t>ubiratanbp@gmail.com</t>
  </si>
  <si>
    <t>61 98103 0775 - 3368 5496</t>
  </si>
  <si>
    <t>304739 - SSP DF</t>
  </si>
  <si>
    <t>LAR DOS VELHINHOS BEZERRA DE MENEZES, SOBRADINHO DF</t>
  </si>
  <si>
    <t>derson102som@gmail.com</t>
  </si>
  <si>
    <t>Quadra 102 Conjunto 16 Casa 14</t>
  </si>
  <si>
    <t>Dhiogo Antonio Alves Ferreira</t>
  </si>
  <si>
    <t>dhiogoantonio@gmail.com</t>
  </si>
  <si>
    <t>Rua 300, Lote 302, Quadra 205, Bloco N, Apartamento 401, Setor Total Ville</t>
  </si>
  <si>
    <t>(61)99946-4413</t>
  </si>
  <si>
    <t>QUINTA</t>
  </si>
  <si>
    <t>Fabíolla Alves Ferreira</t>
  </si>
  <si>
    <t>fabiolla.alves.araujo@gmail.com</t>
  </si>
  <si>
    <t>(61)98256-8876</t>
  </si>
  <si>
    <t>profvanessalima@gmail.com</t>
  </si>
  <si>
    <t>SQS 103 bloco A apartamento 309</t>
  </si>
  <si>
    <t>0187746334</t>
  </si>
  <si>
    <t>luciana.loureiro@bol.com.br</t>
  </si>
  <si>
    <t>Sqn 212 bloco B ap 513</t>
  </si>
  <si>
    <t>(61) 981348800</t>
  </si>
  <si>
    <t>0593647777 BA</t>
  </si>
  <si>
    <t>CASA PARK</t>
  </si>
  <si>
    <t>61-981348800</t>
  </si>
  <si>
    <t>3692426 DF</t>
  </si>
  <si>
    <t>Tauane Cristine Amaral</t>
  </si>
  <si>
    <t>taucris23@gmail.com</t>
  </si>
  <si>
    <t>QMSW2 CONJ D LOTE 12 LOja 01</t>
  </si>
  <si>
    <t>10/12 (TER)</t>
  </si>
  <si>
    <t>sandracoelho@aneel.gov.br</t>
  </si>
  <si>
    <t>CEILANDIA</t>
  </si>
  <si>
    <t>Cond AMOBB P.Eloim 17 J.Bot</t>
  </si>
  <si>
    <t>SEXTA</t>
  </si>
  <si>
    <t>18h30-22h</t>
  </si>
  <si>
    <t>JK SHOPPING</t>
  </si>
  <si>
    <t>Henrique de Melo Fogaça</t>
  </si>
  <si>
    <t>Cond AMOBB P.Eloim 17</t>
  </si>
  <si>
    <t>vitor.m.matos@gmail.com</t>
  </si>
  <si>
    <t>SQS 109 bloco D apto 404</t>
  </si>
  <si>
    <t xml:space="preserve">Fernanda Monteiro Pereira </t>
  </si>
  <si>
    <t>nandamtr1@gmail.com</t>
  </si>
  <si>
    <t>11/12 (QUA)</t>
  </si>
  <si>
    <t>CND 02 LOTE 19</t>
  </si>
  <si>
    <t>+556192792364</t>
  </si>
  <si>
    <t>liliribeiro.alexandre@gmail.com</t>
  </si>
  <si>
    <t>liliribeiro.alexandre@Gmail.com</t>
  </si>
  <si>
    <t>295 799</t>
  </si>
  <si>
    <t>Lar do Velhinhos em Sobradinho</t>
  </si>
  <si>
    <t xml:space="preserve">André Luis Torres de Oliveira </t>
  </si>
  <si>
    <t>jack7kill@gmail.com</t>
  </si>
  <si>
    <t>Rua 13 casa 51 setor tradicional</t>
  </si>
  <si>
    <t>61 991325324</t>
  </si>
  <si>
    <t>nara albernaz</t>
  </si>
  <si>
    <t>nara.imprensa@gmail.com</t>
  </si>
  <si>
    <t>HIGS 712 Bloco N casa 54</t>
  </si>
  <si>
    <t>9 81019557</t>
  </si>
  <si>
    <t>214181 DF</t>
  </si>
  <si>
    <t>dandan.danieldias@gmail.com</t>
  </si>
  <si>
    <t>Setor habitacional Vicente Piris,rua 4 chácara 288 casa 3</t>
  </si>
  <si>
    <t>ESPLANADA</t>
  </si>
  <si>
    <t>Sim.Baixa visão (Deficiência Visual)</t>
  </si>
  <si>
    <t>Centro de Ensino especial de deficientes visuais(CERDV).</t>
  </si>
  <si>
    <t>medeiroslilia@yahoo.com.br</t>
  </si>
  <si>
    <t>Quadra Sqn 116 Bloco K
305</t>
  </si>
  <si>
    <t>franchocolate@gmail.com</t>
  </si>
  <si>
    <t>QUADRA 303 CONJUNTO 03
CASA 24</t>
  </si>
  <si>
    <t>1534211 SSP-PI</t>
  </si>
  <si>
    <t>souzajr.ernani@gmail.com</t>
  </si>
  <si>
    <t>Núcleo Bandeirante</t>
  </si>
  <si>
    <t>2123404 ssp DF</t>
  </si>
  <si>
    <t>prixmcb@gmail.com</t>
  </si>
  <si>
    <t>Nucleo Bandeirante</t>
  </si>
  <si>
    <t>2585718 ssp df</t>
  </si>
  <si>
    <t>Luiz dos Reis Lima Neto</t>
  </si>
  <si>
    <t>lrlnconsultoria@gmail.com</t>
  </si>
  <si>
    <t>Qnj 22 casa 25</t>
  </si>
  <si>
    <t>907425 SSPDF</t>
  </si>
  <si>
    <t>SÁBADO</t>
  </si>
  <si>
    <t xml:space="preserve">PAULO ROBERTO CARDOSO DE LIMA E SILVA </t>
  </si>
  <si>
    <t>parcles@gmail.com</t>
  </si>
  <si>
    <t>CR82-CS24-VALE DO AMANHECER-PLANALTINA-DF.</t>
  </si>
  <si>
    <t>01561999751655</t>
  </si>
  <si>
    <t>flaviaa304n@yahoo.com.br</t>
  </si>
  <si>
    <t>SQS 404 Bl R 311</t>
  </si>
  <si>
    <t>1501297 SSP/DF</t>
  </si>
  <si>
    <t>cam.pera1997@gmail.com</t>
  </si>
  <si>
    <t>Setor Habitacional Vicente Pires Chácara 146 Rua 12 Casa 19</t>
  </si>
  <si>
    <t>3.246.419</t>
  </si>
  <si>
    <t>18h-22h</t>
  </si>
  <si>
    <t>BRASILIA SHOPPING</t>
  </si>
  <si>
    <t>elianefquintao@yahoo.com.br</t>
  </si>
  <si>
    <t>SHIN QI 4 Conj.7 casa 12 Lago Norte</t>
  </si>
  <si>
    <t>231.358 SSP DF</t>
  </si>
  <si>
    <t>elis.morais.familia@gmail.com</t>
  </si>
  <si>
    <t>QNP 18 conjunto L casa 17A</t>
  </si>
  <si>
    <t>Hospital Regional da Ceilândia HRC</t>
  </si>
  <si>
    <t>debeehall@gmail.com</t>
  </si>
  <si>
    <t>SQN 104   bloco G   apt 404</t>
  </si>
  <si>
    <t>Complexo penitenciário da Papuda
(Subsecretaria do Sistema Penitenciário)
E-mail:  sesipe@ssp.df.gov.br
Telefone: (61) 3234-4486
Endereço: SIA Trecho 3, Lotes 1370/80 CEP 71.200-032
Mais informações sobre as unidades:
http://www.ssp.df.gov.br/subsecretaria-do-sistema-penitenciario/</t>
  </si>
  <si>
    <t>marcos.sisnando@GMAIL.COM</t>
  </si>
  <si>
    <t>SQS 105 BL F AP 201</t>
  </si>
  <si>
    <t>carolchamber@yahoo.com.br</t>
  </si>
  <si>
    <t>LAKE VIEW RESORT SCES TRECHO 4 apto 44t</t>
  </si>
  <si>
    <t>12/12/2019 (QUI)</t>
  </si>
  <si>
    <t>HCB</t>
  </si>
  <si>
    <t>borges.sueli@gmail.com</t>
  </si>
  <si>
    <t>Rua 38
Casa 51 setor tradicional Säo Sebastião</t>
  </si>
  <si>
    <t>mariaisaudi@gmail.com</t>
  </si>
  <si>
    <t>GAMA</t>
  </si>
  <si>
    <t>260457 -SSP -DF</t>
  </si>
  <si>
    <t>w.fariasdeaquino@gmail.com</t>
  </si>
  <si>
    <t>Rua 33 sul lote 05 ap.512 aguas claras</t>
  </si>
  <si>
    <t>4101208-2</t>
  </si>
  <si>
    <t>ortizsueli@gmail.com</t>
  </si>
  <si>
    <t xml:space="preserve">QSC 9, casa 23, Taguatinga Sul </t>
  </si>
  <si>
    <t>00698 CBM/DF</t>
  </si>
  <si>
    <t>Ana Clara Gusmão Naziasemi</t>
  </si>
  <si>
    <t>ana.naziasemi@gmail.com</t>
  </si>
  <si>
    <t>05223167198 CPF</t>
  </si>
  <si>
    <t>socorrobritodias@hotmail.com</t>
  </si>
  <si>
    <t>Rua 04 chácara 19 casa 52 Vicente Pires SHVP</t>
  </si>
  <si>
    <t>61 996698450</t>
  </si>
  <si>
    <t>Davi Maciel Dias</t>
  </si>
  <si>
    <t>davimdias28@gmail.com</t>
  </si>
  <si>
    <t>Quadra 1205 bloco E apartamento 401 Cruzeiro Novo</t>
  </si>
  <si>
    <t>61 992974478</t>
  </si>
  <si>
    <r>
      <rPr>
        <b/>
      </rPr>
      <t>PIER 21</t>
    </r>
    <r>
      <t>, 19h30</t>
    </r>
  </si>
  <si>
    <t>Sofia Campos Dias</t>
  </si>
  <si>
    <t>sofiabsbdias@gmail.com</t>
  </si>
  <si>
    <t>SQS 411 Bloco G apartamento 106</t>
  </si>
  <si>
    <t>daanylopes123@gmail.com</t>
  </si>
  <si>
    <t>Conjunto 09 casa 05 Jardim Recanto Águas Lindas GO</t>
  </si>
  <si>
    <t>5872336 sspgo</t>
  </si>
  <si>
    <t>katia27.machado@gmail.com</t>
  </si>
  <si>
    <t>SQN 304 Bloco B apartamento 407</t>
  </si>
  <si>
    <t>61 981253360</t>
  </si>
  <si>
    <t>2460696 sspdf</t>
  </si>
  <si>
    <t>andreavieiradepaula@gmail.com</t>
  </si>
  <si>
    <t>SQS 412 Bloco M apartamento 204</t>
  </si>
  <si>
    <t>61 981627898</t>
  </si>
  <si>
    <t>1026029 ssp df</t>
  </si>
  <si>
    <t>hemiteia@hotmail.com</t>
  </si>
  <si>
    <t>SQS 410 Bloco F apto 202</t>
  </si>
  <si>
    <t>Nosso Lar</t>
  </si>
  <si>
    <t>Mariana G. Figueiredo</t>
  </si>
  <si>
    <t>ÁGUAS CLARAS</t>
  </si>
  <si>
    <t>DOMINGO</t>
  </si>
  <si>
    <t>DF PLAZA</t>
  </si>
  <si>
    <t>patricia@bce.unb.br</t>
  </si>
  <si>
    <t>Colina Bloco G ap 304</t>
  </si>
  <si>
    <t>13/12 (SEX)</t>
  </si>
  <si>
    <t>QUADRAS 1ºDIA</t>
  </si>
  <si>
    <t>iarapaula11@gmail.com</t>
  </si>
  <si>
    <t>SQN 212 BLOCO J AP 505</t>
  </si>
  <si>
    <t>574044 SSP/DF</t>
  </si>
  <si>
    <t>nandapetrovich_@hotmail.com</t>
  </si>
  <si>
    <t>AOS 4 Bloco B ap 610</t>
  </si>
  <si>
    <t>theofanes.oliveira@gmail.com</t>
  </si>
  <si>
    <t>SHIN QI 3 conj. 4 casa 16 - Lago Norte</t>
  </si>
  <si>
    <t>anakarolinazpc@gmail.com</t>
  </si>
  <si>
    <t>Av. Parque Águas Claras Lt.3825 Ed. Natália Valois apto 1208 - Águas Claras/DF</t>
  </si>
  <si>
    <t>4082257 DF</t>
  </si>
  <si>
    <t>antoraiofe@gmail.com</t>
  </si>
  <si>
    <t>Q13
7</t>
  </si>
  <si>
    <t>13075 Df</t>
  </si>
  <si>
    <t xml:space="preserve">Lar dos velhinhos São José </t>
  </si>
  <si>
    <t xml:space="preserve">Amanda Do Vale Couto </t>
  </si>
  <si>
    <t>amanda_nutricionista@hotmail.com</t>
  </si>
  <si>
    <t>Sgan 914 C apt 215</t>
  </si>
  <si>
    <t>denisealmeidanut@gmail.com</t>
  </si>
  <si>
    <t>Quadra Central Cj B bj E apt 205 Sobradinho DF</t>
  </si>
  <si>
    <t>SUD. CRUZ. OCT.</t>
  </si>
  <si>
    <t>Sgan 914modulo A bl C 215</t>
  </si>
  <si>
    <t>TERRAÇO</t>
  </si>
  <si>
    <t>jenamartins@gmail.com</t>
  </si>
  <si>
    <t>Chácara 46 lote 09 colônia agrícola Samambaia Vicente Pires</t>
  </si>
  <si>
    <t xml:space="preserve">Hospital da Criança de Brasília </t>
  </si>
  <si>
    <t>14/12/2019 (SÁB)</t>
  </si>
  <si>
    <t>CLAUDIA SANTOS DO NASCIMENTO SIMOES</t>
  </si>
  <si>
    <t>Claudia@nsim.com.br</t>
  </si>
  <si>
    <t>SHCGN 710 BLOCO K
104</t>
  </si>
  <si>
    <t>isabele_novais@hotmail.com</t>
  </si>
  <si>
    <t xml:space="preserve">SHIGS 710 BLOCO F CASA 64 </t>
  </si>
  <si>
    <t xml:space="preserve">Vítor sillos Alonso </t>
  </si>
  <si>
    <t>vsa.alonso@gmail.com</t>
  </si>
  <si>
    <t>Asa norte</t>
  </si>
  <si>
    <t>marcella1silverio@gmail.com</t>
  </si>
  <si>
    <t>Quadra Central, Cj B, bl E apto 205 Sobtadinho DF</t>
  </si>
  <si>
    <t>julia23vidanova@gmail.com</t>
  </si>
  <si>
    <t xml:space="preserve">SHVP Rua 12 chácara 147 lote 17 </t>
  </si>
  <si>
    <t xml:space="preserve">Apresentação para patrocinador </t>
  </si>
  <si>
    <t>renatoenovaiart@gmail.com</t>
  </si>
  <si>
    <r>
      <t xml:space="preserve">LÚCIO COSTA, </t>
    </r>
    <r>
      <rPr/>
      <t>19h00</t>
    </r>
  </si>
  <si>
    <t>10/21/1879</t>
  </si>
  <si>
    <t xml:space="preserve">Rua 12 chácara 147 lote 17 Vicente Pires </t>
  </si>
  <si>
    <t>3.966.795</t>
  </si>
  <si>
    <t>4.049.971</t>
  </si>
  <si>
    <t xml:space="preserve">Sim , autismo leve </t>
  </si>
  <si>
    <t xml:space="preserve">Rua 12 chácara 147 lote17 Vicente Pires </t>
  </si>
  <si>
    <t>4.652.136</t>
  </si>
  <si>
    <t>LAGO SUL</t>
  </si>
  <si>
    <t>PONTÃO</t>
  </si>
  <si>
    <t>798002 SSPDF</t>
  </si>
  <si>
    <t>Fernando Marinho de Souza</t>
  </si>
  <si>
    <t>ravnonfire@gmail.com</t>
  </si>
  <si>
    <t>SQN 411 bloco Q ape 306</t>
  </si>
  <si>
    <t>paula.h.ferraz@gmail.com</t>
  </si>
  <si>
    <t>SQS 306 Bloco K ap. 201</t>
  </si>
  <si>
    <t>27745065-2</t>
  </si>
  <si>
    <t>Creche Alecrim 3465-6005/995750755</t>
  </si>
  <si>
    <t>juremacmonteiro@gmail.com</t>
  </si>
  <si>
    <t>sqs 208 bloco D apto 205, 208</t>
  </si>
  <si>
    <t>22733114x</t>
  </si>
  <si>
    <t>QUADRAS 2º DIA</t>
  </si>
  <si>
    <t>elmarnsudre@gmail.com</t>
  </si>
  <si>
    <t>SHIGS 703 BLOCO N CASA 34 ASA SUL</t>
  </si>
  <si>
    <t>1076341 DF</t>
  </si>
  <si>
    <t>flcardozo@outlook.com</t>
  </si>
  <si>
    <t>QE 28 conjunto L casa 29, Guará 2</t>
  </si>
  <si>
    <t>heliana.hdo@gmail.com</t>
  </si>
  <si>
    <t>Avenida Terceira Avenida Área Especial 13
Núcleo Bandeirante</t>
  </si>
  <si>
    <t>102832 - SSPTO</t>
  </si>
  <si>
    <t>selenepspcja@yahoo.com.br</t>
  </si>
  <si>
    <t xml:space="preserve">Cond. Ville de Montagne Q 13casa 23, Lago Sul </t>
  </si>
  <si>
    <t>1027080 SSP DF</t>
  </si>
  <si>
    <t>fernandesdanusa@gmail.com</t>
  </si>
  <si>
    <t>SQSW 504 Bl I
208</t>
  </si>
  <si>
    <t>caio.angelo@gmail.com</t>
  </si>
  <si>
    <t>TAGUATINGA</t>
  </si>
  <si>
    <t>TAGUATINGA SHOPPING</t>
  </si>
  <si>
    <t>hilsatavares050@gmail.com</t>
  </si>
  <si>
    <t>Quadra SOFN Quadra 4 Conjunto A
104</t>
  </si>
  <si>
    <t>05620796-2</t>
  </si>
  <si>
    <t>15/12 (DOM)</t>
  </si>
  <si>
    <t>danieljorgetavaresdesa@gmail.com</t>
  </si>
  <si>
    <t>Setor De Oficinas Norte
104</t>
  </si>
  <si>
    <t>061982573321</t>
  </si>
  <si>
    <t>QE 26 conjunto D casa 15</t>
  </si>
  <si>
    <t>mariacleidex1@gmail.com</t>
  </si>
  <si>
    <t xml:space="preserve">QE19 conj: F  / 36
</t>
  </si>
  <si>
    <t>erilene.dutra@gmail.com</t>
  </si>
  <si>
    <t>Rua 37 Sul lote 10 ap 602 Águas Claras</t>
  </si>
  <si>
    <t>QUADRAS 3º DIA</t>
  </si>
  <si>
    <t>falnasan@yahoo.com</t>
  </si>
  <si>
    <t>16/12 (SEG)</t>
  </si>
  <si>
    <t xml:space="preserve">Sqs 310 </t>
  </si>
  <si>
    <t>095125</t>
  </si>
  <si>
    <t>EC 308 sul</t>
  </si>
  <si>
    <t>marciapereirasanta@hotmail.com</t>
  </si>
  <si>
    <t>Quadra SHCES Quadra 1105 Bloco D
Cruzeiro Novo</t>
  </si>
  <si>
    <t>dashiell.vc@gmail.com</t>
  </si>
  <si>
    <t>SHIN CA 2 BL F AP 530</t>
  </si>
  <si>
    <t>helenachis1@gmail.com</t>
  </si>
  <si>
    <t>Quadra 11 lote 51 setor -oeste
gama df</t>
  </si>
  <si>
    <t>cris.comshalom@gmail.com</t>
  </si>
  <si>
    <t>QR 425 conjunto 17 casa 03</t>
  </si>
  <si>
    <t>FOLGA</t>
  </si>
  <si>
    <t>hermescavalcante@hotmail.com</t>
  </si>
  <si>
    <t>Varjão q.15 F casa 15</t>
  </si>
  <si>
    <t>taizara@gmail.com</t>
  </si>
  <si>
    <t>Rua 16 sul. Lote 06. Aptº 1006 - Politec - Águas Claras</t>
  </si>
  <si>
    <t>matheuscavalcanti8@gmail.com</t>
  </si>
  <si>
    <t>Quadra 38 Casa 10A Setor Leste Gama</t>
  </si>
  <si>
    <t>tallespmr@gmail.com</t>
  </si>
  <si>
    <t>Casa do estudante da UnB</t>
  </si>
  <si>
    <t>itallopmagalhaes@gmail.com</t>
  </si>
  <si>
    <t>Casa do Estudante Universitário, Campus Darcy Ribeiro- Asa Norte, Brasília DF apt 116 Bloco B</t>
  </si>
  <si>
    <t>3.798.292</t>
  </si>
  <si>
    <t>gabrielaslw80@gmail.com</t>
  </si>
  <si>
    <t>Q 43. Conjunto B, casa 02, setor central, Gama</t>
  </si>
  <si>
    <t>marialucinhapereirapereira@gmail.com</t>
  </si>
  <si>
    <t>SQN 407 Bloco I Apt 302 - Asa Norte - Brasília- DF CEP 70855-090</t>
  </si>
  <si>
    <t>61 996042500</t>
  </si>
  <si>
    <t>006456 - SSPDF</t>
  </si>
  <si>
    <t>cla_armando@yahoo.com.br</t>
  </si>
  <si>
    <t>SGAN 911 F D 001</t>
  </si>
  <si>
    <t>ROSA MALENA FARIAS CASTRO FIGUEIROA</t>
  </si>
  <si>
    <t>rosamalenaff@gmail.com</t>
  </si>
  <si>
    <t>SHIN QI 09 CONJUNTO 09 CASA 18</t>
  </si>
  <si>
    <t>1156107SSP/SE</t>
  </si>
  <si>
    <t>pfigueiroa@hotmail.com</t>
  </si>
  <si>
    <t>407940 SSP/DF</t>
  </si>
  <si>
    <t>Ana Beatriz Queiroz Lacerda e Silva</t>
  </si>
  <si>
    <t>abqlacerda@gmail.com</t>
  </si>
  <si>
    <t>Sqnw 107, bloco C</t>
  </si>
  <si>
    <t>christianne campos</t>
  </si>
  <si>
    <t>christiannecpc@gmail.com</t>
  </si>
  <si>
    <t>SQN 212</t>
  </si>
  <si>
    <t>17/12/2019 (TER)</t>
  </si>
  <si>
    <t>QUADRAS 4º DIA</t>
  </si>
  <si>
    <t>Igor Santos Duarte Costa</t>
  </si>
  <si>
    <t>igor_santosdf@hotmail.com</t>
  </si>
  <si>
    <t>QE 24 CONJUNTO G casa 20, guará II</t>
  </si>
  <si>
    <t>tamiriscontabeis@gmail.com</t>
  </si>
  <si>
    <t>Qms módulo 3A casa 20</t>
  </si>
  <si>
    <t>(61)984224007</t>
  </si>
  <si>
    <t>moreirafernanda442@gmail.com</t>
  </si>
  <si>
    <t>Condomínio Versalhes conjunto d casa 16 sobradinho II</t>
  </si>
  <si>
    <t>3138835 sspdf</t>
  </si>
  <si>
    <t>yris.unb@gmail.com</t>
  </si>
  <si>
    <t>Qr 309 conjunto i casa 07 Santa maria</t>
  </si>
  <si>
    <t>Mateus Nascimento Aires</t>
  </si>
  <si>
    <t>mateuaires@gmail.com</t>
  </si>
  <si>
    <t>Rua São Lucas casa 291, Vila do Boa - São Sebastião</t>
  </si>
  <si>
    <t>lili.nieto@hotmail.com</t>
  </si>
  <si>
    <t>SQN 113 Bloco J apto 103</t>
  </si>
  <si>
    <t>crismorais.br@gmail.com</t>
  </si>
  <si>
    <t>QE 38 CONJUNTO C CASA 17</t>
  </si>
  <si>
    <t>18/12 (QUA)</t>
  </si>
  <si>
    <t>QUADRAS 5º DIA</t>
  </si>
  <si>
    <t>19/12 (QUI)</t>
  </si>
  <si>
    <t>QUADRAS 6º DIA</t>
  </si>
  <si>
    <t>Eduardo Borelli Noronha</t>
  </si>
  <si>
    <t>eduardobn@gmail.com</t>
  </si>
  <si>
    <t xml:space="preserve">SQN 212 </t>
  </si>
  <si>
    <t>Lar dos velhinhos Maria de madalena</t>
  </si>
  <si>
    <t>judyjackson@bol.com.br</t>
  </si>
  <si>
    <t>Qnm 33 bloco B Apartamento 808</t>
  </si>
  <si>
    <t xml:space="preserve">Ainda não tem </t>
  </si>
  <si>
    <t>profivan.r@gmail.com</t>
  </si>
  <si>
    <t>Qnm 33 Bloco B Apartamento 808</t>
  </si>
  <si>
    <t>1032468 SSP DF</t>
  </si>
  <si>
    <t>Igreja São Francisco de Assis.
Localizada em Ceilândia Sul.
Fone: 35812251</t>
  </si>
  <si>
    <t>Camila da Silva sousa</t>
  </si>
  <si>
    <t>caamila.sousa24@gmail.com</t>
  </si>
  <si>
    <t>qnd 03 casa 32</t>
  </si>
  <si>
    <t>2702437 DF</t>
  </si>
  <si>
    <t>nemacsouza@gmail.com</t>
  </si>
  <si>
    <t>SCRN 710/711 Bloco E entrada 40 Apto 102</t>
  </si>
  <si>
    <t>nathaliacs85036@gmail.com</t>
  </si>
  <si>
    <t>SCLRN 714 Bloco B</t>
  </si>
  <si>
    <t>3.673.827</t>
  </si>
  <si>
    <t>geovanajs.geovana@gmail.com</t>
  </si>
  <si>
    <t>1.782.551</t>
  </si>
  <si>
    <t>MARIA DE FÁTIMA SILVA DE AGUIAR BOTELHO</t>
  </si>
  <si>
    <t>mfaguiarbotelho@gmail.com</t>
  </si>
  <si>
    <t>Condomínio Morada dos Nobres, QD 8, CS 1, SOBRADINHO, BSB-DF</t>
  </si>
  <si>
    <t>378200 SSPDF</t>
  </si>
  <si>
    <t>adrianasilvao67@gmail.com</t>
  </si>
  <si>
    <t>QE 14 conj. E casa 24 Guará I</t>
  </si>
  <si>
    <t>mm2.mirandq@hotmail.com</t>
  </si>
  <si>
    <t>QNL 8 Bloco B ap 107</t>
  </si>
  <si>
    <t>Chaadia Mariana T. B. Antunes</t>
  </si>
  <si>
    <t>annysamcat@yahoo.com.br</t>
  </si>
  <si>
    <t>Quadra 41 casa 05</t>
  </si>
  <si>
    <t>Cooperativa de Catadores de Sobradinho (AGUARDA DESDE 2018)</t>
  </si>
  <si>
    <t>Marina Del Negro Fernandes Silva</t>
  </si>
  <si>
    <t>elza.del.negro@terra.com.br</t>
  </si>
  <si>
    <t>0000</t>
  </si>
  <si>
    <t>vitor.astavros@gmail.com</t>
  </si>
  <si>
    <t>Rua 31 Quadra 21
Casa 09 Cidade Ocidental</t>
  </si>
  <si>
    <t>Wanderson Venâncio Lopes Dourado</t>
  </si>
  <si>
    <t>venancio_dourado@hotmail.com</t>
  </si>
  <si>
    <t>QR 122 conjunto F casa 07</t>
  </si>
  <si>
    <t>mariazuleideguedes@gmail.com</t>
  </si>
  <si>
    <t xml:space="preserve">Rua das Aroeiras Qd 107 LT 2/4 BL C apto 204 </t>
  </si>
  <si>
    <t>Saulo Rabelo de Martins Custodio</t>
  </si>
  <si>
    <t>saulormc@gmail.com</t>
  </si>
  <si>
    <t>Av das Araucárias 4530 Bloco E Ap 2202</t>
  </si>
  <si>
    <t>Sim, sou B</t>
  </si>
  <si>
    <t>Sim, sou ex-coralista da Serenata de Natal e moro no DF, mas justifico a solicitação no e-mail amigosdaserenata@gmail.com, que será avaliada pela Organização</t>
  </si>
  <si>
    <t>izelbarreira@hotmail.com</t>
  </si>
  <si>
    <t>sqn 111 bl k ap</t>
  </si>
  <si>
    <t>lucildoagronomia@gmail.com</t>
  </si>
  <si>
    <t>Colina Bloco K UnB</t>
  </si>
  <si>
    <t>CRECHE MARIA DE NAZARÉ... End: QR 404 CONJ. A LOTE- 01 SAMAMBAIA NORTE 
E-mail: crechemariadenazare@gmail.com Tel: 33577328.............…</t>
  </si>
  <si>
    <t>Federação Espírita Brasileira (FEB). Telefone (61)2101-6161.</t>
  </si>
  <si>
    <t>GFA- GRUPO DE ASSISTÊNCIA SOCIAL E ESPÍRITA FRANCISCO DE ASSIS
RUA ARARIBÁ, LOTE 01
ÁGUAS CLARAS- DF
TELEFONE: 30473309</t>
  </si>
  <si>
    <t>rebecamessiass2@gmail.com</t>
  </si>
  <si>
    <t>Qno 13 conjunto f casa 22</t>
  </si>
  <si>
    <t>Euclides Francisco de Oliveira Júnior</t>
  </si>
  <si>
    <t>atende.euclidesjunior@gmail.com</t>
  </si>
  <si>
    <t>Sri 02 bloco f ao 101 - sudoeste</t>
  </si>
  <si>
    <t>1723214-DF</t>
  </si>
  <si>
    <t>mlourdes@unb.br</t>
  </si>
  <si>
    <t>QR 406 CONJUNTO 14 CASA 2 - Samambaia Norte</t>
  </si>
  <si>
    <t>1568488 PE</t>
  </si>
  <si>
    <t>rosanepiemonte@gmail.com</t>
  </si>
  <si>
    <t>SQN 108 Bloco B apt 302 - Brasília/DF</t>
  </si>
  <si>
    <t>(61) 99637-5004</t>
  </si>
  <si>
    <t>807.835 - SSP/DF</t>
  </si>
  <si>
    <t xml:space="preserve">Sou PCD. Tenho semi-parestesia no lado direito e semi-paresia do lado esquerdo. Contudo, não tenho restrições de locomoção. </t>
  </si>
  <si>
    <t>Lar São Francisco de Assis - SMPW Quadra 01, Lote 05, casa 04 - Park Way (Telefone: (61) 3552-0056 / 2590</t>
  </si>
  <si>
    <t>Barbara De Araujo Vaz Da Vista</t>
  </si>
  <si>
    <t>barbarelajp96@gmail.com</t>
  </si>
  <si>
    <t xml:space="preserve">
Fazendinha quadra 01 conj. j</t>
  </si>
  <si>
    <t>Sim, sou S</t>
  </si>
  <si>
    <t>laramariam@hotmail.com</t>
  </si>
  <si>
    <t>EQRSW 2/3 AE 01 Edifício Maurício Apto 321 Sudooeste</t>
  </si>
  <si>
    <t>MG 11361315</t>
  </si>
  <si>
    <t>cazevedoqueiroz@gmail.com</t>
  </si>
  <si>
    <t>QC 01, Conjunto M, Casa 07 Santa Maria DF</t>
  </si>
  <si>
    <t>heitorpro3@gmail.com</t>
  </si>
  <si>
    <t>QC 01, Conj. M, Casa 07, Sta. Maria DF</t>
  </si>
  <si>
    <t>sophiadeazevedoqueiroz@gmail.com</t>
  </si>
  <si>
    <t>QC 01, Conj. M, Casa 07 Sta. Maria, DF</t>
  </si>
  <si>
    <t>Brenno da Costa Ricciardi</t>
  </si>
  <si>
    <t>brennodacostaricciardi@gmail.com</t>
  </si>
  <si>
    <t>Avenida das Castanheiras 1310 706B Águas Claras</t>
  </si>
  <si>
    <t>61 9 9222-2583</t>
  </si>
  <si>
    <t>Pollyanaborges728@Gmail.com</t>
  </si>
  <si>
    <t xml:space="preserve">Quadra 22 casa 4 conjunto a </t>
  </si>
  <si>
    <t>pollyanaborges738@Gmail.com</t>
  </si>
  <si>
    <t>Quadra 22 conj a casa 4</t>
  </si>
  <si>
    <t>simonigalvao@gmail.com</t>
  </si>
  <si>
    <t>SHIS QL 28 Conjunto 3 Casa 1 Lago Sul - Brasília DF</t>
  </si>
  <si>
    <t xml:space="preserve">IHB Quarta Tarde </t>
  </si>
  <si>
    <t>Erica de Carvalho Vaz EAD</t>
  </si>
  <si>
    <t>ericacvaz@gmail.com</t>
  </si>
  <si>
    <t xml:space="preserve"> Terceira Avenida, AE 12, lote F1, Ap.201</t>
  </si>
  <si>
    <t>Sim. Gostaria de indicar a Escola Pedra Fundamental em Planaltina. Contato: Lucelena (Diretora da escola): 99663-7519</t>
  </si>
  <si>
    <t>Daniel Vaz Lima EAD CRIANÇA</t>
  </si>
  <si>
    <t>Terceira Avenida, AE 12, Lote F1, ap. 201</t>
  </si>
  <si>
    <t>denisemassera@hotmail.com</t>
  </si>
  <si>
    <t>Trecho MLN MI Trecho 03
CONJUNTO 5 CASA 36</t>
  </si>
  <si>
    <t>viniciusfayre1317@gmail.com</t>
  </si>
  <si>
    <t>Quadra 1
107</t>
  </si>
  <si>
    <t>3.146.480</t>
  </si>
  <si>
    <t xml:space="preserve">Kathleen Damaris chamorro Pablo </t>
  </si>
  <si>
    <t>k.damaris.chamorro@gmail.com</t>
  </si>
  <si>
    <t xml:space="preserve">Sqn 404 bloco M apartamento 203 </t>
  </si>
  <si>
    <t>G433672L</t>
  </si>
  <si>
    <t>Rosilene Xavier dos Santos</t>
  </si>
  <si>
    <t>rosilenexavier91@gmail.com</t>
  </si>
  <si>
    <t>qnp 11 cojimto e casa 43</t>
  </si>
  <si>
    <t>vivian_crsilva@hotmail.com</t>
  </si>
  <si>
    <t>QR 3 CONJUNTO F CASA 24</t>
  </si>
  <si>
    <t xml:space="preserve">Denilson Rodrigues de Souza </t>
  </si>
  <si>
    <t>999orion@gmail.com</t>
  </si>
  <si>
    <t>SGAS 905 BLOCO D AP 215</t>
  </si>
  <si>
    <t>1714822 DF</t>
  </si>
  <si>
    <t>Na cidade do Guará DF</t>
  </si>
  <si>
    <t>alegriaeforca@hotmail.com</t>
  </si>
  <si>
    <t>praca 3 bloco D apart. 208 Ed.Paraty</t>
  </si>
  <si>
    <t>61 992166479</t>
  </si>
  <si>
    <t>1588877 DF</t>
  </si>
  <si>
    <t xml:space="preserve">HOSPITAL DE SANTA MARIA </t>
  </si>
  <si>
    <t>Cleonice Aparecida Pereira</t>
  </si>
  <si>
    <t>cleo.pops@gmail.com</t>
  </si>
  <si>
    <t>C7 lote 7/15 apt 708</t>
  </si>
  <si>
    <t>suelirabelo@correios.com.br</t>
  </si>
  <si>
    <t>QNA 39 lote 02</t>
  </si>
  <si>
    <t>2249D CREA - DF</t>
  </si>
  <si>
    <t>marianeilaribeiros@gmail.com</t>
  </si>
  <si>
    <t>C5 lote 12 apt 805</t>
  </si>
  <si>
    <t>marioviniciuscs@gmail.com</t>
  </si>
  <si>
    <t xml:space="preserve">SQN 216 Bloco G Apt. 211
</t>
  </si>
  <si>
    <t>772221 SESP-DF</t>
  </si>
  <si>
    <t>gilgranger@gmail.com</t>
  </si>
  <si>
    <t>Qd 03 cj D casa 11</t>
  </si>
  <si>
    <t>Robson Torres vieira</t>
  </si>
  <si>
    <t>robsontorresvieira@gmail.com</t>
  </si>
  <si>
    <t>SQS 104 BLOCO F AP 306</t>
  </si>
  <si>
    <t>902921 SSP/DF</t>
  </si>
  <si>
    <t xml:space="preserve">Francisco Erick da Silva Santos </t>
  </si>
  <si>
    <t>erick-santos27@hotmail.com</t>
  </si>
  <si>
    <t>Sqnw 109 bloco a</t>
  </si>
  <si>
    <t>Lucimarsoaresle@gmail.com</t>
  </si>
  <si>
    <t>QNC08 LOTE13 CASA03</t>
  </si>
  <si>
    <t>3.655.871</t>
  </si>
  <si>
    <t>camemsilvacorrea@gmail.com</t>
  </si>
  <si>
    <t>Quadra 49 lote 19 Centro - Santo Antônio do Descoberto</t>
  </si>
  <si>
    <t>1007240-DF</t>
  </si>
  <si>
    <t>Sim, sou Contralto</t>
  </si>
  <si>
    <t>Lucas Barbosa Arantes</t>
  </si>
  <si>
    <t>lucasbarbosaarantes@gmail.com</t>
  </si>
  <si>
    <t>Brasilia
SHCES 301 blz.e Cruzeiro novo</t>
  </si>
  <si>
    <t>(61) 996611712</t>
  </si>
  <si>
    <t>Não, preciso fazer a classificação vocal</t>
  </si>
  <si>
    <t>Rua 4A chácara 111 conjunto 02 casa11</t>
  </si>
  <si>
    <t>19361726-2</t>
  </si>
  <si>
    <t>cassiorrf@gmail.com</t>
  </si>
  <si>
    <t>CLN 406 Bloco B 210 Asa Norte Brasília</t>
  </si>
  <si>
    <t>3.900.294</t>
  </si>
  <si>
    <t>erikakou@gmail.com</t>
  </si>
  <si>
    <t>Colina Bloco G</t>
  </si>
  <si>
    <t>F077169-M</t>
  </si>
  <si>
    <t>mcarolveloso@gmail.com</t>
  </si>
  <si>
    <t>SQSW 103 BL. G APT. 108</t>
  </si>
  <si>
    <t>1925867 SSP/DF</t>
  </si>
  <si>
    <t>simonegguarino@gmail.com</t>
  </si>
  <si>
    <t>QE 14CONJUNTO E CASA 05</t>
  </si>
  <si>
    <t>rodrigopsico@gmail.com</t>
  </si>
  <si>
    <t>RUA 33Sul ap512.águas claras. Df.</t>
  </si>
  <si>
    <t>10883938-2</t>
  </si>
  <si>
    <t>ignacionavarro.53@gmail.com</t>
  </si>
  <si>
    <t>SQS 313 Bloco K
503</t>
  </si>
  <si>
    <t>vanirib.ribeiro@gmail.com</t>
  </si>
  <si>
    <t>SHN Qi2 conjunto 12 casa 14</t>
  </si>
  <si>
    <t>61 996131113</t>
  </si>
  <si>
    <t>menezesgiselle@gmail.com</t>
  </si>
  <si>
    <t>rua 25 norte lote 14 ap 317</t>
  </si>
  <si>
    <t>eduardavaleska16@gmail.com</t>
  </si>
  <si>
    <t>qd 31 conj b casa 8</t>
  </si>
  <si>
    <t xml:space="preserve">déficit de atenção </t>
  </si>
  <si>
    <t>ailtonaraujo2000@yahoo.com.br</t>
  </si>
  <si>
    <t>QR 120 conjunto 10 casa 22 samambaia sul</t>
  </si>
  <si>
    <t xml:space="preserve">Marlon Nascimento </t>
  </si>
  <si>
    <t>marlonnascimento@globo.com</t>
  </si>
  <si>
    <t>SMPW, 17, conjunto 06, lote 3, casa D</t>
  </si>
  <si>
    <t>61 999671825</t>
  </si>
  <si>
    <t>011016/O-8 CRCDF</t>
  </si>
  <si>
    <t>Maria Lúcia Pereira Machado Nobre</t>
  </si>
  <si>
    <t>mlumachado3@yahoo.com.br</t>
  </si>
  <si>
    <t>Quadra central conjunto b bloco f apartamento 102 sobradinho df</t>
  </si>
  <si>
    <t>1512876 Ssp go</t>
  </si>
  <si>
    <t>holiba1908@gmail.com</t>
  </si>
  <si>
    <t xml:space="preserve">Quadra 204 Lt. 08 Bl. B Ap. 502 - Águas Claras </t>
  </si>
  <si>
    <t>339634 - DF</t>
  </si>
  <si>
    <t>crgraficasbsb@gmail.com</t>
  </si>
  <si>
    <t>Qd 17 cj b casa 02 paranoá df</t>
  </si>
  <si>
    <t>Dificuldade de movimentar o braço esquerdo</t>
  </si>
  <si>
    <t>MARIA GERALDA DE SOUZA MOREIRA</t>
  </si>
  <si>
    <t>98540-3499</t>
  </si>
  <si>
    <t>HMIB - L2 sul - (grupo voluntarios: Estrelinhas da Esperança)
Marcia: 99984-0571 - Mara: 98540-3499 bmwsomos@hotmail.com (AGUARDA DESDE 2018)</t>
  </si>
  <si>
    <t>taniavasconcelos13@gmail.com</t>
  </si>
  <si>
    <t>Cln 404 bloco C apto 117</t>
  </si>
  <si>
    <t>amizaderp14@gmail.com</t>
  </si>
  <si>
    <t>SHCES 703 BLOCO B apart.101</t>
  </si>
  <si>
    <t>dudsk8ter@gmail.com</t>
  </si>
  <si>
    <t xml:space="preserve">Condomínio Ouro Vermelho 1, jardim botânico </t>
  </si>
  <si>
    <t>eudes_eaa@yahoo.com.br</t>
  </si>
  <si>
    <t xml:space="preserve">Residencial Bello Mare, bloco J ap 106 - Esplanada II - Valparaíso de Goiás </t>
  </si>
  <si>
    <t>61 9 99514554</t>
  </si>
  <si>
    <t>273519 SSP DF</t>
  </si>
  <si>
    <t>Sim, sou T</t>
  </si>
  <si>
    <t xml:space="preserve">Nao tenho sugestão </t>
  </si>
  <si>
    <t>soldf55@gmail.com</t>
  </si>
  <si>
    <t>Qd. 301 Cj. 01 Rés.  Villa Bella Apto 1406 -"B" C. Urbano Samambaia Sul</t>
  </si>
  <si>
    <t>382.956 SSP/DF</t>
  </si>
  <si>
    <t>Hospital de Base (preferência agendar para 01/12)</t>
  </si>
  <si>
    <t>marycruz.ribeiro@gmail.com</t>
  </si>
  <si>
    <t>Q. 101 Lt 5 Apt 507 Ed. APÊ</t>
  </si>
  <si>
    <t>(61) 981267521</t>
  </si>
  <si>
    <t>danielavicentepires@hotmail.com</t>
  </si>
  <si>
    <t>QNC 12 Lote 1 Apartamento 108</t>
  </si>
  <si>
    <t>otocmj@gmail.com</t>
  </si>
  <si>
    <t>Quadra 24, Lote
61</t>
  </si>
  <si>
    <t>claudia.montezuma@icloud.com</t>
  </si>
  <si>
    <t>SQS 207 bloco C apt 504</t>
  </si>
  <si>
    <t>helderbatistasouza@gmail.com</t>
  </si>
  <si>
    <t>SQS 207 Bloco C Apt 504</t>
  </si>
  <si>
    <t>Lar dos Velhinhos Núcleo Bandeirante</t>
  </si>
  <si>
    <t>telma de jesus dos santos bittencourt</t>
  </si>
  <si>
    <t>trlmabittencourt@correios.com.br</t>
  </si>
  <si>
    <t>sqsw 306 bloco f apt 202</t>
  </si>
  <si>
    <t>458478 DF</t>
  </si>
  <si>
    <t>ednacordeiromob@gmail.com</t>
  </si>
  <si>
    <t>Rua 01 conjuntoE casa 38</t>
  </si>
  <si>
    <t>899191 SSPDf</t>
  </si>
  <si>
    <t>flavia.segatto@gmail.com</t>
  </si>
  <si>
    <t>SQSW 305 BLOCO H APTO 208</t>
  </si>
  <si>
    <t>sclaytonamaral@yahoo.com.br</t>
  </si>
  <si>
    <t>A P F Av Central cs 05 -A ap 104</t>
  </si>
  <si>
    <t>4.412.435-1</t>
  </si>
  <si>
    <t>Hospitais</t>
  </si>
  <si>
    <t>rodrigobsnunes@gmail.com</t>
  </si>
  <si>
    <t>CLN 404 Bloco C Apt 112</t>
  </si>
  <si>
    <t>cmoraismoretti@gmail.com</t>
  </si>
  <si>
    <t>SQN 216 Bloco G Apartamento 113</t>
  </si>
  <si>
    <t>061999272155</t>
  </si>
  <si>
    <t>gildaalmada@gmail.com</t>
  </si>
  <si>
    <t>Rua Buriti Edf Mondrian apt 708 Águas Claras Sul</t>
  </si>
  <si>
    <t>humberto jacques de medeiros</t>
  </si>
  <si>
    <t>agajax@gmail.com</t>
  </si>
  <si>
    <t>SHIS ql 16c3c7</t>
  </si>
  <si>
    <t>61 993662585</t>
  </si>
  <si>
    <t>ana.julia.ferreira.medeiros@gmail.com</t>
  </si>
  <si>
    <t>SHIS QL 16 c 3 c7</t>
  </si>
  <si>
    <t>sueliairam@hotmail.com</t>
  </si>
  <si>
    <t>Qc2 conj 8 casa 10 Riacho fundo 2</t>
  </si>
  <si>
    <t>Jardim de infância do riacho fundo 2</t>
  </si>
  <si>
    <t>limafraquel@gmail.com</t>
  </si>
  <si>
    <t>Sqn 310 bloco F apt 207</t>
  </si>
  <si>
    <t>marizec@gmail.com</t>
  </si>
  <si>
    <t>Qnm 34 Conj G</t>
  </si>
  <si>
    <t>No hospital de Base</t>
  </si>
  <si>
    <t>iracicar@gmail.com</t>
  </si>
  <si>
    <t>Rua das pitangueiras lt 02 apto 702</t>
  </si>
  <si>
    <t xml:space="preserve">Luis Guimarães de Sales Filho </t>
  </si>
  <si>
    <t>luisfilho_sales@hotmail.com</t>
  </si>
  <si>
    <t>Q 301 Conj 1 Lote 1 Ap 1207 C</t>
  </si>
  <si>
    <t>sampaio.fernando@hotmail.com</t>
  </si>
  <si>
    <t>Q 301 conj 1 lt 1 - ap 1207 C Samambaia Sul</t>
  </si>
  <si>
    <t>bsp.pereira@gmail.com</t>
  </si>
  <si>
    <t>Qnp 14 conjunto V casa 12</t>
  </si>
  <si>
    <t>Menezesvieiratherezinha@gmail.com</t>
  </si>
  <si>
    <t>SQN 111 bloco H ap 102</t>
  </si>
  <si>
    <t>843.680 Brasília DF</t>
  </si>
  <si>
    <t>curadarsjr@gmail.com</t>
  </si>
  <si>
    <t>2190523 DF</t>
  </si>
  <si>
    <t>Ex-aluno</t>
  </si>
  <si>
    <t>Caio Cesar Bona Pinto</t>
  </si>
  <si>
    <t>caiobona@gmail.com</t>
  </si>
  <si>
    <t>SQN 405 B G Apto 207</t>
  </si>
  <si>
    <t>Não possui</t>
  </si>
  <si>
    <t>Segunda</t>
  </si>
  <si>
    <t>Obras Sociais de Fraternidade Jerônimo Candinho (tel: o meu mesmo) Sobradinho 1 / Casa do Caminho (instagram: @casadocaminho)</t>
  </si>
  <si>
    <t>Sim. Casa da Paternidade, na Estrutural - Juliana -61-95697327</t>
  </si>
  <si>
    <t xml:space="preserve">UNIRE de RECANTO DAS EMAS E SAO SEBASTIÃO </t>
  </si>
  <si>
    <t>RELATÓRIO DE FREQUÊNCIA - 24/08 A 02/10</t>
  </si>
  <si>
    <t>(1 presença = 3 horas de ensaio)</t>
  </si>
  <si>
    <t>*Equipe de organização/regência</t>
  </si>
  <si>
    <t>250 CORALISTAS ATIVOS</t>
  </si>
  <si>
    <t>REVISÃO 28/09</t>
  </si>
  <si>
    <t>FREQUÊNCIA (%)</t>
  </si>
  <si>
    <t>TOTAL DE HORAS</t>
  </si>
  <si>
    <t>Ernani Souza Jr</t>
  </si>
  <si>
    <t>Marcela Regina de Oliveira Dias</t>
  </si>
  <si>
    <t>AMANDA EVANGELISTA SANTOS SILVA</t>
  </si>
  <si>
    <t>Andressa Machado</t>
  </si>
  <si>
    <t xml:space="preserve">Luiz dos Reis Lima Neto </t>
  </si>
  <si>
    <t>Maria Fernanda De Carvalho</t>
  </si>
  <si>
    <t>ESTIMATIVA EM 11/11/2019</t>
  </si>
  <si>
    <t xml:space="preserve">tamanho 10 </t>
  </si>
  <si>
    <t>(infantil)</t>
  </si>
  <si>
    <t>forma especial</t>
  </si>
  <si>
    <t>(maior 10cm na largura em relação a XGG)</t>
  </si>
  <si>
    <t>justificado, 1</t>
  </si>
  <si>
    <t>justificado, 2</t>
  </si>
  <si>
    <t>Erica de Carvalho Vaz</t>
  </si>
  <si>
    <t>Daniel Vaz Lima</t>
  </si>
  <si>
    <t>RELATÓRIO DE FREQUÊNCIA - 05/10 A 06/11</t>
  </si>
  <si>
    <t>ATENÇÃO! Somente 1 camiseta para:Todos EAD, crianças até 12 anos, coralistas que só vão participar até 2 dias de quadras (perguntar).</t>
  </si>
  <si>
    <t xml:space="preserve"> Em amarelo: conferir o resultado do teste!</t>
  </si>
  <si>
    <t>PRESENÇAS ATÉ 06/12</t>
  </si>
  <si>
    <t>RUBRICA 1</t>
  </si>
  <si>
    <t>RUBRICA 2</t>
  </si>
  <si>
    <t>Alcides de Araujo Romao Neto EAD</t>
  </si>
  <si>
    <r>
      <t xml:space="preserve">ALICE PINHO DANTAS </t>
    </r>
    <r>
      <rPr>
        <b/>
      </rPr>
      <t>(CRIANÇA)</t>
    </r>
  </si>
  <si>
    <t>Ana Angélica (dona) EAD</t>
  </si>
  <si>
    <r>
      <t>232 CORALISTAS ATIVOS *</t>
    </r>
    <r>
      <rPr>
        <sz val="8.0"/>
      </rPr>
      <t>TOTAIS CUMULATIVOS</t>
    </r>
  </si>
  <si>
    <t>Daniel Vaz Lima EAD CRIANÇA***</t>
  </si>
  <si>
    <r>
      <t xml:space="preserve">Davi Maciel Dias </t>
    </r>
    <r>
      <rPr>
        <b/>
      </rPr>
      <t>(CRIANÇA)</t>
    </r>
  </si>
  <si>
    <r>
      <t xml:space="preserve">Fernando Marinho de Souza* </t>
    </r>
    <r>
      <rPr>
        <i/>
      </rPr>
      <t>conferir</t>
    </r>
  </si>
  <si>
    <t>Humberto Jacques de Medeiros EAD</t>
  </si>
  <si>
    <t>TOTAL PRESENÇAS*</t>
  </si>
  <si>
    <t>FREQUÊNCIA (%)*</t>
  </si>
  <si>
    <t>TOTAL DE HORAS*</t>
  </si>
  <si>
    <t>Letícia Ribeiro Cardoso EAD</t>
  </si>
  <si>
    <t>Lia Silva de Almeida EAD</t>
  </si>
  <si>
    <r>
      <t>LUÍSA LOUREIRO RIBEIRO</t>
    </r>
    <r>
      <rPr>
        <b/>
      </rPr>
      <t xml:space="preserve"> (CRIANÇA)</t>
    </r>
  </si>
  <si>
    <r>
      <t xml:space="preserve">Luzia Aparecida Carvalho Barbosa* </t>
    </r>
    <r>
      <rPr>
        <i/>
      </rPr>
      <t>conferir</t>
    </r>
  </si>
  <si>
    <t>LUZIA MARIA DO NASCIMENTO (dona) EAD</t>
  </si>
  <si>
    <t>Mariana G. Figueiredo CRIANÇA EAD</t>
  </si>
  <si>
    <t>Paulo de Oliveira (carioca)</t>
  </si>
  <si>
    <r>
      <t xml:space="preserve">Raíra Laurenti Berber </t>
    </r>
    <r>
      <rPr>
        <b/>
      </rPr>
      <t>(CRIANÇA)</t>
    </r>
  </si>
  <si>
    <t>Renato dos Santos Berber EAD</t>
  </si>
  <si>
    <t>RONALDO ABDALLA  reg convidado</t>
  </si>
  <si>
    <t>Saulo Rabelo de Martins Custodio EAD</t>
  </si>
  <si>
    <r>
      <t xml:space="preserve">Sofia Campos Dias </t>
    </r>
    <r>
      <rPr>
        <b/>
      </rPr>
      <t>(CRIANÇA)</t>
    </r>
  </si>
  <si>
    <r>
      <t xml:space="preserve">Sofia Ramos Aquino </t>
    </r>
    <r>
      <rPr>
        <b/>
      </rPr>
      <t>(CRIANÇA)</t>
    </r>
  </si>
  <si>
    <r>
      <t xml:space="preserve">Vinicius Carvalho Barbosa </t>
    </r>
    <r>
      <rPr>
        <b/>
      </rPr>
      <t>(CRIANÇA)</t>
    </r>
  </si>
  <si>
    <t>PRESENÇAS CONTABILIZADAS ATÉ 06/12</t>
  </si>
  <si>
    <t>RESULTADO</t>
  </si>
  <si>
    <t>REGENTE</t>
  </si>
  <si>
    <t xml:space="preserve"> ORG</t>
  </si>
  <si>
    <r>
      <t>Alcides de Araujo Romao Neto</t>
    </r>
    <r>
      <rPr>
        <b/>
      </rPr>
      <t xml:space="preserve"> EAD</t>
    </r>
  </si>
  <si>
    <r>
      <t xml:space="preserve">Erica de Carvalho Vaz </t>
    </r>
    <r>
      <rPr>
        <b/>
      </rPr>
      <t>EAD</t>
    </r>
  </si>
  <si>
    <r>
      <t xml:space="preserve">Fernando Marinho de Souza* </t>
    </r>
    <r>
      <rPr>
        <i/>
      </rPr>
      <t>conferir presenças</t>
    </r>
  </si>
  <si>
    <r>
      <t xml:space="preserve">Humberto Jacques de Medeiros </t>
    </r>
    <r>
      <rPr>
        <b/>
      </rPr>
      <t>EAD</t>
    </r>
  </si>
  <si>
    <r>
      <t xml:space="preserve">Letícia Ribeiro Cardoso </t>
    </r>
    <r>
      <rPr>
        <b/>
      </rPr>
      <t>EAD</t>
    </r>
  </si>
  <si>
    <r>
      <t xml:space="preserve">Lia Silva de Almeida </t>
    </r>
    <r>
      <rPr>
        <b/>
      </rPr>
      <t>EAD</t>
    </r>
  </si>
  <si>
    <r>
      <t xml:space="preserve">Luzia Aparecida Carvalho Barbosa* </t>
    </r>
    <r>
      <rPr>
        <i/>
      </rPr>
      <t>conferir</t>
    </r>
  </si>
  <si>
    <t>Nakaly Natiely de Oliveira</t>
  </si>
  <si>
    <r>
      <t xml:space="preserve">Renato dos Santos Berber </t>
    </r>
    <r>
      <rPr>
        <b/>
      </rPr>
      <t>EAD</t>
    </r>
  </si>
  <si>
    <r>
      <t xml:space="preserve">Saulo Rabelo de Martins Custodio </t>
    </r>
    <r>
      <rPr>
        <b/>
      </rPr>
      <t>EAD</t>
    </r>
  </si>
  <si>
    <r>
      <t>Maria Miranda</t>
    </r>
    <r>
      <rPr>
        <b/>
      </rPr>
      <t xml:space="preserve"> </t>
    </r>
  </si>
  <si>
    <r>
      <t>Paulo de Oliveira</t>
    </r>
    <r>
      <rPr>
        <b/>
      </rPr>
      <t xml:space="preserve"> </t>
    </r>
    <r>
      <t>(inscrição tardia)</t>
    </r>
  </si>
  <si>
    <t>RELATÓRIO DE FREQUÊNCIA - 07/11 A 11/12</t>
  </si>
  <si>
    <t>(1 presença = 3 horas de ensaio ou apresentação)</t>
  </si>
  <si>
    <r>
      <rPr>
        <b/>
      </rPr>
      <t>202</t>
    </r>
    <r>
      <t xml:space="preserve"> ATIVOS; 170 APTOS PARA CERTIFICADO</t>
    </r>
  </si>
  <si>
    <r>
      <t xml:space="preserve">23/11 </t>
    </r>
    <r>
      <rPr>
        <sz val="9.0"/>
      </rPr>
      <t>JERÔNIMO CANDINHO</t>
    </r>
  </si>
  <si>
    <r>
      <t>30/11</t>
    </r>
    <r>
      <rPr>
        <sz val="7.0"/>
      </rPr>
      <t xml:space="preserve"> </t>
    </r>
    <r>
      <rPr>
        <sz val="9.0"/>
      </rPr>
      <t>CASA DE CHÁ</t>
    </r>
  </si>
  <si>
    <r>
      <t xml:space="preserve">01/12 </t>
    </r>
    <r>
      <rPr/>
      <t>HOSPITAL DE BASE</t>
    </r>
  </si>
  <si>
    <t>TOTAL PRESENÇAS</t>
  </si>
  <si>
    <t>VÍvian Carvalho Ribeiro Silva</t>
  </si>
  <si>
    <t>Francisco Evangelista da Silva Filho</t>
  </si>
  <si>
    <t>ORGANIZAÇÃO</t>
  </si>
  <si>
    <t>REGÊNCIA</t>
  </si>
  <si>
    <t>Paulo Vitor de Oliveira Pinto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</si>
</sst>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"/>
    <numFmt numFmtId="165" formatCode="d/m"/>
    <numFmt numFmtId="166" formatCode="m/d/yyyy h:mm:ss"/>
    <numFmt numFmtId="167" formatCode="dd/mm/yyyy"/>
    <numFmt numFmtId="168" formatCode="d/m/yyyy"/>
    <numFmt numFmtId="169" formatCode="#"/>
  </numFmts>
  <fonts count="63">
    <font>
      <sz val="10.0"/>
      <color rgb="FF000000"/>
      <name val="Arial"/>
    </font>
    <font>
      <color rgb="FFFFFF00"/>
    </font>
    <font>
      <name val="Arial"/>
    </font>
    <font>
      <name val="Liberation Serif"/>
    </font>
    <font/>
    <font>
      <sz val="8.0"/>
    </font>
    <font>
      <sz val="9.0"/>
    </font>
    <font>
      <b/>
      <name val="Liberation Serif"/>
    </font>
    <font>
      <b/>
      <name val="Arial"/>
    </font>
    <font>
      <sz val="9.0"/>
      <name val="Arial"/>
    </font>
    <font>
      <b/>
    </font>
    <font>
      <b/>
      <sz val="9.0"/>
      <name val="Arial"/>
    </font>
    <font>
      <b/>
      <sz val="9.0"/>
    </font>
    <font>
      <b/>
      <sz val="8.0"/>
    </font>
    <font>
      <sz val="7.0"/>
    </font>
    <font>
      <sz val="9.0"/>
      <name val="Liberation Serif"/>
    </font>
    <font>
      <sz val="10.0"/>
    </font>
    <font>
      <sz val="7.0"/>
      <name val="Arial"/>
    </font>
    <font>
      <sz val="8.0"/>
      <name val="Arial"/>
    </font>
    <font>
      <color rgb="FF000000"/>
      <name val="Liberation Serif"/>
    </font>
    <font>
      <sz val="10.0"/>
      <color rgb="FF000000"/>
    </font>
    <font>
      <color rgb="FF000000"/>
      <name val="Arial"/>
    </font>
    <font>
      <sz val="7.0"/>
      <color rgb="FF000000"/>
    </font>
    <font>
      <u/>
      <sz val="7.0"/>
    </font>
    <font>
      <u/>
      <sz val="7.0"/>
      <name val="Arial"/>
    </font>
    <font>
      <sz val="15.0"/>
    </font>
    <font>
      <sz val="7.0"/>
      <name val="Roboto"/>
    </font>
    <font>
      <sz val="10.0"/>
      <name val="Arial"/>
    </font>
    <font>
      <u/>
      <name val="Arial"/>
    </font>
    <font>
      <sz val="9.0"/>
      <name val="Roboto"/>
    </font>
    <font>
      <sz val="8.0"/>
      <name val="Roboto"/>
    </font>
    <font>
      <color rgb="FF000000"/>
    </font>
    <font>
      <name val="Roboto"/>
    </font>
    <font>
      <b/>
      <sz val="7.0"/>
    </font>
    <font>
      <b/>
      <u/>
      <color rgb="FF222222"/>
      <name val="Tahoma"/>
    </font>
    <font>
      <color rgb="FF222222"/>
      <name val="Arial"/>
    </font>
    <font>
      <b/>
      <color rgb="FF000000"/>
      <name val="Arial"/>
    </font>
    <font>
      <sz val="11.0"/>
      <name val="Times New Roman"/>
    </font>
    <font>
      <name val="Calibri"/>
    </font>
    <font>
      <name val="Times New Roman"/>
    </font>
    <font>
      <b/>
      <sz val="12.0"/>
      <name val="Arial"/>
    </font>
    <font>
      <sz val="11.0"/>
      <name val="Arial"/>
    </font>
    <font>
      <b/>
      <sz val="11.0"/>
      <name val="Calibri"/>
    </font>
    <font>
      <sz val="11.0"/>
      <name val="Calibri"/>
    </font>
    <font>
      <b/>
      <name val="Calibri"/>
    </font>
    <font>
      <sz val="9.0"/>
      <color rgb="FF000000"/>
      <name val="Arial"/>
    </font>
    <font>
      <u/>
      <color rgb="FF0000FF"/>
      <name val="Times New Roman"/>
    </font>
    <font>
      <sz val="10.0"/>
      <name val="Calibri"/>
    </font>
    <font>
      <i/>
      <sz val="10.0"/>
      <color rgb="FF000000"/>
      <name val="Calibri"/>
    </font>
    <font>
      <i/>
      <sz val="11.0"/>
      <name val="Calibri"/>
    </font>
    <font>
      <b/>
      <i/>
      <sz val="11.0"/>
      <name val="Calibri"/>
    </font>
    <font>
      <b/>
      <sz val="11.0"/>
      <color rgb="FF000000"/>
      <name val="Docs-Calibri"/>
    </font>
    <font>
      <u/>
      <color rgb="FF0000FF"/>
      <name val="Times New Roman"/>
    </font>
    <font>
      <sz val="9.0"/>
      <color rgb="FF000000"/>
    </font>
    <font>
      <sz val="12.0"/>
    </font>
    <font>
      <sz val="12.0"/>
      <name val="Arial"/>
    </font>
    <font>
      <sz val="8.0"/>
      <color rgb="FF000000"/>
    </font>
    <font>
      <u/>
      <sz val="8.0"/>
    </font>
    <font>
      <u/>
      <sz val="8.0"/>
      <name val="Arial"/>
    </font>
    <font>
      <sz val="11.0"/>
      <color rgb="FF1155CC"/>
      <name val="Inconsolata"/>
    </font>
    <font>
      <sz val="11.0"/>
      <color rgb="FF0000FF"/>
      <name val="Inconsolata"/>
    </font>
    <font>
      <sz val="11.0"/>
      <color rgb="FFFF0000"/>
      <name val="Inconsolata"/>
    </font>
    <font>
      <color rgb="FF000000"/>
      <name val="Docs-Calibri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DD7E6B"/>
        <bgColor rgb="FFDD7E6B"/>
      </patternFill>
    </fill>
    <fill>
      <patternFill patternType="solid">
        <fgColor rgb="FFBFBFBF"/>
        <bgColor rgb="FFBFBFBF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F200"/>
        <bgColor rgb="FFFFF200"/>
      </patternFill>
    </fill>
  </fills>
  <borders count="4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000000"/>
      </top>
    </border>
    <border>
      <left style="thin">
        <color rgb="FFBFBFBF"/>
      </left>
      <top style="thin">
        <color rgb="FF000000"/>
      </top>
    </border>
    <border>
      <right style="thin">
        <color rgb="FFBFBFBF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BFBFBF"/>
      </bottom>
    </border>
    <border>
      <left style="thin">
        <color rgb="FF000000"/>
      </left>
      <right style="thin">
        <color rgb="FFBFBFB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</border>
    <border>
      <bottom/>
    </border>
    <border>
      <right/>
    </border>
    <border>
      <right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textRotation="0"/>
    </xf>
    <xf borderId="0" fillId="4" fontId="4" numFmtId="0" xfId="0" applyAlignment="1" applyFill="1" applyFont="1">
      <alignment horizontal="center" readingOrder="0" textRotation="0"/>
    </xf>
    <xf borderId="0" fillId="5" fontId="5" numFmtId="0" xfId="0" applyAlignment="1" applyFill="1" applyFont="1">
      <alignment horizontal="center" readingOrder="0" textRotation="0"/>
    </xf>
    <xf borderId="0" fillId="0" fontId="4" numFmtId="0" xfId="0" applyAlignment="1" applyFont="1">
      <alignment horizontal="center"/>
    </xf>
    <xf borderId="0" fillId="6" fontId="4" numFmtId="0" xfId="0" applyAlignment="1" applyFill="1" applyFont="1">
      <alignment horizontal="center" readingOrder="0"/>
    </xf>
    <xf borderId="0" fillId="0" fontId="6" numFmtId="0" xfId="0" applyAlignment="1" applyFont="1">
      <alignment horizontal="center"/>
    </xf>
    <xf borderId="0" fillId="0" fontId="4" numFmtId="0" xfId="0" applyAlignment="1" applyFont="1">
      <alignment readingOrder="0"/>
    </xf>
    <xf borderId="1" fillId="0" fontId="6" numFmtId="0" xfId="0" applyAlignment="1" applyBorder="1" applyFont="1">
      <alignment horizontal="center" readingOrder="0" textRotation="0"/>
    </xf>
    <xf borderId="2" fillId="0" fontId="4" numFmtId="0" xfId="0" applyBorder="1" applyFont="1"/>
    <xf borderId="3" fillId="0" fontId="4" numFmtId="0" xfId="0" applyBorder="1" applyFont="1"/>
    <xf borderId="1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left"/>
    </xf>
    <xf borderId="1" fillId="0" fontId="8" numFmtId="0" xfId="0" applyAlignment="1" applyBorder="1" applyFont="1">
      <alignment horizontal="center" readingOrder="0" textRotation="90"/>
    </xf>
    <xf borderId="2" fillId="7" fontId="6" numFmtId="0" xfId="0" applyAlignment="1" applyBorder="1" applyFill="1" applyFont="1">
      <alignment horizontal="center" readingOrder="0" textRotation="90"/>
    </xf>
    <xf borderId="6" fillId="3" fontId="6" numFmtId="0" xfId="0" applyAlignment="1" applyBorder="1" applyFont="1">
      <alignment horizontal="center" readingOrder="0" textRotation="90"/>
    </xf>
    <xf borderId="7" fillId="8" fontId="6" numFmtId="164" xfId="0" applyAlignment="1" applyBorder="1" applyFill="1" applyFont="1" applyNumberFormat="1">
      <alignment horizontal="center" readingOrder="0" textRotation="90"/>
    </xf>
    <xf borderId="6" fillId="8" fontId="6" numFmtId="164" xfId="0" applyAlignment="1" applyBorder="1" applyFont="1" applyNumberFormat="1">
      <alignment horizontal="center" readingOrder="0" textRotation="90"/>
    </xf>
    <xf borderId="1" fillId="8" fontId="6" numFmtId="164" xfId="0" applyAlignment="1" applyBorder="1" applyFont="1" applyNumberFormat="1">
      <alignment horizontal="center" readingOrder="0" textRotation="90"/>
    </xf>
    <xf borderId="3" fillId="2" fontId="6" numFmtId="164" xfId="0" applyAlignment="1" applyBorder="1" applyFont="1" applyNumberFormat="1">
      <alignment horizontal="center" readingOrder="0" textRotation="90"/>
    </xf>
    <xf borderId="6" fillId="2" fontId="6" numFmtId="164" xfId="0" applyAlignment="1" applyBorder="1" applyFont="1" applyNumberFormat="1">
      <alignment horizontal="center" readingOrder="0" textRotation="90"/>
    </xf>
    <xf borderId="7" fillId="3" fontId="9" numFmtId="0" xfId="0" applyAlignment="1" applyBorder="1" applyFont="1">
      <alignment horizontal="center" readingOrder="0" textRotation="90" vertical="bottom"/>
    </xf>
    <xf borderId="3" fillId="8" fontId="6" numFmtId="164" xfId="0" applyAlignment="1" applyBorder="1" applyFont="1" applyNumberFormat="1">
      <alignment horizontal="center" readingOrder="0" textRotation="90"/>
    </xf>
    <xf borderId="0" fillId="0" fontId="2" numFmtId="0" xfId="0" applyAlignment="1" applyFont="1">
      <alignment horizontal="center" vertical="bottom"/>
    </xf>
    <xf borderId="8" fillId="3" fontId="9" numFmtId="0" xfId="0" applyAlignment="1" applyBorder="1" applyFont="1">
      <alignment horizontal="center" readingOrder="0" textRotation="90" vertical="bottom"/>
    </xf>
    <xf borderId="0" fillId="0" fontId="2" numFmtId="0" xfId="0" applyAlignment="1" applyFont="1">
      <alignment vertical="bottom"/>
    </xf>
    <xf borderId="1" fillId="3" fontId="6" numFmtId="0" xfId="0" applyAlignment="1" applyBorder="1" applyFont="1">
      <alignment horizontal="center" readingOrder="0" textRotation="90"/>
    </xf>
    <xf borderId="5" fillId="0" fontId="2" numFmtId="0" xfId="0" applyAlignment="1" applyBorder="1" applyFont="1">
      <alignment vertical="bottom"/>
    </xf>
    <xf borderId="9" fillId="8" fontId="6" numFmtId="164" xfId="0" applyAlignment="1" applyBorder="1" applyFont="1" applyNumberFormat="1">
      <alignment horizontal="center" readingOrder="0" textRotation="90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9" fontId="4" numFmtId="0" xfId="0" applyFill="1" applyFont="1"/>
    <xf borderId="6" fillId="6" fontId="10" numFmtId="0" xfId="0" applyAlignment="1" applyBorder="1" applyFont="1">
      <alignment horizontal="center" readingOrder="0" textRotation="90"/>
    </xf>
    <xf borderId="5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vertical="bottom"/>
    </xf>
    <xf borderId="5" fillId="0" fontId="9" numFmtId="0" xfId="0" applyAlignment="1" applyBorder="1" applyFont="1">
      <alignment horizontal="center" textRotation="0" vertical="bottom"/>
    </xf>
    <xf borderId="5" fillId="0" fontId="4" numFmtId="0" xfId="0" applyBorder="1" applyFont="1"/>
    <xf borderId="10" fillId="0" fontId="4" numFmtId="0" xfId="0" applyBorder="1" applyFont="1"/>
    <xf borderId="5" fillId="9" fontId="9" numFmtId="0" xfId="0" applyAlignment="1" applyBorder="1" applyFont="1">
      <alignment horizontal="center" textRotation="0" vertical="bottom"/>
    </xf>
    <xf borderId="0" fillId="0" fontId="3" numFmtId="0" xfId="0" applyAlignment="1" applyFont="1">
      <alignment horizontal="left"/>
    </xf>
    <xf borderId="11" fillId="0" fontId="6" numFmtId="0" xfId="0" applyAlignment="1" applyBorder="1" applyFont="1">
      <alignment horizontal="center" readingOrder="0" textRotation="0"/>
    </xf>
    <xf borderId="12" fillId="0" fontId="4" numFmtId="0" xfId="0" applyBorder="1" applyFont="1"/>
    <xf borderId="11" fillId="0" fontId="11" numFmtId="0" xfId="0" applyAlignment="1" applyBorder="1" applyFont="1">
      <alignment horizontal="center" textRotation="90" vertical="bottom"/>
    </xf>
    <xf borderId="13" fillId="3" fontId="12" numFmtId="165" xfId="0" applyAlignment="1" applyBorder="1" applyFont="1" applyNumberFormat="1">
      <alignment horizontal="center" readingOrder="0" textRotation="0"/>
    </xf>
    <xf borderId="6" fillId="6" fontId="12" numFmtId="0" xfId="0" applyAlignment="1" applyBorder="1" applyFont="1">
      <alignment horizontal="center" readingOrder="0" textRotation="90"/>
    </xf>
    <xf borderId="11" fillId="10" fontId="13" numFmtId="0" xfId="0" applyAlignment="1" applyBorder="1" applyFill="1" applyFont="1">
      <alignment horizontal="center" readingOrder="0" textRotation="0"/>
    </xf>
    <xf borderId="6" fillId="2" fontId="12" numFmtId="0" xfId="0" applyAlignment="1" applyBorder="1" applyFont="1">
      <alignment horizontal="center" readingOrder="0" textRotation="90"/>
    </xf>
    <xf borderId="6" fillId="3" fontId="12" numFmtId="0" xfId="0" applyAlignment="1" applyBorder="1" applyFont="1">
      <alignment horizontal="center" readingOrder="0" textRotation="90"/>
    </xf>
    <xf borderId="0" fillId="2" fontId="12" numFmtId="0" xfId="0" applyAlignment="1" applyFont="1">
      <alignment horizontal="center" readingOrder="0" textRotation="90"/>
    </xf>
    <xf borderId="1" fillId="0" fontId="14" numFmtId="0" xfId="0" applyAlignment="1" applyBorder="1" applyFont="1">
      <alignment horizontal="center" readingOrder="0" textRotation="0"/>
    </xf>
    <xf borderId="1" fillId="4" fontId="9" numFmtId="0" xfId="0" applyAlignment="1" applyBorder="1" applyFont="1">
      <alignment horizontal="left" readingOrder="0"/>
    </xf>
    <xf borderId="1" fillId="2" fontId="5" numFmtId="0" xfId="0" applyAlignment="1" applyBorder="1" applyFont="1">
      <alignment readingOrder="0"/>
    </xf>
    <xf borderId="1" fillId="4" fontId="15" numFmtId="0" xfId="0" applyAlignment="1" applyBorder="1" applyFont="1">
      <alignment horizontal="left" readingOrder="0"/>
    </xf>
    <xf borderId="1" fillId="10" fontId="5" numFmtId="0" xfId="0" applyAlignment="1" applyBorder="1" applyFont="1">
      <alignment readingOrder="0"/>
    </xf>
    <xf borderId="1" fillId="4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vertical="bottom"/>
    </xf>
    <xf borderId="11" fillId="0" fontId="14" numFmtId="0" xfId="0" applyAlignment="1" applyBorder="1" applyFont="1">
      <alignment horizontal="center" readingOrder="0" textRotation="0"/>
    </xf>
    <xf borderId="6" fillId="7" fontId="16" numFmtId="0" xfId="0" applyAlignment="1" applyBorder="1" applyFont="1">
      <alignment horizontal="center" readingOrder="0"/>
    </xf>
    <xf borderId="6" fillId="3" fontId="16" numFmtId="0" xfId="0" applyAlignment="1" applyBorder="1" applyFont="1">
      <alignment horizontal="center" readingOrder="0"/>
    </xf>
    <xf borderId="6" fillId="4" fontId="16" numFmtId="0" xfId="0" applyAlignment="1" applyBorder="1" applyFont="1">
      <alignment horizontal="center"/>
    </xf>
    <xf borderId="13" fillId="3" fontId="14" numFmtId="165" xfId="0" applyAlignment="1" applyBorder="1" applyFont="1" applyNumberFormat="1">
      <alignment horizontal="center" readingOrder="0" textRotation="0"/>
    </xf>
    <xf borderId="6" fillId="4" fontId="16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 readingOrder="0"/>
    </xf>
    <xf borderId="14" fillId="0" fontId="7" numFmtId="0" xfId="0" applyAlignment="1" applyBorder="1" applyFont="1">
      <alignment vertical="bottom"/>
    </xf>
    <xf borderId="10" fillId="0" fontId="7" numFmtId="0" xfId="0" applyAlignment="1" applyBorder="1" applyFont="1">
      <alignment vertical="bottom"/>
    </xf>
    <xf borderId="1" fillId="0" fontId="17" numFmtId="0" xfId="0" applyAlignment="1" applyBorder="1" applyFont="1">
      <alignment horizontal="center" readingOrder="0" vertical="bottom"/>
    </xf>
    <xf borderId="6" fillId="3" fontId="16" numFmtId="0" xfId="0" applyAlignment="1" applyBorder="1" applyFont="1">
      <alignment horizontal="center"/>
    </xf>
    <xf borderId="9" fillId="4" fontId="16" numFmtId="0" xfId="0" applyAlignment="1" applyBorder="1" applyFont="1">
      <alignment horizontal="center"/>
    </xf>
    <xf borderId="7" fillId="8" fontId="14" numFmtId="164" xfId="0" applyAlignment="1" applyBorder="1" applyFont="1" applyNumberFormat="1">
      <alignment horizontal="center" readingOrder="0" textRotation="90"/>
    </xf>
    <xf borderId="6" fillId="8" fontId="14" numFmtId="164" xfId="0" applyAlignment="1" applyBorder="1" applyFont="1" applyNumberFormat="1">
      <alignment horizontal="center" readingOrder="0" textRotation="90"/>
    </xf>
    <xf borderId="15" fillId="0" fontId="8" numFmtId="0" xfId="0" applyAlignment="1" applyBorder="1" applyFont="1">
      <alignment vertical="bottom"/>
    </xf>
    <xf borderId="9" fillId="8" fontId="14" numFmtId="164" xfId="0" applyAlignment="1" applyBorder="1" applyFont="1" applyNumberFormat="1">
      <alignment horizontal="center" readingOrder="0" textRotation="90"/>
    </xf>
    <xf borderId="3" fillId="6" fontId="4" numFmtId="0" xfId="0" applyAlignment="1" applyBorder="1" applyFont="1">
      <alignment horizontal="center"/>
    </xf>
    <xf borderId="3" fillId="2" fontId="14" numFmtId="164" xfId="0" applyAlignment="1" applyBorder="1" applyFont="1" applyNumberFormat="1">
      <alignment horizontal="center" readingOrder="0" textRotation="90"/>
    </xf>
    <xf borderId="11" fillId="4" fontId="3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6" fillId="2" fontId="5" numFmtId="1" xfId="0" applyAlignment="1" applyBorder="1" applyFont="1" applyNumberFormat="1">
      <alignment horizontal="center" readingOrder="0"/>
    </xf>
    <xf borderId="6" fillId="3" fontId="5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2" fillId="7" fontId="16" numFmtId="0" xfId="0" applyAlignment="1" applyBorder="1" applyFont="1">
      <alignment horizontal="center" readingOrder="0"/>
    </xf>
    <xf borderId="13" fillId="3" fontId="16" numFmtId="0" xfId="0" applyAlignment="1" applyBorder="1" applyFont="1">
      <alignment horizontal="center" readingOrder="0"/>
    </xf>
    <xf borderId="3" fillId="3" fontId="16" numFmtId="0" xfId="0" applyAlignment="1" applyBorder="1" applyFont="1">
      <alignment horizontal="center" readingOrder="0"/>
    </xf>
    <xf borderId="7" fillId="4" fontId="16" numFmtId="0" xfId="0" applyAlignment="1" applyBorder="1" applyFont="1">
      <alignment horizontal="center"/>
    </xf>
    <xf borderId="1" fillId="4" fontId="16" numFmtId="0" xfId="0" applyAlignment="1" applyBorder="1" applyFont="1">
      <alignment horizontal="center"/>
    </xf>
    <xf borderId="3" fillId="4" fontId="16" numFmtId="0" xfId="0" applyAlignment="1" applyBorder="1" applyFont="1">
      <alignment horizontal="center"/>
    </xf>
    <xf borderId="16" fillId="3" fontId="2" numFmtId="0" xfId="0" applyAlignment="1" applyBorder="1" applyFont="1">
      <alignment horizontal="center" vertical="bottom"/>
    </xf>
    <xf borderId="1" fillId="3" fontId="16" numFmtId="0" xfId="0" applyAlignment="1" applyBorder="1" applyFont="1">
      <alignment horizontal="center"/>
    </xf>
    <xf borderId="1" fillId="4" fontId="16" numFmtId="0" xfId="0" applyAlignment="1" applyBorder="1" applyFont="1">
      <alignment horizontal="center" readingOrder="0"/>
    </xf>
    <xf borderId="17" fillId="8" fontId="9" numFmtId="164" xfId="0" applyAlignment="1" applyBorder="1" applyFont="1" applyNumberFormat="1">
      <alignment horizontal="center" textRotation="90" vertical="bottom"/>
    </xf>
    <xf borderId="10" fillId="8" fontId="9" numFmtId="164" xfId="0" applyAlignment="1" applyBorder="1" applyFont="1" applyNumberFormat="1">
      <alignment horizontal="center" textRotation="90" vertical="bottom"/>
    </xf>
    <xf borderId="6" fillId="2" fontId="14" numFmtId="164" xfId="0" applyAlignment="1" applyBorder="1" applyFont="1" applyNumberFormat="1">
      <alignment horizontal="center" readingOrder="0" textRotation="90"/>
    </xf>
    <xf borderId="5" fillId="8" fontId="9" numFmtId="164" xfId="0" applyAlignment="1" applyBorder="1" applyFont="1" applyNumberFormat="1">
      <alignment horizontal="center" textRotation="90" vertical="bottom"/>
    </xf>
    <xf borderId="1" fillId="4" fontId="4" numFmtId="0" xfId="0" applyAlignment="1" applyBorder="1" applyFont="1">
      <alignment horizontal="left" readingOrder="0" shrinkToFit="0" wrapText="0"/>
    </xf>
    <xf borderId="6" fillId="9" fontId="9" numFmtId="164" xfId="0" applyAlignment="1" applyBorder="1" applyFont="1" applyNumberFormat="1">
      <alignment horizontal="center" textRotation="90" vertical="bottom"/>
    </xf>
    <xf borderId="3" fillId="8" fontId="14" numFmtId="164" xfId="0" applyAlignment="1" applyBorder="1" applyFont="1" applyNumberFormat="1">
      <alignment horizontal="center" readingOrder="0" textRotation="90"/>
    </xf>
    <xf borderId="1" fillId="2" fontId="14" numFmtId="164" xfId="0" applyAlignment="1" applyBorder="1" applyFont="1" applyNumberFormat="1">
      <alignment horizontal="center" readingOrder="0" textRotation="90"/>
    </xf>
    <xf borderId="10" fillId="9" fontId="9" numFmtId="164" xfId="0" applyAlignment="1" applyBorder="1" applyFont="1" applyNumberFormat="1">
      <alignment horizontal="center" textRotation="90" vertical="bottom"/>
    </xf>
    <xf borderId="1" fillId="4" fontId="4" numFmtId="0" xfId="0" applyAlignment="1" applyBorder="1" applyFont="1">
      <alignment horizontal="center" readingOrder="0" shrinkToFit="0" wrapText="0"/>
    </xf>
    <xf borderId="10" fillId="2" fontId="9" numFmtId="164" xfId="0" applyAlignment="1" applyBorder="1" applyFont="1" applyNumberFormat="1">
      <alignment horizontal="center" textRotation="90" vertical="bottom"/>
    </xf>
    <xf borderId="2" fillId="7" fontId="16" numFmtId="0" xfId="0" applyAlignment="1" applyBorder="1" applyFont="1">
      <alignment horizontal="center" readingOrder="0" shrinkToFit="0" wrapText="0"/>
    </xf>
    <xf borderId="7" fillId="2" fontId="14" numFmtId="0" xfId="0" applyAlignment="1" applyBorder="1" applyFont="1">
      <alignment horizontal="center" readingOrder="0" textRotation="90"/>
    </xf>
    <xf borderId="13" fillId="3" fontId="16" numFmtId="0" xfId="0" applyAlignment="1" applyBorder="1" applyFont="1">
      <alignment horizontal="center"/>
    </xf>
    <xf borderId="7" fillId="2" fontId="6" numFmtId="0" xfId="0" applyAlignment="1" applyBorder="1" applyFont="1">
      <alignment horizontal="center" readingOrder="0" textRotation="90"/>
    </xf>
    <xf borderId="3" fillId="3" fontId="16" numFmtId="0" xfId="0" applyAlignment="1" applyBorder="1" applyFont="1">
      <alignment horizontal="center"/>
    </xf>
    <xf borderId="7" fillId="4" fontId="16" numFmtId="0" xfId="0" applyAlignment="1" applyBorder="1" applyFont="1">
      <alignment horizontal="center" readingOrder="0" shrinkToFit="0" wrapText="0"/>
    </xf>
    <xf borderId="6" fillId="4" fontId="16" numFmtId="0" xfId="0" applyAlignment="1" applyBorder="1" applyFont="1">
      <alignment horizontal="center" shrinkToFit="0" wrapText="0"/>
    </xf>
    <xf borderId="1" fillId="4" fontId="16" numFmtId="0" xfId="0" applyAlignment="1" applyBorder="1" applyFont="1">
      <alignment horizontal="center" shrinkToFit="0" wrapText="0"/>
    </xf>
    <xf borderId="3" fillId="4" fontId="16" numFmtId="0" xfId="0" applyAlignment="1" applyBorder="1" applyFont="1">
      <alignment horizontal="center" shrinkToFit="0" wrapText="0"/>
    </xf>
    <xf borderId="6" fillId="4" fontId="16" numFmtId="0" xfId="0" applyAlignment="1" applyBorder="1" applyFont="1">
      <alignment horizontal="center" readingOrder="0" shrinkToFit="0" wrapText="0"/>
    </xf>
    <xf borderId="11" fillId="4" fontId="4" numFmtId="0" xfId="0" applyAlignment="1" applyBorder="1" applyFont="1">
      <alignment horizontal="center" readingOrder="0" shrinkToFit="0" wrapText="0"/>
    </xf>
    <xf borderId="1" fillId="4" fontId="16" numFmtId="0" xfId="0" applyAlignment="1" applyBorder="1" applyFont="1">
      <alignment horizontal="center" readingOrder="0" shrinkToFit="0" wrapText="0"/>
    </xf>
    <xf borderId="1" fillId="4" fontId="4" numFmtId="0" xfId="0" applyAlignment="1" applyBorder="1" applyFont="1">
      <alignment readingOrder="0"/>
    </xf>
    <xf borderId="1" fillId="4" fontId="2" numFmtId="0" xfId="0" applyAlignment="1" applyBorder="1" applyFont="1">
      <alignment horizontal="center" readingOrder="0"/>
    </xf>
    <xf borderId="7" fillId="4" fontId="16" numFmtId="0" xfId="0" applyAlignment="1" applyBorder="1" applyFont="1">
      <alignment horizontal="center" readingOrder="0"/>
    </xf>
    <xf borderId="3" fillId="4" fontId="16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left" readingOrder="0"/>
    </xf>
    <xf borderId="6" fillId="4" fontId="2" numFmtId="0" xfId="0" applyAlignment="1" applyBorder="1" applyFont="1">
      <alignment readingOrder="0" vertical="bottom"/>
    </xf>
    <xf borderId="3" fillId="4" fontId="2" numFmtId="0" xfId="0" applyAlignment="1" applyBorder="1" applyFont="1">
      <alignment readingOrder="0" vertical="bottom"/>
    </xf>
    <xf borderId="3" fillId="4" fontId="2" numFmtId="0" xfId="0" applyAlignment="1" applyBorder="1" applyFont="1">
      <alignment vertical="bottom"/>
    </xf>
    <xf borderId="2" fillId="4" fontId="2" numFmtId="0" xfId="0" applyAlignment="1" applyBorder="1" applyFont="1">
      <alignment horizontal="center" vertical="bottom"/>
    </xf>
    <xf borderId="12" fillId="7" fontId="2" numFmtId="0" xfId="0" applyAlignment="1" applyBorder="1" applyFont="1">
      <alignment horizontal="center" vertical="bottom"/>
    </xf>
    <xf borderId="12" fillId="3" fontId="2" numFmtId="0" xfId="0" applyAlignment="1" applyBorder="1" applyFont="1">
      <alignment horizontal="center" vertical="bottom"/>
    </xf>
    <xf borderId="3" fillId="4" fontId="2" numFmtId="0" xfId="0" applyAlignment="1" applyBorder="1" applyFont="1">
      <alignment horizontal="center" vertical="bottom"/>
    </xf>
    <xf borderId="12" fillId="4" fontId="2" numFmtId="0" xfId="0" applyAlignment="1" applyBorder="1" applyFont="1">
      <alignment horizontal="center" vertical="bottom"/>
    </xf>
    <xf borderId="12" fillId="3" fontId="2" numFmtId="0" xfId="0" applyAlignment="1" applyBorder="1" applyFont="1">
      <alignment horizontal="center" readingOrder="0" vertical="bottom"/>
    </xf>
    <xf borderId="2" fillId="3" fontId="2" numFmtId="0" xfId="0" applyAlignment="1" applyBorder="1" applyFont="1">
      <alignment horizontal="center" vertical="bottom"/>
    </xf>
    <xf borderId="6" fillId="4" fontId="2" numFmtId="0" xfId="0" applyAlignment="1" applyBorder="1" applyFont="1">
      <alignment horizontal="center" readingOrder="0" vertical="bottom"/>
    </xf>
    <xf borderId="12" fillId="6" fontId="2" numFmtId="0" xfId="0" applyAlignment="1" applyBorder="1" applyFont="1">
      <alignment horizontal="center" vertical="bottom"/>
    </xf>
    <xf borderId="3" fillId="4" fontId="2" numFmtId="0" xfId="0" applyAlignment="1" applyBorder="1" applyFont="1">
      <alignment horizontal="center" readingOrder="0" vertical="bottom"/>
    </xf>
    <xf borderId="3" fillId="2" fontId="18" numFmtId="1" xfId="0" applyAlignment="1" applyBorder="1" applyFont="1" applyNumberFormat="1">
      <alignment horizontal="center" vertical="bottom"/>
    </xf>
    <xf borderId="1" fillId="4" fontId="19" numFmtId="0" xfId="0" applyAlignment="1" applyBorder="1" applyFont="1">
      <alignment horizontal="left" readingOrder="0"/>
    </xf>
    <xf borderId="9" fillId="2" fontId="14" numFmtId="164" xfId="0" applyAlignment="1" applyBorder="1" applyFont="1" applyNumberFormat="1">
      <alignment horizontal="center" readingOrder="0" textRotation="90"/>
    </xf>
    <xf borderId="1" fillId="4" fontId="19" numFmtId="0" xfId="0" applyAlignment="1" applyBorder="1" applyFont="1">
      <alignment horizontal="center" readingOrder="0"/>
    </xf>
    <xf borderId="9" fillId="2" fontId="6" numFmtId="164" xfId="0" applyAlignment="1" applyBorder="1" applyFont="1" applyNumberFormat="1">
      <alignment horizontal="center" readingOrder="0" textRotation="90"/>
    </xf>
    <xf borderId="2" fillId="7" fontId="20" numFmtId="0" xfId="0" applyAlignment="1" applyBorder="1" applyFont="1">
      <alignment horizontal="center" readingOrder="0"/>
    </xf>
    <xf borderId="7" fillId="4" fontId="20" numFmtId="0" xfId="0" applyAlignment="1" applyBorder="1" applyFont="1">
      <alignment horizontal="center"/>
    </xf>
    <xf borderId="6" fillId="4" fontId="20" numFmtId="0" xfId="0" applyAlignment="1" applyBorder="1" applyFont="1">
      <alignment horizontal="center"/>
    </xf>
    <xf borderId="1" fillId="4" fontId="20" numFmtId="0" xfId="0" applyAlignment="1" applyBorder="1" applyFont="1">
      <alignment horizontal="center"/>
    </xf>
    <xf borderId="3" fillId="4" fontId="20" numFmtId="0" xfId="0" applyAlignment="1" applyBorder="1" applyFont="1">
      <alignment horizontal="center"/>
    </xf>
    <xf borderId="2" fillId="3" fontId="14" numFmtId="0" xfId="0" applyAlignment="1" applyBorder="1" applyFont="1">
      <alignment horizontal="center" readingOrder="0" textRotation="90"/>
    </xf>
    <xf borderId="9" fillId="4" fontId="20" numFmtId="0" xfId="0" applyAlignment="1" applyBorder="1" applyFont="1">
      <alignment horizontal="center"/>
    </xf>
    <xf borderId="1" fillId="3" fontId="20" numFmtId="0" xfId="0" applyAlignment="1" applyBorder="1" applyFont="1">
      <alignment horizontal="center"/>
    </xf>
    <xf borderId="11" fillId="4" fontId="19" numFmtId="0" xfId="0" applyAlignment="1" applyBorder="1" applyFont="1">
      <alignment horizontal="center" readingOrder="0"/>
    </xf>
    <xf borderId="2" fillId="3" fontId="12" numFmtId="0" xfId="0" applyAlignment="1" applyBorder="1" applyFont="1">
      <alignment horizontal="center" readingOrder="0" textRotation="90"/>
    </xf>
    <xf borderId="1" fillId="4" fontId="4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center" readingOrder="0"/>
    </xf>
    <xf borderId="16" fillId="3" fontId="2" numFmtId="0" xfId="0" applyAlignment="1" applyBorder="1" applyFont="1">
      <alignment horizontal="center" readingOrder="0" vertical="bottom"/>
    </xf>
    <xf borderId="1" fillId="11" fontId="3" numFmtId="0" xfId="0" applyAlignment="1" applyBorder="1" applyFill="1" applyFont="1">
      <alignment horizontal="left" readingOrder="0"/>
    </xf>
    <xf borderId="1" fillId="11" fontId="3" numFmtId="0" xfId="0" applyAlignment="1" applyBorder="1" applyFont="1">
      <alignment horizontal="center" readingOrder="0"/>
    </xf>
    <xf borderId="7" fillId="8" fontId="16" numFmtId="0" xfId="0" applyAlignment="1" applyBorder="1" applyFont="1">
      <alignment horizontal="center" readingOrder="0"/>
    </xf>
    <xf borderId="6" fillId="8" fontId="16" numFmtId="0" xfId="0" applyAlignment="1" applyBorder="1" applyFont="1">
      <alignment horizontal="center" readingOrder="0"/>
    </xf>
    <xf borderId="1" fillId="8" fontId="16" numFmtId="0" xfId="0" applyAlignment="1" applyBorder="1" applyFont="1">
      <alignment horizontal="center"/>
    </xf>
    <xf borderId="1" fillId="2" fontId="14" numFmtId="165" xfId="0" applyAlignment="1" applyBorder="1" applyFont="1" applyNumberFormat="1">
      <alignment horizontal="center" readingOrder="0" textRotation="90"/>
    </xf>
    <xf borderId="7" fillId="10" fontId="6" numFmtId="164" xfId="0" applyAlignment="1" applyBorder="1" applyFont="1" applyNumberFormat="1">
      <alignment horizontal="center" readingOrder="0" textRotation="90"/>
    </xf>
    <xf borderId="1" fillId="8" fontId="14" numFmtId="165" xfId="0" applyAlignment="1" applyBorder="1" applyFont="1" applyNumberFormat="1">
      <alignment horizontal="center" readingOrder="0" textRotation="90"/>
    </xf>
    <xf borderId="6" fillId="10" fontId="6" numFmtId="164" xfId="0" applyAlignment="1" applyBorder="1" applyFont="1" applyNumberFormat="1">
      <alignment horizontal="center" readingOrder="0" textRotation="90"/>
    </xf>
    <xf borderId="14" fillId="2" fontId="17" numFmtId="165" xfId="0" applyAlignment="1" applyBorder="1" applyFont="1" applyNumberFormat="1">
      <alignment horizontal="center" readingOrder="0" textRotation="90" vertical="bottom"/>
    </xf>
    <xf borderId="3" fillId="2" fontId="16" numFmtId="0" xfId="0" applyAlignment="1" applyBorder="1" applyFont="1">
      <alignment horizontal="center"/>
    </xf>
    <xf borderId="6" fillId="2" fontId="16" numFmtId="0" xfId="0" applyAlignment="1" applyBorder="1" applyFont="1">
      <alignment horizontal="center" readingOrder="0"/>
    </xf>
    <xf borderId="1" fillId="2" fontId="16" numFmtId="0" xfId="0" applyAlignment="1" applyBorder="1" applyFont="1">
      <alignment horizontal="center"/>
    </xf>
    <xf borderId="9" fillId="8" fontId="16" numFmtId="0" xfId="0" applyAlignment="1" applyBorder="1" applyFont="1">
      <alignment horizontal="center"/>
    </xf>
    <xf borderId="7" fillId="2" fontId="16" numFmtId="0" xfId="0" applyAlignment="1" applyBorder="1" applyFont="1">
      <alignment horizontal="center" readingOrder="0"/>
    </xf>
    <xf borderId="1" fillId="8" fontId="16" numFmtId="0" xfId="0" applyAlignment="1" applyBorder="1" applyFont="1">
      <alignment horizontal="center" readingOrder="0"/>
    </xf>
    <xf borderId="6" fillId="8" fontId="16" numFmtId="0" xfId="0" applyAlignment="1" applyBorder="1" applyFont="1">
      <alignment horizontal="center"/>
    </xf>
    <xf borderId="11" fillId="0" fontId="3" numFmtId="0" xfId="0" applyAlignment="1" applyBorder="1" applyFont="1">
      <alignment horizontal="center" readingOrder="0"/>
    </xf>
    <xf borderId="6" fillId="6" fontId="4" numFmtId="0" xfId="0" applyAlignment="1" applyBorder="1" applyFont="1">
      <alignment horizontal="center" readingOrder="0"/>
    </xf>
    <xf borderId="12" fillId="3" fontId="16" numFmtId="0" xfId="0" applyAlignment="1" applyBorder="1" applyFont="1">
      <alignment horizontal="center" readingOrder="0"/>
    </xf>
    <xf borderId="1" fillId="2" fontId="16" numFmtId="0" xfId="0" applyAlignment="1" applyBorder="1" applyFont="1">
      <alignment horizontal="center" readingOrder="0"/>
    </xf>
    <xf borderId="9" fillId="8" fontId="16" numFmtId="0" xfId="0" applyAlignment="1" applyBorder="1" applyFont="1">
      <alignment horizontal="center" readingOrder="0"/>
    </xf>
    <xf borderId="1" fillId="3" fontId="16" numFmtId="0" xfId="0" applyAlignment="1" applyBorder="1" applyFont="1">
      <alignment horizontal="center" readingOrder="0"/>
    </xf>
    <xf borderId="7" fillId="8" fontId="16" numFmtId="0" xfId="0" applyAlignment="1" applyBorder="1" applyFont="1">
      <alignment horizontal="center"/>
    </xf>
    <xf borderId="7" fillId="2" fontId="16" numFmtId="0" xfId="0" applyAlignment="1" applyBorder="1" applyFont="1">
      <alignment horizontal="center"/>
    </xf>
    <xf borderId="1" fillId="11" fontId="4" numFmtId="0" xfId="0" applyAlignment="1" applyBorder="1" applyFont="1">
      <alignment horizontal="left" readingOrder="0"/>
    </xf>
    <xf borderId="1" fillId="11" fontId="4" numFmtId="0" xfId="0" applyAlignment="1" applyBorder="1" applyFont="1">
      <alignment horizontal="center" readingOrder="0"/>
    </xf>
    <xf borderId="12" fillId="3" fontId="16" numFmtId="0" xfId="0" applyAlignment="1" applyBorder="1" applyFont="1">
      <alignment horizontal="center"/>
    </xf>
    <xf borderId="11" fillId="0" fontId="4" numFmtId="0" xfId="0" applyAlignment="1" applyBorder="1" applyFont="1">
      <alignment horizontal="center" readingOrder="0"/>
    </xf>
    <xf borderId="3" fillId="2" fontId="16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6" fillId="2" fontId="16" numFmtId="0" xfId="0" applyAlignment="1" applyBorder="1" applyFont="1">
      <alignment horizontal="center"/>
    </xf>
    <xf borderId="9" fillId="2" fontId="16" numFmtId="0" xfId="0" applyAlignment="1" applyBorder="1" applyFont="1">
      <alignment horizontal="center"/>
    </xf>
    <xf borderId="18" fillId="3" fontId="2" numFmtId="0" xfId="0" applyAlignment="1" applyBorder="1" applyFont="1">
      <alignment horizontal="center" readingOrder="0" vertical="bottom"/>
    </xf>
    <xf borderId="1" fillId="11" fontId="2" numFmtId="0" xfId="0" applyAlignment="1" applyBorder="1" applyFont="1">
      <alignment horizontal="left" readingOrder="0"/>
    </xf>
    <xf borderId="6" fillId="11" fontId="3" numFmtId="0" xfId="0" applyAlignment="1" applyBorder="1" applyFont="1">
      <alignment horizontal="center" readingOrder="0"/>
    </xf>
    <xf borderId="1" fillId="10" fontId="6" numFmtId="164" xfId="0" applyAlignment="1" applyBorder="1" applyFont="1" applyNumberFormat="1">
      <alignment horizontal="center" readingOrder="0" textRotation="90"/>
    </xf>
    <xf borderId="6" fillId="2" fontId="21" numFmtId="165" xfId="0" applyAlignment="1" applyBorder="1" applyFont="1" applyNumberFormat="1">
      <alignment horizontal="left" readingOrder="0" textRotation="90"/>
    </xf>
    <xf borderId="6" fillId="2" fontId="2" numFmtId="165" xfId="0" applyAlignment="1" applyBorder="1" applyFont="1" applyNumberFormat="1">
      <alignment readingOrder="0" textRotation="90" vertical="bottom"/>
    </xf>
    <xf borderId="1" fillId="11" fontId="2" numFmtId="0" xfId="0" applyAlignment="1" applyBorder="1" applyFont="1">
      <alignment horizontal="center" readingOrder="0"/>
    </xf>
    <xf borderId="10" fillId="2" fontId="17" numFmtId="165" xfId="0" applyAlignment="1" applyBorder="1" applyFont="1" applyNumberFormat="1">
      <alignment horizontal="center" readingOrder="0" textRotation="90" vertical="bottom"/>
    </xf>
    <xf borderId="6" fillId="2" fontId="4" numFmtId="165" xfId="0" applyAlignment="1" applyBorder="1" applyFont="1" applyNumberFormat="1">
      <alignment readingOrder="0" textRotation="90"/>
    </xf>
    <xf borderId="7" fillId="4" fontId="14" numFmtId="0" xfId="0" applyAlignment="1" applyBorder="1" applyFont="1">
      <alignment horizontal="center"/>
    </xf>
    <xf borderId="6" fillId="4" fontId="14" numFmtId="0" xfId="0" applyAlignment="1" applyBorder="1" applyFont="1">
      <alignment horizontal="center"/>
    </xf>
    <xf borderId="9" fillId="4" fontId="14" numFmtId="0" xfId="0" applyAlignment="1" applyBorder="1" applyFont="1">
      <alignment horizontal="center"/>
    </xf>
    <xf borderId="3" fillId="4" fontId="14" numFmtId="0" xfId="0" applyAlignment="1" applyBorder="1" applyFont="1">
      <alignment horizontal="center"/>
    </xf>
    <xf borderId="1" fillId="11" fontId="4" numFmtId="0" xfId="0" applyAlignment="1" applyBorder="1" applyFont="1">
      <alignment horizontal="left"/>
    </xf>
    <xf borderId="1" fillId="10" fontId="4" numFmtId="165" xfId="0" applyAlignment="1" applyBorder="1" applyFont="1" applyNumberFormat="1">
      <alignment horizontal="center" readingOrder="0" textRotation="90"/>
    </xf>
    <xf borderId="1" fillId="11" fontId="4" numFmtId="0" xfId="0" applyAlignment="1" applyBorder="1" applyFont="1">
      <alignment horizontal="center"/>
    </xf>
    <xf borderId="1" fillId="4" fontId="14" numFmtId="0" xfId="0" applyAlignment="1" applyBorder="1" applyFont="1">
      <alignment horizontal="center"/>
    </xf>
    <xf borderId="7" fillId="4" fontId="14" numFmtId="0" xfId="0" applyAlignment="1" applyBorder="1" applyFont="1">
      <alignment horizontal="center" readingOrder="0"/>
    </xf>
    <xf borderId="2" fillId="3" fontId="14" numFmtId="0" xfId="0" applyAlignment="1" applyBorder="1" applyFont="1">
      <alignment horizontal="center" readingOrder="0"/>
    </xf>
    <xf borderId="11" fillId="4" fontId="14" numFmtId="0" xfId="0" applyAlignment="1" applyBorder="1" applyFont="1">
      <alignment horizontal="center"/>
    </xf>
    <xf borderId="8" fillId="4" fontId="17" numFmtId="0" xfId="0" applyAlignment="1" applyBorder="1" applyFont="1">
      <alignment vertical="bottom"/>
    </xf>
    <xf borderId="10" fillId="4" fontId="17" numFmtId="0" xfId="0" applyAlignment="1" applyBorder="1" applyFont="1">
      <alignment vertical="bottom"/>
    </xf>
    <xf borderId="15" fillId="4" fontId="17" numFmtId="0" xfId="0" applyAlignment="1" applyBorder="1" applyFont="1">
      <alignment vertical="bottom"/>
    </xf>
    <xf borderId="5" fillId="4" fontId="4" numFmtId="0" xfId="0" applyAlignment="1" applyBorder="1" applyFont="1">
      <alignment horizontal="center" readingOrder="0"/>
    </xf>
    <xf borderId="6" fillId="2" fontId="5" numFmtId="0" xfId="0" applyAlignment="1" applyBorder="1" applyFont="1">
      <alignment horizontal="center" readingOrder="0"/>
    </xf>
    <xf borderId="2" fillId="3" fontId="14" numFmtId="0" xfId="0" applyAlignment="1" applyBorder="1" applyFont="1">
      <alignment horizontal="center"/>
    </xf>
    <xf borderId="7" fillId="4" fontId="14" numFmtId="0" xfId="0" applyAlignment="1" applyBorder="1" applyFont="1">
      <alignment horizontal="center" readingOrder="0" shrinkToFit="0" wrapText="0"/>
    </xf>
    <xf borderId="6" fillId="4" fontId="14" numFmtId="0" xfId="0" applyAlignment="1" applyBorder="1" applyFont="1">
      <alignment horizontal="center" shrinkToFit="0" wrapText="0"/>
    </xf>
    <xf borderId="9" fillId="4" fontId="14" numFmtId="0" xfId="0" applyAlignment="1" applyBorder="1" applyFont="1">
      <alignment horizontal="center" shrinkToFit="0" wrapText="0"/>
    </xf>
    <xf borderId="3" fillId="4" fontId="14" numFmtId="0" xfId="0" applyAlignment="1" applyBorder="1" applyFont="1">
      <alignment horizontal="center" shrinkToFit="0" wrapText="0"/>
    </xf>
    <xf borderId="1" fillId="4" fontId="14" numFmtId="0" xfId="0" applyAlignment="1" applyBorder="1" applyFont="1">
      <alignment horizontal="center" shrinkToFit="0" wrapText="0"/>
    </xf>
    <xf borderId="9" fillId="4" fontId="14" numFmtId="0" xfId="0" applyAlignment="1" applyBorder="1" applyFont="1">
      <alignment horizontal="center" readingOrder="0" shrinkToFit="0" wrapText="0"/>
    </xf>
    <xf borderId="6" fillId="4" fontId="14" numFmtId="0" xfId="0" applyAlignment="1" applyBorder="1" applyFont="1">
      <alignment horizontal="center" readingOrder="0"/>
    </xf>
    <xf borderId="3" fillId="4" fontId="14" numFmtId="0" xfId="0" applyAlignment="1" applyBorder="1" applyFont="1">
      <alignment horizontal="center" readingOrder="0"/>
    </xf>
    <xf borderId="7" fillId="4" fontId="22" numFmtId="0" xfId="0" applyAlignment="1" applyBorder="1" applyFont="1">
      <alignment horizontal="center"/>
    </xf>
    <xf borderId="6" fillId="4" fontId="22" numFmtId="0" xfId="0" applyAlignment="1" applyBorder="1" applyFont="1">
      <alignment horizontal="center"/>
    </xf>
    <xf borderId="9" fillId="4" fontId="22" numFmtId="0" xfId="0" applyAlignment="1" applyBorder="1" applyFont="1">
      <alignment horizontal="center"/>
    </xf>
    <xf borderId="3" fillId="4" fontId="22" numFmtId="0" xfId="0" applyAlignment="1" applyBorder="1" applyFont="1">
      <alignment horizontal="center"/>
    </xf>
    <xf borderId="1" fillId="4" fontId="22" numFmtId="0" xfId="0" applyAlignment="1" applyBorder="1" applyFont="1">
      <alignment horizontal="center"/>
    </xf>
    <xf borderId="8" fillId="4" fontId="17" numFmtId="0" xfId="0" applyAlignment="1" applyBorder="1" applyFont="1">
      <alignment readingOrder="0" vertical="bottom"/>
    </xf>
    <xf borderId="11" fillId="0" fontId="2" numFmtId="0" xfId="0" applyAlignment="1" applyBorder="1" applyFont="1">
      <alignment horizontal="center"/>
    </xf>
    <xf borderId="6" fillId="6" fontId="4" numFmtId="0" xfId="0" applyAlignment="1" applyBorder="1" applyFont="1">
      <alignment horizontal="center"/>
    </xf>
    <xf borderId="6" fillId="2" fontId="5" numFmtId="1" xfId="0" applyAlignment="1" applyBorder="1" applyFont="1" applyNumberFormat="1">
      <alignment horizontal="center"/>
    </xf>
    <xf borderId="6" fillId="3" fontId="5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9" fillId="2" fontId="16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left" readingOrder="0" shrinkToFit="0" wrapText="0"/>
    </xf>
    <xf borderId="1" fillId="4" fontId="6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5" fillId="7" fontId="16" numFmtId="0" xfId="0" applyAlignment="1" applyBorder="1" applyFont="1">
      <alignment horizontal="center" readingOrder="0" shrinkToFit="0" wrapText="0"/>
    </xf>
    <xf borderId="7" fillId="8" fontId="16" numFmtId="0" xfId="0" applyAlignment="1" applyBorder="1" applyFont="1">
      <alignment horizontal="center" readingOrder="0" shrinkToFit="0" wrapText="0"/>
    </xf>
    <xf borderId="6" fillId="8" fontId="16" numFmtId="0" xfId="0" applyAlignment="1" applyBorder="1" applyFont="1">
      <alignment horizontal="center" shrinkToFit="0" wrapText="0"/>
    </xf>
    <xf borderId="14" fillId="2" fontId="2" numFmtId="165" xfId="0" applyAlignment="1" applyBorder="1" applyFont="1" applyNumberFormat="1">
      <alignment horizontal="center" readingOrder="0" textRotation="90" vertical="bottom"/>
    </xf>
    <xf borderId="10" fillId="2" fontId="2" numFmtId="165" xfId="0" applyAlignment="1" applyBorder="1" applyFont="1" applyNumberFormat="1">
      <alignment horizontal="center" readingOrder="0" textRotation="90" vertical="bottom"/>
    </xf>
    <xf borderId="10" fillId="6" fontId="2" numFmtId="0" xfId="0" applyAlignment="1" applyBorder="1" applyFont="1">
      <alignment readingOrder="0" textRotation="90" vertical="bottom"/>
    </xf>
    <xf borderId="1" fillId="8" fontId="16" numFmtId="0" xfId="0" applyAlignment="1" applyBorder="1" applyFont="1">
      <alignment horizontal="center" readingOrder="0" shrinkToFit="0" wrapText="0"/>
    </xf>
    <xf borderId="7" fillId="8" fontId="14" numFmtId="0" xfId="0" applyAlignment="1" applyBorder="1" applyFont="1">
      <alignment horizontal="center" readingOrder="0"/>
    </xf>
    <xf borderId="3" fillId="2" fontId="16" numFmtId="0" xfId="0" applyAlignment="1" applyBorder="1" applyFont="1">
      <alignment horizontal="center" readingOrder="0" shrinkToFit="0" wrapText="0"/>
    </xf>
    <xf borderId="14" fillId="0" fontId="9" numFmtId="0" xfId="0" applyAlignment="1" applyBorder="1" applyFont="1">
      <alignment horizontal="left" readingOrder="0"/>
    </xf>
    <xf borderId="6" fillId="2" fontId="16" numFmtId="0" xfId="0" applyAlignment="1" applyBorder="1" applyFont="1">
      <alignment horizontal="center" shrinkToFit="0" wrapText="0"/>
    </xf>
    <xf borderId="6" fillId="8" fontId="14" numFmtId="0" xfId="0" applyAlignment="1" applyBorder="1" applyFont="1">
      <alignment horizontal="center"/>
    </xf>
    <xf borderId="9" fillId="8" fontId="14" numFmtId="0" xfId="0" applyAlignment="1" applyBorder="1" applyFont="1">
      <alignment horizontal="center"/>
    </xf>
    <xf borderId="1" fillId="2" fontId="16" numFmtId="0" xfId="0" applyAlignment="1" applyBorder="1" applyFont="1">
      <alignment horizontal="center" shrinkToFit="0" wrapText="0"/>
    </xf>
    <xf borderId="10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10" fillId="8" fontId="6" numFmtId="0" xfId="0" applyAlignment="1" applyBorder="1" applyFont="1">
      <alignment horizontal="center" readingOrder="0"/>
    </xf>
    <xf borderId="10" fillId="8" fontId="6" numFmtId="0" xfId="0" applyAlignment="1" applyBorder="1" applyFont="1">
      <alignment horizontal="center"/>
    </xf>
    <xf borderId="15" fillId="8" fontId="6" numFmtId="0" xfId="0" applyAlignment="1" applyBorder="1" applyFont="1">
      <alignment horizontal="center"/>
    </xf>
    <xf borderId="10" fillId="9" fontId="6" numFmtId="0" xfId="0" applyAlignment="1" applyBorder="1" applyFont="1">
      <alignment horizontal="center" readingOrder="0"/>
    </xf>
    <xf borderId="10" fillId="9" fontId="6" numFmtId="0" xfId="0" applyAlignment="1" applyBorder="1" applyFont="1">
      <alignment horizontal="center"/>
    </xf>
    <xf borderId="15" fillId="9" fontId="6" numFmtId="0" xfId="0" applyAlignment="1" applyBorder="1" applyFont="1">
      <alignment horizontal="center"/>
    </xf>
    <xf borderId="10" fillId="2" fontId="6" numFmtId="0" xfId="0" applyAlignment="1" applyBorder="1" applyFont="1">
      <alignment horizontal="center" readingOrder="0"/>
    </xf>
    <xf borderId="10" fillId="2" fontId="6" numFmtId="0" xfId="0" applyAlignment="1" applyBorder="1" applyFont="1">
      <alignment horizontal="center"/>
    </xf>
    <xf borderId="15" fillId="2" fontId="6" numFmtId="0" xfId="0" applyAlignment="1" applyBorder="1" applyFont="1">
      <alignment horizontal="center"/>
    </xf>
    <xf borderId="7" fillId="8" fontId="6" numFmtId="0" xfId="0" applyAlignment="1" applyBorder="1" applyFont="1">
      <alignment horizontal="center"/>
    </xf>
    <xf borderId="6" fillId="8" fontId="6" numFmtId="0" xfId="0" applyAlignment="1" applyBorder="1" applyFont="1">
      <alignment horizontal="center"/>
    </xf>
    <xf borderId="9" fillId="8" fontId="6" numFmtId="0" xfId="0" applyAlignment="1" applyBorder="1" applyFont="1">
      <alignment horizontal="center"/>
    </xf>
    <xf borderId="7" fillId="8" fontId="5" numFmtId="0" xfId="0" applyAlignment="1" applyBorder="1" applyFont="1">
      <alignment horizontal="center" readingOrder="0"/>
    </xf>
    <xf borderId="6" fillId="8" fontId="5" numFmtId="0" xfId="0" applyAlignment="1" applyBorder="1" applyFont="1">
      <alignment horizontal="center" readingOrder="0"/>
    </xf>
    <xf borderId="9" fillId="8" fontId="5" numFmtId="0" xfId="0" applyAlignment="1" applyBorder="1" applyFont="1">
      <alignment horizontal="center"/>
    </xf>
    <xf borderId="2" fillId="3" fontId="6" numFmtId="0" xfId="0" applyAlignment="1" applyBorder="1" applyFont="1">
      <alignment horizontal="center" readingOrder="0"/>
    </xf>
    <xf borderId="7" fillId="10" fontId="6" numFmtId="0" xfId="0" applyAlignment="1" applyBorder="1" applyFont="1">
      <alignment horizontal="center" readingOrder="0"/>
    </xf>
    <xf borderId="6" fillId="10" fontId="6" numFmtId="0" xfId="0" applyAlignment="1" applyBorder="1" applyFont="1">
      <alignment horizontal="center"/>
    </xf>
    <xf borderId="1" fillId="10" fontId="6" numFmtId="0" xfId="0" applyAlignment="1" applyBorder="1" applyFont="1">
      <alignment horizontal="center"/>
    </xf>
    <xf borderId="6" fillId="2" fontId="4" numFmtId="0" xfId="0" applyBorder="1" applyFont="1"/>
    <xf borderId="1" fillId="10" fontId="4" numFmtId="0" xfId="0" applyAlignment="1" applyBorder="1" applyFont="1">
      <alignment horizontal="center"/>
    </xf>
    <xf borderId="8" fillId="2" fontId="2" numFmtId="0" xfId="0" applyAlignment="1" applyBorder="1" applyFont="1">
      <alignment vertical="bottom"/>
    </xf>
    <xf borderId="10" fillId="2" fontId="2" numFmtId="0" xfId="0" applyAlignment="1" applyBorder="1" applyFont="1">
      <alignment vertical="bottom"/>
    </xf>
    <xf borderId="15" fillId="2" fontId="2" numFmtId="0" xfId="0" applyAlignment="1" applyBorder="1" applyFont="1">
      <alignment vertical="bottom"/>
    </xf>
    <xf borderId="0" fillId="12" fontId="4" numFmtId="0" xfId="0" applyFill="1" applyFont="1"/>
    <xf borderId="15" fillId="0" fontId="2" numFmtId="0" xfId="0" applyAlignment="1" applyBorder="1" applyFont="1">
      <alignment horizontal="center" readingOrder="0"/>
    </xf>
    <xf borderId="6" fillId="8" fontId="5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7" fillId="10" fontId="6" numFmtId="0" xfId="0" applyAlignment="1" applyBorder="1" applyFont="1">
      <alignment horizontal="center"/>
    </xf>
    <xf borderId="11" fillId="0" fontId="4" numFmtId="0" xfId="0" applyAlignment="1" applyBorder="1" applyFont="1">
      <alignment horizontal="center" readingOrder="0" shrinkToFit="0" wrapText="0"/>
    </xf>
    <xf borderId="3" fillId="2" fontId="14" numFmtId="0" xfId="0" applyAlignment="1" applyBorder="1" applyFont="1">
      <alignment horizontal="center"/>
    </xf>
    <xf borderId="6" fillId="2" fontId="14" numFmtId="0" xfId="0" applyAlignment="1" applyBorder="1" applyFont="1">
      <alignment horizontal="center" readingOrder="0"/>
    </xf>
    <xf borderId="1" fillId="2" fontId="14" numFmtId="0" xfId="0" applyAlignment="1" applyBorder="1" applyFont="1">
      <alignment horizontal="center"/>
    </xf>
    <xf borderId="6" fillId="8" fontId="14" numFmtId="0" xfId="0" applyAlignment="1" applyBorder="1" applyFont="1">
      <alignment horizontal="center" readingOrder="0"/>
    </xf>
    <xf borderId="7" fillId="2" fontId="14" numFmtId="0" xfId="0" applyAlignment="1" applyBorder="1" applyFont="1">
      <alignment horizontal="center" readingOrder="0"/>
    </xf>
    <xf borderId="7" fillId="8" fontId="14" numFmtId="0" xfId="0" applyAlignment="1" applyBorder="1" applyFont="1">
      <alignment horizontal="center"/>
    </xf>
    <xf borderId="7" fillId="2" fontId="14" numFmtId="0" xfId="0" applyAlignment="1" applyBorder="1" applyFont="1">
      <alignment horizontal="center"/>
    </xf>
    <xf borderId="9" fillId="2" fontId="14" numFmtId="0" xfId="0" applyAlignment="1" applyBorder="1" applyFont="1">
      <alignment horizontal="center"/>
    </xf>
    <xf borderId="7" fillId="8" fontId="22" numFmtId="0" xfId="0" applyAlignment="1" applyBorder="1" applyFont="1">
      <alignment horizontal="center" readingOrder="0"/>
    </xf>
    <xf borderId="1" fillId="2" fontId="14" numFmtId="0" xfId="0" applyAlignment="1" applyBorder="1" applyFont="1">
      <alignment horizontal="center" readingOrder="0"/>
    </xf>
    <xf borderId="11" fillId="8" fontId="14" numFmtId="0" xfId="0" applyAlignment="1" applyBorder="1" applyFont="1">
      <alignment horizontal="center" readingOrder="0"/>
    </xf>
    <xf borderId="1" fillId="8" fontId="14" numFmtId="0" xfId="0" applyAlignment="1" applyBorder="1" applyFont="1">
      <alignment horizontal="center"/>
    </xf>
    <xf borderId="8" fillId="2" fontId="17" numFmtId="0" xfId="0" applyAlignment="1" applyBorder="1" applyFont="1">
      <alignment vertical="bottom"/>
    </xf>
    <xf borderId="10" fillId="2" fontId="17" numFmtId="0" xfId="0" applyAlignment="1" applyBorder="1" applyFont="1">
      <alignment vertical="bottom"/>
    </xf>
    <xf borderId="15" fillId="2" fontId="17" numFmtId="0" xfId="0" applyAlignment="1" applyBorder="1" applyFont="1">
      <alignment vertical="bottom"/>
    </xf>
    <xf borderId="9" fillId="8" fontId="14" numFmtId="0" xfId="0" applyAlignment="1" applyBorder="1" applyFont="1">
      <alignment horizontal="center" readingOrder="0"/>
    </xf>
    <xf borderId="11" fillId="8" fontId="14" numFmtId="0" xfId="0" applyAlignment="1" applyBorder="1" applyFont="1">
      <alignment horizontal="center"/>
    </xf>
    <xf borderId="1" fillId="8" fontId="14" numFmtId="0" xfId="0" applyAlignment="1" applyBorder="1" applyFont="1">
      <alignment horizontal="center" readingOrder="0"/>
    </xf>
    <xf borderId="10" fillId="2" fontId="17" numFmtId="0" xfId="0" applyAlignment="1" applyBorder="1" applyFont="1">
      <alignment horizontal="center" readingOrder="0" vertical="bottom"/>
    </xf>
    <xf borderId="15" fillId="2" fontId="17" numFmtId="0" xfId="0" applyAlignment="1" applyBorder="1" applyFont="1">
      <alignment horizontal="center" readingOrder="0" vertical="bottom"/>
    </xf>
    <xf borderId="8" fillId="2" fontId="17" numFmtId="0" xfId="0" applyAlignment="1" applyBorder="1" applyFont="1">
      <alignment readingOrder="0" vertical="bottom"/>
    </xf>
    <xf borderId="10" fillId="2" fontId="17" numFmtId="0" xfId="0" applyAlignment="1" applyBorder="1" applyFont="1">
      <alignment horizontal="center" vertical="bottom"/>
    </xf>
    <xf borderId="7" fillId="8" fontId="22" numFmtId="0" xfId="0" applyAlignment="1" applyBorder="1" applyFont="1">
      <alignment horizontal="center"/>
    </xf>
    <xf borderId="10" fillId="2" fontId="17" numFmtId="0" xfId="0" applyAlignment="1" applyBorder="1" applyFont="1">
      <alignment readingOrder="0" vertical="bottom"/>
    </xf>
    <xf borderId="3" fillId="2" fontId="14" numFmtId="0" xfId="0" applyAlignment="1" applyBorder="1" applyFont="1">
      <alignment horizontal="center" readingOrder="0"/>
    </xf>
    <xf borderId="6" fillId="2" fontId="14" numFmtId="0" xfId="0" applyAlignment="1" applyBorder="1" applyFont="1">
      <alignment horizontal="center"/>
    </xf>
    <xf borderId="3" fillId="8" fontId="14" numFmtId="0" xfId="0" applyAlignment="1" applyBorder="1" applyFont="1">
      <alignment horizontal="center"/>
    </xf>
    <xf borderId="9" fillId="2" fontId="14" numFmtId="0" xfId="0" applyAlignment="1" applyBorder="1" applyFont="1">
      <alignment horizontal="center" readingOrder="0"/>
    </xf>
    <xf borderId="15" fillId="2" fontId="17" numFmtId="0" xfId="0" applyAlignment="1" applyBorder="1" applyFont="1">
      <alignment horizontal="center" vertical="bottom"/>
    </xf>
    <xf borderId="1" fillId="8" fontId="23" numFmtId="0" xfId="0" applyAlignment="1" applyBorder="1" applyFont="1">
      <alignment horizontal="center" readingOrder="0"/>
    </xf>
    <xf borderId="10" fillId="2" fontId="24" numFmtId="0" xfId="0" applyAlignment="1" applyBorder="1" applyFont="1">
      <alignment horizontal="center" vertical="bottom"/>
    </xf>
    <xf borderId="6" fillId="2" fontId="5" numFmtId="0" xfId="0" applyAlignment="1" applyBorder="1" applyFont="1">
      <alignment horizontal="center"/>
    </xf>
    <xf borderId="3" fillId="8" fontId="14" numFmtId="0" xfId="0" applyAlignment="1" applyBorder="1" applyFont="1">
      <alignment horizontal="center" readingOrder="0"/>
    </xf>
    <xf borderId="7" fillId="8" fontId="14" numFmtId="0" xfId="0" applyAlignment="1" applyBorder="1" applyFont="1">
      <alignment horizontal="center" readingOrder="0" shrinkToFit="0" wrapText="0"/>
    </xf>
    <xf borderId="6" fillId="8" fontId="14" numFmtId="0" xfId="0" applyAlignment="1" applyBorder="1" applyFont="1">
      <alignment horizontal="center" shrinkToFit="0" wrapText="0"/>
    </xf>
    <xf borderId="9" fillId="8" fontId="14" numFmtId="0" xfId="0" applyAlignment="1" applyBorder="1" applyFont="1">
      <alignment horizontal="center" readingOrder="0" shrinkToFit="0" wrapText="0"/>
    </xf>
    <xf borderId="3" fillId="2" fontId="14" numFmtId="0" xfId="0" applyAlignment="1" applyBorder="1" applyFont="1">
      <alignment horizontal="center" readingOrder="0" shrinkToFit="0" wrapText="0"/>
    </xf>
    <xf borderId="6" fillId="2" fontId="14" numFmtId="0" xfId="0" applyAlignment="1" applyBorder="1" applyFont="1">
      <alignment horizontal="center" shrinkToFit="0" wrapText="0"/>
    </xf>
    <xf borderId="1" fillId="2" fontId="14" numFmtId="0" xfId="0" applyAlignment="1" applyBorder="1" applyFont="1">
      <alignment horizontal="center" shrinkToFit="0" wrapText="0"/>
    </xf>
    <xf borderId="1" fillId="6" fontId="9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25" numFmtId="0" xfId="0" applyFont="1"/>
    <xf borderId="1" fillId="6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6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0" fillId="6" fontId="4" numFmtId="0" xfId="0" applyAlignment="1" applyBorder="1" applyFont="1">
      <alignment horizontal="left"/>
    </xf>
    <xf borderId="6" fillId="0" fontId="4" numFmtId="0" xfId="0" applyBorder="1" applyFont="1"/>
    <xf borderId="14" fillId="0" fontId="2" numFmtId="0" xfId="0" applyAlignment="1" applyBorder="1" applyFont="1">
      <alignment horizontal="left" vertical="bottom"/>
    </xf>
    <xf borderId="10" fillId="0" fontId="2" numFmtId="0" xfId="0" applyAlignment="1" applyBorder="1" applyFont="1">
      <alignment horizontal="left" textRotation="0" vertical="bottom"/>
    </xf>
    <xf borderId="15" fillId="0" fontId="8" numFmtId="0" xfId="0" applyAlignment="1" applyBorder="1" applyFont="1">
      <alignment horizontal="center" textRotation="0" vertical="bottom"/>
    </xf>
    <xf borderId="10" fillId="8" fontId="9" numFmtId="0" xfId="0" applyAlignment="1" applyBorder="1" applyFont="1">
      <alignment horizontal="left" vertical="bottom"/>
    </xf>
    <xf borderId="15" fillId="8" fontId="9" numFmtId="0" xfId="0" applyAlignment="1" applyBorder="1" applyFont="1">
      <alignment horizontal="left" vertical="bottom"/>
    </xf>
    <xf borderId="10" fillId="9" fontId="9" numFmtId="0" xfId="0" applyAlignment="1" applyBorder="1" applyFont="1">
      <alignment horizontal="left" vertical="bottom"/>
    </xf>
    <xf borderId="15" fillId="9" fontId="9" numFmtId="0" xfId="0" applyAlignment="1" applyBorder="1" applyFont="1">
      <alignment horizontal="left" vertical="bottom"/>
    </xf>
    <xf borderId="10" fillId="8" fontId="14" numFmtId="0" xfId="0" applyAlignment="1" applyBorder="1" applyFont="1">
      <alignment horizontal="center"/>
    </xf>
    <xf borderId="15" fillId="8" fontId="14" numFmtId="0" xfId="0" applyAlignment="1" applyBorder="1" applyFont="1">
      <alignment horizontal="center"/>
    </xf>
    <xf borderId="10" fillId="2" fontId="14" numFmtId="0" xfId="0" applyAlignment="1" applyBorder="1" applyFont="1">
      <alignment horizontal="center" readingOrder="0"/>
    </xf>
    <xf borderId="10" fillId="2" fontId="14" numFmtId="0" xfId="0" applyAlignment="1" applyBorder="1" applyFont="1">
      <alignment horizontal="center"/>
    </xf>
    <xf borderId="15" fillId="2" fontId="14" numFmtId="0" xfId="0" applyAlignment="1" applyBorder="1" applyFont="1">
      <alignment horizontal="center"/>
    </xf>
    <xf borderId="10" fillId="8" fontId="14" numFmtId="0" xfId="0" applyAlignment="1" applyBorder="1" applyFont="1">
      <alignment horizontal="center" readingOrder="0"/>
    </xf>
    <xf borderId="15" fillId="2" fontId="17" numFmtId="0" xfId="0" applyAlignment="1" applyBorder="1" applyFont="1">
      <alignment readingOrder="0" vertical="bottom"/>
    </xf>
    <xf borderId="7" fillId="8" fontId="14" numFmtId="0" xfId="0" applyAlignment="1" applyBorder="1" applyFont="1">
      <alignment horizontal="left"/>
    </xf>
    <xf borderId="6" fillId="8" fontId="14" numFmtId="0" xfId="0" applyAlignment="1" applyBorder="1" applyFont="1">
      <alignment horizontal="left"/>
    </xf>
    <xf borderId="9" fillId="8" fontId="14" numFmtId="0" xfId="0" applyAlignment="1" applyBorder="1" applyFont="1">
      <alignment horizontal="left"/>
    </xf>
    <xf borderId="3" fillId="2" fontId="14" numFmtId="0" xfId="0" applyAlignment="1" applyBorder="1" applyFont="1">
      <alignment horizontal="left"/>
    </xf>
    <xf borderId="6" fillId="2" fontId="14" numFmtId="0" xfId="0" applyAlignment="1" applyBorder="1" applyFont="1">
      <alignment horizontal="left"/>
    </xf>
    <xf borderId="1" fillId="2" fontId="14" numFmtId="0" xfId="0" applyAlignment="1" applyBorder="1" applyFont="1">
      <alignment horizontal="left"/>
    </xf>
    <xf borderId="7" fillId="2" fontId="14" numFmtId="0" xfId="0" applyAlignment="1" applyBorder="1" applyFont="1">
      <alignment horizontal="left"/>
    </xf>
    <xf borderId="6" fillId="8" fontId="14" numFmtId="0" xfId="0" applyAlignment="1" applyBorder="1" applyFont="1">
      <alignment horizontal="left" readingOrder="0"/>
    </xf>
    <xf borderId="9" fillId="8" fontId="14" numFmtId="0" xfId="0" applyAlignment="1" applyBorder="1" applyFont="1">
      <alignment horizontal="left" readingOrder="0"/>
    </xf>
    <xf borderId="1" fillId="2" fontId="4" numFmtId="0" xfId="0" applyAlignment="1" applyBorder="1" applyFont="1">
      <alignment horizontal="left" readingOrder="0" shrinkToFit="0" wrapText="0"/>
    </xf>
    <xf borderId="9" fillId="8" fontId="14" numFmtId="0" xfId="0" applyAlignment="1" applyBorder="1" applyFont="1">
      <alignment horizontal="center" shrinkToFit="0" wrapText="0"/>
    </xf>
    <xf borderId="3" fillId="2" fontId="14" numFmtId="0" xfId="0" applyAlignment="1" applyBorder="1" applyFont="1">
      <alignment horizontal="center" shrinkToFit="0" wrapText="0"/>
    </xf>
    <xf borderId="6" fillId="2" fontId="14" numFmtId="0" xfId="0" applyAlignment="1" applyBorder="1" applyFont="1">
      <alignment horizontal="center" readingOrder="0" shrinkToFit="0" wrapText="0"/>
    </xf>
    <xf borderId="1" fillId="2" fontId="14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center" vertical="bottom"/>
    </xf>
    <xf borderId="7" fillId="8" fontId="17" numFmtId="0" xfId="0" applyAlignment="1" applyBorder="1" applyFont="1">
      <alignment horizontal="left" vertical="bottom"/>
    </xf>
    <xf borderId="6" fillId="8" fontId="17" numFmtId="0" xfId="0" applyAlignment="1" applyBorder="1" applyFont="1">
      <alignment horizontal="left" vertical="bottom"/>
    </xf>
    <xf borderId="9" fillId="8" fontId="17" numFmtId="0" xfId="0" applyAlignment="1" applyBorder="1" applyFont="1">
      <alignment horizontal="left" vertical="bottom"/>
    </xf>
    <xf borderId="3" fillId="2" fontId="17" numFmtId="0" xfId="0" applyAlignment="1" applyBorder="1" applyFont="1">
      <alignment horizontal="left" vertical="bottom"/>
    </xf>
    <xf borderId="6" fillId="2" fontId="17" numFmtId="0" xfId="0" applyAlignment="1" applyBorder="1" applyFont="1">
      <alignment horizontal="left" vertical="bottom"/>
    </xf>
    <xf borderId="1" fillId="2" fontId="17" numFmtId="0" xfId="0" applyAlignment="1" applyBorder="1" applyFont="1">
      <alignment horizontal="left" vertical="bottom"/>
    </xf>
    <xf borderId="7" fillId="2" fontId="17" numFmtId="0" xfId="0" applyAlignment="1" applyBorder="1" applyFont="1">
      <alignment horizontal="left" vertical="bottom"/>
    </xf>
    <xf borderId="7" fillId="8" fontId="14" numFmtId="0" xfId="0" applyAlignment="1" applyBorder="1" applyFont="1">
      <alignment horizontal="left" readingOrder="0"/>
    </xf>
    <xf borderId="3" fillId="9" fontId="14" numFmtId="0" xfId="0" applyAlignment="1" applyBorder="1" applyFont="1">
      <alignment horizontal="center"/>
    </xf>
    <xf borderId="6" fillId="9" fontId="14" numFmtId="0" xfId="0" applyAlignment="1" applyBorder="1" applyFont="1">
      <alignment horizontal="center" readingOrder="0"/>
    </xf>
    <xf borderId="1" fillId="9" fontId="14" numFmtId="0" xfId="0" applyAlignment="1" applyBorder="1" applyFont="1">
      <alignment horizontal="center"/>
    </xf>
    <xf borderId="1" fillId="2" fontId="14" numFmtId="0" xfId="0" applyBorder="1" applyFont="1"/>
    <xf borderId="6" fillId="6" fontId="16" numFmtId="0" xfId="0" applyAlignment="1" applyBorder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0" fillId="2" fontId="5" numFmtId="0" xfId="0" applyFont="1"/>
    <xf borderId="1" fillId="2" fontId="4" numFmtId="0" xfId="0" applyAlignment="1" applyBorder="1" applyFont="1">
      <alignment horizontal="left" readingOrder="0"/>
    </xf>
    <xf borderId="6" fillId="2" fontId="14" numFmtId="0" xfId="0" applyAlignment="1" applyBorder="1" applyFont="1">
      <alignment horizontal="left" readingOrder="0"/>
    </xf>
    <xf borderId="6" fillId="2" fontId="26" numFmtId="0" xfId="0" applyAlignment="1" applyBorder="1" applyFont="1">
      <alignment horizontal="center" readingOrder="0"/>
    </xf>
    <xf borderId="6" fillId="8" fontId="26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left" readingOrder="0"/>
    </xf>
    <xf borderId="15" fillId="0" fontId="4" numFmtId="0" xfId="0" applyAlignment="1" applyBorder="1" applyFont="1">
      <alignment horizontal="center" readingOrder="0"/>
    </xf>
    <xf borderId="2" fillId="8" fontId="14" numFmtId="0" xfId="0" applyAlignment="1" applyBorder="1" applyFont="1">
      <alignment horizontal="center"/>
    </xf>
    <xf borderId="6" fillId="2" fontId="5" numFmtId="0" xfId="0" applyBorder="1" applyFont="1"/>
    <xf borderId="0" fillId="2" fontId="4" numFmtId="0" xfId="0" applyAlignment="1" applyFont="1">
      <alignment horizontal="center"/>
    </xf>
    <xf borderId="1" fillId="0" fontId="4" numFmtId="0" xfId="0" applyAlignment="1" applyBorder="1" applyFont="1">
      <alignment horizontal="left" readingOrder="0" shrinkToFit="0" wrapText="0"/>
    </xf>
    <xf borderId="0" fillId="0" fontId="5" numFmtId="0" xfId="0" applyFont="1"/>
    <xf borderId="0" fillId="0" fontId="4" numFmtId="166" xfId="0" applyAlignment="1" applyFont="1" applyNumberFormat="1">
      <alignment readingOrder="0"/>
    </xf>
    <xf borderId="1" fillId="2" fontId="2" numFmtId="0" xfId="0" applyAlignment="1" applyBorder="1" applyFont="1">
      <alignment horizontal="left" readingOrder="0"/>
    </xf>
    <xf borderId="19" fillId="6" fontId="4" numFmtId="0" xfId="0" applyAlignment="1" applyBorder="1" applyFont="1">
      <alignment horizontal="center" readingOrder="0"/>
    </xf>
    <xf borderId="3" fillId="2" fontId="16" numFmtId="0" xfId="0" applyAlignment="1" applyBorder="1" applyFont="1">
      <alignment horizontal="center" shrinkToFit="0" wrapText="0"/>
    </xf>
    <xf borderId="6" fillId="2" fontId="16" numFmtId="0" xfId="0" applyAlignment="1" applyBorder="1" applyFont="1">
      <alignment horizontal="center" readingOrder="0" shrinkToFit="0" wrapText="0"/>
    </xf>
    <xf borderId="1" fillId="2" fontId="16" numFmtId="0" xfId="0" applyAlignment="1" applyBorder="1" applyFont="1">
      <alignment horizontal="center" readingOrder="0" shrinkToFit="0" wrapText="0"/>
    </xf>
    <xf borderId="10" fillId="2" fontId="9" numFmtId="0" xfId="0" applyAlignment="1" applyBorder="1" applyFont="1">
      <alignment horizontal="left" vertical="bottom"/>
    </xf>
    <xf borderId="15" fillId="2" fontId="9" numFmtId="0" xfId="0" applyAlignment="1" applyBorder="1" applyFont="1">
      <alignment horizontal="left" vertical="bottom"/>
    </xf>
    <xf borderId="7" fillId="8" fontId="6" numFmtId="0" xfId="0" applyAlignment="1" applyBorder="1" applyFont="1">
      <alignment horizontal="left"/>
    </xf>
    <xf borderId="6" fillId="8" fontId="6" numFmtId="0" xfId="0" applyAlignment="1" applyBorder="1" applyFont="1">
      <alignment horizontal="left"/>
    </xf>
    <xf borderId="9" fillId="8" fontId="6" numFmtId="0" xfId="0" applyAlignment="1" applyBorder="1" applyFont="1">
      <alignment horizontal="left"/>
    </xf>
    <xf borderId="6" fillId="9" fontId="14" numFmtId="0" xfId="0" applyAlignment="1" applyBorder="1" applyFont="1">
      <alignment horizontal="center"/>
    </xf>
    <xf borderId="1" fillId="4" fontId="2" numFmtId="0" xfId="0" applyAlignment="1" applyBorder="1" applyFont="1">
      <alignment horizontal="left" vertical="bottom"/>
    </xf>
    <xf borderId="20" fillId="7" fontId="27" numFmtId="0" xfId="0" applyAlignment="1" applyBorder="1" applyFont="1">
      <alignment horizontal="center" readingOrder="0" vertical="bottom"/>
    </xf>
    <xf borderId="6" fillId="2" fontId="4" numFmtId="0" xfId="0" applyAlignment="1" applyBorder="1" applyFont="1">
      <alignment horizontal="center"/>
    </xf>
    <xf borderId="14" fillId="0" fontId="2" numFmtId="0" xfId="0" applyAlignment="1" applyBorder="1" applyFont="1">
      <alignment horizontal="left" vertical="bottom"/>
    </xf>
    <xf borderId="10" fillId="0" fontId="2" numFmtId="0" xfId="0" applyAlignment="1" applyBorder="1" applyFont="1">
      <alignment horizontal="left" vertical="bottom"/>
    </xf>
    <xf borderId="7" fillId="8" fontId="5" numFmtId="0" xfId="0" applyAlignment="1" applyBorder="1" applyFont="1">
      <alignment horizontal="center"/>
    </xf>
    <xf borderId="7" fillId="8" fontId="27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/>
    </xf>
    <xf borderId="7" fillId="8" fontId="6" numFmtId="0" xfId="0" applyAlignment="1" applyBorder="1" applyFont="1">
      <alignment horizontal="center" readingOrder="0"/>
    </xf>
    <xf borderId="3" fillId="9" fontId="6" numFmtId="0" xfId="0" applyAlignment="1" applyBorder="1" applyFont="1">
      <alignment horizontal="center"/>
    </xf>
    <xf borderId="6" fillId="0" fontId="5" numFmtId="0" xfId="0" applyBorder="1" applyFont="1"/>
    <xf borderId="6" fillId="9" fontId="6" numFmtId="0" xfId="0" applyAlignment="1" applyBorder="1" applyFont="1">
      <alignment horizontal="center"/>
    </xf>
    <xf borderId="1" fillId="9" fontId="6" numFmtId="0" xfId="0" applyAlignment="1" applyBorder="1" applyFont="1">
      <alignment horizontal="center"/>
    </xf>
    <xf borderId="6" fillId="8" fontId="6" numFmtId="0" xfId="0" applyAlignment="1" applyBorder="1" applyFont="1">
      <alignment horizontal="center" readingOrder="0"/>
    </xf>
    <xf borderId="7" fillId="2" fontId="6" numFmtId="0" xfId="0" applyAlignment="1" applyBorder="1" applyFont="1">
      <alignment horizontal="center"/>
    </xf>
    <xf borderId="21" fillId="8" fontId="14" numFmtId="0" xfId="0" applyAlignment="1" applyBorder="1" applyFont="1">
      <alignment horizontal="center"/>
    </xf>
    <xf borderId="6" fillId="8" fontId="27" numFmtId="0" xfId="0" applyAlignment="1" applyBorder="1" applyFont="1">
      <alignment horizontal="center" vertical="bottom"/>
    </xf>
    <xf borderId="22" fillId="8" fontId="14" numFmtId="0" xfId="0" applyAlignment="1" applyBorder="1" applyFont="1">
      <alignment horizontal="center"/>
    </xf>
    <xf borderId="6" fillId="2" fontId="6" numFmtId="0" xfId="0" applyAlignment="1" applyBorder="1" applyFont="1">
      <alignment horizontal="center" readingOrder="0"/>
    </xf>
    <xf borderId="23" fillId="8" fontId="14" numFmtId="0" xfId="0" applyAlignment="1" applyBorder="1" applyFont="1">
      <alignment horizontal="center"/>
    </xf>
    <xf borderId="1" fillId="8" fontId="27" numFmtId="0" xfId="0" applyAlignment="1" applyBorder="1" applyFont="1">
      <alignment horizontal="center" vertical="bottom"/>
    </xf>
    <xf borderId="24" fillId="2" fontId="14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/>
    </xf>
    <xf borderId="22" fillId="2" fontId="14" numFmtId="0" xfId="0" applyAlignment="1" applyBorder="1" applyFont="1">
      <alignment horizontal="center"/>
    </xf>
    <xf borderId="25" fillId="2" fontId="14" numFmtId="0" xfId="0" applyAlignment="1" applyBorder="1" applyFont="1">
      <alignment horizontal="center"/>
    </xf>
    <xf borderId="21" fillId="8" fontId="14" numFmtId="0" xfId="0" applyAlignment="1" applyBorder="1" applyFont="1">
      <alignment horizontal="center" readingOrder="0"/>
    </xf>
    <xf borderId="22" fillId="8" fontId="14" numFmtId="0" xfId="0" applyAlignment="1" applyBorder="1" applyFont="1">
      <alignment horizontal="center" readingOrder="0"/>
    </xf>
    <xf borderId="3" fillId="2" fontId="27" numFmtId="0" xfId="0" applyAlignment="1" applyBorder="1" applyFont="1">
      <alignment horizontal="center" vertical="bottom"/>
    </xf>
    <xf borderId="21" fillId="2" fontId="14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left" readingOrder="0"/>
    </xf>
    <xf borderId="22" fillId="2" fontId="14" numFmtId="0" xfId="0" applyAlignment="1" applyBorder="1" applyFont="1">
      <alignment horizontal="center" readingOrder="0"/>
    </xf>
    <xf borderId="6" fillId="2" fontId="27" numFmtId="0" xfId="0" applyAlignment="1" applyBorder="1" applyFont="1">
      <alignment horizontal="center" vertical="bottom"/>
    </xf>
    <xf borderId="1" fillId="2" fontId="27" numFmtId="0" xfId="0" applyAlignment="1" applyBorder="1" applyFont="1">
      <alignment horizontal="center" vertical="bottom"/>
    </xf>
    <xf borderId="16" fillId="3" fontId="2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readingOrder="0"/>
    </xf>
    <xf borderId="6" fillId="8" fontId="27" numFmtId="0" xfId="0" applyAlignment="1" applyBorder="1" applyFont="1">
      <alignment horizontal="center" readingOrder="0" vertical="bottom"/>
    </xf>
    <xf borderId="1" fillId="2" fontId="21" numFmtId="0" xfId="0" applyAlignment="1" applyBorder="1" applyFont="1">
      <alignment horizontal="center" readingOrder="0"/>
    </xf>
    <xf borderId="9" fillId="8" fontId="27" numFmtId="0" xfId="0" applyAlignment="1" applyBorder="1" applyFont="1">
      <alignment horizontal="center" vertical="bottom"/>
    </xf>
    <xf borderId="15" fillId="8" fontId="6" numFmtId="0" xfId="0" applyAlignment="1" applyBorder="1" applyFont="1">
      <alignment horizontal="center" readingOrder="0"/>
    </xf>
    <xf borderId="7" fillId="2" fontId="27" numFmtId="0" xfId="0" applyAlignment="1" applyBorder="1" applyFont="1">
      <alignment horizontal="center" vertical="bottom"/>
    </xf>
    <xf borderId="6" fillId="2" fontId="27" numFmtId="0" xfId="0" applyAlignment="1" applyBorder="1" applyFont="1">
      <alignment horizontal="center" readingOrder="0" vertical="bottom"/>
    </xf>
    <xf borderId="1" fillId="3" fontId="27" numFmtId="0" xfId="0" applyAlignment="1" applyBorder="1" applyFont="1">
      <alignment horizontal="center" vertical="bottom"/>
    </xf>
    <xf borderId="14" fillId="6" fontId="4" numFmtId="0" xfId="0" applyAlignment="1" applyBorder="1" applyFont="1">
      <alignment horizontal="left" readingOrder="0"/>
    </xf>
    <xf borderId="5" fillId="6" fontId="4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/>
    </xf>
    <xf borderId="6" fillId="0" fontId="4" numFmtId="0" xfId="0" applyAlignment="1" applyBorder="1" applyFont="1">
      <alignment horizontal="center" readingOrder="0"/>
    </xf>
    <xf borderId="26" fillId="7" fontId="16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left" readingOrder="0"/>
    </xf>
    <xf borderId="7" fillId="8" fontId="6" numFmtId="0" xfId="0" applyAlignment="1" applyBorder="1" applyFont="1">
      <alignment horizontal="left" readingOrder="0"/>
    </xf>
    <xf borderId="3" fillId="9" fontId="6" numFmtId="0" xfId="0" applyAlignment="1" applyBorder="1" applyFont="1">
      <alignment horizontal="left"/>
    </xf>
    <xf borderId="10" fillId="8" fontId="16" numFmtId="0" xfId="0" applyAlignment="1" applyBorder="1" applyFont="1">
      <alignment horizontal="center"/>
    </xf>
    <xf borderId="6" fillId="9" fontId="6" numFmtId="0" xfId="0" applyAlignment="1" applyBorder="1" applyFont="1">
      <alignment horizontal="left"/>
    </xf>
    <xf borderId="10" fillId="8" fontId="16" numFmtId="0" xfId="0" applyAlignment="1" applyBorder="1" applyFont="1">
      <alignment horizontal="center" readingOrder="0"/>
    </xf>
    <xf borderId="1" fillId="9" fontId="6" numFmtId="0" xfId="0" applyAlignment="1" applyBorder="1" applyFont="1">
      <alignment horizontal="left"/>
    </xf>
    <xf borderId="7" fillId="2" fontId="6" numFmtId="0" xfId="0" applyAlignment="1" applyBorder="1" applyFont="1">
      <alignment horizontal="left"/>
    </xf>
    <xf borderId="6" fillId="2" fontId="6" numFmtId="0" xfId="0" applyAlignment="1" applyBorder="1" applyFont="1">
      <alignment horizontal="left"/>
    </xf>
    <xf borderId="1" fillId="2" fontId="6" numFmtId="0" xfId="0" applyAlignment="1" applyBorder="1" applyFont="1">
      <alignment horizontal="left"/>
    </xf>
    <xf borderId="6" fillId="2" fontId="2" numFmtId="0" xfId="0" applyAlignment="1" applyBorder="1" applyFont="1">
      <alignment horizontal="left" readingOrder="0"/>
    </xf>
    <xf borderId="14" fillId="0" fontId="3" numFmtId="0" xfId="0" applyAlignment="1" applyBorder="1" applyFont="1">
      <alignment horizontal="left" vertical="bottom"/>
    </xf>
    <xf borderId="10" fillId="0" fontId="3" numFmtId="0" xfId="0" applyAlignment="1" applyBorder="1" applyFont="1">
      <alignment horizontal="left" vertical="bottom"/>
    </xf>
    <xf borderId="15" fillId="0" fontId="3" numFmtId="0" xfId="0" applyAlignment="1" applyBorder="1" applyFont="1">
      <alignment horizontal="center" vertical="bottom"/>
    </xf>
    <xf borderId="6" fillId="2" fontId="6" numFmtId="0" xfId="0" applyAlignment="1" applyBorder="1" applyFont="1">
      <alignment horizontal="center"/>
    </xf>
    <xf borderId="9" fillId="8" fontId="5" numFmtId="0" xfId="0" applyAlignment="1" applyBorder="1" applyFont="1">
      <alignment horizontal="center" readingOrder="0"/>
    </xf>
    <xf borderId="6" fillId="10" fontId="6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left" readingOrder="0"/>
    </xf>
    <xf borderId="10" fillId="8" fontId="5" numFmtId="0" xfId="0" applyAlignment="1" applyBorder="1" applyFont="1">
      <alignment horizontal="center"/>
    </xf>
    <xf borderId="15" fillId="8" fontId="5" numFmtId="0" xfId="0" applyAlignment="1" applyBorder="1" applyFont="1">
      <alignment horizontal="center"/>
    </xf>
    <xf borderId="10" fillId="9" fontId="5" numFmtId="0" xfId="0" applyAlignment="1" applyBorder="1" applyFont="1">
      <alignment horizontal="center"/>
    </xf>
    <xf borderId="15" fillId="9" fontId="5" numFmtId="0" xfId="0" applyAlignment="1" applyBorder="1" applyFont="1">
      <alignment horizontal="center"/>
    </xf>
    <xf borderId="10" fillId="8" fontId="5" numFmtId="0" xfId="0" applyAlignment="1" applyBorder="1" applyFont="1">
      <alignment horizontal="center" readingOrder="0"/>
    </xf>
    <xf borderId="10" fillId="2" fontId="5" numFmtId="0" xfId="0" applyAlignment="1" applyBorder="1" applyFont="1">
      <alignment horizontal="center"/>
    </xf>
    <xf borderId="10" fillId="2" fontId="5" numFmtId="0" xfId="0" applyAlignment="1" applyBorder="1" applyFont="1">
      <alignment horizontal="center" readingOrder="0"/>
    </xf>
    <xf borderId="15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9" fillId="2" fontId="5" numFmtId="0" xfId="0" applyAlignment="1" applyBorder="1" applyFont="1">
      <alignment horizontal="center"/>
    </xf>
    <xf borderId="1" fillId="10" fontId="4" numFmtId="0" xfId="0" applyAlignment="1" applyBorder="1" applyFont="1">
      <alignment horizontal="center" readingOrder="0"/>
    </xf>
    <xf borderId="9" fillId="8" fontId="6" numFmtId="0" xfId="0" applyAlignment="1" applyBorder="1" applyFont="1">
      <alignment horizontal="center" readingOrder="0"/>
    </xf>
    <xf borderId="1" fillId="10" fontId="6" numFmtId="0" xfId="0" applyAlignment="1" applyBorder="1" applyFont="1">
      <alignment horizontal="center" readingOrder="0"/>
    </xf>
    <xf borderId="10" fillId="2" fontId="2" numFmtId="0" xfId="0" applyAlignment="1" applyBorder="1" applyFont="1">
      <alignment horizontal="center" vertical="bottom"/>
    </xf>
    <xf borderId="15" fillId="2" fontId="2" numFmtId="0" xfId="0" applyAlignment="1" applyBorder="1" applyFont="1">
      <alignment horizontal="center" vertical="bottom"/>
    </xf>
    <xf borderId="15" fillId="0" fontId="2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readingOrder="0" shrinkToFit="0" wrapText="0"/>
    </xf>
    <xf borderId="7" fillId="8" fontId="6" numFmtId="0" xfId="0" applyAlignment="1" applyBorder="1" applyFont="1">
      <alignment horizontal="center" readingOrder="0" shrinkToFit="0" wrapText="0"/>
    </xf>
    <xf borderId="6" fillId="8" fontId="6" numFmtId="0" xfId="0" applyAlignment="1" applyBorder="1" applyFont="1">
      <alignment horizontal="center" shrinkToFit="0" wrapText="0"/>
    </xf>
    <xf borderId="9" fillId="8" fontId="6" numFmtId="0" xfId="0" applyAlignment="1" applyBorder="1" applyFont="1">
      <alignment horizontal="center" shrinkToFit="0" wrapText="0"/>
    </xf>
    <xf borderId="3" fillId="9" fontId="6" numFmtId="0" xfId="0" applyAlignment="1" applyBorder="1" applyFont="1">
      <alignment horizontal="center" shrinkToFit="0" wrapText="0"/>
    </xf>
    <xf borderId="6" fillId="9" fontId="6" numFmtId="0" xfId="0" applyAlignment="1" applyBorder="1" applyFont="1">
      <alignment horizontal="center" shrinkToFit="0" wrapText="0"/>
    </xf>
    <xf borderId="1" fillId="9" fontId="6" numFmtId="0" xfId="0" applyAlignment="1" applyBorder="1" applyFont="1">
      <alignment horizontal="center" shrinkToFit="0" wrapText="0"/>
    </xf>
    <xf borderId="1" fillId="2" fontId="6" numFmtId="0" xfId="0" applyAlignment="1" applyBorder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15" fillId="2" fontId="21" numFmtId="0" xfId="0" applyAlignment="1" applyBorder="1" applyFont="1">
      <alignment horizontal="center" vertical="bottom"/>
    </xf>
    <xf borderId="14" fillId="0" fontId="2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left" readingOrder="0"/>
    </xf>
    <xf borderId="10" fillId="8" fontId="6" numFmtId="0" xfId="0" applyAlignment="1" applyBorder="1" applyFont="1">
      <alignment horizontal="left"/>
    </xf>
    <xf borderId="15" fillId="8" fontId="6" numFmtId="0" xfId="0" applyAlignment="1" applyBorder="1" applyFont="1">
      <alignment horizontal="left"/>
    </xf>
    <xf borderId="10" fillId="9" fontId="6" numFmtId="0" xfId="0" applyAlignment="1" applyBorder="1" applyFont="1">
      <alignment horizontal="left"/>
    </xf>
    <xf borderId="15" fillId="9" fontId="6" numFmtId="0" xfId="0" applyAlignment="1" applyBorder="1" applyFont="1">
      <alignment horizontal="left"/>
    </xf>
    <xf borderId="10" fillId="2" fontId="6" numFmtId="0" xfId="0" applyAlignment="1" applyBorder="1" applyFont="1">
      <alignment horizontal="left"/>
    </xf>
    <xf borderId="15" fillId="2" fontId="6" numFmtId="0" xfId="0" applyAlignment="1" applyBorder="1" applyFont="1">
      <alignment horizontal="left"/>
    </xf>
    <xf borderId="10" fillId="2" fontId="28" numFmtId="0" xfId="0" applyAlignment="1" applyBorder="1" applyFont="1">
      <alignment horizontal="center" vertical="bottom"/>
    </xf>
    <xf borderId="8" fillId="2" fontId="2" numFmtId="0" xfId="0" applyAlignment="1" applyBorder="1" applyFont="1">
      <alignment readingOrder="0" vertical="bottom"/>
    </xf>
    <xf borderId="10" fillId="0" fontId="4" numFmtId="0" xfId="0" applyAlignment="1" applyBorder="1" applyFont="1">
      <alignment horizontal="left" readingOrder="0"/>
    </xf>
    <xf borderId="10" fillId="8" fontId="6" numFmtId="0" xfId="0" applyAlignment="1" applyBorder="1" applyFont="1">
      <alignment horizontal="left" readingOrder="0"/>
    </xf>
    <xf borderId="15" fillId="9" fontId="6" numFmtId="0" xfId="0" applyAlignment="1" applyBorder="1" applyFont="1">
      <alignment horizontal="center" readingOrder="0"/>
    </xf>
    <xf borderId="15" fillId="2" fontId="6" numFmtId="0" xfId="0" applyAlignment="1" applyBorder="1" applyFont="1">
      <alignment horizontal="center" readingOrder="0"/>
    </xf>
    <xf borderId="15" fillId="0" fontId="16" numFmtId="0" xfId="0" applyAlignment="1" applyBorder="1" applyFont="1">
      <alignment horizontal="center" readingOrder="0" textRotation="0"/>
    </xf>
    <xf borderId="14" fillId="0" fontId="2" numFmtId="0" xfId="0" applyAlignment="1" applyBorder="1" applyFont="1">
      <alignment horizontal="left" shrinkToFit="0" vertical="bottom" wrapText="0"/>
    </xf>
    <xf borderId="10" fillId="0" fontId="2" numFmtId="0" xfId="0" applyAlignment="1" applyBorder="1" applyFont="1">
      <alignment horizontal="left" shrinkToFit="0" vertical="bottom" wrapText="0"/>
    </xf>
    <xf borderId="15" fillId="0" fontId="2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left" readingOrder="0"/>
    </xf>
    <xf borderId="14" fillId="0" fontId="4" numFmtId="0" xfId="0" applyAlignment="1" applyBorder="1" applyFont="1">
      <alignment readingOrder="0"/>
    </xf>
    <xf borderId="10" fillId="8" fontId="12" numFmtId="0" xfId="0" applyAlignment="1" applyBorder="1" applyFont="1">
      <alignment horizontal="center" readingOrder="0" textRotation="0"/>
    </xf>
    <xf borderId="15" fillId="8" fontId="12" numFmtId="0" xfId="0" applyAlignment="1" applyBorder="1" applyFont="1">
      <alignment horizontal="center" readingOrder="0" textRotation="0"/>
    </xf>
    <xf borderId="6" fillId="0" fontId="2" numFmtId="0" xfId="0" applyAlignment="1" applyBorder="1" applyFont="1">
      <alignment horizontal="center" readingOrder="0"/>
    </xf>
    <xf borderId="0" fillId="9" fontId="4" numFmtId="0" xfId="0" applyAlignment="1" applyFont="1">
      <alignment horizontal="center"/>
    </xf>
    <xf borderId="0" fillId="9" fontId="4" numFmtId="0" xfId="0" applyAlignment="1" applyFont="1">
      <alignment horizontal="center" readingOrder="0"/>
    </xf>
    <xf borderId="6" fillId="9" fontId="6" numFmtId="0" xfId="0" applyAlignment="1" applyBorder="1" applyFont="1">
      <alignment horizontal="center" readingOrder="0"/>
    </xf>
    <xf borderId="0" fillId="9" fontId="3" numFmtId="0" xfId="0" applyAlignment="1" applyFont="1">
      <alignment horizontal="center" readingOrder="0"/>
    </xf>
    <xf borderId="5" fillId="8" fontId="16" numFmtId="0" xfId="0" applyAlignment="1" applyBorder="1" applyFont="1">
      <alignment horizontal="center" readingOrder="0"/>
    </xf>
    <xf borderId="10" fillId="2" fontId="16" numFmtId="0" xfId="0" applyAlignment="1" applyBorder="1" applyFont="1">
      <alignment horizontal="center"/>
    </xf>
    <xf borderId="3" fillId="2" fontId="17" numFmtId="0" xfId="0" applyAlignment="1" applyBorder="1" applyFont="1">
      <alignment vertical="bottom"/>
    </xf>
    <xf borderId="6" fillId="2" fontId="17" numFmtId="0" xfId="0" applyAlignment="1" applyBorder="1" applyFont="1">
      <alignment horizontal="center" readingOrder="0" vertical="bottom"/>
    </xf>
    <xf borderId="15" fillId="2" fontId="4" numFmtId="0" xfId="0" applyAlignment="1" applyBorder="1" applyFont="1">
      <alignment horizontal="center" readingOrder="0"/>
    </xf>
    <xf borderId="10" fillId="2" fontId="16" numFmtId="0" xfId="0" applyAlignment="1" applyBorder="1" applyFont="1">
      <alignment horizontal="center" readingOrder="0"/>
    </xf>
    <xf borderId="6" fillId="2" fontId="4" numFmtId="0" xfId="0" applyAlignment="1" applyBorder="1" applyFont="1">
      <alignment readingOrder="0"/>
    </xf>
    <xf borderId="1" fillId="2" fontId="17" numFmtId="0" xfId="0" applyAlignment="1" applyBorder="1" applyFont="1">
      <alignment vertical="bottom"/>
    </xf>
    <xf borderId="15" fillId="2" fontId="16" numFmtId="0" xfId="0" applyAlignment="1" applyBorder="1" applyFont="1">
      <alignment horizontal="center"/>
    </xf>
    <xf borderId="0" fillId="2" fontId="4" numFmtId="0" xfId="0" applyAlignment="1" applyFont="1">
      <alignment horizontal="center" readingOrder="0"/>
    </xf>
    <xf borderId="0" fillId="9" fontId="4" numFmtId="0" xfId="0" applyAlignment="1" applyFont="1">
      <alignment horizontal="center" readingOrder="0" shrinkToFit="0" wrapText="0"/>
    </xf>
    <xf borderId="18" fillId="3" fontId="2" numFmtId="0" xfId="0" applyAlignment="1" applyBorder="1" applyFont="1">
      <alignment horizontal="center" vertical="bottom"/>
    </xf>
    <xf borderId="6" fillId="8" fontId="14" numFmtId="0" xfId="0" applyAlignment="1" applyBorder="1" applyFont="1">
      <alignment horizontal="center" readingOrder="0" shrinkToFit="0" wrapText="0"/>
    </xf>
    <xf borderId="1" fillId="2" fontId="2" numFmtId="0" xfId="0" applyAlignment="1" applyBorder="1" applyFont="1">
      <alignment horizontal="center" readingOrder="0"/>
    </xf>
    <xf borderId="15" fillId="8" fontId="16" numFmtId="0" xfId="0" applyAlignment="1" applyBorder="1" applyFont="1">
      <alignment horizontal="center"/>
    </xf>
    <xf borderId="15" fillId="3" fontId="16" numFmtId="0" xfId="0" applyAlignment="1" applyBorder="1" applyFont="1">
      <alignment horizontal="center"/>
    </xf>
    <xf borderId="5" fillId="8" fontId="16" numFmtId="0" xfId="0" applyAlignment="1" applyBorder="1" applyFont="1">
      <alignment horizontal="center"/>
    </xf>
    <xf borderId="14" fillId="4" fontId="3" numFmtId="0" xfId="0" applyAlignment="1" applyBorder="1" applyFont="1">
      <alignment horizontal="left" readingOrder="0"/>
    </xf>
    <xf borderId="10" fillId="4" fontId="3" numFmtId="0" xfId="0" applyAlignment="1" applyBorder="1" applyFont="1">
      <alignment horizontal="left" readingOrder="0"/>
    </xf>
    <xf borderId="15" fillId="4" fontId="3" numFmtId="0" xfId="0" applyAlignment="1" applyBorder="1" applyFont="1">
      <alignment horizontal="center" readingOrder="0"/>
    </xf>
    <xf borderId="10" fillId="4" fontId="6" numFmtId="0" xfId="0" applyAlignment="1" applyBorder="1" applyFont="1">
      <alignment horizontal="left"/>
    </xf>
    <xf borderId="15" fillId="4" fontId="6" numFmtId="0" xfId="0" applyAlignment="1" applyBorder="1" applyFont="1">
      <alignment horizontal="left"/>
    </xf>
    <xf borderId="7" fillId="4" fontId="6" numFmtId="0" xfId="0" applyAlignment="1" applyBorder="1" applyFont="1">
      <alignment horizontal="left"/>
    </xf>
    <xf borderId="6" fillId="4" fontId="6" numFmtId="0" xfId="0" applyAlignment="1" applyBorder="1" applyFont="1">
      <alignment horizontal="left"/>
    </xf>
    <xf borderId="9" fillId="4" fontId="6" numFmtId="0" xfId="0" applyAlignment="1" applyBorder="1" applyFont="1">
      <alignment horizontal="left"/>
    </xf>
    <xf borderId="7" fillId="4" fontId="5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 readingOrder="0"/>
    </xf>
    <xf borderId="9" fillId="4" fontId="5" numFmtId="0" xfId="0" applyAlignment="1" applyBorder="1" applyFont="1">
      <alignment horizontal="center"/>
    </xf>
    <xf borderId="2" fillId="4" fontId="6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vertical="bottom"/>
    </xf>
    <xf borderId="6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center" vertical="bottom"/>
    </xf>
    <xf borderId="7" fillId="8" fontId="9" numFmtId="0" xfId="0" applyAlignment="1" applyBorder="1" applyFont="1">
      <alignment horizontal="left" vertical="bottom"/>
    </xf>
    <xf borderId="6" fillId="8" fontId="9" numFmtId="0" xfId="0" applyAlignment="1" applyBorder="1" applyFont="1">
      <alignment horizontal="left" vertical="bottom"/>
    </xf>
    <xf borderId="9" fillId="8" fontId="9" numFmtId="0" xfId="0" applyAlignment="1" applyBorder="1" applyFont="1">
      <alignment horizontal="left" vertical="bottom"/>
    </xf>
    <xf borderId="3" fillId="9" fontId="9" numFmtId="0" xfId="0" applyAlignment="1" applyBorder="1" applyFont="1">
      <alignment horizontal="left" vertical="bottom"/>
    </xf>
    <xf borderId="6" fillId="9" fontId="9" numFmtId="0" xfId="0" applyAlignment="1" applyBorder="1" applyFont="1">
      <alignment horizontal="left" vertical="bottom"/>
    </xf>
    <xf borderId="1" fillId="9" fontId="9" numFmtId="0" xfId="0" applyAlignment="1" applyBorder="1" applyFont="1">
      <alignment horizontal="left" vertical="bottom"/>
    </xf>
    <xf borderId="7" fillId="2" fontId="9" numFmtId="0" xfId="0" applyAlignment="1" applyBorder="1" applyFont="1">
      <alignment horizontal="left" vertical="bottom"/>
    </xf>
    <xf borderId="6" fillId="2" fontId="9" numFmtId="0" xfId="0" applyAlignment="1" applyBorder="1" applyFont="1">
      <alignment horizontal="left" vertical="bottom"/>
    </xf>
    <xf borderId="1" fillId="2" fontId="9" numFmtId="0" xfId="0" applyAlignment="1" applyBorder="1" applyFont="1">
      <alignment horizontal="left" vertical="bottom"/>
    </xf>
    <xf quotePrefix="1" borderId="10" fillId="0" fontId="4" numFmtId="0" xfId="0" applyAlignment="1" applyBorder="1" applyFont="1">
      <alignment horizontal="center" readingOrder="0"/>
    </xf>
    <xf borderId="14" fillId="2" fontId="2" numFmtId="0" xfId="0" applyAlignment="1" applyBorder="1" applyFont="1">
      <alignment horizontal="left" readingOrder="0"/>
    </xf>
    <xf borderId="10" fillId="0" fontId="4" numFmtId="0" xfId="0" applyAlignment="1" applyBorder="1" applyFont="1">
      <alignment horizontal="center" readingOrder="0" shrinkToFit="0" wrapText="0"/>
    </xf>
    <xf borderId="15" fillId="0" fontId="4" numFmtId="0" xfId="0" applyAlignment="1" applyBorder="1" applyFont="1">
      <alignment horizontal="center" readingOrder="0" shrinkToFit="0" wrapText="0"/>
    </xf>
    <xf borderId="3" fillId="9" fontId="14" numFmtId="0" xfId="0" applyAlignment="1" applyBorder="1" applyFont="1">
      <alignment horizontal="center" readingOrder="0" shrinkToFit="0" wrapText="0"/>
    </xf>
    <xf borderId="6" fillId="9" fontId="14" numFmtId="0" xfId="0" applyAlignment="1" applyBorder="1" applyFont="1">
      <alignment horizontal="center" shrinkToFit="0" wrapText="0"/>
    </xf>
    <xf borderId="1" fillId="9" fontId="14" numFmtId="0" xfId="0" applyAlignment="1" applyBorder="1" applyFont="1">
      <alignment horizontal="center" shrinkToFit="0" wrapText="0"/>
    </xf>
    <xf borderId="7" fillId="8" fontId="14" numFmtId="0" xfId="0" applyBorder="1" applyFont="1"/>
    <xf borderId="6" fillId="8" fontId="14" numFmtId="0" xfId="0" applyBorder="1" applyFont="1"/>
    <xf borderId="9" fillId="8" fontId="14" numFmtId="0" xfId="0" applyBorder="1" applyFont="1"/>
    <xf borderId="0" fillId="9" fontId="2" numFmtId="0" xfId="0" applyAlignment="1" applyFont="1">
      <alignment horizontal="center" readingOrder="0"/>
    </xf>
    <xf borderId="14" fillId="2" fontId="21" numFmtId="0" xfId="0" applyAlignment="1" applyBorder="1" applyFont="1">
      <alignment horizontal="left" vertical="bottom"/>
    </xf>
    <xf borderId="6" fillId="2" fontId="17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left" vertical="bottom"/>
    </xf>
    <xf borderId="1" fillId="9" fontId="6" numFmtId="0" xfId="0" applyAlignment="1" applyBorder="1" applyFont="1">
      <alignment horizontal="center" readingOrder="0"/>
    </xf>
    <xf borderId="6" fillId="10" fontId="29" numFmtId="0" xfId="0" applyAlignment="1" applyBorder="1" applyFont="1">
      <alignment horizontal="center" readingOrder="0"/>
    </xf>
    <xf borderId="7" fillId="8" fontId="4" numFmtId="0" xfId="0" applyBorder="1" applyFont="1"/>
    <xf borderId="6" fillId="8" fontId="4" numFmtId="0" xfId="0" applyBorder="1" applyFont="1"/>
    <xf borderId="9" fillId="8" fontId="4" numFmtId="0" xfId="0" applyBorder="1" applyFont="1"/>
    <xf borderId="10" fillId="0" fontId="2" numFmtId="0" xfId="0" applyAlignment="1" applyBorder="1" applyFont="1">
      <alignment horizontal="center" readingOrder="0"/>
    </xf>
    <xf borderId="6" fillId="8" fontId="30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left" readingOrder="0"/>
    </xf>
    <xf borderId="3" fillId="9" fontId="6" numFmtId="0" xfId="0" applyAlignment="1" applyBorder="1" applyFont="1">
      <alignment horizontal="center" readingOrder="0"/>
    </xf>
    <xf borderId="9" fillId="2" fontId="6" numFmtId="0" xfId="0" applyAlignment="1" applyBorder="1" applyFont="1">
      <alignment horizontal="center"/>
    </xf>
    <xf borderId="7" fillId="10" fontId="22" numFmtId="0" xfId="0" applyAlignment="1" applyBorder="1" applyFont="1">
      <alignment horizontal="center" readingOrder="0"/>
    </xf>
    <xf borderId="6" fillId="10" fontId="14" numFmtId="0" xfId="0" applyAlignment="1" applyBorder="1" applyFont="1">
      <alignment horizontal="center"/>
    </xf>
    <xf borderId="9" fillId="10" fontId="14" numFmtId="0" xfId="0" applyAlignment="1" applyBorder="1" applyFont="1">
      <alignment horizontal="center"/>
    </xf>
    <xf borderId="11" fillId="10" fontId="5" numFmtId="0" xfId="0" applyAlignment="1" applyBorder="1" applyFont="1">
      <alignment horizontal="center"/>
    </xf>
    <xf borderId="1" fillId="10" fontId="5" numFmtId="0" xfId="0" applyAlignment="1" applyBorder="1" applyFont="1">
      <alignment horizontal="center"/>
    </xf>
    <xf borderId="9" fillId="10" fontId="5" numFmtId="0" xfId="0" applyAlignment="1" applyBorder="1" applyFont="1">
      <alignment horizontal="center"/>
    </xf>
    <xf borderId="7" fillId="10" fontId="22" numFmtId="0" xfId="0" applyAlignment="1" applyBorder="1" applyFont="1">
      <alignment horizontal="center"/>
    </xf>
    <xf borderId="5" fillId="7" fontId="16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/>
    </xf>
    <xf borderId="1" fillId="12" fontId="4" numFmtId="0" xfId="0" applyAlignment="1" applyBorder="1" applyFont="1">
      <alignment horizontal="left" readingOrder="0"/>
    </xf>
    <xf borderId="1" fillId="6" fontId="4" numFmtId="0" xfId="0" applyAlignment="1" applyBorder="1" applyFont="1">
      <alignment horizontal="left" readingOrder="0" shrinkToFit="0" wrapText="0"/>
    </xf>
    <xf borderId="6" fillId="8" fontId="16" numFmtId="0" xfId="0" applyAlignment="1" applyBorder="1" applyFont="1">
      <alignment horizontal="center" readingOrder="0" shrinkToFit="0" wrapText="0"/>
    </xf>
    <xf borderId="1" fillId="8" fontId="16" numFmtId="0" xfId="0" applyAlignment="1" applyBorder="1" applyFont="1">
      <alignment horizontal="center" shrinkToFit="0" wrapText="0"/>
    </xf>
    <xf borderId="1" fillId="5" fontId="3" numFmtId="0" xfId="0" applyAlignment="1" applyBorder="1" applyFont="1">
      <alignment horizontal="left" readingOrder="0"/>
    </xf>
    <xf borderId="20" fillId="7" fontId="16" numFmtId="0" xfId="0" applyAlignment="1" applyBorder="1" applyFont="1">
      <alignment horizontal="center" readingOrder="0"/>
    </xf>
    <xf borderId="21" fillId="8" fontId="16" numFmtId="0" xfId="0" applyAlignment="1" applyBorder="1" applyFont="1">
      <alignment horizontal="center" readingOrder="0"/>
    </xf>
    <xf borderId="22" fillId="8" fontId="16" numFmtId="0" xfId="0" applyAlignment="1" applyBorder="1" applyFont="1">
      <alignment horizontal="center" readingOrder="0"/>
    </xf>
    <xf borderId="25" fillId="8" fontId="16" numFmtId="0" xfId="0" applyAlignment="1" applyBorder="1" applyFont="1">
      <alignment horizontal="center"/>
    </xf>
    <xf borderId="24" fillId="2" fontId="16" numFmtId="0" xfId="0" applyAlignment="1" applyBorder="1" applyFont="1">
      <alignment horizontal="center" readingOrder="0"/>
    </xf>
    <xf borderId="22" fillId="2" fontId="16" numFmtId="0" xfId="0" applyAlignment="1" applyBorder="1" applyFont="1">
      <alignment horizontal="center"/>
    </xf>
    <xf borderId="25" fillId="2" fontId="16" numFmtId="0" xfId="0" applyAlignment="1" applyBorder="1" applyFont="1">
      <alignment horizontal="center"/>
    </xf>
    <xf borderId="22" fillId="8" fontId="16" numFmtId="0" xfId="0" applyAlignment="1" applyBorder="1" applyFont="1">
      <alignment horizontal="center"/>
    </xf>
    <xf borderId="23" fillId="8" fontId="16" numFmtId="0" xfId="0" applyAlignment="1" applyBorder="1" applyFont="1">
      <alignment horizontal="center"/>
    </xf>
    <xf borderId="21" fillId="2" fontId="16" numFmtId="0" xfId="0" applyAlignment="1" applyBorder="1" applyFont="1">
      <alignment horizontal="center" readingOrder="0"/>
    </xf>
    <xf borderId="25" fillId="3" fontId="16" numFmtId="0" xfId="0" applyAlignment="1" applyBorder="1" applyFont="1">
      <alignment horizontal="center"/>
    </xf>
    <xf borderId="6" fillId="3" fontId="4" numFmtId="0" xfId="0" applyAlignment="1" applyBorder="1" applyFont="1">
      <alignment horizontal="center" readingOrder="0"/>
    </xf>
    <xf borderId="10" fillId="2" fontId="17" numFmtId="0" xfId="0" applyAlignment="1" applyBorder="1" applyFont="1">
      <alignment horizontal="center" readingOrder="0" shrinkToFit="0" vertical="bottom" wrapText="0"/>
    </xf>
    <xf borderId="6" fillId="2" fontId="3" numFmtId="0" xfId="0" applyAlignment="1" applyBorder="1" applyFont="1">
      <alignment horizontal="center" readingOrder="0"/>
    </xf>
    <xf borderId="9" fillId="2" fontId="9" numFmtId="0" xfId="0" applyAlignment="1" applyBorder="1" applyFont="1">
      <alignment horizontal="left" vertical="bottom"/>
    </xf>
    <xf borderId="3" fillId="9" fontId="14" numFmtId="0" xfId="0" applyAlignment="1" applyBorder="1" applyFont="1">
      <alignment horizontal="left"/>
    </xf>
    <xf borderId="6" fillId="9" fontId="14" numFmtId="0" xfId="0" applyAlignment="1" applyBorder="1" applyFont="1">
      <alignment horizontal="left"/>
    </xf>
    <xf borderId="1" fillId="9" fontId="14" numFmtId="0" xfId="0" applyAlignment="1" applyBorder="1" applyFont="1">
      <alignment horizontal="left"/>
    </xf>
    <xf borderId="1" fillId="0" fontId="4" numFmtId="0" xfId="0" applyAlignment="1" applyBorder="1" applyFont="1">
      <alignment readingOrder="0"/>
    </xf>
    <xf borderId="3" fillId="9" fontId="5" numFmtId="0" xfId="0" applyAlignment="1" applyBorder="1" applyFont="1">
      <alignment horizontal="center" readingOrder="0"/>
    </xf>
    <xf borderId="6" fillId="9" fontId="5" numFmtId="0" xfId="0" applyAlignment="1" applyBorder="1" applyFont="1">
      <alignment horizontal="center"/>
    </xf>
    <xf borderId="1" fillId="9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left" readingOrder="0" shrinkToFit="0" wrapText="0"/>
    </xf>
    <xf borderId="3" fillId="9" fontId="5" numFmtId="0" xfId="0" applyAlignment="1" applyBorder="1" applyFont="1">
      <alignment horizontal="center"/>
    </xf>
    <xf borderId="6" fillId="4" fontId="2" numFmtId="0" xfId="0" applyAlignment="1" applyBorder="1" applyFont="1">
      <alignment horizontal="left" readingOrder="0"/>
    </xf>
    <xf borderId="7" fillId="4" fontId="6" numFmtId="0" xfId="0" applyAlignment="1" applyBorder="1" applyFont="1">
      <alignment horizontal="center" readingOrder="0"/>
    </xf>
    <xf borderId="11" fillId="8" fontId="26" numFmtId="0" xfId="0" applyAlignment="1" applyBorder="1" applyFont="1">
      <alignment horizontal="center" readingOrder="0"/>
    </xf>
    <xf borderId="6" fillId="6" fontId="10" numFmtId="0" xfId="0" applyAlignment="1" applyBorder="1" applyFont="1">
      <alignment horizontal="center" readingOrder="0"/>
    </xf>
    <xf borderId="6" fillId="4" fontId="6" numFmtId="0" xfId="0" applyAlignment="1" applyBorder="1" applyFont="1">
      <alignment horizontal="center" readingOrder="0"/>
    </xf>
    <xf borderId="7" fillId="8" fontId="14" numFmtId="0" xfId="0" applyAlignment="1" applyBorder="1" applyFont="1">
      <alignment horizontal="center"/>
    </xf>
    <xf borderId="9" fillId="4" fontId="6" numFmtId="0" xfId="0" applyAlignment="1" applyBorder="1" applyFont="1">
      <alignment horizontal="center" readingOrder="0"/>
    </xf>
    <xf borderId="7" fillId="4" fontId="6" numFmtId="0" xfId="0" applyAlignment="1" applyBorder="1" applyFont="1">
      <alignment horizontal="center"/>
    </xf>
    <xf borderId="6" fillId="4" fontId="6" numFmtId="0" xfId="0" applyAlignment="1" applyBorder="1" applyFont="1">
      <alignment horizontal="center"/>
    </xf>
    <xf borderId="9" fillId="4" fontId="6" numFmtId="0" xfId="0" applyAlignment="1" applyBorder="1" applyFont="1">
      <alignment horizontal="center"/>
    </xf>
    <xf borderId="6" fillId="2" fontId="4" numFmtId="0" xfId="0" applyBorder="1" applyFont="1"/>
    <xf borderId="1" fillId="13" fontId="4" numFmtId="0" xfId="0" applyAlignment="1" applyBorder="1" applyFill="1" applyFont="1">
      <alignment horizontal="left" readingOrder="0"/>
    </xf>
    <xf borderId="1" fillId="14" fontId="4" numFmtId="0" xfId="0" applyAlignment="1" applyBorder="1" applyFill="1" applyFont="1">
      <alignment horizontal="left" readingOrder="0"/>
    </xf>
    <xf borderId="3" fillId="9" fontId="16" numFmtId="0" xfId="0" applyAlignment="1" applyBorder="1" applyFont="1">
      <alignment horizontal="center"/>
    </xf>
    <xf borderId="6" fillId="9" fontId="16" numFmtId="0" xfId="0" applyAlignment="1" applyBorder="1" applyFont="1">
      <alignment horizontal="center"/>
    </xf>
    <xf borderId="1" fillId="9" fontId="16" numFmtId="0" xfId="0" applyAlignment="1" applyBorder="1" applyFont="1">
      <alignment horizontal="center"/>
    </xf>
    <xf borderId="11" fillId="2" fontId="4" numFmtId="0" xfId="0" applyAlignment="1" applyBorder="1" applyFont="1">
      <alignment horizontal="center" readingOrder="0"/>
    </xf>
    <xf borderId="6" fillId="2" fontId="4" numFmtId="1" xfId="0" applyAlignment="1" applyBorder="1" applyFont="1" applyNumberFormat="1">
      <alignment horizontal="center"/>
    </xf>
    <xf borderId="6" fillId="6" fontId="3" numFmtId="0" xfId="0" applyAlignment="1" applyBorder="1" applyFont="1">
      <alignment horizontal="left" readingOrder="0"/>
    </xf>
    <xf borderId="3" fillId="8" fontId="16" numFmtId="0" xfId="0" applyAlignment="1" applyBorder="1" applyFont="1">
      <alignment horizontal="center"/>
    </xf>
    <xf borderId="9" fillId="3" fontId="16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left" readingOrder="0"/>
    </xf>
    <xf borderId="1" fillId="12" fontId="2" numFmtId="0" xfId="0" applyAlignment="1" applyBorder="1" applyFont="1">
      <alignment horizontal="left" readingOrder="0"/>
    </xf>
    <xf borderId="3" fillId="6" fontId="4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2" fillId="7" fontId="16" numFmtId="0" xfId="0" applyAlignment="1" applyBorder="1" applyFont="1">
      <alignment horizontal="center"/>
    </xf>
    <xf borderId="6" fillId="5" fontId="21" numFmtId="0" xfId="0" applyAlignment="1" applyBorder="1" applyFont="1">
      <alignment horizontal="left" readingOrder="0"/>
    </xf>
    <xf borderId="9" fillId="3" fontId="16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1" fillId="6" fontId="31" numFmtId="0" xfId="0" applyAlignment="1" applyBorder="1" applyFont="1">
      <alignment horizontal="left" readingOrder="0" shrinkToFit="0" wrapText="0"/>
    </xf>
    <xf borderId="1" fillId="14" fontId="4" numFmtId="0" xfId="0" applyAlignment="1" applyBorder="1" applyFont="1">
      <alignment horizontal="left" readingOrder="0" shrinkToFit="0" wrapText="0"/>
    </xf>
    <xf borderId="3" fillId="9" fontId="16" numFmtId="0" xfId="0" applyAlignment="1" applyBorder="1" applyFont="1">
      <alignment horizontal="center" readingOrder="0" shrinkToFit="0" wrapText="0"/>
    </xf>
    <xf borderId="6" fillId="9" fontId="16" numFmtId="0" xfId="0" applyAlignment="1" applyBorder="1" applyFont="1">
      <alignment horizontal="center" shrinkToFit="0" wrapText="0"/>
    </xf>
    <xf borderId="1" fillId="9" fontId="16" numFmtId="0" xfId="0" applyAlignment="1" applyBorder="1" applyFont="1">
      <alignment horizontal="center" shrinkToFit="0" wrapText="0"/>
    </xf>
    <xf borderId="6" fillId="2" fontId="4" numFmtId="1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center" readingOrder="0"/>
    </xf>
    <xf borderId="6" fillId="9" fontId="16" numFmtId="0" xfId="0" applyAlignment="1" applyBorder="1" applyFont="1">
      <alignment horizontal="center" readingOrder="0"/>
    </xf>
    <xf borderId="27" fillId="2" fontId="4" numFmtId="0" xfId="0" applyAlignment="1" applyBorder="1" applyFont="1">
      <alignment horizontal="center" readingOrder="0"/>
    </xf>
    <xf borderId="0" fillId="2" fontId="2" numFmtId="0" xfId="0" applyAlignment="1" applyFont="1">
      <alignment vertical="bottom"/>
    </xf>
    <xf borderId="1" fillId="6" fontId="4" numFmtId="0" xfId="0" applyAlignment="1" applyBorder="1" applyFont="1">
      <alignment readingOrder="0"/>
    </xf>
    <xf borderId="1" fillId="15" fontId="16" numFmtId="0" xfId="0" applyAlignment="1" applyBorder="1" applyFill="1" applyFont="1">
      <alignment horizontal="center"/>
    </xf>
    <xf borderId="1" fillId="12" fontId="3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6" fillId="3" fontId="5" numFmtId="0" xfId="0" applyAlignment="1" applyBorder="1" applyFont="1">
      <alignment horizontal="center"/>
    </xf>
    <xf borderId="3" fillId="8" fontId="16" numFmtId="0" xfId="0" applyAlignment="1" applyBorder="1" applyFont="1">
      <alignment horizontal="center" readingOrder="0"/>
    </xf>
    <xf borderId="13" fillId="3" fontId="16" numFmtId="0" xfId="0" applyAlignment="1" applyBorder="1" applyFont="1">
      <alignment horizontal="center"/>
    </xf>
    <xf borderId="3" fillId="3" fontId="16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center" readingOrder="0" vertical="bottom"/>
    </xf>
    <xf borderId="2" fillId="7" fontId="27" numFmtId="0" xfId="0" applyAlignment="1" applyBorder="1" applyFont="1">
      <alignment horizontal="center" readingOrder="0" vertical="bottom"/>
    </xf>
    <xf borderId="3" fillId="9" fontId="27" numFmtId="0" xfId="0" applyAlignment="1" applyBorder="1" applyFont="1">
      <alignment horizontal="center" vertical="bottom"/>
    </xf>
    <xf borderId="6" fillId="9" fontId="27" numFmtId="0" xfId="0" applyAlignment="1" applyBorder="1" applyFont="1">
      <alignment horizontal="center" vertical="bottom"/>
    </xf>
    <xf borderId="9" fillId="9" fontId="27" numFmtId="0" xfId="0" applyAlignment="1" applyBorder="1" applyFont="1">
      <alignment horizontal="center" vertical="bottom"/>
    </xf>
    <xf borderId="3" fillId="8" fontId="27" numFmtId="0" xfId="0" applyAlignment="1" applyBorder="1" applyFont="1">
      <alignment horizontal="center" readingOrder="0" vertical="bottom"/>
    </xf>
    <xf borderId="3" fillId="2" fontId="27" numFmtId="0" xfId="0" applyAlignment="1" applyBorder="1" applyFont="1">
      <alignment horizontal="center" readingOrder="0" vertical="bottom"/>
    </xf>
    <xf borderId="25" fillId="6" fontId="2" numFmtId="0" xfId="0" applyAlignment="1" applyBorder="1" applyFont="1">
      <alignment horizontal="left" readingOrder="0" vertical="bottom"/>
    </xf>
    <xf borderId="25" fillId="0" fontId="2" numFmtId="0" xfId="0" applyAlignment="1" applyBorder="1" applyFont="1">
      <alignment horizontal="left" readingOrder="0" vertical="bottom"/>
    </xf>
    <xf borderId="25" fillId="0" fontId="32" numFmtId="0" xfId="0" applyAlignment="1" applyBorder="1" applyFont="1">
      <alignment horizontal="center" readingOrder="0" vertical="bottom"/>
    </xf>
    <xf borderId="20" fillId="7" fontId="27" numFmtId="0" xfId="0" applyAlignment="1" applyBorder="1" applyFont="1">
      <alignment horizontal="center" readingOrder="0" vertical="bottom"/>
    </xf>
    <xf borderId="7" fillId="8" fontId="27" numFmtId="0" xfId="0" applyAlignment="1" applyBorder="1" applyFont="1">
      <alignment horizontal="center" readingOrder="0" vertical="bottom"/>
    </xf>
    <xf borderId="6" fillId="8" fontId="27" numFmtId="0" xfId="0" applyAlignment="1" applyBorder="1" applyFont="1">
      <alignment horizontal="center" readingOrder="0" vertical="bottom"/>
    </xf>
    <xf borderId="3" fillId="9" fontId="27" numFmtId="0" xfId="0" applyAlignment="1" applyBorder="1" applyFont="1">
      <alignment horizontal="center" readingOrder="0" vertical="bottom"/>
    </xf>
    <xf borderId="6" fillId="9" fontId="27" numFmtId="0" xfId="0" applyAlignment="1" applyBorder="1" applyFont="1">
      <alignment horizontal="center" readingOrder="0" vertical="bottom"/>
    </xf>
    <xf borderId="1" fillId="9" fontId="27" numFmtId="0" xfId="0" applyAlignment="1" applyBorder="1" applyFont="1">
      <alignment horizontal="center" vertical="bottom"/>
    </xf>
    <xf borderId="7" fillId="8" fontId="27" numFmtId="0" xfId="0" applyAlignment="1" applyBorder="1" applyFont="1">
      <alignment horizontal="center" readingOrder="0" vertical="bottom"/>
    </xf>
    <xf borderId="18" fillId="3" fontId="2" numFmtId="0" xfId="0" applyAlignment="1" applyBorder="1" applyFont="1">
      <alignment horizontal="center" vertical="bottom"/>
    </xf>
    <xf borderId="28" fillId="2" fontId="4" numFmtId="0" xfId="0" applyAlignment="1" applyBorder="1" applyFont="1">
      <alignment horizontal="center"/>
    </xf>
    <xf borderId="6" fillId="6" fontId="21" numFmtId="0" xfId="0" applyAlignment="1" applyBorder="1" applyFont="1">
      <alignment horizontal="center" readingOrder="0"/>
    </xf>
    <xf borderId="25" fillId="4" fontId="4" numFmtId="0" xfId="0" applyAlignment="1" applyBorder="1" applyFont="1">
      <alignment horizontal="left" readingOrder="0"/>
    </xf>
    <xf borderId="25" fillId="0" fontId="4" numFmtId="0" xfId="0" applyAlignment="1" applyBorder="1" applyFont="1">
      <alignment horizontal="left" readingOrder="0"/>
    </xf>
    <xf borderId="25" fillId="0" fontId="4" numFmtId="0" xfId="0" applyAlignment="1" applyBorder="1" applyFont="1">
      <alignment horizontal="center" readingOrder="0"/>
    </xf>
    <xf borderId="28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1" fillId="9" fontId="16" numFmtId="0" xfId="0" applyAlignment="1" applyBorder="1" applyFont="1">
      <alignment horizontal="center" readingOrder="0"/>
    </xf>
    <xf borderId="4" fillId="6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center" readingOrder="0"/>
    </xf>
    <xf borderId="29" fillId="3" fontId="16" numFmtId="0" xfId="0" applyAlignment="1" applyBorder="1" applyFont="1">
      <alignment horizontal="center" readingOrder="0"/>
    </xf>
    <xf borderId="24" fillId="3" fontId="16" numFmtId="0" xfId="0" applyAlignment="1" applyBorder="1" applyFont="1">
      <alignment horizontal="center" readingOrder="0"/>
    </xf>
    <xf borderId="27" fillId="3" fontId="2" numFmtId="0" xfId="0" applyAlignment="1" applyBorder="1" applyFont="1">
      <alignment horizontal="center" vertical="bottom"/>
    </xf>
    <xf borderId="7" fillId="2" fontId="14" numFmtId="0" xfId="0" applyAlignment="1" applyBorder="1" applyFont="1">
      <alignment horizontal="center"/>
    </xf>
    <xf borderId="9" fillId="2" fontId="6" numFmtId="0" xfId="0" applyAlignment="1" applyBorder="1" applyFont="1">
      <alignment horizontal="left"/>
    </xf>
    <xf borderId="27" fillId="3" fontId="2" numFmtId="0" xfId="0" applyAlignment="1" applyBorder="1" applyFont="1">
      <alignment horizontal="center" readingOrder="0" vertical="bottom"/>
    </xf>
    <xf borderId="24" fillId="6" fontId="4" numFmtId="0" xfId="0" applyAlignment="1" applyBorder="1" applyFont="1">
      <alignment horizontal="center"/>
    </xf>
    <xf borderId="28" fillId="0" fontId="3" numFmtId="0" xfId="0" applyAlignment="1" applyBorder="1" applyFont="1">
      <alignment horizontal="center" readingOrder="0"/>
    </xf>
    <xf borderId="22" fillId="6" fontId="4" numFmtId="0" xfId="0" applyAlignment="1" applyBorder="1" applyFont="1">
      <alignment horizontal="center" readingOrder="0"/>
    </xf>
    <xf borderId="0" fillId="0" fontId="16" numFmtId="0" xfId="0" applyAlignment="1" applyFont="1">
      <alignment horizontal="right" readingOrder="0"/>
    </xf>
    <xf borderId="30" fillId="3" fontId="16" numFmtId="0" xfId="0" applyAlignment="1" applyBorder="1" applyFont="1">
      <alignment horizontal="center"/>
    </xf>
    <xf borderId="6" fillId="0" fontId="2" numFmtId="0" xfId="0" applyAlignment="1" applyBorder="1" applyFont="1">
      <alignment horizontal="left" vertical="bottom"/>
    </xf>
    <xf borderId="2" fillId="3" fontId="14" numFmtId="0" xfId="0" applyAlignment="1" applyBorder="1" applyFont="1">
      <alignment horizontal="center"/>
    </xf>
    <xf borderId="7" fillId="8" fontId="22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8" fontId="17" numFmtId="0" xfId="0" applyAlignment="1" applyBorder="1" applyFont="1">
      <alignment horizontal="left" vertical="bottom"/>
    </xf>
    <xf borderId="9" fillId="2" fontId="17" numFmtId="0" xfId="0" applyAlignment="1" applyBorder="1" applyFont="1">
      <alignment horizontal="left" vertical="bottom"/>
    </xf>
    <xf borderId="3" fillId="8" fontId="17" numFmtId="0" xfId="0" applyAlignment="1" applyBorder="1" applyFont="1">
      <alignment horizontal="left" vertical="bottom"/>
    </xf>
    <xf borderId="6" fillId="8" fontId="17" numFmtId="0" xfId="0" applyAlignment="1" applyBorder="1" applyFont="1">
      <alignment horizontal="left" readingOrder="0" vertical="bottom"/>
    </xf>
    <xf borderId="6" fillId="2" fontId="17" numFmtId="0" xfId="0" applyAlignment="1" applyBorder="1" applyFont="1">
      <alignment horizontal="left" readingOrder="0" vertical="bottom"/>
    </xf>
    <xf borderId="8" fillId="8" fontId="14" numFmtId="0" xfId="0" applyAlignment="1" applyBorder="1" applyFont="1">
      <alignment horizontal="center" readingOrder="0"/>
    </xf>
    <xf borderId="14" fillId="8" fontId="14" numFmtId="0" xfId="0" applyAlignment="1" applyBorder="1" applyFont="1">
      <alignment horizontal="center"/>
    </xf>
    <xf borderId="31" fillId="8" fontId="14" numFmtId="0" xfId="0" applyAlignment="1" applyBorder="1" applyFont="1">
      <alignment horizontal="center"/>
    </xf>
    <xf borderId="2" fillId="2" fontId="14" numFmtId="0" xfId="0" applyAlignment="1" applyBorder="1" applyFont="1">
      <alignment horizontal="center" readingOrder="0"/>
    </xf>
    <xf borderId="7" fillId="9" fontId="17" numFmtId="0" xfId="0" applyAlignment="1" applyBorder="1" applyFont="1">
      <alignment horizontal="left" vertical="bottom"/>
    </xf>
    <xf borderId="6" fillId="9" fontId="17" numFmtId="0" xfId="0" applyAlignment="1" applyBorder="1" applyFont="1">
      <alignment horizontal="left" vertical="bottom"/>
    </xf>
    <xf borderId="9" fillId="9" fontId="17" numFmtId="0" xfId="0" applyAlignment="1" applyBorder="1" applyFont="1">
      <alignment horizontal="left" vertical="bottom"/>
    </xf>
    <xf borderId="8" fillId="8" fontId="14" numFmtId="0" xfId="0" applyAlignment="1" applyBorder="1" applyFont="1">
      <alignment horizontal="center"/>
    </xf>
    <xf borderId="14" fillId="8" fontId="14" numFmtId="0" xfId="0" applyAlignment="1" applyBorder="1" applyFont="1">
      <alignment horizontal="center" readingOrder="0"/>
    </xf>
    <xf borderId="1" fillId="2" fontId="14" numFmtId="0" xfId="0" applyAlignment="1" applyBorder="1" applyFont="1">
      <alignment horizontal="left" readingOrder="0"/>
    </xf>
    <xf borderId="11" fillId="8" fontId="14" numFmtId="0" xfId="0" applyAlignment="1" applyBorder="1" applyFont="1">
      <alignment horizontal="left" readingOrder="0"/>
    </xf>
    <xf borderId="1" fillId="8" fontId="14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vertical="bottom"/>
    </xf>
    <xf borderId="1" fillId="0" fontId="32" numFmtId="0" xfId="0" applyAlignment="1" applyBorder="1" applyFont="1">
      <alignment horizontal="center" readingOrder="0" vertical="bottom"/>
    </xf>
    <xf borderId="7" fillId="8" fontId="17" numFmtId="0" xfId="0" applyAlignment="1" applyBorder="1" applyFont="1">
      <alignment horizontal="left" readingOrder="0" vertical="bottom"/>
    </xf>
    <xf borderId="6" fillId="8" fontId="17" numFmtId="0" xfId="0" applyAlignment="1" applyBorder="1" applyFont="1">
      <alignment horizontal="left" readingOrder="0" vertical="bottom"/>
    </xf>
    <xf borderId="6" fillId="9" fontId="17" numFmtId="0" xfId="0" applyAlignment="1" applyBorder="1" applyFont="1">
      <alignment horizontal="left" readingOrder="0" vertical="bottom"/>
    </xf>
    <xf borderId="11" fillId="8" fontId="14" numFmtId="0" xfId="0" applyAlignment="1" applyBorder="1" applyFont="1">
      <alignment horizontal="left"/>
    </xf>
    <xf borderId="1" fillId="8" fontId="14" numFmtId="0" xfId="0" applyAlignment="1" applyBorder="1" applyFont="1">
      <alignment horizontal="left"/>
    </xf>
    <xf borderId="25" fillId="0" fontId="2" numFmtId="0" xfId="0" applyAlignment="1" applyBorder="1" applyFont="1">
      <alignment horizontal="left" readingOrder="0"/>
    </xf>
    <xf borderId="25" fillId="0" fontId="3" numFmtId="0" xfId="0" applyAlignment="1" applyBorder="1" applyFont="1">
      <alignment horizontal="center" readingOrder="0"/>
    </xf>
    <xf borderId="9" fillId="8" fontId="14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0" fillId="0" fontId="14" numFmtId="0" xfId="0" applyFont="1"/>
    <xf borderId="0" fillId="2" fontId="14" numFmtId="0" xfId="0" applyFont="1"/>
    <xf borderId="0" fillId="2" fontId="4" numFmtId="0" xfId="0" applyFont="1"/>
    <xf borderId="0" fillId="0" fontId="14" numFmtId="0" xfId="0" applyAlignment="1" applyFont="1">
      <alignment horizontal="center"/>
    </xf>
    <xf borderId="0" fillId="2" fontId="14" numFmtId="0" xfId="0" applyAlignment="1" applyFont="1">
      <alignment horizontal="center"/>
    </xf>
    <xf borderId="0" fillId="0" fontId="3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14" numFmtId="0" xfId="0" applyAlignment="1" applyFont="1">
      <alignment horizontal="center" readingOrder="0" shrinkToFit="0" wrapText="0"/>
    </xf>
    <xf borderId="0" fillId="0" fontId="14" numFmtId="0" xfId="0" applyAlignment="1" applyFont="1">
      <alignment horizontal="center" shrinkToFit="0" wrapText="0"/>
    </xf>
    <xf borderId="0" fillId="0" fontId="10" numFmtId="0" xfId="0" applyAlignment="1" applyFont="1">
      <alignment horizontal="center" readingOrder="0" textRotation="90"/>
    </xf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4" numFmtId="166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3" fontId="4" numFmtId="0" xfId="0" applyFont="1"/>
    <xf borderId="0" fillId="16" fontId="4" numFmtId="166" xfId="0" applyAlignment="1" applyFill="1" applyFont="1" applyNumberFormat="1">
      <alignment readingOrder="0"/>
    </xf>
    <xf borderId="0" fillId="16" fontId="4" numFmtId="0" xfId="0" applyAlignment="1" applyFont="1">
      <alignment readingOrder="0"/>
    </xf>
    <xf borderId="0" fillId="16" fontId="4" numFmtId="0" xfId="0" applyAlignment="1" applyFont="1">
      <alignment horizontal="left" readingOrder="0"/>
    </xf>
    <xf borderId="0" fillId="16" fontId="4" numFmtId="0" xfId="0" applyFont="1"/>
    <xf borderId="0" fillId="2" fontId="4" numFmtId="166" xfId="0" applyAlignment="1" applyFont="1" applyNumberFormat="1">
      <alignment readingOrder="0"/>
    </xf>
    <xf borderId="0" fillId="16" fontId="4" numFmtId="166" xfId="0" applyFont="1" applyNumberFormat="1"/>
    <xf borderId="0" fillId="16" fontId="4" numFmtId="0" xfId="0" applyFont="1"/>
    <xf borderId="0" fillId="16" fontId="4" numFmtId="0" xfId="0" applyAlignment="1" applyFont="1">
      <alignment horizontal="left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readingOrder="0"/>
    </xf>
    <xf borderId="0" fillId="4" fontId="34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4" fontId="35" numFmtId="0" xfId="0" applyAlignment="1" applyFont="1">
      <alignment readingOrder="0"/>
    </xf>
    <xf borderId="0" fillId="4" fontId="4" numFmtId="0" xfId="0" applyFont="1"/>
    <xf borderId="0" fillId="6" fontId="4" numFmtId="166" xfId="0" applyAlignment="1" applyFont="1" applyNumberFormat="1">
      <alignment readingOrder="0"/>
    </xf>
    <xf borderId="0" fillId="6" fontId="4" numFmtId="0" xfId="0" applyAlignment="1" applyFont="1">
      <alignment readingOrder="0"/>
    </xf>
    <xf borderId="0" fillId="6" fontId="4" numFmtId="0" xfId="0" applyAlignment="1" applyFont="1">
      <alignment horizontal="left" readingOrder="0"/>
    </xf>
    <xf borderId="0" fillId="6" fontId="4" numFmtId="0" xfId="0" applyFont="1"/>
    <xf borderId="0" fillId="17" fontId="4" numFmtId="166" xfId="0" applyAlignment="1" applyFill="1" applyFont="1" applyNumberFormat="1">
      <alignment readingOrder="0"/>
    </xf>
    <xf borderId="0" fillId="17" fontId="4" numFmtId="0" xfId="0" applyAlignment="1" applyFont="1">
      <alignment readingOrder="0"/>
    </xf>
    <xf borderId="0" fillId="17" fontId="4" numFmtId="0" xfId="0" applyAlignment="1" applyFont="1">
      <alignment horizontal="left" readingOrder="0"/>
    </xf>
    <xf borderId="0" fillId="17" fontId="4" numFmtId="0" xfId="0" applyFont="1"/>
    <xf borderId="0" fillId="17" fontId="4" numFmtId="0" xfId="0" applyAlignment="1" applyFont="1">
      <alignment horizontal="left"/>
    </xf>
    <xf borderId="0" fillId="4" fontId="4" numFmtId="166" xfId="0" applyAlignment="1" applyFont="1" applyNumberFormat="1">
      <alignment readingOrder="0"/>
    </xf>
    <xf borderId="0" fillId="2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0" numFmtId="0" xfId="0" applyAlignment="1" applyFont="1">
      <alignment horizontal="center" readingOrder="0"/>
    </xf>
    <xf borderId="0" fillId="13" fontId="4" numFmtId="166" xfId="0" applyAlignment="1" applyFont="1" applyNumberFormat="1">
      <alignment readingOrder="0"/>
    </xf>
    <xf borderId="0" fillId="13" fontId="4" numFmtId="0" xfId="0" applyAlignment="1" applyFont="1">
      <alignment readingOrder="0"/>
    </xf>
    <xf quotePrefix="1" borderId="0" fillId="13" fontId="4" numFmtId="0" xfId="0" applyAlignment="1" applyFont="1">
      <alignment horizontal="left" readingOrder="0"/>
    </xf>
    <xf borderId="0" fillId="13" fontId="4" numFmtId="0" xfId="0" applyFont="1"/>
    <xf borderId="0" fillId="13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3" fillId="0" fontId="16" numFmtId="0" xfId="0" applyAlignment="1" applyBorder="1" applyFont="1">
      <alignment horizontal="center"/>
    </xf>
    <xf borderId="7" fillId="8" fontId="12" numFmtId="0" xfId="0" applyAlignment="1" applyBorder="1" applyFont="1">
      <alignment horizontal="left" readingOrder="0" textRotation="0"/>
    </xf>
    <xf borderId="6" fillId="8" fontId="12" numFmtId="0" xfId="0" applyAlignment="1" applyBorder="1" applyFont="1">
      <alignment horizontal="left" readingOrder="0" textRotation="0"/>
    </xf>
    <xf borderId="6" fillId="0" fontId="16" numFmtId="0" xfId="0" applyAlignment="1" applyBorder="1" applyFont="1">
      <alignment horizontal="center"/>
    </xf>
    <xf borderId="9" fillId="8" fontId="12" numFmtId="0" xfId="0" applyAlignment="1" applyBorder="1" applyFont="1">
      <alignment horizontal="left" readingOrder="0" textRotation="0"/>
    </xf>
    <xf borderId="3" fillId="9" fontId="6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center" readingOrder="0"/>
    </xf>
    <xf borderId="19" fillId="0" fontId="10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 readingOrder="0"/>
    </xf>
    <xf borderId="6" fillId="2" fontId="10" numFmtId="0" xfId="0" applyAlignment="1" applyBorder="1" applyFont="1">
      <alignment horizontal="center" readingOrder="0"/>
    </xf>
    <xf borderId="0" fillId="2" fontId="21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6" fillId="16" fontId="4" numFmtId="0" xfId="0" applyAlignment="1" applyBorder="1" applyFont="1">
      <alignment horizontal="center" readingOrder="0"/>
    </xf>
    <xf borderId="22" fillId="4" fontId="4" numFmtId="0" xfId="0" applyAlignment="1" applyBorder="1" applyFont="1">
      <alignment horizontal="center" readingOrder="0"/>
    </xf>
    <xf borderId="1" fillId="16" fontId="4" numFmtId="0" xfId="0" applyAlignment="1" applyBorder="1" applyFont="1">
      <alignment horizontal="center" readingOrder="0"/>
    </xf>
    <xf borderId="25" fillId="2" fontId="4" numFmtId="0" xfId="0" applyAlignment="1" applyBorder="1" applyFont="1">
      <alignment horizontal="center" readingOrder="0"/>
    </xf>
    <xf borderId="19" fillId="2" fontId="4" numFmtId="0" xfId="0" applyAlignment="1" applyBorder="1" applyFont="1">
      <alignment horizontal="center" readingOrder="0"/>
    </xf>
    <xf borderId="6" fillId="17" fontId="4" numFmtId="0" xfId="0" applyAlignment="1" applyBorder="1" applyFont="1">
      <alignment horizontal="center" readingOrder="0"/>
    </xf>
    <xf borderId="0" fillId="2" fontId="36" numFmtId="0" xfId="0" applyAlignment="1" applyFont="1">
      <alignment horizontal="left" readingOrder="0"/>
    </xf>
    <xf borderId="0" fillId="0" fontId="4" numFmtId="165" xfId="0" applyAlignment="1" applyFont="1" applyNumberFormat="1">
      <alignment readingOrder="0"/>
    </xf>
    <xf borderId="6" fillId="9" fontId="10" numFmtId="0" xfId="0" applyAlignment="1" applyBorder="1" applyFont="1">
      <alignment horizontal="center" readingOrder="0"/>
    </xf>
    <xf borderId="6" fillId="18" fontId="4" numFmtId="0" xfId="0" applyAlignment="1" applyBorder="1" applyFill="1" applyFont="1">
      <alignment readingOrder="0"/>
    </xf>
    <xf borderId="1" fillId="18" fontId="4" numFmtId="0" xfId="0" applyAlignment="1" applyBorder="1" applyFont="1">
      <alignment horizontal="center" readingOrder="0"/>
    </xf>
    <xf borderId="6" fillId="18" fontId="4" numFmtId="0" xfId="0" applyAlignment="1" applyBorder="1" applyFont="1">
      <alignment horizontal="center" readingOrder="0"/>
    </xf>
    <xf borderId="6" fillId="6" fontId="4" numFmtId="0" xfId="0" applyAlignment="1" applyBorder="1" applyFont="1">
      <alignment readingOrder="0"/>
    </xf>
    <xf borderId="1" fillId="18" fontId="31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1" fillId="9" fontId="4" numFmtId="0" xfId="0" applyAlignment="1" applyBorder="1" applyFont="1">
      <alignment horizontal="center" readingOrder="0"/>
    </xf>
    <xf borderId="6" fillId="9" fontId="4" numFmtId="0" xfId="0" applyAlignment="1" applyBorder="1" applyFont="1">
      <alignment horizontal="center" readingOrder="0"/>
    </xf>
    <xf borderId="1" fillId="9" fontId="31" numFmtId="0" xfId="0" applyAlignment="1" applyBorder="1" applyFont="1">
      <alignment horizontal="center" readingOrder="0"/>
    </xf>
    <xf borderId="6" fillId="9" fontId="4" numFmtId="0" xfId="0" applyAlignment="1" applyBorder="1" applyFont="1">
      <alignment readingOrder="0"/>
    </xf>
    <xf borderId="6" fillId="9" fontId="4" numFmtId="0" xfId="0" applyAlignment="1" applyBorder="1" applyFont="1">
      <alignment horizontal="left" readingOrder="0"/>
    </xf>
    <xf borderId="6" fillId="9" fontId="31" numFmtId="0" xfId="0" applyAlignment="1" applyBorder="1" applyFont="1">
      <alignment horizontal="center" readingOrder="0"/>
    </xf>
    <xf borderId="6" fillId="6" fontId="31" numFmtId="0" xfId="0" applyAlignment="1" applyBorder="1" applyFont="1">
      <alignment horizontal="left" readingOrder="0"/>
    </xf>
    <xf borderId="6" fillId="6" fontId="4" numFmtId="0" xfId="0" applyAlignment="1" applyBorder="1" applyFont="1">
      <alignment horizontal="left" readingOrder="0"/>
    </xf>
    <xf borderId="6" fillId="18" fontId="4" numFmtId="0" xfId="0" applyAlignment="1" applyBorder="1" applyFont="1">
      <alignment horizontal="center"/>
    </xf>
    <xf borderId="6" fillId="18" fontId="31" numFmtId="0" xfId="0" applyAlignment="1" applyBorder="1" applyFont="1">
      <alignment horizontal="center" readingOrder="0"/>
    </xf>
    <xf borderId="0" fillId="2" fontId="37" numFmtId="0" xfId="0" applyAlignment="1" applyFont="1">
      <alignment horizontal="center"/>
    </xf>
    <xf borderId="0" fillId="2" fontId="37" numFmtId="0" xfId="0" applyAlignment="1" applyFont="1">
      <alignment horizontal="center" readingOrder="0"/>
    </xf>
    <xf borderId="0" fillId="0" fontId="37" numFmtId="0" xfId="0" applyAlignment="1" applyFont="1">
      <alignment horizontal="center"/>
    </xf>
    <xf borderId="0" fillId="0" fontId="38" numFmtId="0" xfId="0" applyFont="1"/>
    <xf borderId="1" fillId="15" fontId="37" numFmtId="0" xfId="0" applyAlignment="1" applyBorder="1" applyFont="1">
      <alignment horizontal="center"/>
    </xf>
    <xf borderId="3" fillId="8" fontId="37" numFmtId="0" xfId="0" applyAlignment="1" applyBorder="1" applyFont="1">
      <alignment horizontal="center"/>
    </xf>
    <xf borderId="14" fillId="0" fontId="37" numFmtId="0" xfId="0" applyAlignment="1" applyBorder="1" applyFont="1">
      <alignment shrinkToFit="0" wrapText="1"/>
    </xf>
    <xf borderId="10" fillId="0" fontId="37" numFmtId="0" xfId="0" applyAlignment="1" applyBorder="1" applyFont="1">
      <alignment horizontal="center"/>
    </xf>
    <xf borderId="10" fillId="0" fontId="37" numFmtId="0" xfId="0" applyAlignment="1" applyBorder="1" applyFont="1">
      <alignment readingOrder="0"/>
    </xf>
    <xf borderId="10" fillId="0" fontId="38" numFmtId="0" xfId="0" applyAlignment="1" applyBorder="1" applyFont="1">
      <alignment readingOrder="0"/>
    </xf>
    <xf borderId="14" fillId="4" fontId="37" numFmtId="0" xfId="0" applyAlignment="1" applyBorder="1" applyFont="1">
      <alignment readingOrder="0" shrinkToFit="0" wrapText="1"/>
    </xf>
    <xf borderId="10" fillId="4" fontId="37" numFmtId="0" xfId="0" applyAlignment="1" applyBorder="1" applyFont="1">
      <alignment horizontal="center"/>
    </xf>
    <xf borderId="10" fillId="4" fontId="38" numFmtId="0" xfId="0" applyBorder="1" applyFont="1"/>
    <xf borderId="0" fillId="0" fontId="38" numFmtId="0" xfId="0" applyAlignment="1" applyFont="1">
      <alignment vertical="bottom"/>
    </xf>
    <xf borderId="5" fillId="0" fontId="38" numFmtId="0" xfId="0" applyBorder="1" applyFont="1"/>
    <xf borderId="10" fillId="0" fontId="38" numFmtId="0" xfId="0" applyBorder="1" applyFont="1"/>
    <xf borderId="4" fillId="15" fontId="37" numFmtId="0" xfId="0" applyAlignment="1" applyBorder="1" applyFont="1">
      <alignment horizontal="center"/>
    </xf>
    <xf borderId="14" fillId="4" fontId="37" numFmtId="0" xfId="0" applyAlignment="1" applyBorder="1" applyFont="1">
      <alignment shrinkToFit="0" wrapText="1"/>
    </xf>
    <xf borderId="10" fillId="4" fontId="37" numFmtId="0" xfId="0" applyAlignment="1" applyBorder="1" applyFont="1">
      <alignment readingOrder="0"/>
    </xf>
    <xf borderId="10" fillId="0" fontId="37" numFmtId="0" xfId="0" applyBorder="1" applyFont="1"/>
    <xf borderId="10" fillId="4" fontId="37" numFmtId="0" xfId="0" applyBorder="1" applyFont="1"/>
    <xf borderId="14" fillId="0" fontId="37" numFmtId="0" xfId="0" applyAlignment="1" applyBorder="1" applyFont="1">
      <alignment shrinkToFit="0" vertical="bottom" wrapText="1"/>
    </xf>
    <xf borderId="14" fillId="19" fontId="37" numFmtId="0" xfId="0" applyAlignment="1" applyBorder="1" applyFill="1" applyFont="1">
      <alignment shrinkToFit="0" wrapText="1"/>
    </xf>
    <xf borderId="10" fillId="19" fontId="37" numFmtId="0" xfId="0" applyAlignment="1" applyBorder="1" applyFont="1">
      <alignment horizontal="center" readingOrder="0"/>
    </xf>
    <xf borderId="10" fillId="19" fontId="38" numFmtId="0" xfId="0" applyBorder="1" applyFont="1"/>
    <xf borderId="0" fillId="19" fontId="38" numFmtId="0" xfId="0" applyFont="1"/>
    <xf borderId="14" fillId="19" fontId="37" numFmtId="0" xfId="0" applyAlignment="1" applyBorder="1" applyFont="1">
      <alignment readingOrder="0" shrinkToFit="0" wrapText="1"/>
    </xf>
    <xf borderId="10" fillId="19" fontId="38" numFmtId="0" xfId="0" applyAlignment="1" applyBorder="1" applyFont="1">
      <alignment readingOrder="0"/>
    </xf>
    <xf borderId="4" fillId="15" fontId="37" numFmtId="0" xfId="0" applyAlignment="1" applyBorder="1" applyFont="1">
      <alignment horizontal="center" shrinkToFit="0" wrapText="1"/>
    </xf>
    <xf borderId="10" fillId="19" fontId="37" numFmtId="0" xfId="0" applyBorder="1" applyFont="1"/>
    <xf borderId="14" fillId="20" fontId="37" numFmtId="0" xfId="0" applyAlignment="1" applyBorder="1" applyFill="1" applyFont="1">
      <alignment shrinkToFit="0" wrapText="1"/>
    </xf>
    <xf borderId="10" fillId="20" fontId="37" numFmtId="0" xfId="0" applyAlignment="1" applyBorder="1" applyFont="1">
      <alignment horizontal="center"/>
    </xf>
    <xf borderId="10" fillId="20" fontId="37" numFmtId="0" xfId="0" applyAlignment="1" applyBorder="1" applyFont="1">
      <alignment readingOrder="0"/>
    </xf>
    <xf borderId="14" fillId="0" fontId="38" numFmtId="0" xfId="0" applyBorder="1" applyFont="1"/>
    <xf borderId="4" fillId="20" fontId="37" numFmtId="0" xfId="0" applyAlignment="1" applyBorder="1" applyFont="1">
      <alignment horizontal="center" readingOrder="0"/>
    </xf>
    <xf borderId="14" fillId="2" fontId="37" numFmtId="0" xfId="0" applyBorder="1" applyFont="1"/>
    <xf borderId="10" fillId="0" fontId="37" numFmtId="0" xfId="0" applyAlignment="1" applyBorder="1" applyFont="1">
      <alignment horizontal="center" vertical="bottom"/>
    </xf>
    <xf borderId="14" fillId="2" fontId="37" numFmtId="0" xfId="0" applyAlignment="1" applyBorder="1" applyFont="1">
      <alignment shrinkToFit="0" wrapText="1"/>
    </xf>
    <xf borderId="4" fillId="20" fontId="37" numFmtId="0" xfId="0" applyAlignment="1" applyBorder="1" applyFont="1">
      <alignment horizontal="center" readingOrder="0" shrinkToFit="0" wrapText="1"/>
    </xf>
    <xf borderId="0" fillId="0" fontId="38" numFmtId="0" xfId="0" applyFont="1"/>
    <xf borderId="10" fillId="0" fontId="37" numFmtId="0" xfId="0" applyAlignment="1" applyBorder="1" applyFont="1">
      <alignment shrinkToFit="0" wrapText="1"/>
    </xf>
    <xf borderId="10" fillId="4" fontId="38" numFmtId="0" xfId="0" applyAlignment="1" applyBorder="1" applyFont="1">
      <alignment readingOrder="0"/>
    </xf>
    <xf borderId="4" fillId="15" fontId="37" numFmtId="0" xfId="0" applyAlignment="1" applyBorder="1" applyFont="1">
      <alignment horizontal="center"/>
    </xf>
    <xf borderId="10" fillId="0" fontId="38" numFmtId="0" xfId="0" applyBorder="1" applyFont="1"/>
    <xf borderId="1" fillId="0" fontId="16" numFmtId="0" xfId="0" applyAlignment="1" applyBorder="1" applyFont="1">
      <alignment horizontal="center"/>
    </xf>
    <xf borderId="9" fillId="2" fontId="5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5" fillId="10" fontId="4" numFmtId="0" xfId="0" applyAlignment="1" applyBorder="1" applyFont="1">
      <alignment horizontal="center"/>
    </xf>
    <xf borderId="16" fillId="2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3" fillId="9" fontId="6" numFmtId="0" xfId="0" applyAlignment="1" applyBorder="1" applyFont="1">
      <alignment horizontal="center" readingOrder="0" shrinkToFit="0" wrapText="0"/>
    </xf>
    <xf borderId="7" fillId="8" fontId="6" numFmtId="0" xfId="0" applyAlignment="1" applyBorder="1" applyFont="1">
      <alignment horizontal="left" readingOrder="0" shrinkToFit="0" wrapText="0"/>
    </xf>
    <xf borderId="6" fillId="8" fontId="6" numFmtId="0" xfId="0" applyAlignment="1" applyBorder="1" applyFont="1">
      <alignment horizontal="left" shrinkToFit="0" wrapText="0"/>
    </xf>
    <xf borderId="9" fillId="8" fontId="6" numFmtId="0" xfId="0" applyAlignment="1" applyBorder="1" applyFont="1">
      <alignment horizontal="left" shrinkToFit="0" wrapText="0"/>
    </xf>
    <xf borderId="3" fillId="9" fontId="6" numFmtId="0" xfId="0" applyAlignment="1" applyBorder="1" applyFont="1">
      <alignment horizontal="left" shrinkToFit="0" wrapText="0"/>
    </xf>
    <xf borderId="6" fillId="9" fontId="6" numFmtId="0" xfId="0" applyAlignment="1" applyBorder="1" applyFont="1">
      <alignment horizontal="left" shrinkToFit="0" wrapText="0"/>
    </xf>
    <xf borderId="1" fillId="9" fontId="6" numFmtId="0" xfId="0" applyAlignment="1" applyBorder="1" applyFont="1">
      <alignment horizontal="left" shrinkToFit="0" wrapText="0"/>
    </xf>
    <xf borderId="6" fillId="8" fontId="6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vertical="bottom"/>
    </xf>
    <xf borderId="6" fillId="9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/>
    </xf>
    <xf borderId="3" fillId="0" fontId="3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left" readingOrder="0" shrinkToFit="0" wrapText="0"/>
    </xf>
    <xf borderId="6" fillId="8" fontId="6" numFmtId="0" xfId="0" applyAlignment="1" applyBorder="1" applyFont="1">
      <alignment horizontal="left" readingOrder="0" shrinkToFit="0" wrapText="0"/>
    </xf>
    <xf borderId="3" fillId="0" fontId="2" numFmtId="0" xfId="0" applyAlignment="1" applyBorder="1" applyFont="1">
      <alignment horizontal="left" vertical="bottom"/>
    </xf>
    <xf borderId="6" fillId="0" fontId="2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left" vertical="bottom"/>
    </xf>
    <xf borderId="3" fillId="0" fontId="4" numFmtId="0" xfId="0" applyAlignment="1" applyBorder="1" applyFont="1">
      <alignment horizontal="left" readingOrder="0"/>
    </xf>
    <xf borderId="6" fillId="9" fontId="6" numFmtId="0" xfId="0" applyAlignment="1" applyBorder="1" applyFont="1">
      <alignment horizontal="left" readingOrder="0"/>
    </xf>
    <xf borderId="1" fillId="9" fontId="6" numFmtId="0" xfId="0" applyAlignment="1" applyBorder="1" applyFont="1">
      <alignment horizontal="left" readingOrder="0"/>
    </xf>
    <xf borderId="6" fillId="2" fontId="6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center" readingOrder="0"/>
    </xf>
    <xf borderId="6" fillId="0" fontId="16" numFmtId="0" xfId="0" applyAlignment="1" applyBorder="1" applyFont="1">
      <alignment horizontal="center" readingOrder="0"/>
    </xf>
    <xf borderId="21" fillId="2" fontId="16" numFmtId="0" xfId="0" applyAlignment="1" applyBorder="1" applyFont="1">
      <alignment horizontal="center"/>
    </xf>
    <xf borderId="30" fillId="21" fontId="16" numFmtId="0" xfId="0" applyAlignment="1" applyBorder="1" applyFill="1" applyFont="1">
      <alignment horizontal="center" readingOrder="0"/>
    </xf>
    <xf borderId="30" fillId="21" fontId="16" numFmtId="0" xfId="0" applyAlignment="1" applyBorder="1" applyFont="1">
      <alignment horizontal="center"/>
    </xf>
    <xf borderId="3" fillId="2" fontId="16" numFmtId="0" xfId="0" applyAlignment="1" applyBorder="1" applyFont="1">
      <alignment horizontal="center"/>
    </xf>
    <xf borderId="1" fillId="2" fontId="16" numFmtId="0" xfId="0" applyAlignment="1" applyBorder="1" applyFont="1">
      <alignment horizontal="center"/>
    </xf>
    <xf borderId="6" fillId="21" fontId="16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24" fillId="0" fontId="4" numFmtId="0" xfId="0" applyAlignment="1" applyBorder="1" applyFont="1">
      <alignment horizontal="center"/>
    </xf>
    <xf borderId="3" fillId="0" fontId="16" numFmtId="1" xfId="0" applyAlignment="1" applyBorder="1" applyFont="1" applyNumberFormat="1">
      <alignment horizontal="center"/>
    </xf>
    <xf borderId="6" fillId="2" fontId="4" numFmtId="0" xfId="0" applyAlignment="1" applyBorder="1" applyFont="1">
      <alignment horizontal="center"/>
    </xf>
    <xf borderId="0" fillId="0" fontId="4" numFmtId="0" xfId="0" applyAlignment="1" applyFont="1">
      <alignment shrinkToFit="0" wrapText="0"/>
    </xf>
    <xf borderId="0" fillId="0" fontId="4" numFmtId="166" xfId="0" applyAlignment="1" applyFont="1" applyNumberFormat="1">
      <alignment readingOrder="0" shrinkToFit="0" wrapText="0"/>
    </xf>
    <xf borderId="0" fillId="0" fontId="4" numFmtId="14" xfId="0" applyAlignment="1" applyFont="1" applyNumberFormat="1">
      <alignment readingOrder="0" shrinkToFit="0" wrapText="0"/>
    </xf>
    <xf borderId="0" fillId="22" fontId="4" numFmtId="166" xfId="0" applyAlignment="1" applyFill="1" applyFont="1" applyNumberFormat="1">
      <alignment readingOrder="0" shrinkToFit="0" wrapText="0"/>
    </xf>
    <xf borderId="0" fillId="22" fontId="4" numFmtId="0" xfId="0" applyAlignment="1" applyFont="1">
      <alignment readingOrder="0" shrinkToFit="0" wrapText="0"/>
    </xf>
    <xf borderId="0" fillId="22" fontId="4" numFmtId="14" xfId="0" applyAlignment="1" applyFont="1" applyNumberFormat="1">
      <alignment readingOrder="0" shrinkToFit="0" wrapText="0"/>
    </xf>
    <xf borderId="0" fillId="22" fontId="4" numFmtId="0" xfId="0" applyAlignment="1" applyFont="1">
      <alignment shrinkToFit="0" wrapText="0"/>
    </xf>
    <xf borderId="0" fillId="4" fontId="4" numFmtId="166" xfId="0" applyAlignment="1" applyFont="1" applyNumberForma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4" fontId="4" numFmtId="14" xfId="0" applyAlignment="1" applyFont="1" applyNumberFormat="1">
      <alignment readingOrder="0" shrinkToFit="0" wrapText="0"/>
    </xf>
    <xf borderId="0" fillId="4" fontId="4" numFmtId="0" xfId="0" applyAlignment="1" applyFont="1">
      <alignment shrinkToFit="0" wrapText="0"/>
    </xf>
    <xf borderId="6" fillId="10" fontId="4" numFmtId="0" xfId="0" applyAlignment="1" applyBorder="1" applyFont="1">
      <alignment horizontal="center" readingOrder="0"/>
    </xf>
    <xf borderId="6" fillId="10" fontId="4" numFmtId="0" xfId="0" applyAlignment="1" applyBorder="1" applyFont="1">
      <alignment horizontal="center"/>
    </xf>
    <xf quotePrefix="1" borderId="0" fillId="0" fontId="4" numFmtId="0" xfId="0" applyAlignment="1" applyFont="1">
      <alignment readingOrder="0" shrinkToFit="0" wrapText="0"/>
    </xf>
    <xf borderId="6" fillId="8" fontId="4" numFmtId="0" xfId="0" applyAlignment="1" applyBorder="1" applyFont="1">
      <alignment readingOrder="0"/>
    </xf>
    <xf borderId="10" fillId="2" fontId="2" numFmtId="0" xfId="0" applyAlignment="1" applyBorder="1" applyFont="1">
      <alignment readingOrder="0" vertical="bottom"/>
    </xf>
    <xf borderId="0" fillId="22" fontId="31" numFmtId="0" xfId="0" applyAlignment="1" applyFont="1">
      <alignment readingOrder="0"/>
    </xf>
    <xf quotePrefix="1" borderId="0" fillId="22" fontId="4" numFmtId="0" xfId="0" applyAlignment="1" applyFont="1">
      <alignment readingOrder="0" shrinkToFit="0" wrapText="0"/>
    </xf>
    <xf borderId="1" fillId="2" fontId="21" numFmtId="0" xfId="0" applyAlignment="1" applyBorder="1" applyFont="1">
      <alignment horizontal="center" vertical="bottom"/>
    </xf>
    <xf borderId="32" fillId="2" fontId="2" numFmtId="0" xfId="0" applyAlignment="1" applyBorder="1" applyFont="1">
      <alignment vertical="bottom"/>
    </xf>
    <xf borderId="17" fillId="2" fontId="2" numFmtId="0" xfId="0" applyAlignment="1" applyBorder="1" applyFont="1">
      <alignment horizontal="center" shrinkToFit="0" vertical="bottom" wrapText="0"/>
    </xf>
    <xf borderId="1" fillId="9" fontId="5" numFmtId="0" xfId="0" applyAlignment="1" applyBorder="1" applyFont="1">
      <alignment horizontal="center" readingOrder="0"/>
    </xf>
    <xf borderId="5" fillId="10" fontId="4" numFmtId="0" xfId="0" applyAlignment="1" applyBorder="1" applyFont="1">
      <alignment horizontal="center" readingOrder="0"/>
    </xf>
    <xf borderId="22" fillId="8" fontId="5" numFmtId="0" xfId="0" applyAlignment="1" applyBorder="1" applyFont="1">
      <alignment horizontal="center"/>
    </xf>
    <xf borderId="22" fillId="8" fontId="5" numFmtId="0" xfId="0" applyAlignment="1" applyBorder="1" applyFont="1">
      <alignment horizontal="center" readingOrder="0"/>
    </xf>
    <xf borderId="7" fillId="8" fontId="5" numFmtId="0" xfId="0" applyAlignment="1" applyBorder="1" applyFont="1">
      <alignment horizontal="left"/>
    </xf>
    <xf borderId="6" fillId="8" fontId="5" numFmtId="0" xfId="0" applyAlignment="1" applyBorder="1" applyFont="1">
      <alignment horizontal="left"/>
    </xf>
    <xf borderId="9" fillId="8" fontId="5" numFmtId="0" xfId="0" applyAlignment="1" applyBorder="1" applyFont="1">
      <alignment horizontal="left"/>
    </xf>
    <xf borderId="3" fillId="9" fontId="5" numFmtId="0" xfId="0" applyAlignment="1" applyBorder="1" applyFont="1">
      <alignment horizontal="left"/>
    </xf>
    <xf borderId="6" fillId="9" fontId="5" numFmtId="0" xfId="0" applyAlignment="1" applyBorder="1" applyFont="1">
      <alignment horizontal="left"/>
    </xf>
    <xf borderId="1" fillId="9" fontId="5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0" fillId="4" fontId="31" numFmtId="166" xfId="0" applyAlignment="1" applyFont="1" applyNumberFormat="1">
      <alignment readingOrder="0" shrinkToFit="0" wrapText="0"/>
    </xf>
    <xf borderId="6" fillId="2" fontId="5" numFmtId="0" xfId="0" applyAlignment="1" applyBorder="1" applyFont="1">
      <alignment horizontal="left" readingOrder="0"/>
    </xf>
    <xf borderId="0" fillId="4" fontId="31" numFmtId="0" xfId="0" applyAlignment="1" applyFont="1">
      <alignment readingOrder="0" shrinkToFit="0" wrapText="0"/>
    </xf>
    <xf borderId="1" fillId="2" fontId="5" numFmtId="0" xfId="0" applyAlignment="1" applyBorder="1" applyFont="1">
      <alignment horizontal="left"/>
    </xf>
    <xf borderId="0" fillId="4" fontId="31" numFmtId="14" xfId="0" applyAlignment="1" applyFont="1" applyNumberFormat="1">
      <alignment readingOrder="0" shrinkToFit="0" wrapText="0"/>
    </xf>
    <xf borderId="6" fillId="8" fontId="5" numFmtId="0" xfId="0" applyAlignment="1" applyBorder="1" applyFont="1">
      <alignment horizontal="left" readingOrder="0"/>
    </xf>
    <xf borderId="0" fillId="4" fontId="31" numFmtId="0" xfId="0" applyAlignment="1" applyFont="1">
      <alignment shrinkToFit="0" wrapText="0"/>
    </xf>
    <xf borderId="0" fillId="0" fontId="2" numFmtId="0" xfId="0" applyAlignment="1" applyFont="1">
      <alignment readingOrder="0" shrinkToFit="0" vertical="bottom" wrapText="0"/>
    </xf>
    <xf borderId="10" fillId="9" fontId="5" numFmtId="0" xfId="0" applyAlignment="1" applyBorder="1" applyFont="1">
      <alignment horizontal="center" readingOrder="0"/>
    </xf>
    <xf borderId="15" fillId="2" fontId="5" numFmtId="0" xfId="0" applyAlignment="1" applyBorder="1" applyFont="1">
      <alignment horizontal="center" readingOrder="0"/>
    </xf>
    <xf borderId="11" fillId="8" fontId="5" numFmtId="0" xfId="0" applyAlignment="1" applyBorder="1" applyFont="1">
      <alignment horizontal="center"/>
    </xf>
    <xf borderId="1" fillId="8" fontId="5" numFmtId="0" xfId="0" applyAlignment="1" applyBorder="1" applyFont="1">
      <alignment horizontal="center"/>
    </xf>
    <xf quotePrefix="1" borderId="0" fillId="4" fontId="4" numFmtId="0" xfId="0" applyAlignment="1" applyFont="1">
      <alignment readingOrder="0" shrinkToFit="0" wrapText="0"/>
    </xf>
    <xf borderId="0" fillId="22" fontId="31" numFmtId="166" xfId="0" applyAlignment="1" applyFont="1" applyNumberFormat="1">
      <alignment readingOrder="0" shrinkToFit="0" wrapText="0"/>
    </xf>
    <xf borderId="0" fillId="22" fontId="31" numFmtId="0" xfId="0" applyAlignment="1" applyFont="1">
      <alignment readingOrder="0" shrinkToFit="0" wrapText="0"/>
    </xf>
    <xf borderId="0" fillId="22" fontId="31" numFmtId="14" xfId="0" applyAlignment="1" applyFont="1" applyNumberFormat="1">
      <alignment readingOrder="0" shrinkToFit="0" wrapText="0"/>
    </xf>
    <xf borderId="0" fillId="22" fontId="31" numFmtId="0" xfId="0" applyAlignment="1" applyFont="1">
      <alignment shrinkToFit="0" wrapText="0"/>
    </xf>
    <xf borderId="11" fillId="8" fontId="5" numFmtId="0" xfId="0" applyAlignment="1" applyBorder="1" applyFont="1">
      <alignment horizontal="center" readingOrder="0"/>
    </xf>
    <xf borderId="20" fillId="3" fontId="14" numFmtId="0" xfId="0" applyAlignment="1" applyBorder="1" applyFont="1">
      <alignment horizontal="center"/>
    </xf>
    <xf borderId="21" fillId="8" fontId="22" numFmtId="0" xfId="0" applyAlignment="1" applyBorder="1" applyFont="1">
      <alignment horizontal="center"/>
    </xf>
    <xf borderId="25" fillId="8" fontId="14" numFmtId="0" xfId="0" applyAlignment="1" applyBorder="1" applyFont="1">
      <alignment horizontal="center"/>
    </xf>
    <xf borderId="21" fillId="2" fontId="14" numFmtId="0" xfId="0" applyAlignment="1" applyBorder="1" applyFont="1">
      <alignment horizontal="center"/>
    </xf>
    <xf borderId="23" fillId="2" fontId="14" numFmtId="0" xfId="0" applyAlignment="1" applyBorder="1" applyFont="1">
      <alignment horizontal="center"/>
    </xf>
    <xf borderId="20" fillId="8" fontId="5" numFmtId="0" xfId="0" applyAlignment="1" applyBorder="1" applyFont="1">
      <alignment horizontal="center"/>
    </xf>
    <xf borderId="25" fillId="8" fontId="5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/>
    </xf>
    <xf borderId="0" fillId="0" fontId="16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1" fillId="2" fontId="6" numFmtId="0" xfId="0" applyAlignment="1" applyBorder="1" applyFont="1">
      <alignment horizontal="center" readingOrder="0" textRotation="90"/>
    </xf>
    <xf borderId="0" fillId="2" fontId="39" numFmtId="0" xfId="0" applyAlignment="1" applyFont="1">
      <alignment shrinkToFit="0" vertical="bottom" wrapText="1"/>
    </xf>
    <xf borderId="2" fillId="8" fontId="16" numFmtId="0" xfId="0" applyAlignment="1" applyBorder="1" applyFont="1">
      <alignment horizontal="center"/>
    </xf>
    <xf borderId="0" fillId="2" fontId="39" numFmtId="0" xfId="0" applyAlignment="1" applyFont="1">
      <alignment shrinkToFit="0" vertical="bottom" wrapText="1"/>
    </xf>
    <xf borderId="0" fillId="2" fontId="38" numFmtId="0" xfId="0" applyAlignment="1" applyFont="1">
      <alignment vertical="bottom"/>
    </xf>
    <xf borderId="0" fillId="0" fontId="40" numFmtId="0" xfId="0" applyAlignment="1" applyFont="1">
      <alignment horizontal="center" readingOrder="0" shrinkToFit="0" wrapText="1"/>
    </xf>
    <xf borderId="2" fillId="7" fontId="27" numFmtId="0" xfId="0" applyAlignment="1" applyBorder="1" applyFont="1">
      <alignment horizontal="center" readingOrder="0" vertical="bottom"/>
    </xf>
    <xf borderId="0" fillId="0" fontId="41" numFmtId="0" xfId="0" applyAlignment="1" applyFont="1">
      <alignment readingOrder="0" shrinkToFit="0" wrapText="1"/>
    </xf>
    <xf borderId="0" fillId="2" fontId="4" numFmtId="0" xfId="0" applyAlignment="1" applyFont="1">
      <alignment horizontal="left"/>
    </xf>
    <xf borderId="0" fillId="0" fontId="42" numFmtId="0" xfId="0" applyAlignment="1" applyFont="1">
      <alignment horizontal="center" readingOrder="0" shrinkToFit="0" wrapText="1"/>
    </xf>
    <xf borderId="33" fillId="0" fontId="42" numFmtId="0" xfId="0" applyAlignment="1" applyBorder="1" applyFont="1">
      <alignment horizontal="center" readingOrder="0" shrinkToFit="0" wrapText="1"/>
    </xf>
    <xf borderId="34" fillId="8" fontId="42" numFmtId="0" xfId="0" applyAlignment="1" applyBorder="1" applyFont="1">
      <alignment horizontal="center" readingOrder="0" shrinkToFit="0" wrapText="1"/>
    </xf>
    <xf borderId="35" fillId="8" fontId="43" numFmtId="0" xfId="0" applyAlignment="1" applyBorder="1" applyFont="1">
      <alignment horizontal="center" readingOrder="0" shrinkToFit="0" wrapText="1"/>
    </xf>
    <xf borderId="34" fillId="8" fontId="44" numFmtId="0" xfId="0" applyAlignment="1" applyBorder="1" applyFont="1">
      <alignment horizontal="center" readingOrder="0" shrinkToFit="0" wrapText="1"/>
    </xf>
    <xf borderId="34" fillId="8" fontId="42" numFmtId="164" xfId="0" applyAlignment="1" applyBorder="1" applyFont="1" applyNumberFormat="1">
      <alignment horizontal="center" readingOrder="0" shrinkToFit="0" wrapText="1"/>
    </xf>
    <xf borderId="2" fillId="8" fontId="16" numFmtId="0" xfId="0" applyAlignment="1" applyBorder="1" applyFont="1">
      <alignment horizontal="center" readingOrder="0"/>
    </xf>
    <xf borderId="35" fillId="8" fontId="45" numFmtId="0" xfId="0" applyAlignment="1" applyBorder="1" applyFont="1">
      <alignment shrinkToFit="0" vertical="top" wrapText="1"/>
    </xf>
    <xf borderId="35" fillId="8" fontId="42" numFmtId="0" xfId="0" applyAlignment="1" applyBorder="1" applyFont="1">
      <alignment horizontal="center" readingOrder="0" shrinkToFit="0" wrapText="1"/>
    </xf>
    <xf borderId="14" fillId="2" fontId="4" numFmtId="0" xfId="0" applyAlignment="1" applyBorder="1" applyFont="1">
      <alignment horizontal="left" readingOrder="0"/>
    </xf>
    <xf borderId="5" fillId="2" fontId="4" numFmtId="0" xfId="0" applyAlignment="1" applyBorder="1" applyFont="1">
      <alignment horizontal="left" readingOrder="0"/>
    </xf>
    <xf borderId="12" fillId="7" fontId="16" numFmtId="0" xfId="0" applyAlignment="1" applyBorder="1" applyFont="1">
      <alignment horizontal="center" readingOrder="0"/>
    </xf>
    <xf borderId="34" fillId="0" fontId="42" numFmtId="164" xfId="0" applyAlignment="1" applyBorder="1" applyFont="1" applyNumberFormat="1">
      <alignment horizontal="center" readingOrder="0" shrinkToFit="0" wrapText="1"/>
    </xf>
    <xf borderId="8" fillId="8" fontId="16" numFmtId="0" xfId="0" applyAlignment="1" applyBorder="1" applyFont="1">
      <alignment horizontal="center"/>
    </xf>
    <xf borderId="35" fillId="0" fontId="42" numFmtId="0" xfId="0" applyAlignment="1" applyBorder="1" applyFont="1">
      <alignment horizontal="center" readingOrder="0" shrinkToFit="0" wrapText="1"/>
    </xf>
    <xf borderId="6" fillId="0" fontId="5" numFmtId="1" xfId="0" applyAlignment="1" applyBorder="1" applyFont="1" applyNumberFormat="1">
      <alignment horizontal="center"/>
    </xf>
    <xf borderId="34" fillId="0" fontId="42" numFmtId="0" xfId="0" applyAlignment="1" applyBorder="1" applyFont="1">
      <alignment horizontal="center" readingOrder="0" shrinkToFit="0" wrapText="1"/>
    </xf>
    <xf borderId="1" fillId="2" fontId="9" numFmtId="0" xfId="0" applyAlignment="1" applyBorder="1" applyFont="1">
      <alignment horizontal="left" readingOrder="0"/>
    </xf>
    <xf borderId="35" fillId="0" fontId="43" numFmtId="0" xfId="0" applyAlignment="1" applyBorder="1" applyFont="1">
      <alignment horizontal="center" readingOrder="0" shrinkToFit="0" wrapText="1"/>
    </xf>
    <xf borderId="1" fillId="5" fontId="9" numFmtId="0" xfId="0" applyAlignment="1" applyBorder="1" applyFont="1">
      <alignment horizontal="left" readingOrder="0"/>
    </xf>
    <xf borderId="35" fillId="0" fontId="42" numFmtId="0" xfId="0" applyAlignment="1" applyBorder="1" applyFont="1">
      <alignment horizontal="left" readingOrder="0" shrinkToFit="0" wrapText="1"/>
    </xf>
    <xf borderId="34" fillId="4" fontId="42" numFmtId="165" xfId="0" applyAlignment="1" applyBorder="1" applyFont="1" applyNumberFormat="1">
      <alignment horizontal="center" readingOrder="0" shrinkToFit="0" wrapText="1"/>
    </xf>
    <xf borderId="35" fillId="4" fontId="42" numFmtId="0" xfId="0" applyAlignment="1" applyBorder="1" applyFont="1">
      <alignment horizontal="center" readingOrder="0" shrinkToFit="0" wrapText="1"/>
    </xf>
    <xf borderId="35" fillId="4" fontId="43" numFmtId="0" xfId="0" applyAlignment="1" applyBorder="1" applyFont="1">
      <alignment horizontal="center" readingOrder="0" shrinkToFit="0" wrapText="1"/>
    </xf>
    <xf borderId="0" fillId="0" fontId="39" numFmtId="0" xfId="0" applyAlignment="1" applyFont="1">
      <alignment shrinkToFit="0" vertical="bottom" wrapText="1"/>
    </xf>
    <xf borderId="0" fillId="0" fontId="39" numFmtId="0" xfId="0" applyAlignment="1" applyFont="1">
      <alignment shrinkToFit="0" vertical="bottom" wrapText="1"/>
    </xf>
    <xf borderId="34" fillId="4" fontId="42" numFmtId="164" xfId="0" applyAlignment="1" applyBorder="1" applyFont="1" applyNumberFormat="1">
      <alignment horizontal="center" readingOrder="0" shrinkToFit="0" wrapText="1"/>
    </xf>
    <xf borderId="36" fillId="3" fontId="42" numFmtId="0" xfId="0" applyAlignment="1" applyBorder="1" applyFont="1">
      <alignment horizontal="center" readingOrder="0" shrinkToFit="0" wrapText="1"/>
    </xf>
    <xf borderId="35" fillId="3" fontId="42" numFmtId="0" xfId="0" applyAlignment="1" applyBorder="1" applyFont="1">
      <alignment horizontal="center" readingOrder="0" shrinkToFit="0" wrapText="1"/>
    </xf>
    <xf borderId="22" fillId="3" fontId="43" numFmtId="0" xfId="0" applyAlignment="1" applyBorder="1" applyFont="1">
      <alignment horizontal="center" readingOrder="0" shrinkToFit="0" wrapText="1"/>
    </xf>
    <xf borderId="0" fillId="2" fontId="44" numFmtId="0" xfId="0" applyAlignment="1" applyFont="1">
      <alignment horizontal="center" readingOrder="0" vertical="bottom"/>
    </xf>
    <xf borderId="1" fillId="2" fontId="44" numFmtId="0" xfId="0" applyAlignment="1" applyBorder="1" applyFont="1">
      <alignment horizontal="center" readingOrder="0" vertical="bottom"/>
    </xf>
    <xf borderId="0" fillId="0" fontId="46" numFmtId="0" xfId="0" applyAlignment="1" applyFont="1">
      <alignment shrinkToFit="0" vertical="bottom" wrapText="1"/>
    </xf>
    <xf borderId="6" fillId="2" fontId="44" numFmtId="0" xfId="0" applyAlignment="1" applyBorder="1" applyFont="1">
      <alignment horizontal="center" readingOrder="0" vertical="bottom"/>
    </xf>
    <xf borderId="37" fillId="23" fontId="42" numFmtId="0" xfId="0" applyAlignment="1" applyBorder="1" applyFill="1" applyFont="1">
      <alignment horizontal="center" readingOrder="0" shrinkToFit="0" wrapText="1"/>
    </xf>
    <xf borderId="20" fillId="0" fontId="4" numFmtId="0" xfId="0" applyBorder="1" applyFont="1"/>
    <xf borderId="38" fillId="0" fontId="4" numFmtId="0" xfId="0" applyBorder="1" applyFont="1"/>
    <xf borderId="0" fillId="2" fontId="16" numFmtId="0" xfId="0" applyAlignment="1" applyFont="1">
      <alignment readingOrder="0"/>
    </xf>
    <xf borderId="6" fillId="3" fontId="16" numFmtId="0" xfId="0" applyAlignment="1" applyBorder="1" applyFont="1">
      <alignment readingOrder="0"/>
    </xf>
    <xf borderId="6" fillId="3" fontId="16" numFmtId="164" xfId="0" applyAlignment="1" applyBorder="1" applyFont="1" applyNumberFormat="1">
      <alignment readingOrder="0"/>
    </xf>
    <xf borderId="6" fillId="3" fontId="47" numFmtId="0" xfId="0" applyAlignment="1" applyBorder="1" applyFont="1">
      <alignment horizontal="center" readingOrder="0"/>
    </xf>
    <xf borderId="6" fillId="3" fontId="47" numFmtId="0" xfId="0" applyAlignment="1" applyBorder="1" applyFont="1">
      <alignment horizontal="center" readingOrder="0" vertical="bottom"/>
    </xf>
    <xf borderId="6" fillId="3" fontId="48" numFmtId="0" xfId="0" applyAlignment="1" applyBorder="1" applyFont="1">
      <alignment readingOrder="0"/>
    </xf>
    <xf borderId="20" fillId="2" fontId="42" numFmtId="0" xfId="0" applyAlignment="1" applyBorder="1" applyFont="1">
      <alignment horizontal="center" readingOrder="0" shrinkToFit="0" wrapText="1"/>
    </xf>
    <xf borderId="24" fillId="0" fontId="4" numFmtId="0" xfId="0" applyBorder="1" applyFont="1"/>
    <xf borderId="0" fillId="2" fontId="38" numFmtId="0" xfId="0" applyAlignment="1" applyFont="1">
      <alignment readingOrder="0" vertical="bottom"/>
    </xf>
    <xf borderId="6" fillId="3" fontId="38" numFmtId="0" xfId="0" applyAlignment="1" applyBorder="1" applyFont="1">
      <alignment readingOrder="0" vertical="bottom"/>
    </xf>
    <xf borderId="6" fillId="3" fontId="38" numFmtId="165" xfId="0" applyAlignment="1" applyBorder="1" applyFont="1" applyNumberFormat="1">
      <alignment readingOrder="0" vertical="bottom"/>
    </xf>
    <xf borderId="6" fillId="3" fontId="38" numFmtId="0" xfId="0" applyAlignment="1" applyBorder="1" applyFont="1">
      <alignment horizontal="center" readingOrder="0" vertical="bottom"/>
    </xf>
    <xf borderId="6" fillId="3" fontId="44" numFmtId="0" xfId="0" applyAlignment="1" applyBorder="1" applyFont="1">
      <alignment readingOrder="0" vertical="bottom"/>
    </xf>
    <xf borderId="6" fillId="6" fontId="42" numFmtId="0" xfId="0" applyAlignment="1" applyBorder="1" applyFont="1">
      <alignment horizontal="center" readingOrder="0" shrinkToFit="0" wrapText="1"/>
    </xf>
    <xf borderId="39" fillId="6" fontId="43" numFmtId="0" xfId="0" applyAlignment="1" applyBorder="1" applyFont="1">
      <alignment horizontal="center" readingOrder="0" shrinkToFit="0" wrapText="1"/>
    </xf>
    <xf borderId="6" fillId="6" fontId="43" numFmtId="0" xfId="0" applyAlignment="1" applyBorder="1" applyFont="1">
      <alignment horizontal="center" readingOrder="0" shrinkToFit="0" wrapText="1"/>
    </xf>
    <xf borderId="6" fillId="2" fontId="42" numFmtId="0" xfId="0" applyAlignment="1" applyBorder="1" applyFont="1">
      <alignment horizontal="center" readingOrder="0"/>
    </xf>
    <xf borderId="39" fillId="2" fontId="49" numFmtId="0" xfId="0" applyAlignment="1" applyBorder="1" applyFont="1">
      <alignment horizontal="center" readingOrder="0" shrinkToFit="0" wrapText="1"/>
    </xf>
    <xf borderId="6" fillId="2" fontId="42" numFmtId="0" xfId="0" applyAlignment="1" applyBorder="1" applyFont="1">
      <alignment horizontal="center" readingOrder="0" vertical="bottom"/>
    </xf>
    <xf borderId="6" fillId="2" fontId="38" numFmtId="0" xfId="0" applyAlignment="1" applyBorder="1" applyFont="1">
      <alignment readingOrder="0" vertical="bottom"/>
    </xf>
    <xf borderId="6" fillId="2" fontId="38" numFmtId="165" xfId="0" applyAlignment="1" applyBorder="1" applyFont="1" applyNumberFormat="1">
      <alignment readingOrder="0" vertical="bottom"/>
    </xf>
    <xf borderId="6" fillId="2" fontId="38" numFmtId="0" xfId="0" applyAlignment="1" applyBorder="1" applyFont="1">
      <alignment horizontal="center" readingOrder="0" vertical="bottom"/>
    </xf>
    <xf borderId="34" fillId="2" fontId="42" numFmtId="0" xfId="0" applyAlignment="1" applyBorder="1" applyFont="1">
      <alignment horizontal="center" readingOrder="0" shrinkToFit="0" wrapText="1"/>
    </xf>
    <xf borderId="6" fillId="21" fontId="38" numFmtId="0" xfId="0" applyAlignment="1" applyBorder="1" applyFont="1">
      <alignment readingOrder="0" vertical="bottom"/>
    </xf>
    <xf borderId="6" fillId="21" fontId="38" numFmtId="165" xfId="0" applyAlignment="1" applyBorder="1" applyFont="1" applyNumberFormat="1">
      <alignment readingOrder="0" vertical="bottom"/>
    </xf>
    <xf borderId="6" fillId="21" fontId="38" numFmtId="0" xfId="0" applyAlignment="1" applyBorder="1" applyFont="1">
      <alignment horizontal="center" readingOrder="0" vertical="bottom"/>
    </xf>
    <xf borderId="6" fillId="21" fontId="44" numFmtId="0" xfId="0" applyAlignment="1" applyBorder="1" applyFont="1">
      <alignment readingOrder="0" vertical="bottom"/>
    </xf>
    <xf borderId="36" fillId="6" fontId="42" numFmtId="0" xfId="0" applyAlignment="1" applyBorder="1" applyFont="1">
      <alignment horizontal="center" readingOrder="0" shrinkToFit="0" wrapText="1"/>
    </xf>
    <xf borderId="40" fillId="6" fontId="43" numFmtId="0" xfId="0" applyAlignment="1" applyBorder="1" applyFont="1">
      <alignment horizontal="center" readingOrder="0" shrinkToFit="0" wrapText="1"/>
    </xf>
    <xf borderId="41" fillId="6" fontId="43" numFmtId="0" xfId="0" applyAlignment="1" applyBorder="1" applyFont="1">
      <alignment horizontal="center" readingOrder="0" shrinkToFit="0" wrapText="1"/>
    </xf>
    <xf borderId="25" fillId="2" fontId="42" numFmtId="0" xfId="0" applyAlignment="1" applyBorder="1" applyFont="1">
      <alignment horizontal="center" readingOrder="0" shrinkToFit="0" wrapText="1"/>
    </xf>
    <xf borderId="22" fillId="2" fontId="42" numFmtId="0" xfId="0" applyAlignment="1" applyBorder="1" applyFont="1">
      <alignment horizontal="center" readingOrder="0" vertical="bottom"/>
    </xf>
    <xf borderId="22" fillId="2" fontId="42" numFmtId="0" xfId="0" applyAlignment="1" applyBorder="1" applyFont="1">
      <alignment horizontal="center" readingOrder="0" shrinkToFit="0" wrapText="1"/>
    </xf>
    <xf borderId="6" fillId="6" fontId="42" numFmtId="0" xfId="0" applyAlignment="1" applyBorder="1" applyFont="1">
      <alignment horizontal="center" readingOrder="0" vertical="bottom"/>
    </xf>
    <xf borderId="14" fillId="0" fontId="4" numFmtId="0" xfId="0" applyBorder="1" applyFont="1"/>
    <xf borderId="6" fillId="2" fontId="42" numFmtId="0" xfId="0" applyAlignment="1" applyBorder="1" applyFont="1">
      <alignment horizontal="center" readingOrder="0" shrinkToFit="0" wrapText="1"/>
    </xf>
    <xf borderId="6" fillId="2" fontId="42" numFmtId="0" xfId="0" applyAlignment="1" applyBorder="1" applyFont="1">
      <alignment horizontal="center" readingOrder="0" shrinkToFit="0" wrapText="1"/>
    </xf>
    <xf borderId="6" fillId="18" fontId="50" numFmtId="0" xfId="0" applyAlignment="1" applyBorder="1" applyFont="1">
      <alignment horizontal="center" readingOrder="0" shrinkToFit="0" wrapText="1"/>
    </xf>
    <xf borderId="6" fillId="18" fontId="50" numFmtId="0" xfId="0" applyAlignment="1" applyBorder="1" applyFont="1">
      <alignment horizontal="center" readingOrder="0" shrinkToFit="0" wrapText="1"/>
    </xf>
    <xf borderId="6" fillId="18" fontId="50" numFmtId="0" xfId="0" applyAlignment="1" applyBorder="1" applyFont="1">
      <alignment horizontal="center" readingOrder="0" vertical="bottom"/>
    </xf>
    <xf borderId="0" fillId="2" fontId="51" numFmtId="0" xfId="0" applyAlignment="1" applyFont="1">
      <alignment horizontal="center" readingOrder="0"/>
    </xf>
    <xf borderId="0" fillId="24" fontId="4" numFmtId="166" xfId="0" applyAlignment="1" applyFill="1" applyFont="1" applyNumberFormat="1">
      <alignment readingOrder="0" shrinkToFit="0" wrapText="0"/>
    </xf>
    <xf borderId="0" fillId="24" fontId="4" numFmtId="0" xfId="0" applyAlignment="1" applyFont="1">
      <alignment readingOrder="0" shrinkToFit="0" wrapText="0"/>
    </xf>
    <xf borderId="0" fillId="24" fontId="4" numFmtId="14" xfId="0" applyAlignment="1" applyFont="1" applyNumberFormat="1">
      <alignment readingOrder="0" shrinkToFit="0" wrapText="0"/>
    </xf>
    <xf borderId="0" fillId="2" fontId="52" numFmtId="0" xfId="0" applyAlignment="1" applyFont="1">
      <alignment shrinkToFit="0" vertical="bottom" wrapText="1"/>
    </xf>
    <xf borderId="0" fillId="24" fontId="4" numFmtId="0" xfId="0" applyAlignment="1" applyFont="1">
      <alignment shrinkToFit="0" wrapText="0"/>
    </xf>
    <xf borderId="42" fillId="0" fontId="39" numFmtId="0" xfId="0" applyAlignment="1" applyBorder="1" applyFont="1">
      <alignment shrinkToFit="0" vertical="bottom" wrapText="1"/>
    </xf>
    <xf borderId="43" fillId="0" fontId="39" numFmtId="0" xfId="0" applyAlignment="1" applyBorder="1" applyFont="1">
      <alignment shrinkToFit="0" vertical="bottom" wrapText="1"/>
    </xf>
    <xf borderId="44" fillId="25" fontId="39" numFmtId="0" xfId="0" applyAlignment="1" applyBorder="1" applyFill="1" applyFont="1">
      <alignment shrinkToFit="0" vertical="bottom" wrapText="1"/>
    </xf>
    <xf borderId="0" fillId="2" fontId="38" numFmtId="0" xfId="0" applyAlignment="1" applyFont="1">
      <alignment vertical="bottom"/>
    </xf>
    <xf borderId="0" fillId="0" fontId="4" numFmtId="14" xfId="0" applyAlignment="1" applyFont="1" applyNumberFormat="1">
      <alignment readingOrder="0"/>
    </xf>
    <xf borderId="0" fillId="22" fontId="4" numFmtId="166" xfId="0" applyAlignment="1" applyFont="1" applyNumberFormat="1">
      <alignment readingOrder="0"/>
    </xf>
    <xf borderId="0" fillId="22" fontId="4" numFmtId="0" xfId="0" applyAlignment="1" applyFont="1">
      <alignment readingOrder="0"/>
    </xf>
    <xf borderId="0" fillId="22" fontId="4" numFmtId="14" xfId="0" applyAlignment="1" applyFont="1" applyNumberFormat="1">
      <alignment readingOrder="0"/>
    </xf>
    <xf borderId="0" fillId="22" fontId="4" numFmtId="0" xfId="0" applyFont="1"/>
    <xf borderId="0" fillId="2" fontId="4" numFmtId="14" xfId="0" applyAlignment="1" applyFont="1" applyNumberFormat="1">
      <alignment readingOrder="0"/>
    </xf>
    <xf borderId="0" fillId="2" fontId="31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38" numFmtId="0" xfId="0" applyAlignment="1" applyFont="1">
      <alignment vertical="bottom"/>
    </xf>
    <xf borderId="0" fillId="4" fontId="4" numFmtId="14" xfId="0" applyAlignment="1" applyFont="1" applyNumberFormat="1">
      <alignment readingOrder="0"/>
    </xf>
    <xf borderId="0" fillId="0" fontId="4" numFmtId="167" xfId="0" applyAlignment="1" applyFont="1" applyNumberFormat="1">
      <alignment readingOrder="0" shrinkToFit="0" wrapText="0"/>
    </xf>
    <xf borderId="0" fillId="0" fontId="4" numFmtId="168" xfId="0" applyAlignment="1" applyFont="1" applyNumberFormat="1">
      <alignment readingOrder="0" shrinkToFit="0" wrapText="0"/>
    </xf>
    <xf borderId="0" fillId="0" fontId="8" numFmtId="0" xfId="0" applyAlignment="1" applyFont="1">
      <alignment horizontal="center" readingOrder="0"/>
    </xf>
    <xf borderId="0" fillId="2" fontId="16" numFmtId="0" xfId="0" applyAlignment="1" applyFont="1">
      <alignment horizontal="center" readingOrder="0"/>
    </xf>
    <xf borderId="0" fillId="2" fontId="16" numFmtId="0" xfId="0" applyAlignment="1" applyFont="1">
      <alignment horizontal="center"/>
    </xf>
    <xf borderId="0" fillId="11" fontId="2" numFmtId="0" xfId="0" applyAlignment="1" applyFont="1">
      <alignment horizontal="center" readingOrder="0"/>
    </xf>
    <xf borderId="0" fillId="2" fontId="3" numFmtId="0" xfId="0" applyAlignment="1" applyFont="1">
      <alignment horizontal="left"/>
    </xf>
    <xf borderId="0" fillId="2" fontId="8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 textRotation="0"/>
    </xf>
    <xf borderId="2" fillId="0" fontId="5" numFmtId="0" xfId="0" applyAlignment="1" applyBorder="1" applyFont="1">
      <alignment horizontal="center" readingOrder="0" textRotation="0"/>
    </xf>
    <xf borderId="11" fillId="0" fontId="5" numFmtId="0" xfId="0" applyAlignment="1" applyBorder="1" applyFont="1">
      <alignment horizontal="center" readingOrder="0" textRotation="0"/>
    </xf>
    <xf borderId="5" fillId="2" fontId="4" numFmtId="0" xfId="0" applyAlignment="1" applyBorder="1" applyFont="1">
      <alignment horizontal="center" readingOrder="0"/>
    </xf>
    <xf borderId="5" fillId="2" fontId="4" numFmtId="0" xfId="0" applyBorder="1" applyFont="1"/>
    <xf borderId="0" fillId="2" fontId="7" numFmtId="0" xfId="0" applyAlignment="1" applyFont="1">
      <alignment horizontal="left"/>
    </xf>
    <xf borderId="1" fillId="2" fontId="6" numFmtId="164" xfId="0" applyAlignment="1" applyBorder="1" applyFont="1" applyNumberFormat="1">
      <alignment horizontal="center" readingOrder="0" textRotation="90"/>
    </xf>
    <xf borderId="0" fillId="6" fontId="6" numFmtId="0" xfId="0" applyAlignment="1" applyFont="1">
      <alignment horizontal="center" readingOrder="0" textRotation="90"/>
    </xf>
    <xf borderId="14" fillId="18" fontId="53" numFmtId="0" xfId="0" applyAlignment="1" applyBorder="1" applyFont="1">
      <alignment readingOrder="0" textRotation="90"/>
    </xf>
    <xf borderId="0" fillId="2" fontId="19" numFmtId="0" xfId="0" applyAlignment="1" applyFont="1">
      <alignment horizontal="left" readingOrder="0"/>
    </xf>
    <xf borderId="1" fillId="11" fontId="19" numFmtId="0" xfId="0" applyAlignment="1" applyBorder="1" applyFont="1">
      <alignment horizontal="left" readingOrder="0"/>
    </xf>
    <xf borderId="3" fillId="2" fontId="5" numFmtId="0" xfId="0" applyAlignment="1" applyBorder="1" applyFont="1">
      <alignment horizontal="center"/>
    </xf>
    <xf borderId="1" fillId="6" fontId="4" numFmtId="169" xfId="0" applyAlignment="1" applyBorder="1" applyFont="1" applyNumberFormat="1">
      <alignment horizontal="center"/>
    </xf>
    <xf borderId="6" fillId="18" fontId="31" numFmtId="169" xfId="0" applyAlignment="1" applyBorder="1" applyFont="1" applyNumberFormat="1">
      <alignment horizontal="center"/>
    </xf>
    <xf borderId="1" fillId="2" fontId="5" numFmtId="0" xfId="0" applyAlignment="1" applyBorder="1" applyFont="1">
      <alignment horizontal="center" readingOrder="0"/>
    </xf>
    <xf borderId="0" fillId="2" fontId="31" numFmtId="0" xfId="0" applyAlignment="1" applyFont="1">
      <alignment horizontal="left" readingOrder="0"/>
    </xf>
    <xf borderId="1" fillId="11" fontId="31" numFmtId="0" xfId="0" applyAlignment="1" applyBorder="1" applyFont="1">
      <alignment horizontal="left" readingOrder="0"/>
    </xf>
    <xf borderId="3" fillId="2" fontId="5" numFmtId="0" xfId="0" applyAlignment="1" applyBorder="1" applyFont="1">
      <alignment horizontal="center" readingOrder="0"/>
    </xf>
    <xf borderId="3" fillId="8" fontId="5" numFmtId="0" xfId="0" applyAlignment="1" applyBorder="1" applyFont="1">
      <alignment horizontal="center"/>
    </xf>
    <xf borderId="1" fillId="11" fontId="21" numFmtId="0" xfId="0" applyAlignment="1" applyBorder="1" applyFont="1">
      <alignment horizontal="left" readingOrder="0"/>
    </xf>
    <xf borderId="1" fillId="8" fontId="5" numFmtId="0" xfId="0" applyAlignment="1" applyBorder="1" applyFont="1">
      <alignment horizontal="center" readingOrder="0"/>
    </xf>
    <xf borderId="3" fillId="8" fontId="5" numFmtId="0" xfId="0" applyAlignment="1" applyBorder="1" applyFont="1">
      <alignment horizontal="center" readingOrder="0"/>
    </xf>
    <xf borderId="0" fillId="2" fontId="6" numFmtId="0" xfId="0" applyAlignment="1" applyFont="1">
      <alignment horizontal="left" readingOrder="0" shrinkToFit="0" wrapText="0"/>
    </xf>
    <xf borderId="7" fillId="8" fontId="5" numFmtId="0" xfId="0" applyAlignment="1" applyBorder="1" applyFont="1">
      <alignment horizontal="center" readingOrder="0" shrinkToFit="0" wrapText="0"/>
    </xf>
    <xf borderId="6" fillId="8" fontId="5" numFmtId="0" xfId="0" applyAlignment="1" applyBorder="1" applyFont="1">
      <alignment horizontal="center" shrinkToFit="0" wrapText="0"/>
    </xf>
    <xf borderId="9" fillId="8" fontId="5" numFmtId="0" xfId="0" applyAlignment="1" applyBorder="1" applyFont="1">
      <alignment horizontal="center" readingOrder="0" shrinkToFit="0" wrapText="0"/>
    </xf>
    <xf borderId="3" fillId="2" fontId="5" numFmtId="0" xfId="0" applyAlignment="1" applyBorder="1" applyFont="1">
      <alignment horizontal="center" readingOrder="0" shrinkToFit="0" wrapText="0"/>
    </xf>
    <xf borderId="6" fillId="2" fontId="5" numFmtId="0" xfId="0" applyAlignment="1" applyBorder="1" applyFont="1">
      <alignment horizontal="center" shrinkToFit="0" wrapText="0"/>
    </xf>
    <xf borderId="1" fillId="2" fontId="5" numFmtId="0" xfId="0" applyAlignment="1" applyBorder="1" applyFont="1">
      <alignment horizontal="center" shrinkToFit="0" wrapText="0"/>
    </xf>
    <xf borderId="0" fillId="2" fontId="9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3" fillId="2" fontId="5" numFmtId="0" xfId="0" applyAlignment="1" applyBorder="1" applyFont="1">
      <alignment horizontal="left"/>
    </xf>
    <xf borderId="6" fillId="2" fontId="5" numFmtId="0" xfId="0" applyAlignment="1" applyBorder="1" applyFont="1">
      <alignment horizontal="left"/>
    </xf>
    <xf borderId="9" fillId="8" fontId="5" numFmtId="0" xfId="0" applyAlignment="1" applyBorder="1" applyFont="1">
      <alignment horizontal="left" readingOrder="0"/>
    </xf>
    <xf borderId="0" fillId="2" fontId="4" numFmtId="0" xfId="0" applyAlignment="1" applyFont="1">
      <alignment horizontal="left" readingOrder="0" shrinkToFit="0" wrapText="0"/>
    </xf>
    <xf borderId="9" fillId="8" fontId="5" numFmtId="0" xfId="0" applyAlignment="1" applyBorder="1" applyFont="1">
      <alignment horizontal="center" shrinkToFit="0" wrapText="0"/>
    </xf>
    <xf borderId="3" fillId="2" fontId="5" numFmtId="0" xfId="0" applyAlignment="1" applyBorder="1" applyFont="1">
      <alignment horizontal="center" shrinkToFit="0" wrapText="0"/>
    </xf>
    <xf borderId="6" fillId="2" fontId="5" numFmtId="0" xfId="0" applyAlignment="1" applyBorder="1" applyFont="1">
      <alignment horizontal="center" readingOrder="0" shrinkToFit="0" wrapText="0"/>
    </xf>
    <xf borderId="1" fillId="2" fontId="5" numFmtId="0" xfId="0" applyAlignment="1" applyBorder="1" applyFont="1">
      <alignment horizontal="center" readingOrder="0" shrinkToFit="0" wrapText="0"/>
    </xf>
    <xf borderId="0" fillId="2" fontId="2" numFmtId="0" xfId="0" applyAlignment="1" applyFont="1">
      <alignment horizontal="left" vertical="bottom"/>
    </xf>
    <xf borderId="10" fillId="8" fontId="18" numFmtId="0" xfId="0" applyAlignment="1" applyBorder="1" applyFont="1">
      <alignment horizontal="left" vertical="bottom"/>
    </xf>
    <xf borderId="15" fillId="8" fontId="18" numFmtId="0" xfId="0" applyAlignment="1" applyBorder="1" applyFont="1">
      <alignment horizontal="left" vertical="bottom"/>
    </xf>
    <xf borderId="10" fillId="2" fontId="18" numFmtId="0" xfId="0" applyAlignment="1" applyBorder="1" applyFont="1">
      <alignment horizontal="left" vertical="bottom"/>
    </xf>
    <xf borderId="15" fillId="2" fontId="18" numFmtId="0" xfId="0" applyAlignment="1" applyBorder="1" applyFont="1">
      <alignment horizontal="left" vertical="bottom"/>
    </xf>
    <xf borderId="7" fillId="8" fontId="5" numFmtId="0" xfId="0" applyAlignment="1" applyBorder="1" applyFont="1">
      <alignment horizontal="left" readingOrder="0"/>
    </xf>
    <xf borderId="15" fillId="8" fontId="5" numFmtId="0" xfId="0" applyAlignment="1" applyBorder="1" applyFont="1">
      <alignment horizontal="center" readingOrder="0"/>
    </xf>
    <xf borderId="3" fillId="2" fontId="6" numFmtId="0" xfId="0" applyAlignment="1" applyBorder="1" applyFont="1">
      <alignment horizontal="left"/>
    </xf>
    <xf borderId="6" fillId="8" fontId="5" numFmtId="0" xfId="0" applyAlignment="1" applyBorder="1" applyFont="1">
      <alignment horizontal="center" readingOrder="0" shrinkToFit="0" wrapText="0"/>
    </xf>
    <xf borderId="6" fillId="2" fontId="30" numFmtId="0" xfId="0" applyAlignment="1" applyBorder="1" applyFont="1">
      <alignment horizontal="center" readingOrder="0"/>
    </xf>
    <xf borderId="3" fillId="2" fontId="6" numFmtId="0" xfId="0" applyAlignment="1" applyBorder="1" applyFont="1">
      <alignment horizontal="center"/>
    </xf>
    <xf borderId="21" fillId="8" fontId="5" numFmtId="0" xfId="0" applyAlignment="1" applyBorder="1" applyFont="1">
      <alignment horizontal="center" readingOrder="0"/>
    </xf>
    <xf borderId="23" fillId="8" fontId="5" numFmtId="0" xfId="0" applyAlignment="1" applyBorder="1" applyFont="1">
      <alignment horizontal="center"/>
    </xf>
    <xf borderId="24" fillId="2" fontId="5" numFmtId="0" xfId="0" applyAlignment="1" applyBorder="1" applyFont="1">
      <alignment horizontal="center" readingOrder="0"/>
    </xf>
    <xf borderId="22" fillId="2" fontId="5" numFmtId="0" xfId="0" applyAlignment="1" applyBorder="1" applyFont="1">
      <alignment horizontal="center"/>
    </xf>
    <xf borderId="25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0"/>
    </xf>
    <xf borderId="7" fillId="8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0" fillId="0" fontId="2" numFmtId="0" xfId="0" applyAlignment="1" applyFont="1">
      <alignment horizontal="left" shrinkToFit="0" vertical="bottom" wrapText="0"/>
    </xf>
    <xf borderId="1" fillId="8" fontId="9" numFmtId="0" xfId="0" applyAlignment="1" applyBorder="1" applyFont="1">
      <alignment horizontal="left" vertical="bottom"/>
    </xf>
    <xf borderId="3" fillId="8" fontId="9" numFmtId="0" xfId="0" applyAlignment="1" applyBorder="1" applyFont="1">
      <alignment horizontal="left" vertical="bottom"/>
    </xf>
    <xf borderId="0" fillId="2" fontId="45" numFmtId="0" xfId="0" applyAlignment="1" applyFont="1">
      <alignment readingOrder="0"/>
    </xf>
    <xf borderId="6" fillId="8" fontId="9" numFmtId="0" xfId="0" applyAlignment="1" applyBorder="1" applyFont="1">
      <alignment horizontal="left" readingOrder="0" vertical="bottom"/>
    </xf>
    <xf borderId="3" fillId="2" fontId="9" numFmtId="0" xfId="0" applyAlignment="1" applyBorder="1" applyFont="1">
      <alignment horizontal="left" vertical="bottom"/>
    </xf>
    <xf borderId="6" fillId="0" fontId="4" numFmtId="0" xfId="0" applyAlignment="1" applyBorder="1" applyFont="1">
      <alignment horizontal="center"/>
    </xf>
    <xf borderId="6" fillId="2" fontId="9" numFmtId="0" xfId="0" applyAlignment="1" applyBorder="1" applyFont="1">
      <alignment horizontal="left" readingOrder="0" vertical="bottom"/>
    </xf>
    <xf borderId="25" fillId="0" fontId="3" numFmtId="0" xfId="0" applyAlignment="1" applyBorder="1" applyFont="1">
      <alignment horizontal="left" readingOrder="0"/>
    </xf>
    <xf borderId="6" fillId="0" fontId="5" numFmtId="0" xfId="0" applyAlignment="1" applyBorder="1" applyFont="1">
      <alignment readingOrder="0" textRotation="90"/>
    </xf>
    <xf borderId="0" fillId="2" fontId="4" numFmtId="0" xfId="0" applyAlignment="1" applyFont="1">
      <alignment readingOrder="0"/>
    </xf>
    <xf borderId="6" fillId="6" fontId="4" numFmtId="0" xfId="0" applyAlignment="1" applyBorder="1" applyFont="1">
      <alignment readingOrder="0"/>
    </xf>
    <xf borderId="6" fillId="6" fontId="4" numFmtId="0" xfId="0" applyAlignment="1" applyBorder="1" applyFont="1">
      <alignment horizontal="center"/>
    </xf>
    <xf borderId="6" fillId="6" fontId="4" numFmtId="0" xfId="0" applyAlignment="1" applyBorder="1" applyFont="1">
      <alignment horizontal="center" readingOrder="0"/>
    </xf>
    <xf borderId="13" fillId="3" fontId="5" numFmtId="165" xfId="0" applyAlignment="1" applyBorder="1" applyFont="1" applyNumberFormat="1">
      <alignment horizontal="center" readingOrder="0" textRotation="0"/>
    </xf>
    <xf borderId="6" fillId="4" fontId="4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center" readingOrder="0" vertical="bottom"/>
    </xf>
    <xf borderId="6" fillId="4" fontId="4" numFmtId="0" xfId="0" applyBorder="1" applyFont="1"/>
    <xf borderId="7" fillId="8" fontId="54" numFmtId="164" xfId="0" applyAlignment="1" applyBorder="1" applyFont="1" applyNumberFormat="1">
      <alignment horizontal="center" readingOrder="0" textRotation="90"/>
    </xf>
    <xf borderId="6" fillId="8" fontId="54" numFmtId="164" xfId="0" applyAlignment="1" applyBorder="1" applyFont="1" applyNumberFormat="1">
      <alignment horizontal="center" readingOrder="0" textRotation="90"/>
    </xf>
    <xf borderId="9" fillId="8" fontId="54" numFmtId="164" xfId="0" applyAlignment="1" applyBorder="1" applyFont="1" applyNumberFormat="1">
      <alignment horizontal="center" readingOrder="0" textRotation="90"/>
    </xf>
    <xf borderId="2" fillId="3" fontId="5" numFmtId="0" xfId="0" applyAlignment="1" applyBorder="1" applyFont="1">
      <alignment horizontal="center" readingOrder="0" textRotation="90"/>
    </xf>
    <xf borderId="6" fillId="4" fontId="4" numFmtId="0" xfId="0" applyAlignment="1" applyBorder="1" applyFont="1">
      <alignment readingOrder="0"/>
    </xf>
    <xf borderId="1" fillId="2" fontId="54" numFmtId="165" xfId="0" applyAlignment="1" applyBorder="1" applyFont="1" applyNumberFormat="1">
      <alignment horizontal="center" readingOrder="0" textRotation="90"/>
    </xf>
    <xf borderId="1" fillId="8" fontId="54" numFmtId="165" xfId="0" applyAlignment="1" applyBorder="1" applyFont="1" applyNumberFormat="1">
      <alignment horizontal="center" readingOrder="0" textRotation="90"/>
    </xf>
    <xf borderId="14" fillId="2" fontId="55" numFmtId="165" xfId="0" applyAlignment="1" applyBorder="1" applyFont="1" applyNumberFormat="1">
      <alignment horizontal="center" readingOrder="0" textRotation="90" vertical="bottom"/>
    </xf>
    <xf borderId="10" fillId="2" fontId="55" numFmtId="165" xfId="0" applyAlignment="1" applyBorder="1" applyFont="1" applyNumberFormat="1">
      <alignment horizontal="center" readingOrder="0" textRotation="90" vertical="bottom"/>
    </xf>
    <xf borderId="6" fillId="10" fontId="5" numFmtId="0" xfId="0" applyAlignment="1" applyBorder="1" applyFont="1">
      <alignment readingOrder="0" textRotation="90"/>
    </xf>
    <xf borderId="6" fillId="6" fontId="5" numFmtId="0" xfId="0" applyAlignment="1" applyBorder="1" applyFont="1">
      <alignment horizontal="center" readingOrder="0" textRotation="90"/>
    </xf>
    <xf borderId="6" fillId="18" fontId="53" numFmtId="0" xfId="0" applyAlignment="1" applyBorder="1" applyFont="1">
      <alignment horizontal="center" readingOrder="0" textRotation="90"/>
    </xf>
    <xf borderId="2" fillId="3" fontId="5" numFmtId="0" xfId="0" applyAlignment="1" applyBorder="1" applyFont="1">
      <alignment horizontal="center" readingOrder="0"/>
    </xf>
    <xf borderId="7" fillId="8" fontId="56" numFmtId="0" xfId="0" applyAlignment="1" applyBorder="1" applyFont="1">
      <alignment horizontal="center" readingOrder="0"/>
    </xf>
    <xf borderId="8" fillId="2" fontId="18" numFmtId="0" xfId="0" applyAlignment="1" applyBorder="1" applyFont="1">
      <alignment horizontal="center" vertical="bottom"/>
    </xf>
    <xf borderId="10" fillId="2" fontId="18" numFmtId="0" xfId="0" applyAlignment="1" applyBorder="1" applyFont="1">
      <alignment horizontal="center" vertical="bottom"/>
    </xf>
    <xf borderId="5" fillId="2" fontId="18" numFmtId="0" xfId="0" applyAlignment="1" applyBorder="1" applyFont="1">
      <alignment horizontal="center" vertical="bottom"/>
    </xf>
    <xf borderId="6" fillId="10" fontId="5" numFmtId="0" xfId="0" applyAlignment="1" applyBorder="1" applyFont="1">
      <alignment horizontal="center"/>
    </xf>
    <xf borderId="6" fillId="18" fontId="5" numFmtId="0" xfId="0" applyAlignment="1" applyBorder="1" applyFont="1">
      <alignment readingOrder="0"/>
    </xf>
    <xf borderId="10" fillId="2" fontId="18" numFmtId="0" xfId="0" applyAlignment="1" applyBorder="1" applyFont="1">
      <alignment horizontal="center" readingOrder="0" vertical="bottom"/>
    </xf>
    <xf borderId="5" fillId="2" fontId="18" numFmtId="0" xfId="0" applyAlignment="1" applyBorder="1" applyFont="1">
      <alignment horizontal="center" readingOrder="0" vertical="bottom"/>
    </xf>
    <xf borderId="8" fillId="2" fontId="18" numFmtId="0" xfId="0" applyAlignment="1" applyBorder="1" applyFont="1">
      <alignment horizontal="center" readingOrder="0" vertical="bottom"/>
    </xf>
    <xf borderId="2" fillId="3" fontId="5" numFmtId="0" xfId="0" applyAlignment="1" applyBorder="1" applyFont="1">
      <alignment horizontal="center"/>
    </xf>
    <xf borderId="7" fillId="8" fontId="56" numFmtId="0" xfId="0" applyAlignment="1" applyBorder="1" applyFont="1">
      <alignment horizontal="center"/>
    </xf>
    <xf borderId="6" fillId="6" fontId="4" numFmtId="0" xfId="0" applyBorder="1" applyFont="1"/>
    <xf borderId="1" fillId="8" fontId="57" numFmtId="0" xfId="0" applyAlignment="1" applyBorder="1" applyFont="1">
      <alignment horizontal="center" readingOrder="0"/>
    </xf>
    <xf borderId="10" fillId="2" fontId="58" numFmtId="0" xfId="0" applyAlignment="1" applyBorder="1" applyFont="1">
      <alignment horizontal="center" vertical="bottom"/>
    </xf>
    <xf borderId="1" fillId="2" fontId="5" numFmtId="0" xfId="0" applyAlignment="1" applyBorder="1" applyFont="1">
      <alignment horizontal="center"/>
    </xf>
    <xf borderId="6" fillId="0" fontId="4" numFmtId="0" xfId="0" applyAlignment="1" applyBorder="1" applyFont="1">
      <alignment readingOrder="0"/>
    </xf>
    <xf borderId="2" fillId="8" fontId="5" numFmtId="0" xfId="0" applyAlignment="1" applyBorder="1" applyFont="1">
      <alignment horizontal="center"/>
    </xf>
    <xf borderId="3" fillId="2" fontId="18" numFmtId="0" xfId="0" applyAlignment="1" applyBorder="1" applyFont="1">
      <alignment horizontal="center" vertical="bottom"/>
    </xf>
    <xf borderId="6" fillId="2" fontId="18" numFmtId="0" xfId="0" applyAlignment="1" applyBorder="1" applyFont="1">
      <alignment horizontal="center" readingOrder="0" vertical="bottom"/>
    </xf>
    <xf borderId="1" fillId="2" fontId="18" numFmtId="0" xfId="0" applyAlignment="1" applyBorder="1" applyFont="1">
      <alignment horizontal="center" vertical="bottom"/>
    </xf>
    <xf borderId="6" fillId="8" fontId="5" numFmtId="0" xfId="0" applyAlignment="1" applyBorder="1" applyFont="1">
      <alignment horizontal="center"/>
    </xf>
    <xf borderId="9" fillId="8" fontId="5" numFmtId="0" xfId="0" applyAlignment="1" applyBorder="1" applyFont="1">
      <alignment horizontal="center"/>
    </xf>
    <xf borderId="6" fillId="2" fontId="18" numFmtId="0" xfId="0" applyAlignment="1" applyBorder="1" applyFont="1">
      <alignment horizontal="center" vertical="bottom"/>
    </xf>
    <xf borderId="10" fillId="2" fontId="18" numFmtId="0" xfId="0" applyAlignment="1" applyBorder="1" applyFont="1">
      <alignment horizontal="center" readingOrder="0" shrinkToFit="0" vertical="bottom" wrapText="0"/>
    </xf>
    <xf borderId="11" fillId="8" fontId="30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/>
    </xf>
    <xf borderId="7" fillId="8" fontId="56" numFmtId="0" xfId="0" applyAlignment="1" applyBorder="1" applyFont="1">
      <alignment horizontal="center"/>
    </xf>
    <xf borderId="8" fillId="8" fontId="5" numFmtId="0" xfId="0" applyAlignment="1" applyBorder="1" applyFont="1">
      <alignment horizontal="center" readingOrder="0"/>
    </xf>
    <xf borderId="14" fillId="8" fontId="5" numFmtId="0" xfId="0" applyAlignment="1" applyBorder="1" applyFont="1">
      <alignment horizontal="center"/>
    </xf>
    <xf borderId="31" fillId="8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 readingOrder="0"/>
    </xf>
    <xf borderId="8" fillId="8" fontId="5" numFmtId="0" xfId="0" applyAlignment="1" applyBorder="1" applyFont="1">
      <alignment horizontal="center"/>
    </xf>
    <xf borderId="14" fillId="8" fontId="5" numFmtId="0" xfId="0" applyAlignment="1" applyBorder="1" applyFont="1">
      <alignment horizontal="center" readingOrder="0"/>
    </xf>
    <xf borderId="0" fillId="2" fontId="5" numFmtId="0" xfId="0" applyAlignment="1" applyFont="1">
      <alignment horizontal="center"/>
    </xf>
    <xf borderId="4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/>
    </xf>
    <xf borderId="10" fillId="2" fontId="5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Alignment="1" applyBorder="1" applyFont="1">
      <alignment readingOrder="0"/>
    </xf>
    <xf borderId="4" fillId="0" fontId="4" numFmtId="0" xfId="0" applyBorder="1" applyFont="1"/>
    <xf borderId="14" fillId="3" fontId="6" numFmtId="0" xfId="0" applyAlignment="1" applyBorder="1" applyFont="1">
      <alignment horizontal="center" readingOrder="0" textRotation="90"/>
    </xf>
    <xf borderId="10" fillId="2" fontId="6" numFmtId="164" xfId="0" applyAlignment="1" applyBorder="1" applyFont="1" applyNumberFormat="1">
      <alignment horizontal="center" readingOrder="0" textRotation="90"/>
    </xf>
    <xf borderId="14" fillId="0" fontId="4" numFmtId="0" xfId="0" applyAlignment="1" applyBorder="1" applyFont="1">
      <alignment readingOrder="0" textRotation="90"/>
    </xf>
    <xf borderId="0" fillId="0" fontId="38" numFmtId="0" xfId="0" applyAlignment="1" applyFont="1">
      <alignment readingOrder="0" vertical="bottom"/>
    </xf>
    <xf borderId="6" fillId="11" fontId="47" numFmtId="0" xfId="0" applyAlignment="1" applyBorder="1" applyFont="1">
      <alignment readingOrder="0" vertical="bottom"/>
    </xf>
    <xf borderId="6" fillId="21" fontId="38" numFmtId="0" xfId="0" applyAlignment="1" applyBorder="1" applyFont="1">
      <alignment readingOrder="0" vertical="bottom"/>
    </xf>
    <xf borderId="6" fillId="8" fontId="38" numFmtId="0" xfId="0" applyAlignment="1" applyBorder="1" applyFont="1">
      <alignment readingOrder="0" vertical="bottom"/>
    </xf>
    <xf borderId="6" fillId="8" fontId="38" numFmtId="0" xfId="0" applyAlignment="1" applyBorder="1" applyFont="1">
      <alignment vertical="bottom"/>
    </xf>
    <xf borderId="6" fillId="0" fontId="38" numFmtId="0" xfId="0" applyAlignment="1" applyBorder="1" applyFont="1">
      <alignment vertical="bottom"/>
    </xf>
    <xf borderId="6" fillId="0" fontId="38" numFmtId="0" xfId="0" applyAlignment="1" applyBorder="1" applyFont="1">
      <alignment readingOrder="0" vertical="bottom"/>
    </xf>
    <xf borderId="6" fillId="21" fontId="38" numFmtId="0" xfId="0" applyAlignment="1" applyBorder="1" applyFont="1">
      <alignment vertical="bottom"/>
    </xf>
    <xf borderId="6" fillId="0" fontId="38" numFmtId="0" xfId="0" applyAlignment="1" applyBorder="1" applyFont="1">
      <alignment horizontal="center" vertical="bottom"/>
    </xf>
    <xf borderId="6" fillId="2" fontId="59" numFmtId="1" xfId="0" applyAlignment="1" applyBorder="1" applyFont="1" applyNumberFormat="1">
      <alignment horizontal="center"/>
    </xf>
    <xf borderId="6" fillId="2" fontId="60" numFmtId="1" xfId="0" applyAlignment="1" applyBorder="1" applyFont="1" applyNumberFormat="1">
      <alignment horizontal="center"/>
    </xf>
    <xf borderId="1" fillId="11" fontId="27" numFmtId="0" xfId="0" applyAlignment="1" applyBorder="1" applyFont="1">
      <alignment horizontal="left" readingOrder="0"/>
    </xf>
    <xf borderId="45" fillId="2" fontId="61" numFmtId="0" xfId="0" applyAlignment="1" applyBorder="1" applyFont="1">
      <alignment horizontal="center"/>
    </xf>
    <xf borderId="6" fillId="11" fontId="47" numFmtId="0" xfId="0" applyAlignment="1" applyBorder="1" applyFont="1">
      <alignment vertical="bottom"/>
    </xf>
    <xf borderId="6" fillId="11" fontId="47" numFmtId="0" xfId="0" applyAlignment="1" applyBorder="1" applyFont="1">
      <alignment readingOrder="0" vertical="bottom"/>
    </xf>
    <xf borderId="6" fillId="0" fontId="47" numFmtId="0" xfId="0" applyAlignment="1" applyBorder="1" applyFont="1">
      <alignment readingOrder="0" vertical="bottom"/>
    </xf>
    <xf borderId="6" fillId="2" fontId="61" numFmtId="1" xfId="0" applyAlignment="1" applyBorder="1" applyFont="1" applyNumberFormat="1">
      <alignment horizontal="center"/>
    </xf>
    <xf borderId="6" fillId="8" fontId="38" numFmtId="0" xfId="0" applyAlignment="1" applyBorder="1" applyFont="1">
      <alignment readingOrder="0" vertical="bottom"/>
    </xf>
    <xf borderId="6" fillId="0" fontId="38" numFmtId="0" xfId="0" applyAlignment="1" applyBorder="1" applyFont="1">
      <alignment horizontal="center" readingOrder="0" vertical="bottom"/>
    </xf>
    <xf borderId="6" fillId="0" fontId="47" numFmtId="0" xfId="0" applyAlignment="1" applyBorder="1" applyFont="1">
      <alignment vertical="bottom"/>
    </xf>
    <xf borderId="6" fillId="0" fontId="38" numFmtId="0" xfId="0" applyAlignment="1" applyBorder="1" applyFont="1">
      <alignment horizontal="center" readingOrder="0" vertical="bottom"/>
    </xf>
    <xf borderId="0" fillId="11" fontId="38" numFmtId="0" xfId="0" applyAlignment="1" applyFont="1">
      <alignment readingOrder="0" vertical="bottom"/>
    </xf>
    <xf borderId="0" fillId="0" fontId="38" numFmtId="0" xfId="0" applyAlignment="1" applyFont="1">
      <alignment horizontal="center" vertical="bottom"/>
    </xf>
    <xf borderId="0" fillId="11" fontId="47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11" fontId="27" numFmtId="0" xfId="0" applyAlignment="1" applyFont="1">
      <alignment horizontal="left" readingOrder="0"/>
    </xf>
    <xf borderId="0" fillId="11" fontId="47" numFmtId="0" xfId="0" applyAlignment="1" applyFont="1">
      <alignment vertical="bottom"/>
    </xf>
    <xf borderId="0" fillId="11" fontId="47" numFmtId="0" xfId="0" applyAlignment="1" applyFont="1">
      <alignment readingOrder="0" vertical="bottom"/>
    </xf>
    <xf borderId="0" fillId="6" fontId="47" numFmtId="0" xfId="0" applyAlignment="1" applyFont="1">
      <alignment readingOrder="0" vertical="bottom"/>
    </xf>
    <xf borderId="0" fillId="2" fontId="62" numFmtId="0" xfId="0" applyAlignment="1" applyFont="1">
      <alignment horizontal="left" readingOrder="0"/>
    </xf>
    <xf borderId="0" fillId="6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14" xfId="0" applyAlignment="1" applyFont="1" applyNumberFormat="1">
      <alignment horizontal="right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6" fontId="47" numFmtId="0" xfId="0" applyAlignment="1" applyFont="1">
      <alignment readingOrder="0" vertical="bottom"/>
    </xf>
    <xf borderId="6" fillId="0" fontId="2" numFmtId="0" xfId="0" applyAlignment="1" applyBorder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6" fillId="0" fontId="2" numFmtId="0" xfId="0" applyAlignment="1" applyBorder="1" applyFont="1">
      <alignment vertical="bottom"/>
    </xf>
    <xf borderId="0" fillId="0" fontId="2" numFmtId="1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6" fillId="2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mailto:cinteg.ee@gmail.com" TargetMode="External"/><Relationship Id="rId3" Type="http://schemas.openxmlformats.org/officeDocument/2006/relationships/hyperlink" Target="http://www.ssp.df.gov.br/subsecretaria-do-sistema-penitenciario/" TargetMode="External"/><Relationship Id="rId4" Type="http://schemas.openxmlformats.org/officeDocument/2006/relationships/hyperlink" Target="mailto:crechemariadenazare@gmail.com" TargetMode="External"/><Relationship Id="rId5" Type="http://schemas.openxmlformats.org/officeDocument/2006/relationships/drawing" Target="../drawings/drawing8.xml"/><Relationship Id="rId6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43"/>
    <col customWidth="1" min="2" max="2" width="38.43"/>
    <col customWidth="1" min="3" max="3" width="3.86"/>
    <col customWidth="1" min="4" max="4" width="2.43"/>
    <col customWidth="1" min="5" max="5" width="2.57"/>
    <col customWidth="1" min="6" max="6" width="2.71"/>
    <col customWidth="1" min="7" max="7" width="1.86"/>
    <col customWidth="1" min="8" max="8" width="2.43"/>
    <col customWidth="1" min="9" max="9" width="2.86"/>
    <col customWidth="1" min="10" max="11" width="2.29"/>
    <col customWidth="1" min="12" max="12" width="2.71"/>
    <col customWidth="1" min="13" max="13" width="2.29"/>
    <col customWidth="1" min="14" max="14" width="2.43"/>
    <col customWidth="1" min="15" max="15" width="2.86"/>
    <col customWidth="1" min="16" max="16" width="2.29"/>
    <col customWidth="1" min="17" max="18" width="2.71"/>
    <col customWidth="1" min="19" max="19" width="2.43"/>
    <col customWidth="1" min="20" max="20" width="2.57"/>
    <col customWidth="1" min="21" max="22" width="2.43"/>
    <col customWidth="1" min="23" max="23" width="2.71"/>
    <col customWidth="1" min="24" max="24" width="2.57"/>
    <col customWidth="1" min="25" max="25" width="3.86"/>
    <col customWidth="1" min="26" max="26" width="2.29"/>
    <col customWidth="1" min="27" max="27" width="2.71"/>
    <col customWidth="1" min="28" max="28" width="2.29"/>
    <col customWidth="1" min="29" max="29" width="2.57"/>
    <col customWidth="1" min="30" max="30" width="2.71"/>
    <col customWidth="1" min="31" max="31" width="2.43"/>
    <col customWidth="1" min="32" max="32" width="2.57"/>
    <col customWidth="1" min="33" max="33" width="2.86"/>
    <col customWidth="1" min="34" max="34" width="2.29"/>
    <col customWidth="1" min="35" max="35" width="2.57"/>
    <col customWidth="1" min="36" max="36" width="2.43"/>
    <col customWidth="1" min="37" max="37" width="3.14"/>
    <col customWidth="1" min="38" max="39" width="4.86"/>
    <col customWidth="1" min="40" max="47" width="3.71"/>
  </cols>
  <sheetData>
    <row r="1">
      <c r="B1" s="37" t="s">
        <v>3</v>
      </c>
      <c r="C1" s="46"/>
      <c r="D1" s="5"/>
      <c r="E1" s="5"/>
      <c r="F1" s="5"/>
      <c r="G1" s="8"/>
      <c r="H1" s="8"/>
      <c r="I1" s="8"/>
      <c r="J1" s="8"/>
      <c r="K1" s="8"/>
      <c r="L1" s="8"/>
      <c r="M1" s="8"/>
      <c r="N1" s="8"/>
      <c r="O1" s="8"/>
      <c r="P1" s="10"/>
      <c r="Q1" s="10"/>
      <c r="R1" s="10"/>
      <c r="S1" s="8"/>
      <c r="T1" s="8"/>
      <c r="U1" s="8"/>
      <c r="V1" s="8"/>
      <c r="W1" s="8"/>
    </row>
    <row r="2">
      <c r="B2" s="37" t="s">
        <v>32</v>
      </c>
      <c r="C2" s="46"/>
      <c r="D2" s="56" t="s">
        <v>25</v>
      </c>
      <c r="E2" s="13"/>
      <c r="F2" s="14"/>
      <c r="G2" s="56" t="s">
        <v>26</v>
      </c>
      <c r="H2" s="13"/>
      <c r="I2" s="14"/>
      <c r="J2" s="56" t="s">
        <v>27</v>
      </c>
      <c r="K2" s="13"/>
      <c r="L2" s="14"/>
      <c r="M2" s="56" t="s">
        <v>28</v>
      </c>
      <c r="N2" s="13"/>
      <c r="O2" s="14"/>
      <c r="P2" s="63" t="s">
        <v>29</v>
      </c>
      <c r="Q2" s="13"/>
      <c r="R2" s="48"/>
      <c r="S2" s="63" t="s">
        <v>30</v>
      </c>
      <c r="T2" s="13"/>
      <c r="U2" s="48"/>
      <c r="V2" s="63" t="s">
        <v>31</v>
      </c>
      <c r="W2" s="13"/>
      <c r="X2" s="48"/>
      <c r="Y2" s="67">
        <v>43750.0</v>
      </c>
      <c r="Z2" s="63" t="s">
        <v>34</v>
      </c>
      <c r="AA2" s="13"/>
      <c r="AB2" s="48"/>
      <c r="AC2" s="71" t="s">
        <v>36</v>
      </c>
      <c r="AD2" s="13"/>
      <c r="AE2" s="14"/>
      <c r="AF2" s="71" t="s">
        <v>40</v>
      </c>
      <c r="AG2" s="13"/>
      <c r="AH2" s="14"/>
      <c r="AI2" s="74" t="s">
        <v>41</v>
      </c>
      <c r="AJ2" s="13"/>
      <c r="AK2" s="14"/>
    </row>
    <row r="3">
      <c r="B3" s="19" t="s">
        <v>11</v>
      </c>
      <c r="C3" s="20" t="s">
        <v>12</v>
      </c>
      <c r="D3" s="77">
        <v>43701.0</v>
      </c>
      <c r="E3" s="78">
        <v>43703.0</v>
      </c>
      <c r="F3" s="80">
        <v>43705.0</v>
      </c>
      <c r="G3" s="82">
        <v>43708.0</v>
      </c>
      <c r="H3" s="99">
        <v>43710.0</v>
      </c>
      <c r="I3" s="99">
        <v>43712.0</v>
      </c>
      <c r="J3" s="103">
        <v>43715.0</v>
      </c>
      <c r="K3" s="78">
        <v>43717.0</v>
      </c>
      <c r="L3" s="78">
        <v>43719.0</v>
      </c>
      <c r="M3" s="82">
        <v>43722.0</v>
      </c>
      <c r="N3" s="99">
        <v>43724.0</v>
      </c>
      <c r="O3" s="104">
        <v>43726.0</v>
      </c>
      <c r="P3" s="77">
        <v>43729.0</v>
      </c>
      <c r="Q3" s="78">
        <v>43731.0</v>
      </c>
      <c r="R3" s="80">
        <v>43733.0</v>
      </c>
      <c r="S3" s="109" t="s">
        <v>49</v>
      </c>
      <c r="T3" s="99">
        <v>43738.0</v>
      </c>
      <c r="U3" s="142">
        <v>43740.0</v>
      </c>
      <c r="V3" s="77">
        <v>43743.0</v>
      </c>
      <c r="W3" s="78">
        <v>43745.0</v>
      </c>
      <c r="X3" s="80">
        <v>43747.0</v>
      </c>
      <c r="Y3" s="150" t="s">
        <v>64</v>
      </c>
      <c r="Z3" s="77">
        <v>43750.0</v>
      </c>
      <c r="AA3" s="78">
        <v>43752.0</v>
      </c>
      <c r="AB3" s="80">
        <v>43754.0</v>
      </c>
      <c r="AC3" s="163">
        <v>43757.0</v>
      </c>
      <c r="AD3" s="163">
        <v>43759.0</v>
      </c>
      <c r="AE3" s="163">
        <v>43761.0</v>
      </c>
      <c r="AF3" s="165">
        <v>43764.0</v>
      </c>
      <c r="AG3" s="165">
        <v>43766.0</v>
      </c>
      <c r="AH3" s="165">
        <v>43768.0</v>
      </c>
      <c r="AI3" s="167">
        <v>43771.0</v>
      </c>
      <c r="AJ3" s="198">
        <v>43773.0</v>
      </c>
      <c r="AK3" s="198">
        <v>43775.0</v>
      </c>
      <c r="AL3" s="51" t="s">
        <v>22</v>
      </c>
      <c r="AM3" s="51" t="s">
        <v>86</v>
      </c>
      <c r="AN3" s="53" t="s">
        <v>35</v>
      </c>
      <c r="AO3" s="55"/>
      <c r="AP3" s="55"/>
      <c r="AQ3" s="55"/>
      <c r="AR3" s="55"/>
      <c r="AS3" s="55"/>
      <c r="AT3" s="55"/>
      <c r="AU3" s="55"/>
    </row>
    <row r="4">
      <c r="B4" s="59" t="s">
        <v>88</v>
      </c>
      <c r="C4" s="61" t="s">
        <v>46</v>
      </c>
      <c r="D4" s="200"/>
      <c r="E4" s="201"/>
      <c r="F4" s="202"/>
      <c r="G4" s="203"/>
      <c r="H4" s="201"/>
      <c r="I4" s="207"/>
      <c r="J4" s="200"/>
      <c r="K4" s="201"/>
      <c r="L4" s="202"/>
      <c r="M4" s="200"/>
      <c r="N4" s="201"/>
      <c r="O4" s="207"/>
      <c r="P4" s="200"/>
      <c r="Q4" s="201"/>
      <c r="R4" s="202"/>
      <c r="S4" s="208">
        <v>1.0</v>
      </c>
      <c r="T4" s="201"/>
      <c r="U4" s="202"/>
      <c r="V4" s="208"/>
      <c r="W4" s="201"/>
      <c r="X4" s="202"/>
      <c r="Y4" s="209"/>
      <c r="Z4" s="208"/>
      <c r="AA4" s="201"/>
      <c r="AB4" s="202"/>
      <c r="AC4" s="207"/>
      <c r="AD4" s="207"/>
      <c r="AE4" s="207"/>
      <c r="AF4" s="210"/>
      <c r="AG4" s="207"/>
      <c r="AH4" s="202"/>
      <c r="AI4" s="211"/>
      <c r="AJ4" s="212"/>
      <c r="AK4" s="213"/>
      <c r="AL4" s="214">
        <f t="shared" ref="AL4:AL247" si="1">SUM(D4:AK4)</f>
        <v>1</v>
      </c>
      <c r="AM4" s="84" t="s">
        <v>44</v>
      </c>
      <c r="AN4" s="215"/>
      <c r="AO4" s="87"/>
      <c r="AP4" s="87"/>
      <c r="AQ4" s="87"/>
      <c r="AR4" s="87"/>
      <c r="AS4" s="87"/>
      <c r="AT4" s="87"/>
      <c r="AU4" s="87"/>
    </row>
    <row r="5">
      <c r="B5" s="126" t="s">
        <v>93</v>
      </c>
      <c r="C5" s="61" t="s">
        <v>46</v>
      </c>
      <c r="D5" s="200"/>
      <c r="E5" s="201"/>
      <c r="F5" s="202"/>
      <c r="G5" s="203"/>
      <c r="H5" s="201"/>
      <c r="I5" s="207"/>
      <c r="J5" s="200"/>
      <c r="K5" s="201"/>
      <c r="L5" s="202"/>
      <c r="M5" s="200"/>
      <c r="N5" s="201"/>
      <c r="O5" s="207"/>
      <c r="P5" s="200"/>
      <c r="Q5" s="201"/>
      <c r="R5" s="202"/>
      <c r="S5" s="200"/>
      <c r="T5" s="201"/>
      <c r="U5" s="202"/>
      <c r="V5" s="200"/>
      <c r="W5" s="201"/>
      <c r="X5" s="202"/>
      <c r="Y5" s="216"/>
      <c r="Z5" s="200"/>
      <c r="AA5" s="201"/>
      <c r="AB5" s="202"/>
      <c r="AC5" s="207"/>
      <c r="AD5" s="207"/>
      <c r="AE5" s="207"/>
      <c r="AF5" s="210"/>
      <c r="AG5" s="207"/>
      <c r="AH5" s="202"/>
      <c r="AI5" s="211"/>
      <c r="AJ5" s="212"/>
      <c r="AK5" s="213"/>
      <c r="AL5" s="214">
        <f t="shared" si="1"/>
        <v>0</v>
      </c>
      <c r="AM5" s="84" t="s">
        <v>61</v>
      </c>
      <c r="AN5" s="215"/>
      <c r="AO5" s="87"/>
      <c r="AP5" s="87"/>
      <c r="AQ5" s="87"/>
      <c r="AR5" s="87"/>
      <c r="AS5" s="87"/>
      <c r="AT5" s="87"/>
      <c r="AU5" s="87"/>
    </row>
    <row r="6">
      <c r="B6" s="101" t="s">
        <v>94</v>
      </c>
      <c r="C6" s="106" t="s">
        <v>48</v>
      </c>
      <c r="D6" s="217"/>
      <c r="E6" s="218"/>
      <c r="F6" s="219"/>
      <c r="G6" s="220"/>
      <c r="H6" s="218"/>
      <c r="I6" s="221"/>
      <c r="J6" s="200"/>
      <c r="K6" s="201"/>
      <c r="L6" s="202"/>
      <c r="M6" s="200"/>
      <c r="N6" s="201"/>
      <c r="O6" s="207"/>
      <c r="P6" s="200"/>
      <c r="Q6" s="201"/>
      <c r="R6" s="202"/>
      <c r="S6" s="200"/>
      <c r="T6" s="201"/>
      <c r="U6" s="202"/>
      <c r="V6" s="200"/>
      <c r="W6" s="201"/>
      <c r="X6" s="202"/>
      <c r="Y6" s="216"/>
      <c r="Z6" s="200"/>
      <c r="AA6" s="201"/>
      <c r="AB6" s="202"/>
      <c r="AC6" s="207"/>
      <c r="AD6" s="207"/>
      <c r="AE6" s="207"/>
      <c r="AF6" s="210"/>
      <c r="AG6" s="207"/>
      <c r="AH6" s="202"/>
      <c r="AI6" s="211"/>
      <c r="AJ6" s="212"/>
      <c r="AK6" s="213"/>
      <c r="AL6" s="214">
        <f t="shared" si="1"/>
        <v>0</v>
      </c>
      <c r="AM6" s="84">
        <v>6.0</v>
      </c>
      <c r="AN6" s="215"/>
      <c r="AO6" s="87"/>
      <c r="AP6" s="87"/>
      <c r="AQ6" s="87"/>
      <c r="AR6" s="87"/>
      <c r="AS6" s="87"/>
      <c r="AT6" s="87"/>
      <c r="AU6" s="87"/>
    </row>
    <row r="7">
      <c r="B7" s="101" t="s">
        <v>95</v>
      </c>
      <c r="C7" s="106" t="s">
        <v>51</v>
      </c>
      <c r="D7" s="217"/>
      <c r="E7" s="218"/>
      <c r="F7" s="222"/>
      <c r="G7" s="220"/>
      <c r="H7" s="218"/>
      <c r="I7" s="221"/>
      <c r="J7" s="200"/>
      <c r="K7" s="201"/>
      <c r="L7" s="202"/>
      <c r="M7" s="200"/>
      <c r="N7" s="201"/>
      <c r="O7" s="207"/>
      <c r="P7" s="200"/>
      <c r="Q7" s="201"/>
      <c r="R7" s="202"/>
      <c r="S7" s="200"/>
      <c r="T7" s="201"/>
      <c r="U7" s="202"/>
      <c r="V7" s="200"/>
      <c r="W7" s="201"/>
      <c r="X7" s="202"/>
      <c r="Y7" s="216"/>
      <c r="Z7" s="200"/>
      <c r="AA7" s="201"/>
      <c r="AB7" s="202"/>
      <c r="AC7" s="207"/>
      <c r="AD7" s="207"/>
      <c r="AE7" s="207"/>
      <c r="AF7" s="210"/>
      <c r="AG7" s="207"/>
      <c r="AH7" s="202"/>
      <c r="AI7" s="211"/>
      <c r="AJ7" s="212"/>
      <c r="AK7" s="213"/>
      <c r="AL7" s="214">
        <f t="shared" si="1"/>
        <v>0</v>
      </c>
      <c r="AM7" s="84" t="s">
        <v>52</v>
      </c>
      <c r="AN7" s="215"/>
      <c r="AO7" s="87"/>
      <c r="AP7" s="87"/>
      <c r="AQ7" s="87"/>
      <c r="AR7" s="87"/>
      <c r="AS7" s="87"/>
      <c r="AT7" s="87"/>
      <c r="AU7" s="87"/>
    </row>
    <row r="8">
      <c r="B8" s="120" t="s">
        <v>96</v>
      </c>
      <c r="C8" s="121" t="s">
        <v>46</v>
      </c>
      <c r="D8" s="208"/>
      <c r="E8" s="223"/>
      <c r="F8" s="202"/>
      <c r="G8" s="224"/>
      <c r="H8" s="201"/>
      <c r="I8" s="207"/>
      <c r="J8" s="208">
        <v>1.0</v>
      </c>
      <c r="K8" s="201"/>
      <c r="L8" s="202"/>
      <c r="M8" s="208"/>
      <c r="N8" s="201"/>
      <c r="O8" s="207"/>
      <c r="P8" s="200"/>
      <c r="Q8" s="201"/>
      <c r="R8" s="202"/>
      <c r="S8" s="200"/>
      <c r="T8" s="201"/>
      <c r="U8" s="202"/>
      <c r="V8" s="208"/>
      <c r="W8" s="201"/>
      <c r="X8" s="202"/>
      <c r="Y8" s="209"/>
      <c r="Z8" s="208"/>
      <c r="AA8" s="201"/>
      <c r="AB8" s="202"/>
      <c r="AC8" s="207"/>
      <c r="AD8" s="207"/>
      <c r="AE8" s="207"/>
      <c r="AF8" s="210"/>
      <c r="AG8" s="207"/>
      <c r="AH8" s="202"/>
      <c r="AI8" s="211"/>
      <c r="AJ8" s="212"/>
      <c r="AK8" s="213"/>
      <c r="AL8" s="214">
        <f t="shared" si="1"/>
        <v>1</v>
      </c>
      <c r="AM8" s="84" t="s">
        <v>55</v>
      </c>
      <c r="AN8" s="215"/>
      <c r="AO8" s="87"/>
      <c r="AP8" s="87"/>
      <c r="AQ8" s="87"/>
      <c r="AR8" s="87"/>
      <c r="AS8" s="87"/>
      <c r="AT8" s="87"/>
      <c r="AU8" s="87"/>
    </row>
    <row r="9">
      <c r="B9" s="125" t="s">
        <v>97</v>
      </c>
      <c r="C9" s="61" t="s">
        <v>48</v>
      </c>
      <c r="D9" s="208"/>
      <c r="E9" s="201"/>
      <c r="F9" s="202"/>
      <c r="G9" s="203"/>
      <c r="H9" s="201"/>
      <c r="I9" s="207"/>
      <c r="J9" s="200"/>
      <c r="K9" s="201"/>
      <c r="L9" s="202"/>
      <c r="M9" s="200"/>
      <c r="N9" s="201"/>
      <c r="O9" s="207"/>
      <c r="P9" s="200"/>
      <c r="Q9" s="201"/>
      <c r="R9" s="202"/>
      <c r="S9" s="208">
        <v>1.0</v>
      </c>
      <c r="T9" s="201"/>
      <c r="U9" s="202"/>
      <c r="V9" s="208"/>
      <c r="W9" s="201"/>
      <c r="X9" s="202"/>
      <c r="Y9" s="209"/>
      <c r="Z9" s="208"/>
      <c r="AA9" s="201"/>
      <c r="AB9" s="202"/>
      <c r="AC9" s="207"/>
      <c r="AD9" s="207"/>
      <c r="AE9" s="207"/>
      <c r="AF9" s="210"/>
      <c r="AG9" s="207"/>
      <c r="AH9" s="202"/>
      <c r="AI9" s="211"/>
      <c r="AJ9" s="212"/>
      <c r="AK9" s="213"/>
      <c r="AL9" s="214">
        <f t="shared" si="1"/>
        <v>1</v>
      </c>
      <c r="AM9" s="84" t="s">
        <v>57</v>
      </c>
      <c r="AN9" s="215"/>
      <c r="AO9" s="87"/>
      <c r="AP9" s="87"/>
      <c r="AQ9" s="87"/>
      <c r="AR9" s="87"/>
      <c r="AS9" s="87"/>
      <c r="AT9" s="87"/>
      <c r="AU9" s="87"/>
    </row>
    <row r="10">
      <c r="B10" s="126" t="s">
        <v>98</v>
      </c>
      <c r="C10" s="61" t="s">
        <v>51</v>
      </c>
      <c r="D10" s="200"/>
      <c r="E10" s="201"/>
      <c r="F10" s="202"/>
      <c r="G10" s="203"/>
      <c r="H10" s="201"/>
      <c r="I10" s="207"/>
      <c r="J10" s="200"/>
      <c r="K10" s="201"/>
      <c r="L10" s="202"/>
      <c r="M10" s="200"/>
      <c r="N10" s="201"/>
      <c r="O10" s="207"/>
      <c r="P10" s="200"/>
      <c r="Q10" s="201"/>
      <c r="R10" s="202"/>
      <c r="S10" s="200"/>
      <c r="T10" s="201"/>
      <c r="U10" s="202"/>
      <c r="V10" s="200"/>
      <c r="W10" s="201"/>
      <c r="X10" s="202"/>
      <c r="Y10" s="216"/>
      <c r="Z10" s="200"/>
      <c r="AA10" s="201"/>
      <c r="AB10" s="202"/>
      <c r="AC10" s="207"/>
      <c r="AD10" s="207"/>
      <c r="AE10" s="207"/>
      <c r="AF10" s="210"/>
      <c r="AG10" s="207"/>
      <c r="AH10" s="202"/>
      <c r="AI10" s="211"/>
      <c r="AJ10" s="212"/>
      <c r="AK10" s="213"/>
      <c r="AL10" s="214">
        <f t="shared" si="1"/>
        <v>0</v>
      </c>
      <c r="AM10" s="84" t="s">
        <v>59</v>
      </c>
      <c r="AN10" s="215"/>
      <c r="AO10" s="87"/>
      <c r="AP10" s="87"/>
      <c r="AQ10" s="87"/>
      <c r="AR10" s="87"/>
      <c r="AS10" s="87"/>
      <c r="AT10" s="87"/>
      <c r="AU10" s="87"/>
    </row>
    <row r="11">
      <c r="B11" s="126" t="s">
        <v>99</v>
      </c>
      <c r="C11" s="61" t="s">
        <v>51</v>
      </c>
      <c r="D11" s="200"/>
      <c r="E11" s="201"/>
      <c r="F11" s="202"/>
      <c r="G11" s="203"/>
      <c r="H11" s="201"/>
      <c r="I11" s="207"/>
      <c r="J11" s="200"/>
      <c r="K11" s="201"/>
      <c r="L11" s="202"/>
      <c r="M11" s="200"/>
      <c r="N11" s="201"/>
      <c r="O11" s="207"/>
      <c r="P11" s="200"/>
      <c r="Q11" s="201"/>
      <c r="R11" s="202"/>
      <c r="S11" s="200"/>
      <c r="T11" s="201"/>
      <c r="U11" s="202"/>
      <c r="V11" s="200"/>
      <c r="W11" s="201"/>
      <c r="X11" s="202"/>
      <c r="Y11" s="216"/>
      <c r="Z11" s="200"/>
      <c r="AA11" s="201"/>
      <c r="AB11" s="202"/>
      <c r="AC11" s="207"/>
      <c r="AD11" s="207"/>
      <c r="AE11" s="207"/>
      <c r="AF11" s="210"/>
      <c r="AG11" s="207"/>
      <c r="AH11" s="202"/>
      <c r="AI11" s="211"/>
      <c r="AJ11" s="212"/>
      <c r="AK11" s="213"/>
      <c r="AL11" s="214">
        <f t="shared" si="1"/>
        <v>0</v>
      </c>
      <c r="AM11" s="84" t="s">
        <v>61</v>
      </c>
      <c r="AN11" s="215"/>
      <c r="AO11" s="87"/>
      <c r="AP11" s="87"/>
      <c r="AQ11" s="87"/>
      <c r="AR11" s="87"/>
      <c r="AS11" s="87"/>
      <c r="AT11" s="87"/>
      <c r="AU11" s="87"/>
    </row>
    <row r="12">
      <c r="B12" s="141" t="s">
        <v>100</v>
      </c>
      <c r="C12" s="143" t="s">
        <v>48</v>
      </c>
      <c r="D12" s="225"/>
      <c r="E12" s="226"/>
      <c r="F12" s="227"/>
      <c r="G12" s="228"/>
      <c r="H12" s="226"/>
      <c r="I12" s="229"/>
      <c r="J12" s="225"/>
      <c r="K12" s="226"/>
      <c r="L12" s="227"/>
      <c r="M12" s="225"/>
      <c r="N12" s="226"/>
      <c r="O12" s="229"/>
      <c r="P12" s="200"/>
      <c r="Q12" s="201"/>
      <c r="R12" s="202"/>
      <c r="S12" s="208">
        <v>1.0</v>
      </c>
      <c r="T12" s="201"/>
      <c r="U12" s="202"/>
      <c r="V12" s="208"/>
      <c r="W12" s="201"/>
      <c r="X12" s="202"/>
      <c r="Y12" s="209"/>
      <c r="Z12" s="208"/>
      <c r="AA12" s="201"/>
      <c r="AB12" s="202"/>
      <c r="AC12" s="207"/>
      <c r="AD12" s="207"/>
      <c r="AE12" s="207"/>
      <c r="AF12" s="210"/>
      <c r="AG12" s="207"/>
      <c r="AH12" s="202"/>
      <c r="AI12" s="211"/>
      <c r="AJ12" s="212"/>
      <c r="AK12" s="213"/>
      <c r="AL12" s="214">
        <f t="shared" si="1"/>
        <v>1</v>
      </c>
      <c r="AM12" s="84">
        <v>2.0</v>
      </c>
      <c r="AN12" s="215"/>
      <c r="AO12" s="87"/>
      <c r="AP12" s="87"/>
      <c r="AQ12" s="87"/>
      <c r="AR12" s="87"/>
      <c r="AS12" s="87"/>
      <c r="AT12" s="87"/>
      <c r="AU12" s="87"/>
    </row>
    <row r="13">
      <c r="B13" s="155" t="s">
        <v>101</v>
      </c>
      <c r="C13" s="156" t="s">
        <v>102</v>
      </c>
      <c r="D13" s="200"/>
      <c r="E13" s="201"/>
      <c r="F13" s="202"/>
      <c r="G13" s="224">
        <v>0.5</v>
      </c>
      <c r="H13" s="201"/>
      <c r="I13" s="207"/>
      <c r="J13" s="208"/>
      <c r="K13" s="201"/>
      <c r="L13" s="202"/>
      <c r="M13" s="208"/>
      <c r="N13" s="201"/>
      <c r="O13" s="207"/>
      <c r="P13" s="200"/>
      <c r="Q13" s="201"/>
      <c r="R13" s="202"/>
      <c r="S13" s="200"/>
      <c r="T13" s="201"/>
      <c r="U13" s="202"/>
      <c r="V13" s="200"/>
      <c r="W13" s="201"/>
      <c r="X13" s="202"/>
      <c r="Y13" s="209">
        <v>1.0</v>
      </c>
      <c r="Z13" s="200"/>
      <c r="AA13" s="201"/>
      <c r="AB13" s="202"/>
      <c r="AC13" s="207"/>
      <c r="AD13" s="207"/>
      <c r="AE13" s="207"/>
      <c r="AF13" s="210"/>
      <c r="AG13" s="207"/>
      <c r="AH13" s="202"/>
      <c r="AI13" s="230">
        <v>1.0</v>
      </c>
      <c r="AJ13" s="212"/>
      <c r="AK13" s="213"/>
      <c r="AL13" s="214">
        <f t="shared" si="1"/>
        <v>2.5</v>
      </c>
      <c r="AM13" s="84">
        <v>8.0</v>
      </c>
      <c r="AN13" s="215"/>
      <c r="AO13" s="87"/>
      <c r="AP13" s="87"/>
      <c r="AQ13" s="87"/>
      <c r="AR13" s="87"/>
      <c r="AS13" s="87"/>
      <c r="AT13" s="87"/>
      <c r="AU13" s="87"/>
    </row>
    <row r="14">
      <c r="B14" s="125" t="s">
        <v>103</v>
      </c>
      <c r="C14" s="61" t="s">
        <v>67</v>
      </c>
      <c r="D14" s="200"/>
      <c r="E14" s="201"/>
      <c r="F14" s="202"/>
      <c r="G14" s="203"/>
      <c r="H14" s="201"/>
      <c r="I14" s="207"/>
      <c r="J14" s="200"/>
      <c r="K14" s="201"/>
      <c r="L14" s="202"/>
      <c r="M14" s="200"/>
      <c r="N14" s="201"/>
      <c r="O14" s="207"/>
      <c r="P14" s="200"/>
      <c r="Q14" s="201"/>
      <c r="R14" s="202"/>
      <c r="S14" s="200"/>
      <c r="T14" s="201"/>
      <c r="U14" s="202"/>
      <c r="V14" s="200"/>
      <c r="W14" s="201"/>
      <c r="X14" s="202"/>
      <c r="Y14" s="216"/>
      <c r="Z14" s="200"/>
      <c r="AA14" s="201"/>
      <c r="AB14" s="202"/>
      <c r="AC14" s="207"/>
      <c r="AD14" s="207"/>
      <c r="AE14" s="207"/>
      <c r="AF14" s="210"/>
      <c r="AG14" s="207"/>
      <c r="AH14" s="202"/>
      <c r="AI14" s="211"/>
      <c r="AJ14" s="212"/>
      <c r="AK14" s="213"/>
      <c r="AL14" s="214">
        <f t="shared" si="1"/>
        <v>0</v>
      </c>
      <c r="AM14" s="84" t="s">
        <v>52</v>
      </c>
      <c r="AN14" s="215"/>
      <c r="AO14" s="87"/>
      <c r="AP14" s="87"/>
      <c r="AQ14" s="87"/>
      <c r="AR14" s="87"/>
      <c r="AS14" s="87"/>
      <c r="AT14" s="87"/>
      <c r="AU14" s="87"/>
    </row>
    <row r="15">
      <c r="B15" s="101" t="s">
        <v>104</v>
      </c>
      <c r="C15" s="106" t="s">
        <v>67</v>
      </c>
      <c r="D15" s="217"/>
      <c r="E15" s="218"/>
      <c r="F15" s="219"/>
      <c r="G15" s="220"/>
      <c r="H15" s="218"/>
      <c r="I15" s="221"/>
      <c r="J15" s="200"/>
      <c r="K15" s="201"/>
      <c r="L15" s="202"/>
      <c r="M15" s="200"/>
      <c r="N15" s="201"/>
      <c r="O15" s="207"/>
      <c r="P15" s="200"/>
      <c r="Q15" s="201"/>
      <c r="R15" s="202"/>
      <c r="S15" s="200"/>
      <c r="T15" s="223">
        <v>0.5</v>
      </c>
      <c r="U15" s="202"/>
      <c r="V15" s="200"/>
      <c r="W15" s="223">
        <v>0.5</v>
      </c>
      <c r="X15" s="202"/>
      <c r="Y15" s="216"/>
      <c r="Z15" s="200"/>
      <c r="AA15" s="223"/>
      <c r="AB15" s="202"/>
      <c r="AC15" s="207"/>
      <c r="AD15" s="207"/>
      <c r="AE15" s="207"/>
      <c r="AF15" s="210"/>
      <c r="AG15" s="207"/>
      <c r="AH15" s="202"/>
      <c r="AI15" s="211"/>
      <c r="AJ15" s="212"/>
      <c r="AK15" s="213"/>
      <c r="AL15" s="214">
        <f t="shared" si="1"/>
        <v>1</v>
      </c>
      <c r="AM15" s="84" t="s">
        <v>44</v>
      </c>
      <c r="AN15" s="215"/>
      <c r="AO15" s="87"/>
      <c r="AP15" s="87"/>
      <c r="AQ15" s="87"/>
      <c r="AR15" s="87"/>
      <c r="AS15" s="87"/>
      <c r="AT15" s="87"/>
      <c r="AU15" s="87"/>
    </row>
    <row r="16">
      <c r="B16" s="158" t="s">
        <v>69</v>
      </c>
      <c r="C16" s="159" t="s">
        <v>51</v>
      </c>
      <c r="D16" s="248">
        <v>1.0</v>
      </c>
      <c r="E16" s="252"/>
      <c r="F16" s="253"/>
      <c r="G16" s="287"/>
      <c r="H16" s="288">
        <v>1.0</v>
      </c>
      <c r="I16" s="289"/>
      <c r="J16" s="248">
        <v>1.0</v>
      </c>
      <c r="K16" s="290"/>
      <c r="L16" s="253"/>
      <c r="M16" s="291">
        <v>1.0</v>
      </c>
      <c r="N16" s="288"/>
      <c r="O16" s="289"/>
      <c r="P16" s="292"/>
      <c r="Q16" s="252"/>
      <c r="R16" s="253"/>
      <c r="S16" s="293"/>
      <c r="T16" s="288">
        <v>0.5</v>
      </c>
      <c r="U16" s="294"/>
      <c r="V16" s="248">
        <v>1.0</v>
      </c>
      <c r="W16" s="290"/>
      <c r="X16" s="253"/>
      <c r="Y16" s="209">
        <v>1.0</v>
      </c>
      <c r="Z16" s="295">
        <v>1.0</v>
      </c>
      <c r="AA16" s="290"/>
      <c r="AB16" s="253"/>
      <c r="AC16" s="296">
        <v>1.0</v>
      </c>
      <c r="AD16" s="289"/>
      <c r="AE16" s="289"/>
      <c r="AF16" s="297"/>
      <c r="AG16" s="298"/>
      <c r="AH16" s="253"/>
      <c r="AI16" s="299"/>
      <c r="AJ16" s="300"/>
      <c r="AK16" s="301"/>
      <c r="AL16" s="214">
        <f t="shared" si="1"/>
        <v>8.5</v>
      </c>
      <c r="AM16" s="176" t="s">
        <v>61</v>
      </c>
      <c r="AN16" s="215"/>
      <c r="AO16" s="87"/>
      <c r="AP16" s="87"/>
      <c r="AQ16" s="87"/>
      <c r="AR16" s="87"/>
      <c r="AS16" s="87"/>
      <c r="AT16" s="87"/>
      <c r="AU16" s="87"/>
    </row>
    <row r="17">
      <c r="B17" s="158" t="s">
        <v>70</v>
      </c>
      <c r="C17" s="159" t="s">
        <v>51</v>
      </c>
      <c r="D17" s="292"/>
      <c r="E17" s="290">
        <v>0.5</v>
      </c>
      <c r="F17" s="302">
        <v>0.5</v>
      </c>
      <c r="G17" s="287"/>
      <c r="H17" s="288">
        <v>0.5</v>
      </c>
      <c r="I17" s="296">
        <v>0.5</v>
      </c>
      <c r="J17" s="292"/>
      <c r="K17" s="290">
        <v>0.5</v>
      </c>
      <c r="L17" s="302">
        <v>0.5</v>
      </c>
      <c r="M17" s="293"/>
      <c r="N17" s="288">
        <v>0.5</v>
      </c>
      <c r="O17" s="296">
        <v>0.5</v>
      </c>
      <c r="P17" s="292"/>
      <c r="Q17" s="290">
        <v>0.5</v>
      </c>
      <c r="R17" s="302">
        <v>0.5</v>
      </c>
      <c r="S17" s="293"/>
      <c r="T17" s="288">
        <v>0.5</v>
      </c>
      <c r="U17" s="294"/>
      <c r="V17" s="292"/>
      <c r="W17" s="290">
        <v>0.5</v>
      </c>
      <c r="X17" s="302">
        <v>0.5</v>
      </c>
      <c r="Y17" s="209">
        <v>1.0</v>
      </c>
      <c r="Z17" s="295">
        <v>1.0</v>
      </c>
      <c r="AA17" s="290">
        <v>0.5</v>
      </c>
      <c r="AB17" s="302">
        <v>0.5</v>
      </c>
      <c r="AC17" s="289"/>
      <c r="AD17" s="296">
        <v>0.5</v>
      </c>
      <c r="AE17" s="289"/>
      <c r="AF17" s="303"/>
      <c r="AG17" s="304">
        <v>0.5</v>
      </c>
      <c r="AH17" s="302">
        <v>0.5</v>
      </c>
      <c r="AI17" s="299"/>
      <c r="AJ17" s="305">
        <v>0.5</v>
      </c>
      <c r="AK17" s="306">
        <v>0.5</v>
      </c>
      <c r="AL17" s="214">
        <f t="shared" si="1"/>
        <v>12</v>
      </c>
      <c r="AM17" s="176" t="s">
        <v>57</v>
      </c>
      <c r="AN17" s="215">
        <v>1.0</v>
      </c>
      <c r="AO17" s="87"/>
      <c r="AP17" s="87"/>
      <c r="AQ17" s="87"/>
      <c r="AR17" s="87"/>
      <c r="AS17" s="87"/>
      <c r="AT17" s="87"/>
      <c r="AU17" s="87"/>
    </row>
    <row r="18">
      <c r="B18" s="158" t="s">
        <v>72</v>
      </c>
      <c r="C18" s="159" t="s">
        <v>48</v>
      </c>
      <c r="D18" s="292"/>
      <c r="E18" s="290">
        <v>1.0</v>
      </c>
      <c r="F18" s="253"/>
      <c r="G18" s="287"/>
      <c r="H18" s="288">
        <v>1.0</v>
      </c>
      <c r="I18" s="289"/>
      <c r="J18" s="292"/>
      <c r="K18" s="290">
        <v>1.0</v>
      </c>
      <c r="L18" s="253"/>
      <c r="M18" s="293"/>
      <c r="N18" s="288">
        <v>1.0</v>
      </c>
      <c r="O18" s="289"/>
      <c r="P18" s="292"/>
      <c r="Q18" s="290">
        <v>1.0</v>
      </c>
      <c r="R18" s="253"/>
      <c r="S18" s="291">
        <v>1.0</v>
      </c>
      <c r="T18" s="288"/>
      <c r="U18" s="294"/>
      <c r="V18" s="248"/>
      <c r="W18" s="290">
        <v>1.0</v>
      </c>
      <c r="X18" s="253"/>
      <c r="Y18" s="209">
        <v>1.0</v>
      </c>
      <c r="Z18" s="295"/>
      <c r="AA18" s="290">
        <v>1.5</v>
      </c>
      <c r="AB18" s="253"/>
      <c r="AC18" s="289"/>
      <c r="AD18" s="296">
        <v>1.0</v>
      </c>
      <c r="AE18" s="289"/>
      <c r="AF18" s="303"/>
      <c r="AG18" s="304">
        <v>1.0</v>
      </c>
      <c r="AH18" s="253"/>
      <c r="AI18" s="307">
        <v>1.0</v>
      </c>
      <c r="AJ18" s="308"/>
      <c r="AK18" s="301"/>
      <c r="AL18" s="214">
        <f t="shared" si="1"/>
        <v>12.5</v>
      </c>
      <c r="AM18" s="176" t="s">
        <v>57</v>
      </c>
      <c r="AN18" s="215">
        <v>1.0</v>
      </c>
      <c r="AO18" s="87"/>
      <c r="AP18" s="87"/>
      <c r="AQ18" s="87"/>
      <c r="AR18" s="87"/>
      <c r="AS18" s="87"/>
      <c r="AT18" s="87"/>
      <c r="AU18" s="87"/>
    </row>
    <row r="19">
      <c r="B19" s="183" t="s">
        <v>73</v>
      </c>
      <c r="C19" s="184" t="s">
        <v>46</v>
      </c>
      <c r="D19" s="292"/>
      <c r="E19" s="290">
        <v>1.0</v>
      </c>
      <c r="F19" s="253"/>
      <c r="G19" s="287"/>
      <c r="H19" s="288">
        <v>1.0</v>
      </c>
      <c r="I19" s="289"/>
      <c r="J19" s="292"/>
      <c r="K19" s="290">
        <v>1.0</v>
      </c>
      <c r="L19" s="253"/>
      <c r="M19" s="293"/>
      <c r="N19" s="288">
        <v>1.0</v>
      </c>
      <c r="O19" s="289"/>
      <c r="P19" s="292"/>
      <c r="Q19" s="290">
        <v>0.5</v>
      </c>
      <c r="R19" s="253"/>
      <c r="S19" s="293"/>
      <c r="T19" s="288">
        <v>1.0</v>
      </c>
      <c r="U19" s="294"/>
      <c r="V19" s="292"/>
      <c r="W19" s="290">
        <v>1.0</v>
      </c>
      <c r="X19" s="253"/>
      <c r="Y19" s="216"/>
      <c r="Z19" s="309"/>
      <c r="AA19" s="290"/>
      <c r="AB19" s="253"/>
      <c r="AC19" s="289"/>
      <c r="AD19" s="289"/>
      <c r="AE19" s="289"/>
      <c r="AF19" s="303"/>
      <c r="AG19" s="304">
        <v>1.0</v>
      </c>
      <c r="AH19" s="253"/>
      <c r="AI19" s="299"/>
      <c r="AJ19" s="300"/>
      <c r="AK19" s="301"/>
      <c r="AL19" s="214">
        <f t="shared" si="1"/>
        <v>7.5</v>
      </c>
      <c r="AM19" s="176" t="s">
        <v>44</v>
      </c>
      <c r="AN19" s="215"/>
      <c r="AO19" s="87"/>
      <c r="AP19" s="87"/>
      <c r="AQ19" s="87"/>
      <c r="AR19" s="87"/>
      <c r="AS19" s="87"/>
      <c r="AT19" s="87"/>
      <c r="AU19" s="87"/>
    </row>
    <row r="20">
      <c r="B20" s="158" t="s">
        <v>74</v>
      </c>
      <c r="C20" s="159" t="s">
        <v>51</v>
      </c>
      <c r="D20" s="248">
        <v>1.0</v>
      </c>
      <c r="E20" s="290">
        <v>0.5</v>
      </c>
      <c r="F20" s="253"/>
      <c r="G20" s="287"/>
      <c r="H20" s="288">
        <v>1.0</v>
      </c>
      <c r="I20" s="289"/>
      <c r="J20" s="248">
        <v>1.0</v>
      </c>
      <c r="K20" s="290">
        <v>1.0</v>
      </c>
      <c r="L20" s="253"/>
      <c r="M20" s="293"/>
      <c r="N20" s="288">
        <v>1.0</v>
      </c>
      <c r="O20" s="289"/>
      <c r="P20" s="248">
        <v>1.0</v>
      </c>
      <c r="Q20" s="290">
        <v>1.0</v>
      </c>
      <c r="R20" s="253"/>
      <c r="S20" s="291"/>
      <c r="T20" s="288">
        <v>1.5</v>
      </c>
      <c r="U20" s="294"/>
      <c r="V20" s="248"/>
      <c r="W20" s="290">
        <v>1.0</v>
      </c>
      <c r="X20" s="302">
        <v>0.5</v>
      </c>
      <c r="Y20" s="209">
        <v>1.0</v>
      </c>
      <c r="Z20" s="295"/>
      <c r="AA20" s="290">
        <v>1.5</v>
      </c>
      <c r="AB20" s="302"/>
      <c r="AC20" s="296">
        <v>1.0</v>
      </c>
      <c r="AD20" s="289"/>
      <c r="AE20" s="289"/>
      <c r="AF20" s="297"/>
      <c r="AG20" s="304">
        <v>1.0</v>
      </c>
      <c r="AH20" s="302">
        <v>0.5</v>
      </c>
      <c r="AI20" s="299"/>
      <c r="AJ20" s="310">
        <v>1.0</v>
      </c>
      <c r="AK20" s="301"/>
      <c r="AL20" s="214">
        <f t="shared" si="1"/>
        <v>16.5</v>
      </c>
      <c r="AM20" s="176" t="s">
        <v>57</v>
      </c>
      <c r="AN20" s="215"/>
      <c r="AO20" s="87"/>
      <c r="AP20" s="87"/>
      <c r="AQ20" s="87"/>
      <c r="AR20" s="87"/>
      <c r="AS20" s="87"/>
      <c r="AT20" s="87"/>
      <c r="AU20" s="87"/>
    </row>
    <row r="21">
      <c r="B21" s="158" t="s">
        <v>75</v>
      </c>
      <c r="C21" s="159" t="s">
        <v>48</v>
      </c>
      <c r="D21" s="248">
        <v>1.0</v>
      </c>
      <c r="E21" s="252"/>
      <c r="F21" s="253"/>
      <c r="G21" s="311">
        <v>1.0</v>
      </c>
      <c r="H21" s="312"/>
      <c r="I21" s="289"/>
      <c r="J21" s="248"/>
      <c r="K21" s="252"/>
      <c r="L21" s="253"/>
      <c r="M21" s="291">
        <v>1.0</v>
      </c>
      <c r="N21" s="312"/>
      <c r="O21" s="289"/>
      <c r="P21" s="248">
        <v>1.0</v>
      </c>
      <c r="Q21" s="252"/>
      <c r="R21" s="253"/>
      <c r="S21" s="291">
        <v>1.0</v>
      </c>
      <c r="T21" s="312"/>
      <c r="U21" s="294"/>
      <c r="V21" s="248">
        <v>1.0</v>
      </c>
      <c r="W21" s="252"/>
      <c r="X21" s="253"/>
      <c r="Y21" s="209">
        <v>1.0</v>
      </c>
      <c r="Z21" s="295">
        <v>1.0</v>
      </c>
      <c r="AA21" s="290">
        <v>0.5</v>
      </c>
      <c r="AB21" s="253"/>
      <c r="AC21" s="289"/>
      <c r="AD21" s="289"/>
      <c r="AE21" s="289"/>
      <c r="AF21" s="297">
        <v>1.0</v>
      </c>
      <c r="AG21" s="298"/>
      <c r="AH21" s="253"/>
      <c r="AI21" s="307">
        <v>1.0</v>
      </c>
      <c r="AJ21" s="300"/>
      <c r="AK21" s="301"/>
      <c r="AL21" s="214">
        <f t="shared" si="1"/>
        <v>10.5</v>
      </c>
      <c r="AM21" s="176" t="s">
        <v>44</v>
      </c>
      <c r="AN21" s="215"/>
      <c r="AO21" s="87"/>
      <c r="AP21" s="87"/>
      <c r="AQ21" s="87"/>
      <c r="AR21" s="87"/>
      <c r="AS21" s="87"/>
      <c r="AT21" s="87"/>
      <c r="AU21" s="87"/>
    </row>
    <row r="22">
      <c r="B22" s="183" t="s">
        <v>76</v>
      </c>
      <c r="C22" s="184" t="s">
        <v>67</v>
      </c>
      <c r="D22" s="292"/>
      <c r="E22" s="252"/>
      <c r="F22" s="298"/>
      <c r="G22" s="293"/>
      <c r="H22" s="312"/>
      <c r="I22" s="294"/>
      <c r="J22" s="313"/>
      <c r="K22" s="252"/>
      <c r="L22" s="253"/>
      <c r="M22" s="287"/>
      <c r="N22" s="288">
        <v>1.0</v>
      </c>
      <c r="O22" s="289"/>
      <c r="P22" s="292"/>
      <c r="Q22" s="290">
        <v>1.0</v>
      </c>
      <c r="R22" s="253"/>
      <c r="S22" s="293"/>
      <c r="T22" s="288">
        <v>1.0</v>
      </c>
      <c r="U22" s="294"/>
      <c r="V22" s="292"/>
      <c r="W22" s="290"/>
      <c r="X22" s="253"/>
      <c r="Y22" s="216"/>
      <c r="Z22" s="309"/>
      <c r="AA22" s="290">
        <v>1.0</v>
      </c>
      <c r="AB22" s="253"/>
      <c r="AC22" s="289"/>
      <c r="AD22" s="296">
        <v>1.0</v>
      </c>
      <c r="AE22" s="289"/>
      <c r="AF22" s="303"/>
      <c r="AG22" s="304">
        <v>1.0</v>
      </c>
      <c r="AH22" s="253"/>
      <c r="AI22" s="307">
        <v>1.0</v>
      </c>
      <c r="AJ22" s="305">
        <v>1.0</v>
      </c>
      <c r="AK22" s="301"/>
      <c r="AL22" s="214">
        <f t="shared" si="1"/>
        <v>8</v>
      </c>
      <c r="AM22" s="176" t="s">
        <v>57</v>
      </c>
      <c r="AN22" s="215"/>
      <c r="AO22" s="87"/>
      <c r="AP22" s="87"/>
      <c r="AQ22" s="87"/>
      <c r="AR22" s="87"/>
      <c r="AS22" s="87"/>
      <c r="AT22" s="87"/>
      <c r="AU22" s="87"/>
    </row>
    <row r="23">
      <c r="B23" s="192" t="s">
        <v>77</v>
      </c>
      <c r="C23" s="193" t="s">
        <v>67</v>
      </c>
      <c r="D23" s="292"/>
      <c r="E23" s="290">
        <v>1.0</v>
      </c>
      <c r="F23" s="253"/>
      <c r="G23" s="287"/>
      <c r="H23" s="312"/>
      <c r="I23" s="289"/>
      <c r="J23" s="292"/>
      <c r="K23" s="252"/>
      <c r="L23" s="253"/>
      <c r="M23" s="293"/>
      <c r="N23" s="312"/>
      <c r="O23" s="289"/>
      <c r="P23" s="292"/>
      <c r="Q23" s="290">
        <v>1.0</v>
      </c>
      <c r="R23" s="253"/>
      <c r="S23" s="293"/>
      <c r="T23" s="288"/>
      <c r="U23" s="294"/>
      <c r="V23" s="292"/>
      <c r="W23" s="290">
        <v>1.0</v>
      </c>
      <c r="X23" s="253"/>
      <c r="Y23" s="216"/>
      <c r="Z23" s="309"/>
      <c r="AA23" s="290"/>
      <c r="AB23" s="253"/>
      <c r="AC23" s="289"/>
      <c r="AD23" s="296">
        <v>1.0</v>
      </c>
      <c r="AE23" s="289"/>
      <c r="AF23" s="303"/>
      <c r="AG23" s="304">
        <v>1.0</v>
      </c>
      <c r="AH23" s="253"/>
      <c r="AI23" s="299"/>
      <c r="AJ23" s="305">
        <v>1.0</v>
      </c>
      <c r="AK23" s="301"/>
      <c r="AL23" s="214">
        <f t="shared" si="1"/>
        <v>6</v>
      </c>
      <c r="AM23" s="176" t="s">
        <v>52</v>
      </c>
      <c r="AN23" s="215"/>
      <c r="AO23" s="87"/>
      <c r="AP23" s="87"/>
      <c r="AQ23" s="87"/>
      <c r="AR23" s="87"/>
      <c r="AS23" s="87"/>
      <c r="AT23" s="87"/>
      <c r="AU23" s="87"/>
    </row>
    <row r="24">
      <c r="B24" s="158" t="s">
        <v>78</v>
      </c>
      <c r="C24" s="159" t="s">
        <v>46</v>
      </c>
      <c r="D24" s="292"/>
      <c r="E24" s="290">
        <v>0.5</v>
      </c>
      <c r="F24" s="302">
        <v>0.5</v>
      </c>
      <c r="G24" s="287"/>
      <c r="H24" s="288">
        <v>0.5</v>
      </c>
      <c r="I24" s="288">
        <v>0.5</v>
      </c>
      <c r="J24" s="292"/>
      <c r="K24" s="290">
        <v>0.5</v>
      </c>
      <c r="L24" s="302">
        <v>0.5</v>
      </c>
      <c r="M24" s="293"/>
      <c r="N24" s="288"/>
      <c r="O24" s="296"/>
      <c r="P24" s="292"/>
      <c r="Q24" s="252"/>
      <c r="R24" s="302">
        <v>0.5</v>
      </c>
      <c r="S24" s="293"/>
      <c r="T24" s="312"/>
      <c r="U24" s="314">
        <v>0.5</v>
      </c>
      <c r="V24" s="248"/>
      <c r="W24" s="290">
        <v>0.5</v>
      </c>
      <c r="X24" s="302"/>
      <c r="Y24" s="209"/>
      <c r="Z24" s="295"/>
      <c r="AA24" s="290"/>
      <c r="AB24" s="302">
        <v>0.5</v>
      </c>
      <c r="AC24" s="289"/>
      <c r="AD24" s="296">
        <v>0.5</v>
      </c>
      <c r="AE24" s="289"/>
      <c r="AF24" s="303"/>
      <c r="AG24" s="304">
        <v>0.5</v>
      </c>
      <c r="AH24" s="302">
        <v>0.5</v>
      </c>
      <c r="AI24" s="299"/>
      <c r="AJ24" s="305">
        <v>0.5</v>
      </c>
      <c r="AK24" s="315"/>
      <c r="AL24" s="214">
        <f t="shared" si="1"/>
        <v>7</v>
      </c>
      <c r="AM24" s="176" t="s">
        <v>44</v>
      </c>
      <c r="AN24" s="215"/>
      <c r="AO24" s="87"/>
      <c r="AP24" s="87"/>
      <c r="AQ24" s="87"/>
      <c r="AR24" s="87"/>
      <c r="AS24" s="87"/>
      <c r="AT24" s="87"/>
      <c r="AU24" s="87"/>
    </row>
    <row r="25">
      <c r="B25" s="158" t="s">
        <v>79</v>
      </c>
      <c r="C25" s="159" t="s">
        <v>48</v>
      </c>
      <c r="D25" s="248">
        <v>1.0</v>
      </c>
      <c r="E25" s="290">
        <v>1.0</v>
      </c>
      <c r="F25" s="253"/>
      <c r="G25" s="287"/>
      <c r="H25" s="288">
        <v>1.0</v>
      </c>
      <c r="I25" s="312"/>
      <c r="J25" s="292"/>
      <c r="K25" s="290">
        <v>1.0</v>
      </c>
      <c r="L25" s="253"/>
      <c r="M25" s="291">
        <v>1.0</v>
      </c>
      <c r="N25" s="288"/>
      <c r="O25" s="289"/>
      <c r="P25" s="292"/>
      <c r="Q25" s="290">
        <v>1.0</v>
      </c>
      <c r="R25" s="253"/>
      <c r="S25" s="293"/>
      <c r="T25" s="288">
        <v>1.0</v>
      </c>
      <c r="U25" s="294"/>
      <c r="V25" s="292"/>
      <c r="W25" s="290">
        <v>1.0</v>
      </c>
      <c r="X25" s="253"/>
      <c r="Y25" s="209">
        <v>1.0</v>
      </c>
      <c r="Z25" s="295">
        <v>1.0</v>
      </c>
      <c r="AA25" s="290"/>
      <c r="AB25" s="253"/>
      <c r="AC25" s="289"/>
      <c r="AD25" s="296">
        <v>1.0</v>
      </c>
      <c r="AE25" s="289"/>
      <c r="AF25" s="297">
        <v>1.0</v>
      </c>
      <c r="AG25" s="304">
        <v>1.0</v>
      </c>
      <c r="AH25" s="253"/>
      <c r="AI25" s="299"/>
      <c r="AJ25" s="305">
        <v>1.0</v>
      </c>
      <c r="AK25" s="301"/>
      <c r="AL25" s="214">
        <f t="shared" si="1"/>
        <v>14</v>
      </c>
      <c r="AM25" s="176" t="s">
        <v>44</v>
      </c>
      <c r="AN25" s="215">
        <v>1.0</v>
      </c>
      <c r="AO25" s="87"/>
      <c r="AP25" s="87"/>
      <c r="AQ25" s="87"/>
      <c r="AR25" s="87"/>
      <c r="AS25" s="87"/>
      <c r="AT25" s="87"/>
      <c r="AU25" s="87"/>
    </row>
    <row r="26">
      <c r="B26" s="158" t="s">
        <v>80</v>
      </c>
      <c r="C26" s="159" t="s">
        <v>67</v>
      </c>
      <c r="D26" s="292"/>
      <c r="E26" s="252"/>
      <c r="F26" s="253"/>
      <c r="G26" s="311">
        <v>1.0</v>
      </c>
      <c r="H26" s="288">
        <v>1.0</v>
      </c>
      <c r="I26" s="312"/>
      <c r="J26" s="248">
        <v>1.0</v>
      </c>
      <c r="K26" s="290">
        <v>1.0</v>
      </c>
      <c r="L26" s="253"/>
      <c r="M26" s="291">
        <v>1.0</v>
      </c>
      <c r="N26" s="288"/>
      <c r="O26" s="289"/>
      <c r="P26" s="248">
        <v>1.0</v>
      </c>
      <c r="Q26" s="252"/>
      <c r="R26" s="253"/>
      <c r="S26" s="291">
        <v>1.0</v>
      </c>
      <c r="T26" s="312"/>
      <c r="U26" s="294"/>
      <c r="V26" s="248">
        <v>1.0</v>
      </c>
      <c r="W26" s="290">
        <v>1.0</v>
      </c>
      <c r="X26" s="253"/>
      <c r="Y26" s="209">
        <v>1.0</v>
      </c>
      <c r="Z26" s="295">
        <v>1.0</v>
      </c>
      <c r="AA26" s="290"/>
      <c r="AB26" s="253"/>
      <c r="AC26" s="296">
        <v>1.0</v>
      </c>
      <c r="AD26" s="296">
        <v>1.0</v>
      </c>
      <c r="AE26" s="289"/>
      <c r="AF26" s="297">
        <v>1.0</v>
      </c>
      <c r="AG26" s="298"/>
      <c r="AH26" s="253"/>
      <c r="AI26" s="307">
        <v>1.0</v>
      </c>
      <c r="AJ26" s="300"/>
      <c r="AK26" s="301"/>
      <c r="AL26" s="214">
        <f t="shared" si="1"/>
        <v>15</v>
      </c>
      <c r="AM26" s="176" t="s">
        <v>61</v>
      </c>
      <c r="AN26" s="215">
        <v>1.0</v>
      </c>
      <c r="AO26" s="87"/>
      <c r="AP26" s="87"/>
      <c r="AQ26" s="87"/>
      <c r="AR26" s="87"/>
      <c r="AS26" s="87"/>
      <c r="AT26" s="87"/>
      <c r="AU26" s="87"/>
    </row>
    <row r="27">
      <c r="B27" s="158" t="s">
        <v>111</v>
      </c>
      <c r="C27" s="159" t="s">
        <v>51</v>
      </c>
      <c r="D27" s="292"/>
      <c r="E27" s="290">
        <v>0.5</v>
      </c>
      <c r="F27" s="253"/>
      <c r="G27" s="287"/>
      <c r="H27" s="288">
        <v>0.5</v>
      </c>
      <c r="I27" s="288">
        <v>0.5</v>
      </c>
      <c r="J27" s="292"/>
      <c r="K27" s="290">
        <v>0.5</v>
      </c>
      <c r="L27" s="302"/>
      <c r="M27" s="293"/>
      <c r="N27" s="288">
        <v>0.5</v>
      </c>
      <c r="O27" s="296">
        <v>0.5</v>
      </c>
      <c r="P27" s="292"/>
      <c r="Q27" s="290">
        <v>0.5</v>
      </c>
      <c r="R27" s="302">
        <v>0.5</v>
      </c>
      <c r="S27" s="293"/>
      <c r="T27" s="288">
        <v>0.5</v>
      </c>
      <c r="U27" s="314">
        <v>0.5</v>
      </c>
      <c r="V27" s="292"/>
      <c r="W27" s="290">
        <v>0.5</v>
      </c>
      <c r="X27" s="302">
        <v>0.5</v>
      </c>
      <c r="Y27" s="216"/>
      <c r="Z27" s="309"/>
      <c r="AA27" s="290">
        <v>0.5</v>
      </c>
      <c r="AB27" s="302">
        <v>0.5</v>
      </c>
      <c r="AC27" s="289"/>
      <c r="AD27" s="296">
        <v>0.5</v>
      </c>
      <c r="AE27" s="289"/>
      <c r="AF27" s="303"/>
      <c r="AG27" s="304"/>
      <c r="AH27" s="253"/>
      <c r="AI27" s="299"/>
      <c r="AJ27" s="308"/>
      <c r="AK27" s="301"/>
      <c r="AL27" s="214">
        <f t="shared" si="1"/>
        <v>7.5</v>
      </c>
      <c r="AM27" s="176" t="s">
        <v>59</v>
      </c>
      <c r="AN27" s="215"/>
      <c r="AO27" s="87"/>
      <c r="AP27" s="87"/>
      <c r="AQ27" s="87"/>
      <c r="AR27" s="87"/>
      <c r="AS27" s="87"/>
      <c r="AT27" s="87"/>
      <c r="AU27" s="87"/>
    </row>
    <row r="28">
      <c r="B28" s="158" t="s">
        <v>81</v>
      </c>
      <c r="C28" s="159" t="s">
        <v>67</v>
      </c>
      <c r="D28" s="292"/>
      <c r="E28" s="290">
        <v>1.0</v>
      </c>
      <c r="F28" s="253"/>
      <c r="G28" s="287"/>
      <c r="H28" s="288">
        <v>1.0</v>
      </c>
      <c r="I28" s="289"/>
      <c r="J28" s="292"/>
      <c r="K28" s="290">
        <v>1.0</v>
      </c>
      <c r="L28" s="253"/>
      <c r="M28" s="293"/>
      <c r="N28" s="288">
        <v>1.0</v>
      </c>
      <c r="O28" s="289"/>
      <c r="P28" s="292"/>
      <c r="Q28" s="290">
        <v>1.0</v>
      </c>
      <c r="R28" s="253"/>
      <c r="S28" s="291">
        <v>1.0</v>
      </c>
      <c r="T28" s="288"/>
      <c r="U28" s="294"/>
      <c r="V28" s="248"/>
      <c r="W28" s="290">
        <v>1.0</v>
      </c>
      <c r="X28" s="253"/>
      <c r="Y28" s="209">
        <v>1.0</v>
      </c>
      <c r="Z28" s="295"/>
      <c r="AA28" s="290">
        <v>1.0</v>
      </c>
      <c r="AB28" s="253"/>
      <c r="AC28" s="289"/>
      <c r="AD28" s="296">
        <v>1.0</v>
      </c>
      <c r="AE28" s="289"/>
      <c r="AF28" s="303"/>
      <c r="AG28" s="316">
        <v>1.0</v>
      </c>
      <c r="AH28" s="253"/>
      <c r="AI28" s="307">
        <v>1.0</v>
      </c>
      <c r="AJ28" s="317"/>
      <c r="AK28" s="301"/>
      <c r="AL28" s="214">
        <f t="shared" si="1"/>
        <v>12</v>
      </c>
      <c r="AM28" s="176" t="s">
        <v>52</v>
      </c>
      <c r="AN28" s="215">
        <v>1.0</v>
      </c>
      <c r="AO28" s="87"/>
      <c r="AP28" s="87"/>
      <c r="AQ28" s="87"/>
      <c r="AR28" s="87"/>
      <c r="AS28" s="87"/>
      <c r="AT28" s="87"/>
      <c r="AU28" s="87"/>
    </row>
    <row r="29">
      <c r="B29" s="158" t="s">
        <v>112</v>
      </c>
      <c r="C29" s="159" t="s">
        <v>51</v>
      </c>
      <c r="D29" s="248">
        <v>1.0</v>
      </c>
      <c r="E29" s="252"/>
      <c r="F29" s="253"/>
      <c r="G29" s="311">
        <v>1.0</v>
      </c>
      <c r="H29" s="312"/>
      <c r="I29" s="289"/>
      <c r="J29" s="248"/>
      <c r="K29" s="290">
        <v>1.0</v>
      </c>
      <c r="L29" s="253"/>
      <c r="M29" s="291">
        <v>1.0</v>
      </c>
      <c r="N29" s="312"/>
      <c r="O29" s="289"/>
      <c r="P29" s="292"/>
      <c r="Q29" s="252"/>
      <c r="R29" s="253"/>
      <c r="S29" s="291">
        <v>1.0</v>
      </c>
      <c r="T29" s="312"/>
      <c r="U29" s="294"/>
      <c r="V29" s="248">
        <v>1.0</v>
      </c>
      <c r="W29" s="252"/>
      <c r="X29" s="253"/>
      <c r="Y29" s="209"/>
      <c r="Z29" s="295"/>
      <c r="AA29" s="252"/>
      <c r="AB29" s="253"/>
      <c r="AC29" s="289"/>
      <c r="AD29" s="289"/>
      <c r="AE29" s="289"/>
      <c r="AF29" s="303"/>
      <c r="AG29" s="298"/>
      <c r="AH29" s="253"/>
      <c r="AI29" s="299"/>
      <c r="AJ29" s="300"/>
      <c r="AK29" s="301"/>
      <c r="AL29" s="214">
        <f t="shared" si="1"/>
        <v>6</v>
      </c>
      <c r="AM29" s="176" t="s">
        <v>57</v>
      </c>
      <c r="AN29" s="215"/>
      <c r="AO29" s="87"/>
      <c r="AP29" s="87"/>
      <c r="AQ29" s="87"/>
      <c r="AR29" s="87"/>
      <c r="AS29" s="87"/>
      <c r="AT29" s="87"/>
      <c r="AU29" s="87"/>
    </row>
    <row r="30">
      <c r="B30" s="158" t="s">
        <v>82</v>
      </c>
      <c r="C30" s="159" t="s">
        <v>48</v>
      </c>
      <c r="D30" s="248">
        <v>1.0</v>
      </c>
      <c r="E30" s="252"/>
      <c r="F30" s="253"/>
      <c r="G30" s="311">
        <v>1.0</v>
      </c>
      <c r="H30" s="312"/>
      <c r="I30" s="289"/>
      <c r="J30" s="248"/>
      <c r="K30" s="252"/>
      <c r="L30" s="253"/>
      <c r="M30" s="291">
        <v>1.0</v>
      </c>
      <c r="N30" s="312"/>
      <c r="O30" s="289"/>
      <c r="P30" s="248">
        <v>1.0</v>
      </c>
      <c r="Q30" s="252"/>
      <c r="R30" s="253"/>
      <c r="S30" s="291">
        <v>1.0</v>
      </c>
      <c r="T30" s="312"/>
      <c r="U30" s="294"/>
      <c r="V30" s="248">
        <v>1.0</v>
      </c>
      <c r="W30" s="252"/>
      <c r="X30" s="253"/>
      <c r="Y30" s="209"/>
      <c r="Z30" s="295">
        <v>1.0</v>
      </c>
      <c r="AA30" s="252"/>
      <c r="AB30" s="253"/>
      <c r="AC30" s="289"/>
      <c r="AD30" s="289"/>
      <c r="AE30" s="289"/>
      <c r="AF30" s="297">
        <v>1.0</v>
      </c>
      <c r="AG30" s="298"/>
      <c r="AH30" s="253"/>
      <c r="AI30" s="299"/>
      <c r="AJ30" s="310">
        <v>1.0</v>
      </c>
      <c r="AK30" s="301"/>
      <c r="AL30" s="214">
        <f t="shared" si="1"/>
        <v>9</v>
      </c>
      <c r="AM30" s="176" t="s">
        <v>57</v>
      </c>
      <c r="AN30" s="215"/>
      <c r="AO30" s="87"/>
      <c r="AP30" s="87"/>
      <c r="AQ30" s="87"/>
      <c r="AR30" s="87"/>
      <c r="AS30" s="87"/>
      <c r="AT30" s="87"/>
      <c r="AU30" s="87"/>
    </row>
    <row r="31">
      <c r="B31" s="158" t="s">
        <v>84</v>
      </c>
      <c r="C31" s="159" t="s">
        <v>48</v>
      </c>
      <c r="D31" s="248">
        <v>1.0</v>
      </c>
      <c r="E31" s="290">
        <v>1.0</v>
      </c>
      <c r="F31" s="253"/>
      <c r="G31" s="311">
        <v>1.0</v>
      </c>
      <c r="H31" s="288">
        <v>1.0</v>
      </c>
      <c r="I31" s="289"/>
      <c r="J31" s="248">
        <v>1.0</v>
      </c>
      <c r="K31" s="290">
        <v>0.5</v>
      </c>
      <c r="L31" s="253"/>
      <c r="M31" s="291">
        <v>1.0</v>
      </c>
      <c r="N31" s="288"/>
      <c r="O31" s="289"/>
      <c r="P31" s="248">
        <v>1.0</v>
      </c>
      <c r="Q31" s="290">
        <v>0.5</v>
      </c>
      <c r="R31" s="253"/>
      <c r="S31" s="291">
        <v>1.0</v>
      </c>
      <c r="T31" s="288">
        <v>0.5</v>
      </c>
      <c r="U31" s="294"/>
      <c r="V31" s="248">
        <v>1.0</v>
      </c>
      <c r="W31" s="290">
        <v>0.5</v>
      </c>
      <c r="X31" s="253"/>
      <c r="Y31" s="209">
        <v>1.0</v>
      </c>
      <c r="Z31" s="295">
        <v>1.0</v>
      </c>
      <c r="AA31" s="290"/>
      <c r="AB31" s="253"/>
      <c r="AC31" s="296">
        <v>1.0</v>
      </c>
      <c r="AD31" s="296">
        <v>1.0</v>
      </c>
      <c r="AE31" s="289"/>
      <c r="AF31" s="297">
        <v>1.0</v>
      </c>
      <c r="AG31" s="304"/>
      <c r="AH31" s="253"/>
      <c r="AI31" s="307">
        <v>1.0</v>
      </c>
      <c r="AJ31" s="305">
        <v>0.5</v>
      </c>
      <c r="AK31" s="301"/>
      <c r="AL31" s="214">
        <f t="shared" si="1"/>
        <v>17.5</v>
      </c>
      <c r="AM31" s="176" t="s">
        <v>61</v>
      </c>
      <c r="AN31" s="215">
        <v>1.0</v>
      </c>
      <c r="AO31" s="87"/>
      <c r="AP31" s="87"/>
      <c r="AQ31" s="87"/>
      <c r="AR31" s="87"/>
      <c r="AS31" s="87"/>
      <c r="AT31" s="87"/>
      <c r="AU31" s="87"/>
    </row>
    <row r="32">
      <c r="B32" s="158" t="s">
        <v>85</v>
      </c>
      <c r="C32" s="159" t="s">
        <v>46</v>
      </c>
      <c r="D32" s="248"/>
      <c r="E32" s="290">
        <v>1.0</v>
      </c>
      <c r="F32" s="253"/>
      <c r="G32" s="287"/>
      <c r="H32" s="288">
        <v>1.0</v>
      </c>
      <c r="I32" s="289"/>
      <c r="J32" s="292"/>
      <c r="K32" s="290">
        <v>1.0</v>
      </c>
      <c r="L32" s="253"/>
      <c r="M32" s="293"/>
      <c r="N32" s="288">
        <v>1.0</v>
      </c>
      <c r="O32" s="289"/>
      <c r="P32" s="292"/>
      <c r="Q32" s="290">
        <v>1.0</v>
      </c>
      <c r="R32" s="253"/>
      <c r="S32" s="293"/>
      <c r="T32" s="288">
        <v>1.0</v>
      </c>
      <c r="U32" s="294"/>
      <c r="V32" s="292"/>
      <c r="W32" s="290"/>
      <c r="X32" s="253"/>
      <c r="Y32" s="216"/>
      <c r="Z32" s="309"/>
      <c r="AA32" s="290"/>
      <c r="AB32" s="253"/>
      <c r="AC32" s="289"/>
      <c r="AD32" s="296">
        <v>1.0</v>
      </c>
      <c r="AE32" s="289"/>
      <c r="AF32" s="303"/>
      <c r="AG32" s="304">
        <v>1.0</v>
      </c>
      <c r="AH32" s="253"/>
      <c r="AI32" s="299"/>
      <c r="AJ32" s="305">
        <v>1.0</v>
      </c>
      <c r="AK32" s="301"/>
      <c r="AL32" s="214">
        <f t="shared" si="1"/>
        <v>9</v>
      </c>
      <c r="AM32" s="176" t="s">
        <v>55</v>
      </c>
      <c r="AN32" s="215"/>
      <c r="AO32" s="87"/>
      <c r="AP32" s="87"/>
      <c r="AQ32" s="87"/>
      <c r="AR32" s="87"/>
      <c r="AS32" s="87"/>
      <c r="AT32" s="87"/>
      <c r="AU32" s="87"/>
    </row>
    <row r="33">
      <c r="B33" s="183" t="s">
        <v>87</v>
      </c>
      <c r="C33" s="184" t="s">
        <v>48</v>
      </c>
      <c r="D33" s="292"/>
      <c r="E33" s="290">
        <v>0.5</v>
      </c>
      <c r="F33" s="302">
        <v>0.5</v>
      </c>
      <c r="G33" s="287"/>
      <c r="H33" s="288">
        <v>0.5</v>
      </c>
      <c r="I33" s="296">
        <v>0.5</v>
      </c>
      <c r="J33" s="292"/>
      <c r="K33" s="290">
        <v>1.5</v>
      </c>
      <c r="L33" s="302">
        <v>0.5</v>
      </c>
      <c r="M33" s="293"/>
      <c r="N33" s="288">
        <v>0.5</v>
      </c>
      <c r="O33" s="296">
        <v>0.5</v>
      </c>
      <c r="P33" s="292"/>
      <c r="Q33" s="290">
        <v>0.5</v>
      </c>
      <c r="R33" s="302">
        <v>0.5</v>
      </c>
      <c r="S33" s="293"/>
      <c r="T33" s="288">
        <v>0.5</v>
      </c>
      <c r="U33" s="314">
        <v>0.5</v>
      </c>
      <c r="V33" s="248"/>
      <c r="W33" s="290">
        <v>0.5</v>
      </c>
      <c r="X33" s="302"/>
      <c r="Y33" s="209"/>
      <c r="Z33" s="295"/>
      <c r="AA33" s="290">
        <v>0.5</v>
      </c>
      <c r="AB33" s="302"/>
      <c r="AC33" s="289"/>
      <c r="AD33" s="296">
        <v>0.5</v>
      </c>
      <c r="AE33" s="296">
        <v>0.5</v>
      </c>
      <c r="AF33" s="303"/>
      <c r="AG33" s="304">
        <v>0.5</v>
      </c>
      <c r="AH33" s="253"/>
      <c r="AI33" s="307">
        <v>0.5</v>
      </c>
      <c r="AJ33" s="310">
        <v>0.5</v>
      </c>
      <c r="AK33" s="301"/>
      <c r="AL33" s="214">
        <f t="shared" si="1"/>
        <v>10.5</v>
      </c>
      <c r="AM33" s="176" t="s">
        <v>44</v>
      </c>
      <c r="AN33" s="215"/>
      <c r="AO33" s="87"/>
      <c r="AP33" s="87"/>
      <c r="AQ33" s="87"/>
      <c r="AR33" s="87"/>
      <c r="AS33" s="87"/>
      <c r="AT33" s="87"/>
      <c r="AU33" s="87"/>
    </row>
    <row r="34">
      <c r="B34" s="158" t="s">
        <v>89</v>
      </c>
      <c r="C34" s="159" t="s">
        <v>48</v>
      </c>
      <c r="D34" s="248"/>
      <c r="E34" s="290">
        <f>0.5+1</f>
        <v>1.5</v>
      </c>
      <c r="F34" s="302">
        <v>0.5</v>
      </c>
      <c r="G34" s="287"/>
      <c r="H34" s="288">
        <f>0.5+1</f>
        <v>1.5</v>
      </c>
      <c r="I34" s="296">
        <v>0.5</v>
      </c>
      <c r="J34" s="248">
        <v>1.0</v>
      </c>
      <c r="K34" s="290">
        <f>0.5+1</f>
        <v>1.5</v>
      </c>
      <c r="L34" s="302">
        <v>0.5</v>
      </c>
      <c r="M34" s="291">
        <v>0.5</v>
      </c>
      <c r="N34" s="288">
        <v>0.5</v>
      </c>
      <c r="O34" s="289"/>
      <c r="P34" s="292"/>
      <c r="Q34" s="290">
        <v>0.5</v>
      </c>
      <c r="R34" s="302">
        <v>0.5</v>
      </c>
      <c r="S34" s="291">
        <v>1.0</v>
      </c>
      <c r="T34" s="288">
        <v>0.5</v>
      </c>
      <c r="U34" s="314">
        <v>0.5</v>
      </c>
      <c r="V34" s="248"/>
      <c r="W34" s="290">
        <v>0.5</v>
      </c>
      <c r="X34" s="302">
        <v>0.5</v>
      </c>
      <c r="Y34" s="209">
        <v>1.0</v>
      </c>
      <c r="Z34" s="295"/>
      <c r="AA34" s="290">
        <v>1.5</v>
      </c>
      <c r="AB34" s="302">
        <v>0.5</v>
      </c>
      <c r="AC34" s="289"/>
      <c r="AD34" s="296">
        <v>0.5</v>
      </c>
      <c r="AE34" s="296">
        <v>0.5</v>
      </c>
      <c r="AF34" s="297">
        <v>1.0</v>
      </c>
      <c r="AG34" s="304">
        <v>0.5</v>
      </c>
      <c r="AH34" s="302">
        <v>0.5</v>
      </c>
      <c r="AI34" s="299"/>
      <c r="AJ34" s="305">
        <v>1.5</v>
      </c>
      <c r="AK34" s="306">
        <v>0.5</v>
      </c>
      <c r="AL34" s="214">
        <f t="shared" si="1"/>
        <v>20</v>
      </c>
      <c r="AM34" s="176" t="s">
        <v>59</v>
      </c>
      <c r="AN34" s="215">
        <v>1.0</v>
      </c>
      <c r="AO34" s="87"/>
      <c r="AP34" s="87"/>
      <c r="AQ34" s="87"/>
      <c r="AR34" s="87"/>
      <c r="AS34" s="87"/>
      <c r="AT34" s="87"/>
      <c r="AU34" s="87"/>
    </row>
    <row r="35">
      <c r="B35" s="158" t="s">
        <v>90</v>
      </c>
      <c r="C35" s="159" t="s">
        <v>48</v>
      </c>
      <c r="D35" s="248">
        <v>1.0</v>
      </c>
      <c r="E35" s="290">
        <v>1.0</v>
      </c>
      <c r="F35" s="302"/>
      <c r="G35" s="287"/>
      <c r="H35" s="288">
        <v>0.5</v>
      </c>
      <c r="I35" s="296">
        <v>0.5</v>
      </c>
      <c r="J35" s="248">
        <v>1.0</v>
      </c>
      <c r="K35" s="290">
        <v>0.5</v>
      </c>
      <c r="L35" s="302">
        <v>0.5</v>
      </c>
      <c r="M35" s="293"/>
      <c r="N35" s="288">
        <v>0.5</v>
      </c>
      <c r="O35" s="289"/>
      <c r="P35" s="292"/>
      <c r="Q35" s="290">
        <v>0.5</v>
      </c>
      <c r="R35" s="253"/>
      <c r="S35" s="293"/>
      <c r="T35" s="288"/>
      <c r="U35" s="294"/>
      <c r="V35" s="292"/>
      <c r="W35" s="290"/>
      <c r="X35" s="302">
        <v>0.5</v>
      </c>
      <c r="Y35" s="209">
        <v>1.0</v>
      </c>
      <c r="Z35" s="309"/>
      <c r="AA35" s="290">
        <v>0.5</v>
      </c>
      <c r="AB35" s="302">
        <v>0.5</v>
      </c>
      <c r="AC35" s="289"/>
      <c r="AD35" s="296">
        <v>0.5</v>
      </c>
      <c r="AE35" s="296">
        <v>0.5</v>
      </c>
      <c r="AF35" s="303"/>
      <c r="AG35" s="304">
        <v>0.5</v>
      </c>
      <c r="AH35" s="302">
        <v>0.5</v>
      </c>
      <c r="AI35" s="299"/>
      <c r="AJ35" s="305">
        <v>0.5</v>
      </c>
      <c r="AK35" s="306">
        <v>0.5</v>
      </c>
      <c r="AL35" s="214">
        <f t="shared" si="1"/>
        <v>11.5</v>
      </c>
      <c r="AM35" s="176" t="s">
        <v>57</v>
      </c>
      <c r="AN35" s="215"/>
      <c r="AO35" s="87"/>
      <c r="AP35" s="87"/>
      <c r="AQ35" s="87"/>
      <c r="AR35" s="87"/>
      <c r="AS35" s="87"/>
      <c r="AT35" s="87"/>
      <c r="AU35" s="87"/>
    </row>
    <row r="36">
      <c r="B36" s="158" t="s">
        <v>91</v>
      </c>
      <c r="C36" s="159" t="s">
        <v>67</v>
      </c>
      <c r="D36" s="248">
        <v>1.0</v>
      </c>
      <c r="E36" s="252"/>
      <c r="F36" s="253"/>
      <c r="G36" s="311">
        <v>1.0</v>
      </c>
      <c r="H36" s="312"/>
      <c r="I36" s="289"/>
      <c r="J36" s="248">
        <v>1.0</v>
      </c>
      <c r="K36" s="252"/>
      <c r="L36" s="253"/>
      <c r="M36" s="291">
        <v>0.5</v>
      </c>
      <c r="N36" s="312"/>
      <c r="O36" s="289"/>
      <c r="P36" s="292"/>
      <c r="Q36" s="252"/>
      <c r="R36" s="253"/>
      <c r="S36" s="293"/>
      <c r="T36" s="312"/>
      <c r="U36" s="294"/>
      <c r="V36" s="248">
        <v>1.0</v>
      </c>
      <c r="W36" s="252"/>
      <c r="X36" s="253"/>
      <c r="Y36" s="209"/>
      <c r="Z36" s="295">
        <v>1.0</v>
      </c>
      <c r="AA36" s="252"/>
      <c r="AB36" s="253"/>
      <c r="AC36" s="289"/>
      <c r="AD36" s="289"/>
      <c r="AE36" s="289"/>
      <c r="AF36" s="303"/>
      <c r="AG36" s="298"/>
      <c r="AH36" s="253"/>
      <c r="AI36" s="299"/>
      <c r="AJ36" s="300"/>
      <c r="AK36" s="301"/>
      <c r="AL36" s="214">
        <f t="shared" si="1"/>
        <v>5.5</v>
      </c>
      <c r="AM36" s="176" t="s">
        <v>61</v>
      </c>
      <c r="AN36" s="215"/>
      <c r="AO36" s="87"/>
      <c r="AP36" s="87"/>
      <c r="AQ36" s="87"/>
      <c r="AR36" s="87"/>
      <c r="AS36" s="87"/>
      <c r="AT36" s="87"/>
      <c r="AU36" s="87"/>
    </row>
    <row r="37">
      <c r="B37" s="204" t="s">
        <v>92</v>
      </c>
      <c r="C37" s="206" t="s">
        <v>67</v>
      </c>
      <c r="D37" s="292">
        <v>1.0</v>
      </c>
      <c r="E37" s="252"/>
      <c r="F37" s="298"/>
      <c r="G37" s="293">
        <v>1.0</v>
      </c>
      <c r="H37" s="312"/>
      <c r="I37" s="294"/>
      <c r="J37" s="313"/>
      <c r="K37" s="252">
        <v>0.5</v>
      </c>
      <c r="L37" s="253">
        <v>0.5</v>
      </c>
      <c r="M37" s="287">
        <v>1.0</v>
      </c>
      <c r="N37" s="312"/>
      <c r="O37" s="289"/>
      <c r="P37" s="292">
        <v>1.0</v>
      </c>
      <c r="Q37" s="252"/>
      <c r="R37" s="253"/>
      <c r="S37" s="293">
        <v>1.0</v>
      </c>
      <c r="T37" s="312"/>
      <c r="U37" s="294"/>
      <c r="V37" s="292"/>
      <c r="W37" s="252">
        <v>0.5</v>
      </c>
      <c r="X37" s="253">
        <v>0.5</v>
      </c>
      <c r="Y37" s="216">
        <v>1.0</v>
      </c>
      <c r="Z37" s="309">
        <v>1.0</v>
      </c>
      <c r="AA37" s="252"/>
      <c r="AB37" s="302">
        <v>0.5</v>
      </c>
      <c r="AC37" s="296">
        <v>1.0</v>
      </c>
      <c r="AD37" s="289"/>
      <c r="AE37" s="289"/>
      <c r="AF37" s="297"/>
      <c r="AG37" s="304">
        <v>1.0</v>
      </c>
      <c r="AH37" s="253"/>
      <c r="AI37" s="307">
        <v>1.0</v>
      </c>
      <c r="AJ37" s="308"/>
      <c r="AK37" s="301"/>
      <c r="AL37" s="214">
        <f t="shared" si="1"/>
        <v>12.5</v>
      </c>
      <c r="AM37" s="232" t="s">
        <v>55</v>
      </c>
      <c r="AN37" s="318">
        <v>1.0</v>
      </c>
      <c r="AO37" s="235"/>
      <c r="AP37" s="235"/>
      <c r="AQ37" s="235"/>
      <c r="AR37" s="235"/>
      <c r="AS37" s="235"/>
      <c r="AT37" s="235"/>
      <c r="AU37" s="235"/>
    </row>
    <row r="38">
      <c r="B38" s="183" t="s">
        <v>105</v>
      </c>
      <c r="C38" s="184" t="s">
        <v>48</v>
      </c>
      <c r="D38" s="292"/>
      <c r="E38" s="252">
        <f>0.5+1</f>
        <v>1.5</v>
      </c>
      <c r="F38" s="304">
        <v>0.5</v>
      </c>
      <c r="G38" s="293"/>
      <c r="H38" s="312">
        <f>0.5+1</f>
        <v>1.5</v>
      </c>
      <c r="I38" s="314">
        <v>0.5</v>
      </c>
      <c r="J38" s="319">
        <v>0.5</v>
      </c>
      <c r="K38" s="252">
        <f>0.5+1</f>
        <v>1.5</v>
      </c>
      <c r="L38" s="302">
        <v>0.5</v>
      </c>
      <c r="M38" s="287"/>
      <c r="N38" s="288">
        <v>1.5</v>
      </c>
      <c r="O38" s="296">
        <v>0.5</v>
      </c>
      <c r="P38" s="292"/>
      <c r="Q38" s="290">
        <v>1.5</v>
      </c>
      <c r="R38" s="302">
        <v>0.5</v>
      </c>
      <c r="S38" s="291">
        <v>0.5</v>
      </c>
      <c r="T38" s="288">
        <v>1.5</v>
      </c>
      <c r="U38" s="314"/>
      <c r="V38" s="248">
        <v>1.0</v>
      </c>
      <c r="W38" s="290">
        <v>1.5</v>
      </c>
      <c r="X38" s="302"/>
      <c r="Y38" s="209">
        <v>1.0</v>
      </c>
      <c r="Z38" s="295">
        <v>1.0</v>
      </c>
      <c r="AA38" s="290">
        <v>0.5</v>
      </c>
      <c r="AB38" s="302">
        <v>0.5</v>
      </c>
      <c r="AC38" s="296">
        <v>1.0</v>
      </c>
      <c r="AD38" s="296">
        <v>1.5</v>
      </c>
      <c r="AE38" s="296">
        <v>0.5</v>
      </c>
      <c r="AF38" s="297"/>
      <c r="AG38" s="304">
        <v>1.0</v>
      </c>
      <c r="AH38" s="302">
        <v>0.5</v>
      </c>
      <c r="AI38" s="299"/>
      <c r="AJ38" s="305">
        <v>1.5</v>
      </c>
      <c r="AK38" s="306">
        <v>0.5</v>
      </c>
      <c r="AL38" s="214">
        <f t="shared" si="1"/>
        <v>24.5</v>
      </c>
      <c r="AM38" s="176" t="s">
        <v>44</v>
      </c>
      <c r="AN38" s="215">
        <v>1.0</v>
      </c>
      <c r="AO38" s="87"/>
      <c r="AP38" s="87"/>
      <c r="AQ38" s="87"/>
      <c r="AR38" s="87"/>
      <c r="AS38" s="87"/>
      <c r="AT38" s="87"/>
      <c r="AU38" s="87"/>
    </row>
    <row r="39">
      <c r="B39" s="239" t="s">
        <v>106</v>
      </c>
      <c r="C39" s="240" t="s">
        <v>48</v>
      </c>
      <c r="D39" s="320">
        <v>1.0</v>
      </c>
      <c r="E39" s="321"/>
      <c r="F39" s="322"/>
      <c r="G39" s="323">
        <v>1.0</v>
      </c>
      <c r="H39" s="324"/>
      <c r="I39" s="325"/>
      <c r="J39" s="292"/>
      <c r="K39" s="252"/>
      <c r="L39" s="253"/>
      <c r="M39" s="293"/>
      <c r="N39" s="312"/>
      <c r="O39" s="289"/>
      <c r="P39" s="292"/>
      <c r="Q39" s="252"/>
      <c r="R39" s="253"/>
      <c r="S39" s="291">
        <v>1.0</v>
      </c>
      <c r="T39" s="288">
        <v>1.0</v>
      </c>
      <c r="U39" s="294"/>
      <c r="V39" s="248"/>
      <c r="W39" s="290"/>
      <c r="X39" s="253"/>
      <c r="Y39" s="209"/>
      <c r="Z39" s="295"/>
      <c r="AA39" s="290">
        <v>1.0</v>
      </c>
      <c r="AB39" s="253"/>
      <c r="AC39" s="296">
        <v>1.0</v>
      </c>
      <c r="AD39" s="289"/>
      <c r="AE39" s="289"/>
      <c r="AF39" s="297"/>
      <c r="AG39" s="304">
        <v>1.0</v>
      </c>
      <c r="AH39" s="253"/>
      <c r="AI39" s="307">
        <v>1.0</v>
      </c>
      <c r="AJ39" s="305">
        <v>1.0</v>
      </c>
      <c r="AK39" s="301"/>
      <c r="AL39" s="214">
        <f t="shared" si="1"/>
        <v>9</v>
      </c>
      <c r="AM39" s="176" t="s">
        <v>61</v>
      </c>
      <c r="AN39" s="215"/>
      <c r="AO39" s="87"/>
      <c r="AP39" s="87"/>
      <c r="AQ39" s="87"/>
      <c r="AR39" s="87"/>
      <c r="AS39" s="87"/>
      <c r="AT39" s="87"/>
      <c r="AU39" s="87"/>
    </row>
    <row r="40">
      <c r="B40" s="327" t="s">
        <v>110</v>
      </c>
      <c r="C40" s="328" t="s">
        <v>48</v>
      </c>
      <c r="D40" s="248">
        <v>1.0</v>
      </c>
      <c r="E40" s="290"/>
      <c r="F40" s="302"/>
      <c r="G40" s="311">
        <v>1.0</v>
      </c>
      <c r="H40" s="312"/>
      <c r="I40" s="289"/>
      <c r="J40" s="248">
        <v>1.0</v>
      </c>
      <c r="K40" s="252"/>
      <c r="L40" s="253"/>
      <c r="M40" s="291">
        <v>1.0</v>
      </c>
      <c r="N40" s="312"/>
      <c r="O40" s="289"/>
      <c r="P40" s="248">
        <v>1.0</v>
      </c>
      <c r="Q40" s="252"/>
      <c r="R40" s="253"/>
      <c r="S40" s="291"/>
      <c r="T40" s="312"/>
      <c r="U40" s="294"/>
      <c r="V40" s="248">
        <v>1.0</v>
      </c>
      <c r="W40" s="252"/>
      <c r="X40" s="253"/>
      <c r="Y40" s="209">
        <v>1.0</v>
      </c>
      <c r="Z40" s="295">
        <v>1.0</v>
      </c>
      <c r="AA40" s="252"/>
      <c r="AB40" s="253"/>
      <c r="AC40" s="296">
        <v>1.0</v>
      </c>
      <c r="AD40" s="289"/>
      <c r="AE40" s="289"/>
      <c r="AF40" s="297">
        <v>1.0</v>
      </c>
      <c r="AG40" s="298"/>
      <c r="AH40" s="253"/>
      <c r="AI40" s="307">
        <v>1.0</v>
      </c>
      <c r="AJ40" s="300"/>
      <c r="AK40" s="301"/>
      <c r="AL40" s="214">
        <f t="shared" si="1"/>
        <v>11</v>
      </c>
      <c r="AM40" s="176" t="s">
        <v>61</v>
      </c>
      <c r="AN40" s="215">
        <v>1.0</v>
      </c>
      <c r="AO40" s="87"/>
      <c r="AP40" s="87"/>
      <c r="AQ40" s="87"/>
      <c r="AR40" s="87"/>
      <c r="AS40" s="87"/>
      <c r="AT40" s="87"/>
      <c r="AU40" s="87"/>
    </row>
    <row r="41">
      <c r="B41" s="327" t="s">
        <v>113</v>
      </c>
      <c r="C41" s="329" t="s">
        <v>51</v>
      </c>
      <c r="D41" s="248">
        <v>1.0</v>
      </c>
      <c r="E41" s="290"/>
      <c r="F41" s="302"/>
      <c r="G41" s="311">
        <v>1.0</v>
      </c>
      <c r="H41" s="312"/>
      <c r="I41" s="289"/>
      <c r="J41" s="248"/>
      <c r="K41" s="290">
        <v>1.0</v>
      </c>
      <c r="L41" s="253"/>
      <c r="M41" s="291">
        <v>1.0</v>
      </c>
      <c r="N41" s="288"/>
      <c r="O41" s="289"/>
      <c r="P41" s="248">
        <v>1.0</v>
      </c>
      <c r="Q41" s="252"/>
      <c r="R41" s="253"/>
      <c r="S41" s="291">
        <v>1.0</v>
      </c>
      <c r="T41" s="288">
        <v>1.0</v>
      </c>
      <c r="U41" s="294"/>
      <c r="V41" s="248">
        <v>1.0</v>
      </c>
      <c r="W41" s="290"/>
      <c r="X41" s="253"/>
      <c r="Y41" s="209">
        <v>1.0</v>
      </c>
      <c r="Z41" s="295">
        <v>1.0</v>
      </c>
      <c r="AA41" s="290"/>
      <c r="AB41" s="253"/>
      <c r="AC41" s="296">
        <v>1.0</v>
      </c>
      <c r="AD41" s="289"/>
      <c r="AE41" s="289"/>
      <c r="AF41" s="297"/>
      <c r="AG41" s="304">
        <v>1.0</v>
      </c>
      <c r="AH41" s="253"/>
      <c r="AI41" s="307">
        <v>1.0</v>
      </c>
      <c r="AJ41" s="308"/>
      <c r="AK41" s="301"/>
      <c r="AL41" s="214">
        <f t="shared" si="1"/>
        <v>13</v>
      </c>
      <c r="AM41" s="176" t="s">
        <v>52</v>
      </c>
      <c r="AN41" s="215">
        <v>1.0</v>
      </c>
      <c r="AO41" s="87"/>
      <c r="AP41" s="87"/>
      <c r="AQ41" s="87"/>
      <c r="AR41" s="87"/>
      <c r="AS41" s="87"/>
      <c r="AT41" s="87"/>
      <c r="AU41" s="87"/>
    </row>
    <row r="42">
      <c r="B42" s="327" t="s">
        <v>131</v>
      </c>
      <c r="C42" s="328" t="s">
        <v>48</v>
      </c>
      <c r="D42" s="292"/>
      <c r="E42" s="290">
        <v>1.0</v>
      </c>
      <c r="F42" s="253"/>
      <c r="G42" s="287"/>
      <c r="H42" s="312"/>
      <c r="I42" s="289"/>
      <c r="J42" s="292"/>
      <c r="K42" s="290">
        <v>0.5</v>
      </c>
      <c r="L42" s="302">
        <v>0.5</v>
      </c>
      <c r="M42" s="291">
        <v>1.0</v>
      </c>
      <c r="N42" s="288"/>
      <c r="O42" s="296"/>
      <c r="P42" s="248">
        <v>1.0</v>
      </c>
      <c r="Q42" s="252"/>
      <c r="R42" s="253"/>
      <c r="S42" s="291">
        <v>1.0</v>
      </c>
      <c r="T42" s="312"/>
      <c r="U42" s="294"/>
      <c r="V42" s="248">
        <v>1.0</v>
      </c>
      <c r="W42" s="252"/>
      <c r="X42" s="253"/>
      <c r="Y42" s="209">
        <v>1.0</v>
      </c>
      <c r="Z42" s="295">
        <v>1.0</v>
      </c>
      <c r="AA42" s="252"/>
      <c r="AB42" s="253"/>
      <c r="AC42" s="296">
        <v>1.0</v>
      </c>
      <c r="AD42" s="289"/>
      <c r="AE42" s="289"/>
      <c r="AF42" s="297"/>
      <c r="AG42" s="298"/>
      <c r="AH42" s="253"/>
      <c r="AI42" s="299"/>
      <c r="AJ42" s="300"/>
      <c r="AK42" s="301"/>
      <c r="AL42" s="214">
        <f t="shared" si="1"/>
        <v>9</v>
      </c>
      <c r="AM42" s="176" t="s">
        <v>44</v>
      </c>
      <c r="AN42" s="215">
        <v>1.0</v>
      </c>
      <c r="AO42" s="87"/>
      <c r="AP42" s="87"/>
      <c r="AQ42" s="87"/>
      <c r="AR42" s="87"/>
      <c r="AS42" s="87"/>
      <c r="AT42" s="87"/>
      <c r="AU42" s="87"/>
    </row>
    <row r="43">
      <c r="B43" s="327" t="s">
        <v>132</v>
      </c>
      <c r="C43" s="329" t="s">
        <v>48</v>
      </c>
      <c r="D43" s="248">
        <v>1.0</v>
      </c>
      <c r="E43" s="252"/>
      <c r="F43" s="253"/>
      <c r="G43" s="287"/>
      <c r="H43" s="312"/>
      <c r="I43" s="289"/>
      <c r="J43" s="248">
        <v>1.0</v>
      </c>
      <c r="K43" s="252"/>
      <c r="L43" s="253"/>
      <c r="M43" s="291">
        <v>1.0</v>
      </c>
      <c r="N43" s="312"/>
      <c r="O43" s="289"/>
      <c r="P43" s="292"/>
      <c r="Q43" s="290">
        <v>1.0</v>
      </c>
      <c r="R43" s="253"/>
      <c r="S43" s="291">
        <v>1.0</v>
      </c>
      <c r="T43" s="288"/>
      <c r="U43" s="294"/>
      <c r="V43" s="248"/>
      <c r="W43" s="290"/>
      <c r="X43" s="253"/>
      <c r="Y43" s="209">
        <v>1.0</v>
      </c>
      <c r="Z43" s="295">
        <v>1.0</v>
      </c>
      <c r="AA43" s="290"/>
      <c r="AB43" s="253"/>
      <c r="AC43" s="296">
        <v>1.0</v>
      </c>
      <c r="AD43" s="289"/>
      <c r="AE43" s="289"/>
      <c r="AF43" s="297">
        <v>1.0</v>
      </c>
      <c r="AG43" s="298"/>
      <c r="AH43" s="253"/>
      <c r="AI43" s="299"/>
      <c r="AJ43" s="300"/>
      <c r="AK43" s="301"/>
      <c r="AL43" s="214">
        <f t="shared" si="1"/>
        <v>9</v>
      </c>
      <c r="AM43" s="176" t="s">
        <v>59</v>
      </c>
      <c r="AN43" s="215">
        <v>1.0</v>
      </c>
      <c r="AO43" s="87"/>
      <c r="AP43" s="87"/>
      <c r="AQ43" s="87"/>
      <c r="AR43" s="87"/>
      <c r="AS43" s="87"/>
      <c r="AT43" s="87"/>
      <c r="AU43" s="87"/>
    </row>
    <row r="44">
      <c r="B44" s="250" t="s">
        <v>114</v>
      </c>
      <c r="C44" s="282" t="s">
        <v>51</v>
      </c>
      <c r="D44" s="347"/>
      <c r="E44" s="347"/>
      <c r="F44" s="348"/>
      <c r="G44" s="349">
        <v>1.0</v>
      </c>
      <c r="H44" s="350"/>
      <c r="I44" s="351"/>
      <c r="J44" s="352"/>
      <c r="K44" s="347"/>
      <c r="L44" s="348"/>
      <c r="M44" s="349"/>
      <c r="N44" s="350"/>
      <c r="O44" s="351"/>
      <c r="P44" s="248">
        <v>1.0</v>
      </c>
      <c r="Q44" s="252"/>
      <c r="R44" s="253"/>
      <c r="S44" s="291">
        <v>1.0</v>
      </c>
      <c r="T44" s="312"/>
      <c r="U44" s="294"/>
      <c r="V44" s="248">
        <v>1.0</v>
      </c>
      <c r="W44" s="252"/>
      <c r="X44" s="253"/>
      <c r="Y44" s="209">
        <v>1.0</v>
      </c>
      <c r="Z44" s="295">
        <v>1.0</v>
      </c>
      <c r="AA44" s="252"/>
      <c r="AB44" s="253"/>
      <c r="AC44" s="289"/>
      <c r="AD44" s="289"/>
      <c r="AE44" s="289"/>
      <c r="AF44" s="297">
        <v>1.0</v>
      </c>
      <c r="AG44" s="298"/>
      <c r="AH44" s="253"/>
      <c r="AI44" s="307">
        <v>1.0</v>
      </c>
      <c r="AJ44" s="300"/>
      <c r="AK44" s="301"/>
      <c r="AL44" s="214">
        <f t="shared" si="1"/>
        <v>8</v>
      </c>
      <c r="AM44" s="176" t="s">
        <v>52</v>
      </c>
      <c r="AN44" s="215">
        <v>1.0</v>
      </c>
      <c r="AO44" s="87"/>
      <c r="AP44" s="87"/>
      <c r="AQ44" s="87"/>
      <c r="AR44" s="87"/>
      <c r="AS44" s="87"/>
      <c r="AT44" s="87"/>
      <c r="AU44" s="87"/>
    </row>
    <row r="45">
      <c r="B45" s="327" t="s">
        <v>115</v>
      </c>
      <c r="C45" s="328" t="s">
        <v>46</v>
      </c>
      <c r="D45" s="292"/>
      <c r="E45" s="290">
        <v>0.5</v>
      </c>
      <c r="F45" s="302">
        <v>0.5</v>
      </c>
      <c r="G45" s="287"/>
      <c r="H45" s="312"/>
      <c r="I45" s="289"/>
      <c r="J45" s="292"/>
      <c r="K45" s="290">
        <v>0.5</v>
      </c>
      <c r="L45" s="302">
        <v>0.5</v>
      </c>
      <c r="M45" s="293"/>
      <c r="N45" s="288">
        <v>0.5</v>
      </c>
      <c r="O45" s="296">
        <v>0.5</v>
      </c>
      <c r="P45" s="292"/>
      <c r="Q45" s="290">
        <v>0.5</v>
      </c>
      <c r="R45" s="302">
        <v>0.5</v>
      </c>
      <c r="S45" s="293"/>
      <c r="T45" s="288">
        <v>0.5</v>
      </c>
      <c r="U45" s="314"/>
      <c r="V45" s="292"/>
      <c r="W45" s="290">
        <v>0.5</v>
      </c>
      <c r="X45" s="302">
        <v>0.5</v>
      </c>
      <c r="Y45" s="209">
        <v>1.0</v>
      </c>
      <c r="Z45" s="309"/>
      <c r="AA45" s="290">
        <v>0.5</v>
      </c>
      <c r="AB45" s="302"/>
      <c r="AC45" s="289"/>
      <c r="AD45" s="296">
        <v>0.5</v>
      </c>
      <c r="AE45" s="289"/>
      <c r="AF45" s="303"/>
      <c r="AG45" s="304">
        <v>0.5</v>
      </c>
      <c r="AH45" s="302">
        <v>0.5</v>
      </c>
      <c r="AI45" s="299"/>
      <c r="AJ45" s="305">
        <v>0.5</v>
      </c>
      <c r="AK45" s="306">
        <v>0.5</v>
      </c>
      <c r="AL45" s="214">
        <f t="shared" si="1"/>
        <v>9.5</v>
      </c>
      <c r="AM45" s="176" t="s">
        <v>44</v>
      </c>
      <c r="AN45" s="215">
        <v>1.0</v>
      </c>
      <c r="AO45" s="87"/>
      <c r="AP45" s="87"/>
      <c r="AQ45" s="87"/>
      <c r="AR45" s="87"/>
      <c r="AS45" s="87"/>
      <c r="AT45" s="87"/>
      <c r="AU45" s="87"/>
    </row>
    <row r="46">
      <c r="B46" s="327" t="s">
        <v>116</v>
      </c>
      <c r="C46" s="328" t="s">
        <v>48</v>
      </c>
      <c r="D46" s="248">
        <v>1.0</v>
      </c>
      <c r="E46" s="252"/>
      <c r="F46" s="253"/>
      <c r="G46" s="311">
        <v>1.0</v>
      </c>
      <c r="H46" s="312"/>
      <c r="I46" s="289"/>
      <c r="J46" s="248">
        <v>1.0</v>
      </c>
      <c r="K46" s="252"/>
      <c r="L46" s="253"/>
      <c r="M46" s="291">
        <v>1.0</v>
      </c>
      <c r="N46" s="312"/>
      <c r="O46" s="289"/>
      <c r="P46" s="248">
        <v>1.0</v>
      </c>
      <c r="Q46" s="252"/>
      <c r="R46" s="253"/>
      <c r="S46" s="291">
        <v>1.0</v>
      </c>
      <c r="T46" s="312"/>
      <c r="U46" s="294"/>
      <c r="V46" s="248"/>
      <c r="W46" s="252"/>
      <c r="X46" s="253"/>
      <c r="Y46" s="209">
        <v>1.0</v>
      </c>
      <c r="Z46" s="295"/>
      <c r="AA46" s="252"/>
      <c r="AB46" s="253"/>
      <c r="AC46" s="296">
        <v>1.0</v>
      </c>
      <c r="AD46" s="289"/>
      <c r="AE46" s="289"/>
      <c r="AF46" s="297">
        <v>1.0</v>
      </c>
      <c r="AG46" s="298"/>
      <c r="AH46" s="253"/>
      <c r="AI46" s="307">
        <v>1.0</v>
      </c>
      <c r="AJ46" s="300"/>
      <c r="AK46" s="301"/>
      <c r="AL46" s="214">
        <f t="shared" si="1"/>
        <v>10</v>
      </c>
      <c r="AM46" s="176">
        <v>10.0</v>
      </c>
      <c r="AN46" s="215">
        <v>1.0</v>
      </c>
      <c r="AO46" s="87"/>
      <c r="AP46" s="87"/>
      <c r="AQ46" s="87"/>
      <c r="AR46" s="87"/>
      <c r="AS46" s="87"/>
      <c r="AT46" s="87"/>
      <c r="AU46" s="87"/>
    </row>
    <row r="47">
      <c r="B47" s="327" t="s">
        <v>117</v>
      </c>
      <c r="C47" s="329" t="s">
        <v>48</v>
      </c>
      <c r="D47" s="292"/>
      <c r="E47" s="252"/>
      <c r="F47" s="253"/>
      <c r="G47" s="311">
        <v>1.0</v>
      </c>
      <c r="H47" s="312"/>
      <c r="I47" s="289"/>
      <c r="J47" s="248">
        <v>1.0</v>
      </c>
      <c r="K47" s="252"/>
      <c r="L47" s="253"/>
      <c r="M47" s="291">
        <v>1.0</v>
      </c>
      <c r="N47" s="312"/>
      <c r="O47" s="289"/>
      <c r="P47" s="248">
        <v>1.0</v>
      </c>
      <c r="Q47" s="252"/>
      <c r="R47" s="253"/>
      <c r="S47" s="291"/>
      <c r="T47" s="288">
        <v>0.5</v>
      </c>
      <c r="U47" s="294"/>
      <c r="V47" s="248">
        <v>1.0</v>
      </c>
      <c r="W47" s="290"/>
      <c r="X47" s="253"/>
      <c r="Y47" s="209">
        <v>1.0</v>
      </c>
      <c r="Z47" s="295">
        <v>1.0</v>
      </c>
      <c r="AA47" s="290"/>
      <c r="AB47" s="253"/>
      <c r="AC47" s="296">
        <v>1.0</v>
      </c>
      <c r="AD47" s="289"/>
      <c r="AE47" s="289"/>
      <c r="AF47" s="297">
        <v>1.0</v>
      </c>
      <c r="AG47" s="298"/>
      <c r="AH47" s="253"/>
      <c r="AI47" s="299"/>
      <c r="AJ47" s="300"/>
      <c r="AK47" s="353">
        <v>0.5</v>
      </c>
      <c r="AL47" s="214">
        <f t="shared" si="1"/>
        <v>10</v>
      </c>
      <c r="AM47" s="176" t="s">
        <v>57</v>
      </c>
      <c r="AN47" s="215">
        <v>1.0</v>
      </c>
      <c r="AO47" s="87"/>
      <c r="AP47" s="87"/>
      <c r="AQ47" s="87"/>
      <c r="AR47" s="87"/>
      <c r="AS47" s="87"/>
      <c r="AT47" s="87"/>
      <c r="AU47" s="87"/>
    </row>
    <row r="48">
      <c r="B48" s="327" t="s">
        <v>118</v>
      </c>
      <c r="C48" s="328" t="s">
        <v>48</v>
      </c>
      <c r="D48" s="292"/>
      <c r="E48" s="252"/>
      <c r="F48" s="253"/>
      <c r="G48" s="311"/>
      <c r="H48" s="312"/>
      <c r="I48" s="289"/>
      <c r="J48" s="248"/>
      <c r="K48" s="252"/>
      <c r="L48" s="253"/>
      <c r="M48" s="291"/>
      <c r="N48" s="312"/>
      <c r="O48" s="289"/>
      <c r="P48" s="248"/>
      <c r="Q48" s="252"/>
      <c r="R48" s="253"/>
      <c r="S48" s="291"/>
      <c r="T48" s="288"/>
      <c r="U48" s="294"/>
      <c r="V48" s="248"/>
      <c r="W48" s="290"/>
      <c r="X48" s="253"/>
      <c r="Y48" s="209"/>
      <c r="Z48" s="295">
        <v>1.0</v>
      </c>
      <c r="AA48" s="290"/>
      <c r="AB48" s="253"/>
      <c r="AC48" s="296">
        <v>1.0</v>
      </c>
      <c r="AD48" s="289"/>
      <c r="AE48" s="289"/>
      <c r="AF48" s="297">
        <v>1.0</v>
      </c>
      <c r="AG48" s="298"/>
      <c r="AH48" s="253"/>
      <c r="AI48" s="299"/>
      <c r="AJ48" s="310">
        <v>1.0</v>
      </c>
      <c r="AK48" s="301"/>
      <c r="AL48" s="214">
        <f t="shared" si="1"/>
        <v>4</v>
      </c>
      <c r="AM48" s="176" t="s">
        <v>44</v>
      </c>
      <c r="AN48" s="215"/>
      <c r="AO48" s="87"/>
      <c r="AP48" s="87"/>
      <c r="AQ48" s="87"/>
      <c r="AR48" s="87"/>
      <c r="AS48" s="87"/>
      <c r="AT48" s="87"/>
      <c r="AU48" s="87"/>
    </row>
    <row r="49">
      <c r="B49" s="327" t="s">
        <v>119</v>
      </c>
      <c r="C49" s="329" t="s">
        <v>48</v>
      </c>
      <c r="D49" s="292"/>
      <c r="E49" s="252"/>
      <c r="F49" s="253"/>
      <c r="G49" s="287"/>
      <c r="H49" s="288">
        <v>1.0</v>
      </c>
      <c r="I49" s="289"/>
      <c r="J49" s="292"/>
      <c r="K49" s="290"/>
      <c r="L49" s="253"/>
      <c r="M49" s="293"/>
      <c r="N49" s="288">
        <v>1.0</v>
      </c>
      <c r="O49" s="289"/>
      <c r="P49" s="292"/>
      <c r="Q49" s="290">
        <v>1.0</v>
      </c>
      <c r="R49" s="253"/>
      <c r="S49" s="293"/>
      <c r="T49" s="288">
        <v>1.0</v>
      </c>
      <c r="U49" s="294"/>
      <c r="V49" s="292"/>
      <c r="W49" s="290">
        <v>1.0</v>
      </c>
      <c r="X49" s="253"/>
      <c r="Y49" s="216"/>
      <c r="Z49" s="309"/>
      <c r="AA49" s="290">
        <v>1.0</v>
      </c>
      <c r="AB49" s="253"/>
      <c r="AC49" s="289"/>
      <c r="AD49" s="296">
        <v>1.0</v>
      </c>
      <c r="AE49" s="289"/>
      <c r="AF49" s="303"/>
      <c r="AG49" s="304"/>
      <c r="AH49" s="253"/>
      <c r="AI49" s="299"/>
      <c r="AJ49" s="305">
        <v>1.0</v>
      </c>
      <c r="AK49" s="301"/>
      <c r="AL49" s="214">
        <f t="shared" si="1"/>
        <v>8</v>
      </c>
      <c r="AM49" s="176" t="s">
        <v>52</v>
      </c>
      <c r="AN49" s="215"/>
      <c r="AO49" s="87"/>
      <c r="AP49" s="87"/>
      <c r="AQ49" s="87"/>
      <c r="AR49" s="87"/>
      <c r="AS49" s="87"/>
      <c r="AT49" s="87"/>
      <c r="AU49" s="87"/>
    </row>
    <row r="50">
      <c r="B50" s="327" t="s">
        <v>120</v>
      </c>
      <c r="C50" s="328" t="s">
        <v>51</v>
      </c>
      <c r="D50" s="292"/>
      <c r="E50" s="290">
        <v>1.0</v>
      </c>
      <c r="F50" s="253"/>
      <c r="G50" s="287"/>
      <c r="H50" s="288">
        <v>1.0</v>
      </c>
      <c r="I50" s="289"/>
      <c r="J50" s="292"/>
      <c r="K50" s="290">
        <v>1.0</v>
      </c>
      <c r="L50" s="253"/>
      <c r="M50" s="293"/>
      <c r="N50" s="288">
        <v>1.0</v>
      </c>
      <c r="O50" s="289"/>
      <c r="P50" s="292"/>
      <c r="Q50" s="290">
        <v>1.0</v>
      </c>
      <c r="R50" s="253"/>
      <c r="S50" s="293"/>
      <c r="T50" s="288">
        <v>1.0</v>
      </c>
      <c r="U50" s="294"/>
      <c r="V50" s="292"/>
      <c r="W50" s="290">
        <v>1.0</v>
      </c>
      <c r="X50" s="253"/>
      <c r="Y50" s="209">
        <v>1.0</v>
      </c>
      <c r="Z50" s="309"/>
      <c r="AA50" s="290">
        <v>1.0</v>
      </c>
      <c r="AB50" s="253"/>
      <c r="AC50" s="289"/>
      <c r="AD50" s="289"/>
      <c r="AE50" s="289"/>
      <c r="AF50" s="303"/>
      <c r="AG50" s="304">
        <v>1.0</v>
      </c>
      <c r="AH50" s="253"/>
      <c r="AI50" s="299"/>
      <c r="AJ50" s="305">
        <v>1.0</v>
      </c>
      <c r="AK50" s="301"/>
      <c r="AL50" s="214">
        <f t="shared" si="1"/>
        <v>11</v>
      </c>
      <c r="AM50" s="176" t="s">
        <v>44</v>
      </c>
      <c r="AN50" s="215">
        <v>1.0</v>
      </c>
      <c r="AO50" s="87"/>
      <c r="AP50" s="87"/>
      <c r="AQ50" s="87"/>
      <c r="AR50" s="87"/>
      <c r="AS50" s="87"/>
      <c r="AT50" s="87"/>
      <c r="AU50" s="87"/>
    </row>
    <row r="51">
      <c r="B51" s="327" t="s">
        <v>121</v>
      </c>
      <c r="C51" s="328" t="s">
        <v>51</v>
      </c>
      <c r="D51" s="292"/>
      <c r="E51" s="290">
        <v>1.0</v>
      </c>
      <c r="F51" s="253"/>
      <c r="G51" s="287"/>
      <c r="H51" s="288">
        <v>1.0</v>
      </c>
      <c r="I51" s="289"/>
      <c r="J51" s="292"/>
      <c r="K51" s="290">
        <v>1.0</v>
      </c>
      <c r="L51" s="253"/>
      <c r="M51" s="293"/>
      <c r="N51" s="288">
        <v>1.0</v>
      </c>
      <c r="O51" s="289"/>
      <c r="P51" s="292"/>
      <c r="Q51" s="252"/>
      <c r="R51" s="253"/>
      <c r="S51" s="293"/>
      <c r="T51" s="288">
        <v>1.0</v>
      </c>
      <c r="U51" s="294"/>
      <c r="V51" s="292"/>
      <c r="W51" s="290"/>
      <c r="X51" s="253"/>
      <c r="Y51" s="209">
        <v>1.0</v>
      </c>
      <c r="Z51" s="309"/>
      <c r="AA51" s="290">
        <v>1.0</v>
      </c>
      <c r="AB51" s="253"/>
      <c r="AC51" s="289"/>
      <c r="AD51" s="289"/>
      <c r="AE51" s="289"/>
      <c r="AF51" s="303"/>
      <c r="AG51" s="298"/>
      <c r="AH51" s="253"/>
      <c r="AI51" s="299"/>
      <c r="AJ51" s="300"/>
      <c r="AK51" s="301"/>
      <c r="AL51" s="214">
        <f t="shared" si="1"/>
        <v>7</v>
      </c>
      <c r="AM51" s="176" t="s">
        <v>44</v>
      </c>
      <c r="AN51" s="215">
        <v>1.0</v>
      </c>
      <c r="AO51" s="87"/>
      <c r="AP51" s="87"/>
      <c r="AQ51" s="87"/>
      <c r="AR51" s="87"/>
      <c r="AS51" s="87"/>
      <c r="AT51" s="87"/>
      <c r="AU51" s="87"/>
    </row>
    <row r="52">
      <c r="B52" s="335" t="s">
        <v>133</v>
      </c>
      <c r="C52" s="328" t="s">
        <v>51</v>
      </c>
      <c r="D52" s="292"/>
      <c r="E52" s="252"/>
      <c r="F52" s="253"/>
      <c r="G52" s="287"/>
      <c r="H52" s="288">
        <v>1.0</v>
      </c>
      <c r="I52" s="289"/>
      <c r="J52" s="292"/>
      <c r="K52" s="290"/>
      <c r="L52" s="253"/>
      <c r="M52" s="293"/>
      <c r="N52" s="288">
        <v>1.0</v>
      </c>
      <c r="O52" s="289"/>
      <c r="P52" s="292"/>
      <c r="Q52" s="290">
        <v>1.0</v>
      </c>
      <c r="R52" s="253"/>
      <c r="S52" s="293"/>
      <c r="T52" s="288">
        <v>1.0</v>
      </c>
      <c r="U52" s="294"/>
      <c r="V52" s="292"/>
      <c r="W52" s="290">
        <v>1.0</v>
      </c>
      <c r="X52" s="253"/>
      <c r="Y52" s="216"/>
      <c r="Z52" s="309"/>
      <c r="AA52" s="290">
        <v>1.0</v>
      </c>
      <c r="AB52" s="253"/>
      <c r="AC52" s="289"/>
      <c r="AD52" s="296">
        <v>1.0</v>
      </c>
      <c r="AE52" s="289"/>
      <c r="AF52" s="303"/>
      <c r="AG52" s="304"/>
      <c r="AH52" s="253"/>
      <c r="AI52" s="299"/>
      <c r="AJ52" s="308"/>
      <c r="AK52" s="301"/>
      <c r="AL52" s="214">
        <f t="shared" si="1"/>
        <v>7</v>
      </c>
      <c r="AM52" s="176" t="s">
        <v>57</v>
      </c>
      <c r="AN52" s="215"/>
      <c r="AO52" s="87"/>
      <c r="AP52" s="87"/>
      <c r="AQ52" s="87"/>
      <c r="AR52" s="87"/>
      <c r="AS52" s="87"/>
      <c r="AT52" s="87"/>
      <c r="AU52" s="87"/>
    </row>
    <row r="53">
      <c r="B53" s="332" t="s">
        <v>122</v>
      </c>
      <c r="C53" s="333" t="s">
        <v>51</v>
      </c>
      <c r="D53" s="292"/>
      <c r="E53" s="290">
        <v>1.0</v>
      </c>
      <c r="F53" s="253"/>
      <c r="G53" s="287"/>
      <c r="H53" s="288">
        <v>1.0</v>
      </c>
      <c r="I53" s="289"/>
      <c r="J53" s="292"/>
      <c r="K53" s="290"/>
      <c r="L53" s="253"/>
      <c r="M53" s="293"/>
      <c r="N53" s="288">
        <v>1.0</v>
      </c>
      <c r="O53" s="289"/>
      <c r="P53" s="292"/>
      <c r="Q53" s="252"/>
      <c r="R53" s="253"/>
      <c r="S53" s="291">
        <v>1.0</v>
      </c>
      <c r="T53" s="312"/>
      <c r="U53" s="294"/>
      <c r="V53" s="248">
        <v>1.0</v>
      </c>
      <c r="W53" s="252"/>
      <c r="X53" s="253"/>
      <c r="Y53" s="209">
        <v>1.0</v>
      </c>
      <c r="Z53" s="295">
        <v>1.0</v>
      </c>
      <c r="AA53" s="252"/>
      <c r="AB53" s="253"/>
      <c r="AC53" s="289"/>
      <c r="AD53" s="289"/>
      <c r="AE53" s="289"/>
      <c r="AF53" s="303"/>
      <c r="AG53" s="298"/>
      <c r="AH53" s="253"/>
      <c r="AI53" s="307">
        <v>1.0</v>
      </c>
      <c r="AJ53" s="310">
        <v>1.0</v>
      </c>
      <c r="AK53" s="301"/>
      <c r="AL53" s="214">
        <f t="shared" si="1"/>
        <v>9</v>
      </c>
      <c r="AM53" s="176" t="s">
        <v>61</v>
      </c>
      <c r="AN53" s="215">
        <v>1.0</v>
      </c>
      <c r="AO53" s="87"/>
      <c r="AP53" s="87"/>
      <c r="AQ53" s="87"/>
      <c r="AR53" s="87"/>
      <c r="AS53" s="87"/>
      <c r="AT53" s="87"/>
      <c r="AU53" s="87"/>
    </row>
    <row r="54">
      <c r="B54" s="332" t="s">
        <v>123</v>
      </c>
      <c r="C54" s="333" t="s">
        <v>51</v>
      </c>
      <c r="D54" s="248">
        <v>1.0</v>
      </c>
      <c r="E54" s="252"/>
      <c r="F54" s="253"/>
      <c r="G54" s="311">
        <v>1.0</v>
      </c>
      <c r="H54" s="312"/>
      <c r="I54" s="289"/>
      <c r="J54" s="248">
        <v>1.0</v>
      </c>
      <c r="K54" s="252"/>
      <c r="L54" s="253"/>
      <c r="M54" s="291">
        <v>1.0</v>
      </c>
      <c r="N54" s="312"/>
      <c r="O54" s="289"/>
      <c r="P54" s="248">
        <v>1.0</v>
      </c>
      <c r="Q54" s="252"/>
      <c r="R54" s="253"/>
      <c r="S54" s="291">
        <v>1.0</v>
      </c>
      <c r="T54" s="312"/>
      <c r="U54" s="294"/>
      <c r="V54" s="248">
        <v>1.0</v>
      </c>
      <c r="W54" s="252"/>
      <c r="X54" s="253"/>
      <c r="Y54" s="209">
        <v>1.0</v>
      </c>
      <c r="Z54" s="295">
        <v>1.0</v>
      </c>
      <c r="AA54" s="252"/>
      <c r="AB54" s="253"/>
      <c r="AC54" s="289"/>
      <c r="AD54" s="296">
        <v>1.0</v>
      </c>
      <c r="AE54" s="289"/>
      <c r="AF54" s="303"/>
      <c r="AG54" s="304"/>
      <c r="AH54" s="253"/>
      <c r="AI54" s="307">
        <v>1.0</v>
      </c>
      <c r="AJ54" s="308"/>
      <c r="AK54" s="301"/>
      <c r="AL54" s="214">
        <f t="shared" si="1"/>
        <v>11</v>
      </c>
      <c r="AM54" s="176" t="s">
        <v>44</v>
      </c>
      <c r="AN54" s="215">
        <v>1.0</v>
      </c>
      <c r="AO54" s="87"/>
      <c r="AP54" s="87"/>
      <c r="AQ54" s="87"/>
      <c r="AR54" s="87"/>
      <c r="AS54" s="87"/>
      <c r="AT54" s="87"/>
      <c r="AU54" s="87"/>
    </row>
    <row r="55">
      <c r="B55" s="335" t="s">
        <v>124</v>
      </c>
      <c r="C55" s="329" t="s">
        <v>48</v>
      </c>
      <c r="D55" s="248">
        <v>1.0</v>
      </c>
      <c r="E55" s="252"/>
      <c r="F55" s="253"/>
      <c r="G55" s="287"/>
      <c r="H55" s="288">
        <v>1.0</v>
      </c>
      <c r="I55" s="289"/>
      <c r="J55" s="292"/>
      <c r="K55" s="290"/>
      <c r="L55" s="253"/>
      <c r="M55" s="293"/>
      <c r="N55" s="288"/>
      <c r="O55" s="289"/>
      <c r="P55" s="292"/>
      <c r="Q55" s="252"/>
      <c r="R55" s="253"/>
      <c r="S55" s="291">
        <v>1.0</v>
      </c>
      <c r="T55" s="288">
        <v>1.0</v>
      </c>
      <c r="U55" s="294"/>
      <c r="V55" s="248">
        <v>1.0</v>
      </c>
      <c r="W55" s="290"/>
      <c r="X55" s="253"/>
      <c r="Y55" s="209">
        <v>1.0</v>
      </c>
      <c r="Z55" s="295"/>
      <c r="AA55" s="290"/>
      <c r="AB55" s="253"/>
      <c r="AC55" s="296">
        <v>1.0</v>
      </c>
      <c r="AD55" s="289"/>
      <c r="AE55" s="289"/>
      <c r="AF55" s="297">
        <v>1.0</v>
      </c>
      <c r="AG55" s="298"/>
      <c r="AH55" s="253"/>
      <c r="AI55" s="307">
        <v>1.0</v>
      </c>
      <c r="AJ55" s="300"/>
      <c r="AK55" s="301"/>
      <c r="AL55" s="214">
        <f t="shared" si="1"/>
        <v>9</v>
      </c>
      <c r="AM55" s="176" t="s">
        <v>61</v>
      </c>
      <c r="AN55" s="215">
        <v>1.0</v>
      </c>
      <c r="AO55" s="87"/>
      <c r="AP55" s="87"/>
      <c r="AQ55" s="87"/>
      <c r="AR55" s="87"/>
      <c r="AS55" s="87"/>
      <c r="AT55" s="87"/>
      <c r="AU55" s="87"/>
    </row>
    <row r="56">
      <c r="B56" s="335" t="s">
        <v>125</v>
      </c>
      <c r="C56" s="329" t="s">
        <v>51</v>
      </c>
      <c r="D56" s="248">
        <v>1.0</v>
      </c>
      <c r="E56" s="252"/>
      <c r="F56" s="253"/>
      <c r="G56" s="311">
        <v>1.0</v>
      </c>
      <c r="H56" s="312"/>
      <c r="I56" s="289"/>
      <c r="J56" s="248">
        <v>1.0</v>
      </c>
      <c r="K56" s="252"/>
      <c r="L56" s="253"/>
      <c r="M56" s="291"/>
      <c r="N56" s="312"/>
      <c r="O56" s="289"/>
      <c r="P56" s="248">
        <v>1.0</v>
      </c>
      <c r="Q56" s="252"/>
      <c r="R56" s="253"/>
      <c r="S56" s="291">
        <v>1.0</v>
      </c>
      <c r="T56" s="288">
        <v>1.0</v>
      </c>
      <c r="U56" s="294"/>
      <c r="V56" s="248">
        <v>1.0</v>
      </c>
      <c r="W56" s="290"/>
      <c r="X56" s="253"/>
      <c r="Y56" s="209">
        <v>1.0</v>
      </c>
      <c r="Z56" s="295">
        <v>1.0</v>
      </c>
      <c r="AA56" s="290"/>
      <c r="AB56" s="253"/>
      <c r="AC56" s="296">
        <v>1.0</v>
      </c>
      <c r="AD56" s="289"/>
      <c r="AE56" s="289"/>
      <c r="AF56" s="297">
        <v>1.0</v>
      </c>
      <c r="AG56" s="298"/>
      <c r="AH56" s="253"/>
      <c r="AI56" s="299"/>
      <c r="AJ56" s="300"/>
      <c r="AK56" s="301"/>
      <c r="AL56" s="214">
        <f t="shared" si="1"/>
        <v>11</v>
      </c>
      <c r="AM56" s="176" t="s">
        <v>61</v>
      </c>
      <c r="AN56" s="215">
        <v>1.0</v>
      </c>
      <c r="AO56" s="87"/>
      <c r="AP56" s="87"/>
      <c r="AQ56" s="87"/>
      <c r="AR56" s="87"/>
      <c r="AS56" s="87"/>
      <c r="AT56" s="87"/>
      <c r="AU56" s="87"/>
    </row>
    <row r="57">
      <c r="B57" s="337" t="s">
        <v>126</v>
      </c>
      <c r="C57" s="329" t="s">
        <v>48</v>
      </c>
      <c r="D57" s="248">
        <v>1.0</v>
      </c>
      <c r="E57" s="252"/>
      <c r="F57" s="253"/>
      <c r="G57" s="311">
        <v>1.0</v>
      </c>
      <c r="H57" s="312"/>
      <c r="I57" s="289"/>
      <c r="J57" s="248"/>
      <c r="K57" s="252"/>
      <c r="L57" s="253"/>
      <c r="M57" s="291"/>
      <c r="N57" s="288">
        <v>1.0</v>
      </c>
      <c r="O57" s="289"/>
      <c r="P57" s="292"/>
      <c r="Q57" s="290">
        <v>1.0</v>
      </c>
      <c r="R57" s="253"/>
      <c r="S57" s="293"/>
      <c r="T57" s="288"/>
      <c r="U57" s="294"/>
      <c r="V57" s="292"/>
      <c r="W57" s="290">
        <v>1.0</v>
      </c>
      <c r="X57" s="253"/>
      <c r="Y57" s="209">
        <v>1.0</v>
      </c>
      <c r="Z57" s="309"/>
      <c r="AA57" s="290">
        <v>1.0</v>
      </c>
      <c r="AB57" s="253"/>
      <c r="AC57" s="289"/>
      <c r="AD57" s="289"/>
      <c r="AE57" s="289"/>
      <c r="AF57" s="303"/>
      <c r="AG57" s="304">
        <v>1.0</v>
      </c>
      <c r="AH57" s="253"/>
      <c r="AI57" s="299"/>
      <c r="AJ57" s="305">
        <v>1.0</v>
      </c>
      <c r="AK57" s="301"/>
      <c r="AL57" s="214">
        <f t="shared" si="1"/>
        <v>9</v>
      </c>
      <c r="AM57" s="176" t="s">
        <v>57</v>
      </c>
      <c r="AN57" s="215">
        <v>1.0</v>
      </c>
      <c r="AO57" s="87"/>
      <c r="AP57" s="87"/>
      <c r="AQ57" s="87"/>
      <c r="AR57" s="87"/>
      <c r="AS57" s="87"/>
      <c r="AT57" s="87"/>
      <c r="AU57" s="87"/>
    </row>
    <row r="58">
      <c r="A58" s="330"/>
      <c r="B58" s="337" t="s">
        <v>127</v>
      </c>
      <c r="C58" s="329" t="s">
        <v>67</v>
      </c>
      <c r="D58" s="292"/>
      <c r="E58" s="290">
        <v>0.5</v>
      </c>
      <c r="F58" s="253"/>
      <c r="G58" s="287"/>
      <c r="H58" s="288">
        <v>0.5</v>
      </c>
      <c r="I58" s="296">
        <v>0.5</v>
      </c>
      <c r="J58" s="292"/>
      <c r="K58" s="290"/>
      <c r="L58" s="302">
        <v>0.5</v>
      </c>
      <c r="M58" s="293"/>
      <c r="N58" s="288">
        <v>0.5</v>
      </c>
      <c r="O58" s="296">
        <v>0.5</v>
      </c>
      <c r="P58" s="292"/>
      <c r="Q58" s="252"/>
      <c r="R58" s="302">
        <v>0.5</v>
      </c>
      <c r="S58" s="293"/>
      <c r="T58" s="312"/>
      <c r="U58" s="314">
        <v>0.5</v>
      </c>
      <c r="V58" s="292"/>
      <c r="W58" s="252"/>
      <c r="X58" s="302"/>
      <c r="Y58" s="216"/>
      <c r="Z58" s="309"/>
      <c r="AA58" s="252"/>
      <c r="AB58" s="302">
        <v>0.5</v>
      </c>
      <c r="AC58" s="289"/>
      <c r="AD58" s="296">
        <v>0.5</v>
      </c>
      <c r="AE58" s="296">
        <v>0.5</v>
      </c>
      <c r="AF58" s="303"/>
      <c r="AG58" s="304"/>
      <c r="AH58" s="302">
        <v>0.5</v>
      </c>
      <c r="AI58" s="299"/>
      <c r="AJ58" s="305">
        <v>0.5</v>
      </c>
      <c r="AK58" s="315"/>
      <c r="AL58" s="214">
        <f t="shared" si="1"/>
        <v>6.5</v>
      </c>
      <c r="AM58" s="176" t="s">
        <v>52</v>
      </c>
      <c r="AN58" s="318"/>
      <c r="AO58" s="87"/>
      <c r="AP58" s="87"/>
      <c r="AQ58" s="87"/>
      <c r="AR58" s="87"/>
      <c r="AS58" s="87"/>
      <c r="AT58" s="87"/>
      <c r="AU58" s="87"/>
    </row>
    <row r="59">
      <c r="A59" s="330"/>
      <c r="B59" s="335" t="s">
        <v>128</v>
      </c>
      <c r="C59" s="328" t="s">
        <v>46</v>
      </c>
      <c r="D59" s="354"/>
      <c r="E59" s="355"/>
      <c r="F59" s="356"/>
      <c r="G59" s="357"/>
      <c r="H59" s="358"/>
      <c r="I59" s="359"/>
      <c r="J59" s="354"/>
      <c r="K59" s="355"/>
      <c r="L59" s="356"/>
      <c r="M59" s="360"/>
      <c r="N59" s="358"/>
      <c r="O59" s="359"/>
      <c r="P59" s="354"/>
      <c r="Q59" s="361">
        <v>0.5</v>
      </c>
      <c r="R59" s="362">
        <v>0.5</v>
      </c>
      <c r="S59" s="293"/>
      <c r="T59" s="288">
        <v>1.0</v>
      </c>
      <c r="U59" s="314">
        <v>0.5</v>
      </c>
      <c r="V59" s="292"/>
      <c r="W59" s="290"/>
      <c r="X59" s="302"/>
      <c r="Y59" s="209">
        <v>1.0</v>
      </c>
      <c r="Z59" s="295"/>
      <c r="AA59" s="290">
        <v>1.0</v>
      </c>
      <c r="AB59" s="302"/>
      <c r="AC59" s="289"/>
      <c r="AD59" s="296">
        <v>1.0</v>
      </c>
      <c r="AE59" s="289"/>
      <c r="AF59" s="303"/>
      <c r="AG59" s="304">
        <v>1.0</v>
      </c>
      <c r="AH59" s="253"/>
      <c r="AI59" s="299"/>
      <c r="AJ59" s="308"/>
      <c r="AK59" s="301"/>
      <c r="AL59" s="214">
        <f t="shared" si="1"/>
        <v>6.5</v>
      </c>
      <c r="AM59" s="176" t="s">
        <v>57</v>
      </c>
      <c r="AN59" s="215">
        <v>1.0</v>
      </c>
      <c r="AO59" s="87"/>
      <c r="AP59" s="87"/>
      <c r="AQ59" s="87"/>
      <c r="AR59" s="87"/>
      <c r="AS59" s="87"/>
      <c r="AT59" s="87"/>
      <c r="AU59" s="87"/>
    </row>
    <row r="60">
      <c r="A60" s="330"/>
      <c r="B60" s="363" t="s">
        <v>130</v>
      </c>
      <c r="C60" s="240" t="s">
        <v>46</v>
      </c>
      <c r="D60" s="320"/>
      <c r="E60" s="321"/>
      <c r="F60" s="364"/>
      <c r="G60" s="365"/>
      <c r="H60" s="366">
        <v>0.5</v>
      </c>
      <c r="I60" s="367">
        <v>0.5</v>
      </c>
      <c r="J60" s="292"/>
      <c r="K60" s="290">
        <v>0.5</v>
      </c>
      <c r="L60" s="302">
        <v>0.5</v>
      </c>
      <c r="M60" s="293"/>
      <c r="N60" s="288">
        <v>0.5</v>
      </c>
      <c r="O60" s="296"/>
      <c r="P60" s="292"/>
      <c r="Q60" s="252"/>
      <c r="R60" s="253"/>
      <c r="S60" s="293"/>
      <c r="T60" s="312"/>
      <c r="U60" s="294"/>
      <c r="V60" s="292"/>
      <c r="W60" s="252"/>
      <c r="X60" s="253"/>
      <c r="Y60" s="216"/>
      <c r="Z60" s="309"/>
      <c r="AA60" s="252"/>
      <c r="AB60" s="253"/>
      <c r="AC60" s="289"/>
      <c r="AD60" s="289"/>
      <c r="AE60" s="296">
        <v>0.5</v>
      </c>
      <c r="AF60" s="303"/>
      <c r="AG60" s="304">
        <v>0.5</v>
      </c>
      <c r="AH60" s="302">
        <v>0.5</v>
      </c>
      <c r="AI60" s="299"/>
      <c r="AJ60" s="308"/>
      <c r="AK60" s="306">
        <v>0.5</v>
      </c>
      <c r="AL60" s="214">
        <f t="shared" si="1"/>
        <v>4.5</v>
      </c>
      <c r="AM60" s="176" t="s">
        <v>61</v>
      </c>
      <c r="AN60" s="215"/>
      <c r="AO60" s="87"/>
      <c r="AP60" s="87"/>
      <c r="AQ60" s="87"/>
      <c r="AR60" s="87"/>
      <c r="AS60" s="87"/>
      <c r="AT60" s="87"/>
      <c r="AU60" s="87"/>
    </row>
    <row r="61">
      <c r="A61" s="330"/>
      <c r="B61" s="368" t="s">
        <v>134</v>
      </c>
      <c r="C61" s="369" t="s">
        <v>102</v>
      </c>
      <c r="D61" s="370"/>
      <c r="E61" s="371"/>
      <c r="F61" s="372"/>
      <c r="G61" s="373"/>
      <c r="H61" s="374"/>
      <c r="I61" s="375"/>
      <c r="J61" s="370"/>
      <c r="K61" s="371"/>
      <c r="L61" s="372"/>
      <c r="M61" s="376"/>
      <c r="N61" s="374"/>
      <c r="O61" s="375"/>
      <c r="P61" s="377">
        <v>1.0</v>
      </c>
      <c r="Q61" s="355"/>
      <c r="R61" s="356"/>
      <c r="S61" s="291">
        <v>1.0</v>
      </c>
      <c r="T61" s="312"/>
      <c r="U61" s="294"/>
      <c r="V61" s="248"/>
      <c r="W61" s="290">
        <v>1.0</v>
      </c>
      <c r="X61" s="253"/>
      <c r="Y61" s="209">
        <v>1.0</v>
      </c>
      <c r="Z61" s="295"/>
      <c r="AA61" s="290">
        <v>1.0</v>
      </c>
      <c r="AB61" s="253"/>
      <c r="AC61" s="289"/>
      <c r="AD61" s="296">
        <v>1.0</v>
      </c>
      <c r="AE61" s="289"/>
      <c r="AF61" s="303"/>
      <c r="AG61" s="304"/>
      <c r="AH61" s="253"/>
      <c r="AI61" s="299"/>
      <c r="AJ61" s="305">
        <v>1.0</v>
      </c>
      <c r="AK61" s="301"/>
      <c r="AL61" s="214">
        <f t="shared" si="1"/>
        <v>7</v>
      </c>
      <c r="AM61" s="176" t="s">
        <v>61</v>
      </c>
      <c r="AN61" s="215">
        <v>1.0</v>
      </c>
      <c r="AO61" s="87"/>
      <c r="AP61" s="87"/>
      <c r="AQ61" s="87"/>
      <c r="AR61" s="87"/>
      <c r="AS61" s="87"/>
      <c r="AT61" s="87"/>
      <c r="AU61" s="87"/>
    </row>
    <row r="62">
      <c r="A62" s="330"/>
      <c r="B62" s="332" t="s">
        <v>135</v>
      </c>
      <c r="C62" s="333" t="s">
        <v>46</v>
      </c>
      <c r="D62" s="292"/>
      <c r="E62" s="290"/>
      <c r="F62" s="302"/>
      <c r="G62" s="378"/>
      <c r="H62" s="379"/>
      <c r="I62" s="380"/>
      <c r="J62" s="292"/>
      <c r="K62" s="290"/>
      <c r="L62" s="253"/>
      <c r="M62" s="293"/>
      <c r="N62" s="288">
        <v>1.0</v>
      </c>
      <c r="O62" s="289"/>
      <c r="P62" s="292"/>
      <c r="Q62" s="290">
        <v>1.0</v>
      </c>
      <c r="R62" s="253"/>
      <c r="S62" s="293"/>
      <c r="T62" s="288"/>
      <c r="U62" s="294"/>
      <c r="V62" s="292"/>
      <c r="W62" s="290"/>
      <c r="X62" s="253"/>
      <c r="Y62" s="209"/>
      <c r="Z62" s="248"/>
      <c r="AA62" s="252"/>
      <c r="AB62" s="253"/>
      <c r="AC62" s="381"/>
      <c r="AD62" s="381"/>
      <c r="AE62" s="381"/>
      <c r="AF62" s="297">
        <v>1.0</v>
      </c>
      <c r="AG62" s="298"/>
      <c r="AH62" s="253"/>
      <c r="AI62" s="299"/>
      <c r="AJ62" s="308"/>
      <c r="AK62" s="301"/>
      <c r="AL62" s="214">
        <f t="shared" si="1"/>
        <v>3</v>
      </c>
      <c r="AM62" s="382" t="s">
        <v>61</v>
      </c>
      <c r="AN62" s="383"/>
      <c r="AO62" s="87"/>
      <c r="AP62" s="87"/>
      <c r="AQ62" s="87"/>
      <c r="AR62" s="87"/>
      <c r="AS62" s="87"/>
      <c r="AT62" s="87"/>
      <c r="AU62" s="87"/>
    </row>
    <row r="63">
      <c r="B63" s="332" t="s">
        <v>136</v>
      </c>
      <c r="C63" s="333" t="s">
        <v>67</v>
      </c>
      <c r="D63" s="292"/>
      <c r="E63" s="290">
        <v>1.0</v>
      </c>
      <c r="F63" s="302"/>
      <c r="G63" s="287"/>
      <c r="H63" s="288">
        <v>1.0</v>
      </c>
      <c r="I63" s="289"/>
      <c r="J63" s="292"/>
      <c r="K63" s="290">
        <v>1.0</v>
      </c>
      <c r="L63" s="253"/>
      <c r="M63" s="293"/>
      <c r="N63" s="288">
        <v>1.0</v>
      </c>
      <c r="O63" s="289"/>
      <c r="P63" s="292"/>
      <c r="Q63" s="252"/>
      <c r="R63" s="253"/>
      <c r="S63" s="293"/>
      <c r="T63" s="288">
        <v>1.0</v>
      </c>
      <c r="U63" s="294"/>
      <c r="V63" s="292"/>
      <c r="W63" s="290">
        <v>1.0</v>
      </c>
      <c r="X63" s="253"/>
      <c r="Y63" s="209">
        <v>1.0</v>
      </c>
      <c r="Z63" s="295">
        <v>1.0</v>
      </c>
      <c r="AA63" s="290"/>
      <c r="AB63" s="253"/>
      <c r="AC63" s="289"/>
      <c r="AD63" s="296">
        <v>1.0</v>
      </c>
      <c r="AE63" s="289"/>
      <c r="AF63" s="303"/>
      <c r="AG63" s="304"/>
      <c r="AH63" s="253"/>
      <c r="AI63" s="299"/>
      <c r="AJ63" s="308"/>
      <c r="AK63" s="301"/>
      <c r="AL63" s="214">
        <f t="shared" si="1"/>
        <v>9</v>
      </c>
      <c r="AM63" s="176" t="s">
        <v>61</v>
      </c>
      <c r="AN63" s="215">
        <v>1.0</v>
      </c>
      <c r="AO63" s="87"/>
      <c r="AP63" s="87"/>
      <c r="AQ63" s="87"/>
      <c r="AR63" s="87"/>
      <c r="AS63" s="87"/>
      <c r="AT63" s="87"/>
      <c r="AU63" s="87"/>
    </row>
    <row r="64">
      <c r="B64" s="332" t="s">
        <v>137</v>
      </c>
      <c r="C64" s="333" t="s">
        <v>102</v>
      </c>
      <c r="D64" s="248">
        <v>1.0</v>
      </c>
      <c r="E64" s="252"/>
      <c r="F64" s="253"/>
      <c r="G64" s="311">
        <v>0.5</v>
      </c>
      <c r="H64" s="312"/>
      <c r="I64" s="289"/>
      <c r="J64" s="248"/>
      <c r="K64" s="252"/>
      <c r="L64" s="253"/>
      <c r="M64" s="291"/>
      <c r="N64" s="312"/>
      <c r="O64" s="289"/>
      <c r="P64" s="292"/>
      <c r="Q64" s="252"/>
      <c r="R64" s="253"/>
      <c r="S64" s="291">
        <v>1.0</v>
      </c>
      <c r="T64" s="312"/>
      <c r="U64" s="294"/>
      <c r="V64" s="248"/>
      <c r="W64" s="252"/>
      <c r="X64" s="253"/>
      <c r="Y64" s="209">
        <v>1.0</v>
      </c>
      <c r="Z64" s="295">
        <v>1.0</v>
      </c>
      <c r="AA64" s="252"/>
      <c r="AB64" s="253"/>
      <c r="AC64" s="296">
        <v>1.0</v>
      </c>
      <c r="AD64" s="289"/>
      <c r="AE64" s="289"/>
      <c r="AF64" s="297">
        <v>1.0</v>
      </c>
      <c r="AG64" s="298"/>
      <c r="AH64" s="253"/>
      <c r="AI64" s="307">
        <v>1.0</v>
      </c>
      <c r="AJ64" s="300"/>
      <c r="AK64" s="301"/>
      <c r="AL64" s="214">
        <f t="shared" si="1"/>
        <v>7.5</v>
      </c>
      <c r="AM64" s="176" t="s">
        <v>44</v>
      </c>
      <c r="AN64" s="215"/>
      <c r="AO64" s="87"/>
      <c r="AP64" s="87"/>
      <c r="AQ64" s="87"/>
      <c r="AR64" s="87"/>
      <c r="AS64" s="87"/>
      <c r="AT64" s="87"/>
      <c r="AU64" s="87"/>
    </row>
    <row r="65">
      <c r="B65" s="332" t="s">
        <v>138</v>
      </c>
      <c r="C65" s="333" t="s">
        <v>51</v>
      </c>
      <c r="D65" s="292"/>
      <c r="E65" s="252"/>
      <c r="F65" s="253"/>
      <c r="G65" s="287"/>
      <c r="H65" s="288">
        <v>1.0</v>
      </c>
      <c r="I65" s="289"/>
      <c r="J65" s="292"/>
      <c r="K65" s="290">
        <v>1.0</v>
      </c>
      <c r="L65" s="253"/>
      <c r="M65" s="293"/>
      <c r="N65" s="288">
        <v>1.0</v>
      </c>
      <c r="O65" s="289"/>
      <c r="P65" s="292"/>
      <c r="Q65" s="290">
        <v>1.0</v>
      </c>
      <c r="R65" s="253"/>
      <c r="S65" s="291">
        <v>1.0</v>
      </c>
      <c r="T65" s="288">
        <v>1.0</v>
      </c>
      <c r="U65" s="294"/>
      <c r="V65" s="248"/>
      <c r="W65" s="290">
        <v>1.0</v>
      </c>
      <c r="X65" s="253"/>
      <c r="Y65" s="209">
        <v>1.0</v>
      </c>
      <c r="Z65" s="295"/>
      <c r="AA65" s="290">
        <v>1.0</v>
      </c>
      <c r="AB65" s="253"/>
      <c r="AC65" s="289"/>
      <c r="AD65" s="296">
        <v>1.0</v>
      </c>
      <c r="AE65" s="289"/>
      <c r="AF65" s="303"/>
      <c r="AG65" s="304">
        <v>0.5</v>
      </c>
      <c r="AH65" s="302">
        <v>0.5</v>
      </c>
      <c r="AI65" s="299"/>
      <c r="AJ65" s="305">
        <v>1.0</v>
      </c>
      <c r="AK65" s="306">
        <v>0.5</v>
      </c>
      <c r="AL65" s="214">
        <f t="shared" si="1"/>
        <v>12.5</v>
      </c>
      <c r="AM65" s="176" t="s">
        <v>57</v>
      </c>
      <c r="AN65" s="215">
        <v>1.0</v>
      </c>
      <c r="AO65" s="87"/>
      <c r="AP65" s="87"/>
      <c r="AQ65" s="87"/>
      <c r="AR65" s="87"/>
      <c r="AS65" s="87"/>
      <c r="AT65" s="87"/>
      <c r="AU65" s="87"/>
    </row>
    <row r="66">
      <c r="B66" s="335" t="s">
        <v>139</v>
      </c>
      <c r="C66" s="329" t="s">
        <v>51</v>
      </c>
      <c r="D66" s="292"/>
      <c r="E66" s="252"/>
      <c r="F66" s="253"/>
      <c r="G66" s="287"/>
      <c r="H66" s="288">
        <v>1.0</v>
      </c>
      <c r="I66" s="289"/>
      <c r="J66" s="292"/>
      <c r="K66" s="290">
        <v>1.0</v>
      </c>
      <c r="L66" s="253"/>
      <c r="M66" s="293"/>
      <c r="N66" s="288">
        <v>1.0</v>
      </c>
      <c r="O66" s="289"/>
      <c r="P66" s="292"/>
      <c r="Q66" s="252"/>
      <c r="R66" s="253"/>
      <c r="S66" s="293"/>
      <c r="T66" s="288">
        <v>1.0</v>
      </c>
      <c r="U66" s="294"/>
      <c r="V66" s="292"/>
      <c r="W66" s="290">
        <v>1.0</v>
      </c>
      <c r="X66" s="253"/>
      <c r="Y66" s="216"/>
      <c r="Z66" s="309"/>
      <c r="AA66" s="290">
        <v>1.0</v>
      </c>
      <c r="AB66" s="253"/>
      <c r="AC66" s="289"/>
      <c r="AD66" s="296">
        <v>1.0</v>
      </c>
      <c r="AE66" s="289"/>
      <c r="AF66" s="303"/>
      <c r="AG66" s="304"/>
      <c r="AH66" s="253"/>
      <c r="AI66" s="299"/>
      <c r="AJ66" s="308"/>
      <c r="AK66" s="301"/>
      <c r="AL66" s="214">
        <f t="shared" si="1"/>
        <v>7</v>
      </c>
      <c r="AM66" s="176" t="s">
        <v>55</v>
      </c>
      <c r="AN66" s="215"/>
      <c r="AO66" s="384"/>
      <c r="AP66" s="384"/>
      <c r="AQ66" s="384"/>
      <c r="AR66" s="384"/>
      <c r="AS66" s="384"/>
      <c r="AT66" s="384"/>
      <c r="AU66" s="384"/>
    </row>
    <row r="67">
      <c r="B67" s="385" t="s">
        <v>140</v>
      </c>
      <c r="C67" s="328" t="s">
        <v>46</v>
      </c>
      <c r="D67" s="354"/>
      <c r="E67" s="355"/>
      <c r="F67" s="356"/>
      <c r="G67" s="357"/>
      <c r="H67" s="386"/>
      <c r="I67" s="359"/>
      <c r="J67" s="354"/>
      <c r="K67" s="361"/>
      <c r="L67" s="356"/>
      <c r="M67" s="360"/>
      <c r="N67" s="386"/>
      <c r="O67" s="359"/>
      <c r="P67" s="354"/>
      <c r="Q67" s="355"/>
      <c r="R67" s="356"/>
      <c r="S67" s="293"/>
      <c r="T67" s="288">
        <v>1.0</v>
      </c>
      <c r="U67" s="294"/>
      <c r="V67" s="292"/>
      <c r="W67" s="290">
        <v>1.0</v>
      </c>
      <c r="X67" s="302"/>
      <c r="Y67" s="209">
        <v>1.0</v>
      </c>
      <c r="Z67" s="309"/>
      <c r="AA67" s="290"/>
      <c r="AB67" s="302"/>
      <c r="AC67" s="289"/>
      <c r="AD67" s="296">
        <v>1.0</v>
      </c>
      <c r="AE67" s="289"/>
      <c r="AF67" s="303"/>
      <c r="AG67" s="304"/>
      <c r="AH67" s="253"/>
      <c r="AI67" s="299"/>
      <c r="AJ67" s="308"/>
      <c r="AK67" s="301"/>
      <c r="AL67" s="214">
        <f t="shared" si="1"/>
        <v>4</v>
      </c>
      <c r="AM67" s="176" t="s">
        <v>61</v>
      </c>
      <c r="AN67" s="215">
        <v>1.0</v>
      </c>
      <c r="AO67" s="87"/>
      <c r="AP67" s="87"/>
      <c r="AQ67" s="87"/>
      <c r="AR67" s="87"/>
      <c r="AS67" s="87"/>
      <c r="AT67" s="87"/>
      <c r="AU67" s="87"/>
    </row>
    <row r="68">
      <c r="B68" s="335" t="s">
        <v>141</v>
      </c>
      <c r="C68" s="329" t="s">
        <v>67</v>
      </c>
      <c r="D68" s="248">
        <v>1.0</v>
      </c>
      <c r="E68" s="252"/>
      <c r="F68" s="253"/>
      <c r="G68" s="311">
        <v>1.0</v>
      </c>
      <c r="H68" s="312"/>
      <c r="I68" s="289"/>
      <c r="J68" s="248">
        <v>1.0</v>
      </c>
      <c r="K68" s="252"/>
      <c r="L68" s="253"/>
      <c r="M68" s="291">
        <v>1.0</v>
      </c>
      <c r="N68" s="312"/>
      <c r="O68" s="289"/>
      <c r="P68" s="292"/>
      <c r="Q68" s="252"/>
      <c r="R68" s="253"/>
      <c r="S68" s="291">
        <v>1.0</v>
      </c>
      <c r="T68" s="312"/>
      <c r="U68" s="294"/>
      <c r="V68" s="248">
        <v>1.0</v>
      </c>
      <c r="W68" s="252"/>
      <c r="X68" s="253"/>
      <c r="Y68" s="209">
        <v>1.0</v>
      </c>
      <c r="Z68" s="295"/>
      <c r="AA68" s="290">
        <v>1.0</v>
      </c>
      <c r="AB68" s="253"/>
      <c r="AC68" s="296">
        <v>1.0</v>
      </c>
      <c r="AD68" s="289"/>
      <c r="AE68" s="289"/>
      <c r="AF68" s="297">
        <v>1.0</v>
      </c>
      <c r="AG68" s="298"/>
      <c r="AH68" s="253"/>
      <c r="AI68" s="307">
        <v>1.0</v>
      </c>
      <c r="AJ68" s="300"/>
      <c r="AK68" s="301"/>
      <c r="AL68" s="214">
        <f t="shared" si="1"/>
        <v>11</v>
      </c>
      <c r="AM68" s="176" t="s">
        <v>61</v>
      </c>
      <c r="AN68" s="215">
        <v>1.0</v>
      </c>
      <c r="AO68" s="87"/>
      <c r="AP68" s="87"/>
      <c r="AQ68" s="87"/>
      <c r="AR68" s="87"/>
      <c r="AS68" s="87"/>
      <c r="AT68" s="87"/>
      <c r="AU68" s="87"/>
    </row>
    <row r="69">
      <c r="B69" s="335" t="s">
        <v>142</v>
      </c>
      <c r="C69" s="329" t="s">
        <v>48</v>
      </c>
      <c r="D69" s="292"/>
      <c r="E69" s="252"/>
      <c r="F69" s="253"/>
      <c r="G69" s="287"/>
      <c r="H69" s="288">
        <v>1.0</v>
      </c>
      <c r="I69" s="289"/>
      <c r="J69" s="292"/>
      <c r="K69" s="290"/>
      <c r="L69" s="253"/>
      <c r="M69" s="293"/>
      <c r="N69" s="288">
        <v>1.0</v>
      </c>
      <c r="O69" s="289"/>
      <c r="P69" s="292"/>
      <c r="Q69" s="290">
        <v>1.0</v>
      </c>
      <c r="R69" s="253"/>
      <c r="S69" s="293"/>
      <c r="T69" s="288">
        <v>1.0</v>
      </c>
      <c r="U69" s="294"/>
      <c r="V69" s="292"/>
      <c r="W69" s="290">
        <v>1.0</v>
      </c>
      <c r="X69" s="253"/>
      <c r="Y69" s="216"/>
      <c r="Z69" s="309"/>
      <c r="AA69" s="290"/>
      <c r="AB69" s="253"/>
      <c r="AC69" s="289"/>
      <c r="AD69" s="296">
        <v>1.0</v>
      </c>
      <c r="AE69" s="289"/>
      <c r="AF69" s="303"/>
      <c r="AG69" s="304"/>
      <c r="AH69" s="253"/>
      <c r="AI69" s="299"/>
      <c r="AJ69" s="305">
        <v>1.0</v>
      </c>
      <c r="AK69" s="301"/>
      <c r="AL69" s="214">
        <f t="shared" si="1"/>
        <v>7</v>
      </c>
      <c r="AM69" s="176" t="s">
        <v>57</v>
      </c>
      <c r="AN69" s="215"/>
      <c r="AO69" s="87"/>
      <c r="AP69" s="87"/>
      <c r="AQ69" s="87"/>
      <c r="AR69" s="87"/>
      <c r="AS69" s="87"/>
      <c r="AT69" s="87"/>
      <c r="AU69" s="87"/>
    </row>
    <row r="70">
      <c r="B70" s="335" t="s">
        <v>143</v>
      </c>
      <c r="C70" s="329" t="s">
        <v>48</v>
      </c>
      <c r="D70" s="248">
        <v>1.0</v>
      </c>
      <c r="E70" s="252"/>
      <c r="F70" s="253"/>
      <c r="G70" s="311">
        <v>1.0</v>
      </c>
      <c r="H70" s="312"/>
      <c r="I70" s="289"/>
      <c r="J70" s="248">
        <v>1.0</v>
      </c>
      <c r="K70" s="252"/>
      <c r="L70" s="253"/>
      <c r="M70" s="291">
        <v>1.0</v>
      </c>
      <c r="N70" s="312"/>
      <c r="O70" s="289"/>
      <c r="P70" s="248">
        <v>1.0</v>
      </c>
      <c r="Q70" s="252"/>
      <c r="R70" s="253"/>
      <c r="S70" s="291">
        <v>1.0</v>
      </c>
      <c r="T70" s="288">
        <v>1.0</v>
      </c>
      <c r="U70" s="294"/>
      <c r="V70" s="248">
        <v>1.0</v>
      </c>
      <c r="W70" s="290"/>
      <c r="X70" s="253"/>
      <c r="Y70" s="209">
        <v>1.0</v>
      </c>
      <c r="Z70" s="295">
        <v>1.0</v>
      </c>
      <c r="AA70" s="290"/>
      <c r="AB70" s="253"/>
      <c r="AC70" s="296">
        <v>1.0</v>
      </c>
      <c r="AD70" s="289"/>
      <c r="AE70" s="289"/>
      <c r="AF70" s="297">
        <v>1.0</v>
      </c>
      <c r="AG70" s="298"/>
      <c r="AH70" s="253"/>
      <c r="AI70" s="307">
        <v>1.0</v>
      </c>
      <c r="AJ70" s="310">
        <v>1.0</v>
      </c>
      <c r="AK70" s="301"/>
      <c r="AL70" s="214">
        <f t="shared" si="1"/>
        <v>14</v>
      </c>
      <c r="AM70" s="176" t="s">
        <v>57</v>
      </c>
      <c r="AN70" s="215">
        <v>1.0</v>
      </c>
      <c r="AO70" s="87"/>
      <c r="AP70" s="87"/>
      <c r="AQ70" s="87"/>
      <c r="AR70" s="87"/>
      <c r="AS70" s="87"/>
      <c r="AT70" s="87"/>
      <c r="AU70" s="87"/>
    </row>
    <row r="71">
      <c r="B71" s="335" t="s">
        <v>144</v>
      </c>
      <c r="C71" s="328" t="s">
        <v>51</v>
      </c>
      <c r="D71" s="292"/>
      <c r="E71" s="290">
        <v>1.0</v>
      </c>
      <c r="F71" s="253"/>
      <c r="G71" s="287"/>
      <c r="H71" s="288">
        <v>1.0</v>
      </c>
      <c r="I71" s="289"/>
      <c r="J71" s="292"/>
      <c r="K71" s="290">
        <v>1.0</v>
      </c>
      <c r="L71" s="253"/>
      <c r="M71" s="293"/>
      <c r="N71" s="288">
        <v>1.0</v>
      </c>
      <c r="O71" s="289"/>
      <c r="P71" s="292"/>
      <c r="Q71" s="290">
        <v>1.0</v>
      </c>
      <c r="R71" s="253"/>
      <c r="S71" s="293"/>
      <c r="T71" s="288">
        <v>1.0</v>
      </c>
      <c r="U71" s="294"/>
      <c r="V71" s="292"/>
      <c r="W71" s="290">
        <v>1.0</v>
      </c>
      <c r="X71" s="253"/>
      <c r="Y71" s="209">
        <v>1.0</v>
      </c>
      <c r="Z71" s="309"/>
      <c r="AA71" s="290">
        <v>1.0</v>
      </c>
      <c r="AB71" s="253"/>
      <c r="AC71" s="289"/>
      <c r="AD71" s="296">
        <v>1.0</v>
      </c>
      <c r="AE71" s="289"/>
      <c r="AF71" s="303"/>
      <c r="AG71" s="304">
        <v>1.0</v>
      </c>
      <c r="AH71" s="253"/>
      <c r="AI71" s="299"/>
      <c r="AJ71" s="308"/>
      <c r="AK71" s="301"/>
      <c r="AL71" s="214">
        <f t="shared" si="1"/>
        <v>11</v>
      </c>
      <c r="AM71" s="176" t="s">
        <v>57</v>
      </c>
      <c r="AN71" s="215">
        <v>1.0</v>
      </c>
      <c r="AO71" s="87"/>
      <c r="AP71" s="87"/>
      <c r="AQ71" s="87"/>
      <c r="AR71" s="87"/>
      <c r="AS71" s="87"/>
      <c r="AT71" s="87"/>
      <c r="AU71" s="87"/>
    </row>
    <row r="72">
      <c r="B72" s="335" t="s">
        <v>145</v>
      </c>
      <c r="C72" s="329" t="s">
        <v>48</v>
      </c>
      <c r="D72" s="248">
        <v>1.0</v>
      </c>
      <c r="E72" s="252"/>
      <c r="F72" s="253"/>
      <c r="G72" s="311">
        <v>1.0</v>
      </c>
      <c r="H72" s="312"/>
      <c r="I72" s="289"/>
      <c r="J72" s="292"/>
      <c r="K72" s="252"/>
      <c r="L72" s="253"/>
      <c r="M72" s="293"/>
      <c r="N72" s="288">
        <v>1.0</v>
      </c>
      <c r="O72" s="289"/>
      <c r="P72" s="292"/>
      <c r="Q72" s="252"/>
      <c r="R72" s="253"/>
      <c r="S72" s="293"/>
      <c r="T72" s="288">
        <v>1.0</v>
      </c>
      <c r="U72" s="294"/>
      <c r="V72" s="292"/>
      <c r="W72" s="290">
        <v>1.0</v>
      </c>
      <c r="X72" s="253"/>
      <c r="Y72" s="216"/>
      <c r="Z72" s="309"/>
      <c r="AA72" s="290">
        <v>1.0</v>
      </c>
      <c r="AB72" s="253"/>
      <c r="AC72" s="289"/>
      <c r="AD72" s="296">
        <v>1.0</v>
      </c>
      <c r="AE72" s="289"/>
      <c r="AF72" s="303"/>
      <c r="AG72" s="304">
        <v>1.0</v>
      </c>
      <c r="AH72" s="253"/>
      <c r="AI72" s="299"/>
      <c r="AJ72" s="305">
        <v>1.0</v>
      </c>
      <c r="AK72" s="353">
        <v>0.5</v>
      </c>
      <c r="AL72" s="214">
        <f t="shared" si="1"/>
        <v>9.5</v>
      </c>
      <c r="AM72" s="176" t="s">
        <v>57</v>
      </c>
      <c r="AN72" s="215"/>
      <c r="AO72" s="87"/>
      <c r="AP72" s="87"/>
      <c r="AQ72" s="87"/>
      <c r="AR72" s="87"/>
      <c r="AS72" s="87"/>
      <c r="AT72" s="87"/>
      <c r="AU72" s="87"/>
    </row>
    <row r="73">
      <c r="B73" s="335" t="s">
        <v>146</v>
      </c>
      <c r="C73" s="329" t="s">
        <v>51</v>
      </c>
      <c r="D73" s="248">
        <v>1.0</v>
      </c>
      <c r="E73" s="252"/>
      <c r="F73" s="253"/>
      <c r="G73" s="287"/>
      <c r="H73" s="312"/>
      <c r="I73" s="289"/>
      <c r="J73" s="292"/>
      <c r="K73" s="252"/>
      <c r="L73" s="253"/>
      <c r="M73" s="291">
        <v>1.0</v>
      </c>
      <c r="N73" s="312"/>
      <c r="O73" s="289"/>
      <c r="P73" s="248">
        <v>1.0</v>
      </c>
      <c r="Q73" s="252"/>
      <c r="R73" s="253"/>
      <c r="S73" s="291">
        <v>1.0</v>
      </c>
      <c r="T73" s="288">
        <v>1.0</v>
      </c>
      <c r="U73" s="294"/>
      <c r="V73" s="248"/>
      <c r="W73" s="290"/>
      <c r="X73" s="253"/>
      <c r="Y73" s="209">
        <v>1.0</v>
      </c>
      <c r="Z73" s="295">
        <v>1.0</v>
      </c>
      <c r="AA73" s="290"/>
      <c r="AB73" s="253"/>
      <c r="AC73" s="289"/>
      <c r="AD73" s="289"/>
      <c r="AE73" s="289"/>
      <c r="AF73" s="297">
        <v>1.0</v>
      </c>
      <c r="AG73" s="298"/>
      <c r="AH73" s="253"/>
      <c r="AI73" s="307">
        <v>1.0</v>
      </c>
      <c r="AJ73" s="300"/>
      <c r="AK73" s="301"/>
      <c r="AL73" s="214">
        <f t="shared" si="1"/>
        <v>9</v>
      </c>
      <c r="AM73" s="176" t="s">
        <v>44</v>
      </c>
      <c r="AN73" s="215">
        <v>1.0</v>
      </c>
      <c r="AO73" s="87"/>
      <c r="AP73" s="87"/>
      <c r="AQ73" s="87"/>
      <c r="AR73" s="87"/>
      <c r="AS73" s="87"/>
      <c r="AT73" s="87"/>
      <c r="AU73" s="87"/>
    </row>
    <row r="74">
      <c r="B74" s="332" t="s">
        <v>147</v>
      </c>
      <c r="C74" s="333" t="s">
        <v>46</v>
      </c>
      <c r="D74" s="248">
        <v>1.0</v>
      </c>
      <c r="E74" s="252"/>
      <c r="F74" s="253"/>
      <c r="G74" s="287"/>
      <c r="H74" s="288">
        <v>1.0</v>
      </c>
      <c r="I74" s="289"/>
      <c r="J74" s="292"/>
      <c r="K74" s="290">
        <v>1.0</v>
      </c>
      <c r="L74" s="253"/>
      <c r="M74" s="293"/>
      <c r="N74" s="288">
        <v>1.0</v>
      </c>
      <c r="O74" s="289"/>
      <c r="P74" s="292"/>
      <c r="Q74" s="290">
        <v>1.0</v>
      </c>
      <c r="R74" s="253"/>
      <c r="S74" s="293"/>
      <c r="T74" s="288">
        <v>1.0</v>
      </c>
      <c r="U74" s="294"/>
      <c r="V74" s="292"/>
      <c r="W74" s="290">
        <v>1.0</v>
      </c>
      <c r="X74" s="253"/>
      <c r="Y74" s="216"/>
      <c r="Z74" s="309"/>
      <c r="AA74" s="290"/>
      <c r="AB74" s="253"/>
      <c r="AC74" s="289"/>
      <c r="AD74" s="296">
        <v>1.0</v>
      </c>
      <c r="AE74" s="289"/>
      <c r="AF74" s="303"/>
      <c r="AG74" s="304">
        <v>1.0</v>
      </c>
      <c r="AH74" s="253"/>
      <c r="AI74" s="299"/>
      <c r="AJ74" s="305">
        <v>1.0</v>
      </c>
      <c r="AK74" s="301"/>
      <c r="AL74" s="214">
        <f t="shared" si="1"/>
        <v>10</v>
      </c>
      <c r="AM74" s="176" t="s">
        <v>44</v>
      </c>
      <c r="AN74" s="215"/>
      <c r="AO74" s="87"/>
      <c r="AP74" s="87"/>
      <c r="AQ74" s="87"/>
      <c r="AR74" s="87"/>
      <c r="AS74" s="87"/>
      <c r="AT74" s="87"/>
      <c r="AU74" s="87"/>
    </row>
    <row r="75">
      <c r="B75" s="332" t="s">
        <v>148</v>
      </c>
      <c r="C75" s="333" t="s">
        <v>46</v>
      </c>
      <c r="D75" s="292"/>
      <c r="E75" s="290">
        <v>1.0</v>
      </c>
      <c r="F75" s="253"/>
      <c r="G75" s="287"/>
      <c r="H75" s="288">
        <v>1.0</v>
      </c>
      <c r="I75" s="289"/>
      <c r="J75" s="292"/>
      <c r="K75" s="290">
        <v>1.0</v>
      </c>
      <c r="L75" s="253"/>
      <c r="M75" s="293"/>
      <c r="N75" s="288">
        <v>1.0</v>
      </c>
      <c r="O75" s="289"/>
      <c r="P75" s="292"/>
      <c r="Q75" s="290">
        <v>1.0</v>
      </c>
      <c r="R75" s="253"/>
      <c r="S75" s="293"/>
      <c r="T75" s="288">
        <v>1.0</v>
      </c>
      <c r="U75" s="294"/>
      <c r="V75" s="292"/>
      <c r="W75" s="290">
        <v>1.0</v>
      </c>
      <c r="X75" s="253"/>
      <c r="Y75" s="216"/>
      <c r="Z75" s="309"/>
      <c r="AA75" s="290"/>
      <c r="AB75" s="253"/>
      <c r="AC75" s="289"/>
      <c r="AD75" s="289"/>
      <c r="AE75" s="289"/>
      <c r="AF75" s="303"/>
      <c r="AG75" s="298"/>
      <c r="AH75" s="253"/>
      <c r="AI75" s="299"/>
      <c r="AJ75" s="300"/>
      <c r="AK75" s="301"/>
      <c r="AL75" s="214">
        <f t="shared" si="1"/>
        <v>7</v>
      </c>
      <c r="AM75" s="176" t="s">
        <v>57</v>
      </c>
      <c r="AN75" s="215"/>
      <c r="AO75" s="87"/>
      <c r="AP75" s="87"/>
      <c r="AQ75" s="87"/>
      <c r="AR75" s="87"/>
      <c r="AS75" s="87"/>
      <c r="AT75" s="87"/>
      <c r="AU75" s="87"/>
    </row>
    <row r="76">
      <c r="B76" s="335" t="s">
        <v>149</v>
      </c>
      <c r="C76" s="329" t="s">
        <v>67</v>
      </c>
      <c r="D76" s="292"/>
      <c r="E76" s="290">
        <v>1.0</v>
      </c>
      <c r="F76" s="253"/>
      <c r="G76" s="287"/>
      <c r="H76" s="288">
        <v>1.0</v>
      </c>
      <c r="I76" s="289"/>
      <c r="J76" s="292"/>
      <c r="K76" s="290">
        <v>1.0</v>
      </c>
      <c r="L76" s="253"/>
      <c r="M76" s="293"/>
      <c r="N76" s="288">
        <v>1.0</v>
      </c>
      <c r="O76" s="289"/>
      <c r="P76" s="292"/>
      <c r="Q76" s="290">
        <v>1.0</v>
      </c>
      <c r="R76" s="253"/>
      <c r="S76" s="293"/>
      <c r="T76" s="288">
        <v>1.0</v>
      </c>
      <c r="U76" s="294"/>
      <c r="V76" s="292"/>
      <c r="W76" s="290">
        <v>1.0</v>
      </c>
      <c r="X76" s="253"/>
      <c r="Y76" s="216"/>
      <c r="Z76" s="309"/>
      <c r="AA76" s="290"/>
      <c r="AB76" s="253"/>
      <c r="AC76" s="289"/>
      <c r="AD76" s="296">
        <v>1.0</v>
      </c>
      <c r="AE76" s="289"/>
      <c r="AF76" s="303"/>
      <c r="AG76" s="304">
        <v>1.0</v>
      </c>
      <c r="AH76" s="253"/>
      <c r="AI76" s="299"/>
      <c r="AJ76" s="305">
        <v>1.0</v>
      </c>
      <c r="AK76" s="301"/>
      <c r="AL76" s="214">
        <f t="shared" si="1"/>
        <v>10</v>
      </c>
      <c r="AM76" s="176" t="s">
        <v>61</v>
      </c>
      <c r="AN76" s="215">
        <v>1.0</v>
      </c>
      <c r="AO76" s="87"/>
      <c r="AP76" s="87"/>
      <c r="AQ76" s="87"/>
      <c r="AR76" s="87"/>
      <c r="AS76" s="87"/>
      <c r="AT76" s="87"/>
      <c r="AU76" s="87"/>
    </row>
    <row r="77">
      <c r="B77" s="335" t="s">
        <v>150</v>
      </c>
      <c r="C77" s="329" t="s">
        <v>48</v>
      </c>
      <c r="D77" s="292"/>
      <c r="E77" s="290">
        <v>0.5</v>
      </c>
      <c r="F77" s="302">
        <v>0.5</v>
      </c>
      <c r="G77" s="287"/>
      <c r="H77" s="288">
        <v>0.5</v>
      </c>
      <c r="I77" s="296">
        <v>0.5</v>
      </c>
      <c r="J77" s="292"/>
      <c r="K77" s="290">
        <v>0.5</v>
      </c>
      <c r="L77" s="302">
        <v>0.5</v>
      </c>
      <c r="M77" s="293"/>
      <c r="N77" s="288">
        <v>0.5</v>
      </c>
      <c r="O77" s="296">
        <v>0.5</v>
      </c>
      <c r="P77" s="292"/>
      <c r="Q77" s="290">
        <v>0.5</v>
      </c>
      <c r="R77" s="253"/>
      <c r="S77" s="293"/>
      <c r="T77" s="288">
        <v>0.5</v>
      </c>
      <c r="U77" s="314">
        <v>0.5</v>
      </c>
      <c r="V77" s="292"/>
      <c r="W77" s="290">
        <v>0.5</v>
      </c>
      <c r="X77" s="302">
        <v>0.5</v>
      </c>
      <c r="Y77" s="209">
        <v>1.0</v>
      </c>
      <c r="Z77" s="309"/>
      <c r="AA77" s="290">
        <v>0.5</v>
      </c>
      <c r="AB77" s="302"/>
      <c r="AC77" s="289"/>
      <c r="AD77" s="296">
        <v>0.5</v>
      </c>
      <c r="AE77" s="296">
        <v>0.5</v>
      </c>
      <c r="AF77" s="303"/>
      <c r="AG77" s="304">
        <v>0.5</v>
      </c>
      <c r="AH77" s="302"/>
      <c r="AI77" s="299"/>
      <c r="AJ77" s="308"/>
      <c r="AK77" s="306">
        <v>0.5</v>
      </c>
      <c r="AL77" s="214">
        <f t="shared" si="1"/>
        <v>10</v>
      </c>
      <c r="AM77" s="176" t="s">
        <v>57</v>
      </c>
      <c r="AN77" s="215">
        <v>1.0</v>
      </c>
      <c r="AO77" s="87"/>
      <c r="AP77" s="87"/>
      <c r="AQ77" s="87"/>
      <c r="AR77" s="87"/>
      <c r="AS77" s="87"/>
      <c r="AT77" s="87"/>
      <c r="AU77" s="87"/>
    </row>
    <row r="78">
      <c r="B78" s="335" t="s">
        <v>151</v>
      </c>
      <c r="C78" s="329" t="s">
        <v>48</v>
      </c>
      <c r="D78" s="292"/>
      <c r="E78" s="252"/>
      <c r="F78" s="253"/>
      <c r="G78" s="287"/>
      <c r="H78" s="312"/>
      <c r="I78" s="289"/>
      <c r="J78" s="248">
        <v>1.0</v>
      </c>
      <c r="K78" s="252"/>
      <c r="L78" s="253"/>
      <c r="M78" s="291">
        <v>1.0</v>
      </c>
      <c r="N78" s="312"/>
      <c r="O78" s="289"/>
      <c r="P78" s="248">
        <v>1.0</v>
      </c>
      <c r="Q78" s="252"/>
      <c r="R78" s="253"/>
      <c r="S78" s="291">
        <v>1.0</v>
      </c>
      <c r="T78" s="312"/>
      <c r="U78" s="294"/>
      <c r="V78" s="248">
        <v>1.0</v>
      </c>
      <c r="W78" s="252"/>
      <c r="X78" s="253"/>
      <c r="Y78" s="209"/>
      <c r="Z78" s="295"/>
      <c r="AA78" s="252"/>
      <c r="AB78" s="253"/>
      <c r="AC78" s="296">
        <v>1.0</v>
      </c>
      <c r="AD78" s="289"/>
      <c r="AE78" s="289"/>
      <c r="AF78" s="297"/>
      <c r="AG78" s="304">
        <v>1.0</v>
      </c>
      <c r="AH78" s="253"/>
      <c r="AI78" s="307">
        <v>1.0</v>
      </c>
      <c r="AJ78" s="308"/>
      <c r="AK78" s="301"/>
      <c r="AL78" s="214">
        <f t="shared" si="1"/>
        <v>8</v>
      </c>
      <c r="AM78" s="176" t="s">
        <v>59</v>
      </c>
      <c r="AN78" s="215"/>
      <c r="AO78" s="87"/>
      <c r="AP78" s="87"/>
      <c r="AQ78" s="87"/>
      <c r="AR78" s="87"/>
      <c r="AS78" s="87"/>
      <c r="AT78" s="87"/>
      <c r="AU78" s="87"/>
    </row>
    <row r="79">
      <c r="B79" s="335" t="s">
        <v>152</v>
      </c>
      <c r="C79" s="328" t="s">
        <v>51</v>
      </c>
      <c r="D79" s="292"/>
      <c r="E79" s="290">
        <v>0.5</v>
      </c>
      <c r="F79" s="302">
        <v>0.5</v>
      </c>
      <c r="G79" s="287"/>
      <c r="H79" s="288">
        <v>0.5</v>
      </c>
      <c r="I79" s="296">
        <v>0.5</v>
      </c>
      <c r="J79" s="292"/>
      <c r="K79" s="290">
        <v>0.5</v>
      </c>
      <c r="L79" s="302">
        <v>0.5</v>
      </c>
      <c r="M79" s="293"/>
      <c r="N79" s="288">
        <v>1.0</v>
      </c>
      <c r="O79" s="296"/>
      <c r="P79" s="292"/>
      <c r="Q79" s="290">
        <v>0.5</v>
      </c>
      <c r="R79" s="302">
        <v>0.5</v>
      </c>
      <c r="S79" s="293"/>
      <c r="T79" s="387">
        <v>1.5</v>
      </c>
      <c r="U79" s="314">
        <v>0.5</v>
      </c>
      <c r="V79" s="292"/>
      <c r="W79" s="388"/>
      <c r="X79" s="302">
        <v>0.5</v>
      </c>
      <c r="Y79" s="216"/>
      <c r="Z79" s="309"/>
      <c r="AA79" s="388">
        <v>1.0</v>
      </c>
      <c r="AB79" s="302"/>
      <c r="AC79" s="289"/>
      <c r="AD79" s="289"/>
      <c r="AE79" s="289"/>
      <c r="AF79" s="303"/>
      <c r="AG79" s="304">
        <v>0.5</v>
      </c>
      <c r="AH79" s="302">
        <v>0.5</v>
      </c>
      <c r="AI79" s="299"/>
      <c r="AJ79" s="305">
        <v>0.5</v>
      </c>
      <c r="AK79" s="315"/>
      <c r="AL79" s="214">
        <f t="shared" si="1"/>
        <v>10</v>
      </c>
      <c r="AM79" s="176" t="s">
        <v>44</v>
      </c>
      <c r="AN79" s="215"/>
      <c r="AO79" s="87"/>
      <c r="AP79" s="87"/>
      <c r="AQ79" s="87"/>
      <c r="AR79" s="87"/>
      <c r="AS79" s="87"/>
      <c r="AT79" s="87"/>
      <c r="AU79" s="87"/>
    </row>
    <row r="80">
      <c r="B80" s="389" t="s">
        <v>153</v>
      </c>
      <c r="C80" s="390" t="s">
        <v>51</v>
      </c>
      <c r="D80" s="347"/>
      <c r="E80" s="352">
        <v>1.0</v>
      </c>
      <c r="F80" s="348"/>
      <c r="G80" s="350"/>
      <c r="H80" s="349">
        <v>1.0</v>
      </c>
      <c r="I80" s="351"/>
      <c r="J80" s="347"/>
      <c r="K80" s="352">
        <v>1.0</v>
      </c>
      <c r="L80" s="348"/>
      <c r="M80" s="350"/>
      <c r="N80" s="349">
        <v>1.0</v>
      </c>
      <c r="O80" s="351"/>
      <c r="P80" s="292"/>
      <c r="Q80" s="252"/>
      <c r="R80" s="253"/>
      <c r="S80" s="293"/>
      <c r="T80" s="288">
        <v>1.0</v>
      </c>
      <c r="U80" s="294"/>
      <c r="V80" s="292"/>
      <c r="W80" s="290">
        <v>1.0</v>
      </c>
      <c r="X80" s="253"/>
      <c r="Y80" s="209">
        <v>1.0</v>
      </c>
      <c r="Z80" s="295">
        <v>1.0</v>
      </c>
      <c r="AA80" s="290"/>
      <c r="AB80" s="298"/>
      <c r="AC80" s="293"/>
      <c r="AD80" s="288">
        <v>1.0</v>
      </c>
      <c r="AE80" s="294"/>
      <c r="AF80" s="391"/>
      <c r="AG80" s="304"/>
      <c r="AH80" s="298"/>
      <c r="AI80" s="299"/>
      <c r="AJ80" s="308"/>
      <c r="AK80" s="301"/>
      <c r="AL80" s="214">
        <f t="shared" si="1"/>
        <v>9</v>
      </c>
      <c r="AM80" s="176" t="s">
        <v>57</v>
      </c>
      <c r="AN80" s="215">
        <v>1.0</v>
      </c>
      <c r="AO80" s="87"/>
      <c r="AP80" s="87"/>
      <c r="AQ80" s="87"/>
      <c r="AR80" s="87"/>
      <c r="AS80" s="87"/>
      <c r="AT80" s="87"/>
      <c r="AU80" s="87"/>
    </row>
    <row r="81">
      <c r="B81" s="337" t="s">
        <v>154</v>
      </c>
      <c r="C81" s="328" t="s">
        <v>51</v>
      </c>
      <c r="D81" s="248">
        <v>1.0</v>
      </c>
      <c r="E81" s="252"/>
      <c r="F81" s="253"/>
      <c r="G81" s="311">
        <v>1.0</v>
      </c>
      <c r="H81" s="312"/>
      <c r="I81" s="289"/>
      <c r="J81" s="248"/>
      <c r="K81" s="252"/>
      <c r="L81" s="253"/>
      <c r="M81" s="291">
        <v>1.0</v>
      </c>
      <c r="N81" s="312"/>
      <c r="O81" s="289"/>
      <c r="P81" s="292"/>
      <c r="Q81" s="252"/>
      <c r="R81" s="253"/>
      <c r="S81" s="291">
        <v>1.0</v>
      </c>
      <c r="T81" s="312"/>
      <c r="U81" s="294"/>
      <c r="V81" s="248">
        <v>1.0</v>
      </c>
      <c r="W81" s="252"/>
      <c r="X81" s="253"/>
      <c r="Y81" s="209">
        <v>1.0</v>
      </c>
      <c r="Z81" s="295"/>
      <c r="AA81" s="252"/>
      <c r="AB81" s="253"/>
      <c r="AC81" s="289"/>
      <c r="AD81" s="289"/>
      <c r="AE81" s="289"/>
      <c r="AF81" s="297">
        <v>1.0</v>
      </c>
      <c r="AG81" s="298"/>
      <c r="AH81" s="253"/>
      <c r="AI81" s="299"/>
      <c r="AJ81" s="300"/>
      <c r="AK81" s="301"/>
      <c r="AL81" s="214">
        <f t="shared" si="1"/>
        <v>7</v>
      </c>
      <c r="AM81" s="176" t="s">
        <v>44</v>
      </c>
      <c r="AN81" s="215">
        <v>1.0</v>
      </c>
      <c r="AO81" s="87"/>
      <c r="AP81" s="87"/>
      <c r="AQ81" s="87"/>
      <c r="AR81" s="87"/>
      <c r="AS81" s="87"/>
      <c r="AT81" s="87"/>
      <c r="AU81" s="87"/>
    </row>
    <row r="82">
      <c r="B82" s="335" t="s">
        <v>155</v>
      </c>
      <c r="C82" s="329" t="s">
        <v>48</v>
      </c>
      <c r="D82" s="248">
        <v>1.0</v>
      </c>
      <c r="E82" s="252"/>
      <c r="F82" s="253"/>
      <c r="G82" s="287"/>
      <c r="H82" s="288">
        <v>0.5</v>
      </c>
      <c r="I82" s="296">
        <v>0.5</v>
      </c>
      <c r="J82" s="292"/>
      <c r="K82" s="290">
        <v>1.0</v>
      </c>
      <c r="L82" s="302"/>
      <c r="M82" s="293"/>
      <c r="N82" s="288">
        <v>0.5</v>
      </c>
      <c r="O82" s="296">
        <v>0.5</v>
      </c>
      <c r="P82" s="292"/>
      <c r="Q82" s="290">
        <v>0.5</v>
      </c>
      <c r="R82" s="302">
        <v>0.5</v>
      </c>
      <c r="S82" s="291">
        <v>1.0</v>
      </c>
      <c r="T82" s="288">
        <v>1.0</v>
      </c>
      <c r="U82" s="314"/>
      <c r="V82" s="248">
        <v>1.0</v>
      </c>
      <c r="W82" s="290"/>
      <c r="X82" s="302"/>
      <c r="Y82" s="209">
        <v>1.0</v>
      </c>
      <c r="Z82" s="295">
        <v>1.0</v>
      </c>
      <c r="AA82" s="290"/>
      <c r="AB82" s="302"/>
      <c r="AC82" s="289"/>
      <c r="AD82" s="296">
        <v>0.5</v>
      </c>
      <c r="AE82" s="296">
        <v>0.5</v>
      </c>
      <c r="AF82" s="297">
        <v>1.0</v>
      </c>
      <c r="AG82" s="304"/>
      <c r="AH82" s="302"/>
      <c r="AI82" s="307">
        <v>1.0</v>
      </c>
      <c r="AJ82" s="308"/>
      <c r="AK82" s="315"/>
      <c r="AL82" s="214">
        <f t="shared" si="1"/>
        <v>13</v>
      </c>
      <c r="AM82" s="176" t="s">
        <v>52</v>
      </c>
      <c r="AN82" s="215">
        <v>1.0</v>
      </c>
      <c r="AO82" s="87"/>
      <c r="AP82" s="87"/>
      <c r="AQ82" s="87"/>
      <c r="AR82" s="87"/>
      <c r="AS82" s="87"/>
      <c r="AT82" s="87"/>
      <c r="AU82" s="87"/>
    </row>
    <row r="83">
      <c r="B83" s="332" t="s">
        <v>156</v>
      </c>
      <c r="C83" s="333" t="s">
        <v>48</v>
      </c>
      <c r="D83" s="248">
        <v>1.0</v>
      </c>
      <c r="E83" s="252"/>
      <c r="F83" s="253"/>
      <c r="G83" s="311">
        <v>1.0</v>
      </c>
      <c r="H83" s="312"/>
      <c r="I83" s="289"/>
      <c r="J83" s="292"/>
      <c r="K83" s="252"/>
      <c r="L83" s="253"/>
      <c r="M83" s="293"/>
      <c r="N83" s="312"/>
      <c r="O83" s="289"/>
      <c r="P83" s="292"/>
      <c r="Q83" s="252"/>
      <c r="R83" s="253"/>
      <c r="S83" s="291">
        <v>1.0</v>
      </c>
      <c r="T83" s="288">
        <v>1.0</v>
      </c>
      <c r="U83" s="294"/>
      <c r="V83" s="248">
        <v>1.0</v>
      </c>
      <c r="W83" s="290"/>
      <c r="X83" s="253"/>
      <c r="Y83" s="209"/>
      <c r="Z83" s="295">
        <v>1.0</v>
      </c>
      <c r="AA83" s="290"/>
      <c r="AB83" s="253"/>
      <c r="AC83" s="296">
        <v>1.0</v>
      </c>
      <c r="AD83" s="289"/>
      <c r="AE83" s="289"/>
      <c r="AF83" s="297">
        <v>1.0</v>
      </c>
      <c r="AG83" s="298"/>
      <c r="AH83" s="253"/>
      <c r="AI83" s="307">
        <v>1.0</v>
      </c>
      <c r="AJ83" s="300"/>
      <c r="AK83" s="301"/>
      <c r="AL83" s="214">
        <f t="shared" si="1"/>
        <v>9</v>
      </c>
      <c r="AM83" s="176" t="s">
        <v>57</v>
      </c>
      <c r="AN83" s="215"/>
      <c r="AO83" s="87"/>
      <c r="AP83" s="87"/>
      <c r="AQ83" s="87"/>
      <c r="AR83" s="87"/>
      <c r="AS83" s="87"/>
      <c r="AT83" s="87"/>
      <c r="AU83" s="87"/>
    </row>
    <row r="84">
      <c r="B84" s="332" t="s">
        <v>157</v>
      </c>
      <c r="C84" s="333" t="s">
        <v>48</v>
      </c>
      <c r="D84" s="292"/>
      <c r="E84" s="252"/>
      <c r="F84" s="253"/>
      <c r="G84" s="287"/>
      <c r="H84" s="288">
        <v>1.0</v>
      </c>
      <c r="I84" s="289"/>
      <c r="J84" s="292"/>
      <c r="K84" s="290">
        <v>0.5</v>
      </c>
      <c r="L84" s="253"/>
      <c r="M84" s="293"/>
      <c r="N84" s="288">
        <v>1.0</v>
      </c>
      <c r="O84" s="289"/>
      <c r="P84" s="292"/>
      <c r="Q84" s="252"/>
      <c r="R84" s="253"/>
      <c r="S84" s="293"/>
      <c r="T84" s="288">
        <v>1.0</v>
      </c>
      <c r="U84" s="294"/>
      <c r="V84" s="292"/>
      <c r="W84" s="290"/>
      <c r="X84" s="253"/>
      <c r="Y84" s="216"/>
      <c r="Z84" s="295">
        <v>1.0</v>
      </c>
      <c r="AA84" s="290"/>
      <c r="AB84" s="253"/>
      <c r="AC84" s="289"/>
      <c r="AD84" s="289"/>
      <c r="AE84" s="289"/>
      <c r="AF84" s="303"/>
      <c r="AG84" s="298"/>
      <c r="AH84" s="253"/>
      <c r="AI84" s="299"/>
      <c r="AJ84" s="300"/>
      <c r="AK84" s="301"/>
      <c r="AL84" s="214">
        <f t="shared" si="1"/>
        <v>4.5</v>
      </c>
      <c r="AM84" s="176" t="s">
        <v>57</v>
      </c>
      <c r="AN84" s="392"/>
      <c r="AO84" s="393"/>
      <c r="AP84" s="393"/>
      <c r="AQ84" s="393"/>
      <c r="AR84" s="393"/>
      <c r="AS84" s="393"/>
      <c r="AT84" s="393"/>
      <c r="AU84" s="393"/>
    </row>
    <row r="85">
      <c r="B85" s="394" t="s">
        <v>158</v>
      </c>
      <c r="C85" s="240" t="s">
        <v>48</v>
      </c>
      <c r="D85" s="320"/>
      <c r="E85" s="321"/>
      <c r="F85" s="364"/>
      <c r="G85" s="365"/>
      <c r="H85" s="324"/>
      <c r="I85" s="325"/>
      <c r="J85" s="248">
        <v>1.0</v>
      </c>
      <c r="K85" s="252"/>
      <c r="L85" s="253"/>
      <c r="M85" s="291">
        <v>1.0</v>
      </c>
      <c r="N85" s="312"/>
      <c r="O85" s="289"/>
      <c r="P85" s="292"/>
      <c r="Q85" s="252"/>
      <c r="R85" s="253"/>
      <c r="S85" s="291">
        <v>1.0</v>
      </c>
      <c r="T85" s="288">
        <v>1.0</v>
      </c>
      <c r="U85" s="294"/>
      <c r="V85" s="248"/>
      <c r="W85" s="290">
        <v>1.0</v>
      </c>
      <c r="X85" s="253"/>
      <c r="Y85" s="209">
        <v>1.0</v>
      </c>
      <c r="Z85" s="295">
        <v>1.0</v>
      </c>
      <c r="AA85" s="290"/>
      <c r="AB85" s="253"/>
      <c r="AC85" s="296">
        <v>1.0</v>
      </c>
      <c r="AD85" s="289"/>
      <c r="AE85" s="289"/>
      <c r="AF85" s="297"/>
      <c r="AG85" s="304">
        <v>1.0</v>
      </c>
      <c r="AH85" s="253"/>
      <c r="AI85" s="307">
        <v>1.0</v>
      </c>
      <c r="AJ85" s="305">
        <v>1.0</v>
      </c>
      <c r="AK85" s="301"/>
      <c r="AL85" s="214">
        <f t="shared" si="1"/>
        <v>11</v>
      </c>
      <c r="AM85" s="176" t="s">
        <v>44</v>
      </c>
      <c r="AN85" s="215">
        <v>1.0</v>
      </c>
      <c r="AO85" s="395"/>
      <c r="AP85" s="395"/>
      <c r="AQ85" s="395"/>
      <c r="AR85" s="395"/>
      <c r="AS85" s="395"/>
      <c r="AT85" s="395"/>
      <c r="AU85" s="395"/>
    </row>
    <row r="86">
      <c r="B86" s="335" t="s">
        <v>159</v>
      </c>
      <c r="C86" s="328" t="s">
        <v>51</v>
      </c>
      <c r="D86" s="292"/>
      <c r="E86" s="290">
        <v>0.5</v>
      </c>
      <c r="F86" s="302">
        <v>0.5</v>
      </c>
      <c r="G86" s="287"/>
      <c r="H86" s="288">
        <v>0.5</v>
      </c>
      <c r="I86" s="296">
        <v>0.5</v>
      </c>
      <c r="J86" s="292"/>
      <c r="K86" s="290">
        <v>0.5</v>
      </c>
      <c r="L86" s="302">
        <v>0.5</v>
      </c>
      <c r="M86" s="293"/>
      <c r="N86" s="288">
        <v>0.5</v>
      </c>
      <c r="O86" s="296">
        <v>0.5</v>
      </c>
      <c r="P86" s="292"/>
      <c r="Q86" s="290">
        <v>0.5</v>
      </c>
      <c r="R86" s="253"/>
      <c r="S86" s="293"/>
      <c r="T86" s="288">
        <v>0.5</v>
      </c>
      <c r="U86" s="294"/>
      <c r="V86" s="292"/>
      <c r="W86" s="290">
        <v>0.5</v>
      </c>
      <c r="X86" s="302">
        <v>0.5</v>
      </c>
      <c r="Y86" s="216"/>
      <c r="Z86" s="309"/>
      <c r="AA86" s="290"/>
      <c r="AB86" s="302"/>
      <c r="AC86" s="289"/>
      <c r="AD86" s="296">
        <v>0.5</v>
      </c>
      <c r="AE86" s="296">
        <v>0.5</v>
      </c>
      <c r="AF86" s="303"/>
      <c r="AG86" s="304">
        <v>0.5</v>
      </c>
      <c r="AH86" s="302"/>
      <c r="AI86" s="299"/>
      <c r="AJ86" s="305">
        <v>0.5</v>
      </c>
      <c r="AK86" s="315"/>
      <c r="AL86" s="214">
        <f t="shared" si="1"/>
        <v>8</v>
      </c>
      <c r="AM86" s="176" t="s">
        <v>61</v>
      </c>
      <c r="AN86" s="215"/>
      <c r="AO86" s="87"/>
      <c r="AP86" s="87"/>
      <c r="AQ86" s="87"/>
      <c r="AR86" s="87"/>
      <c r="AS86" s="87"/>
      <c r="AT86" s="87"/>
      <c r="AU86" s="87"/>
    </row>
    <row r="87">
      <c r="B87" s="335" t="s">
        <v>160</v>
      </c>
      <c r="C87" s="329" t="s">
        <v>48</v>
      </c>
      <c r="D87" s="292"/>
      <c r="E87" s="252"/>
      <c r="F87" s="253"/>
      <c r="G87" s="287"/>
      <c r="H87" s="288">
        <v>1.0</v>
      </c>
      <c r="I87" s="289"/>
      <c r="J87" s="292"/>
      <c r="K87" s="290"/>
      <c r="L87" s="253"/>
      <c r="M87" s="293"/>
      <c r="N87" s="288"/>
      <c r="O87" s="289"/>
      <c r="P87" s="292"/>
      <c r="Q87" s="252"/>
      <c r="R87" s="253"/>
      <c r="S87" s="293"/>
      <c r="T87" s="288">
        <v>1.0</v>
      </c>
      <c r="U87" s="294"/>
      <c r="V87" s="248"/>
      <c r="W87" s="290">
        <v>1.0</v>
      </c>
      <c r="X87" s="253"/>
      <c r="Y87" s="209">
        <v>1.0</v>
      </c>
      <c r="Z87" s="295"/>
      <c r="AA87" s="290">
        <v>1.0</v>
      </c>
      <c r="AB87" s="253"/>
      <c r="AC87" s="289"/>
      <c r="AD87" s="296">
        <v>1.0</v>
      </c>
      <c r="AE87" s="289"/>
      <c r="AF87" s="303"/>
      <c r="AG87" s="304">
        <v>1.0</v>
      </c>
      <c r="AH87" s="253"/>
      <c r="AI87" s="299"/>
      <c r="AJ87" s="305">
        <v>1.0</v>
      </c>
      <c r="AK87" s="301"/>
      <c r="AL87" s="214">
        <f t="shared" si="1"/>
        <v>8</v>
      </c>
      <c r="AM87" s="176" t="s">
        <v>44</v>
      </c>
      <c r="AN87" s="215">
        <v>1.0</v>
      </c>
      <c r="AO87" s="87"/>
      <c r="AP87" s="87"/>
      <c r="AQ87" s="87"/>
      <c r="AR87" s="87"/>
      <c r="AS87" s="87"/>
      <c r="AT87" s="87"/>
      <c r="AU87" s="87"/>
    </row>
    <row r="88">
      <c r="B88" s="335" t="s">
        <v>161</v>
      </c>
      <c r="C88" s="329" t="s">
        <v>51</v>
      </c>
      <c r="D88" s="248">
        <v>1.0</v>
      </c>
      <c r="E88" s="252"/>
      <c r="F88" s="253"/>
      <c r="G88" s="311">
        <v>1.0</v>
      </c>
      <c r="H88" s="312"/>
      <c r="I88" s="289"/>
      <c r="J88" s="248"/>
      <c r="K88" s="252"/>
      <c r="L88" s="253"/>
      <c r="M88" s="291">
        <v>0.5</v>
      </c>
      <c r="N88" s="312"/>
      <c r="O88" s="289"/>
      <c r="P88" s="292"/>
      <c r="Q88" s="252"/>
      <c r="R88" s="253"/>
      <c r="S88" s="293"/>
      <c r="T88" s="312"/>
      <c r="U88" s="294"/>
      <c r="V88" s="292"/>
      <c r="W88" s="290">
        <v>0.5</v>
      </c>
      <c r="X88" s="302">
        <v>0.5</v>
      </c>
      <c r="Y88" s="216"/>
      <c r="Z88" s="309"/>
      <c r="AA88" s="290"/>
      <c r="AB88" s="302"/>
      <c r="AC88" s="289"/>
      <c r="AD88" s="296">
        <v>1.0</v>
      </c>
      <c r="AE88" s="289"/>
      <c r="AF88" s="303"/>
      <c r="AG88" s="304"/>
      <c r="AH88" s="302">
        <v>0.5</v>
      </c>
      <c r="AI88" s="307">
        <v>1.0</v>
      </c>
      <c r="AJ88" s="308"/>
      <c r="AK88" s="306">
        <v>0.5</v>
      </c>
      <c r="AL88" s="214">
        <f t="shared" si="1"/>
        <v>6.5</v>
      </c>
      <c r="AM88" s="176" t="s">
        <v>44</v>
      </c>
      <c r="AN88" s="215"/>
      <c r="AO88" s="87"/>
      <c r="AP88" s="87"/>
      <c r="AQ88" s="87"/>
      <c r="AR88" s="87"/>
      <c r="AS88" s="87"/>
      <c r="AT88" s="87"/>
      <c r="AU88" s="87"/>
    </row>
    <row r="89">
      <c r="B89" s="335" t="s">
        <v>162</v>
      </c>
      <c r="C89" s="329" t="s">
        <v>46</v>
      </c>
      <c r="D89" s="248">
        <v>1.0</v>
      </c>
      <c r="E89" s="252"/>
      <c r="F89" s="253"/>
      <c r="G89" s="311">
        <v>1.0</v>
      </c>
      <c r="H89" s="312"/>
      <c r="I89" s="289"/>
      <c r="J89" s="248">
        <v>1.0</v>
      </c>
      <c r="K89" s="252"/>
      <c r="L89" s="253"/>
      <c r="M89" s="291">
        <v>1.0</v>
      </c>
      <c r="N89" s="312"/>
      <c r="O89" s="289"/>
      <c r="P89" s="248">
        <v>1.0</v>
      </c>
      <c r="Q89" s="252"/>
      <c r="R89" s="253"/>
      <c r="S89" s="291"/>
      <c r="T89" s="312"/>
      <c r="U89" s="294"/>
      <c r="V89" s="248"/>
      <c r="W89" s="252"/>
      <c r="X89" s="253"/>
      <c r="Y89" s="209">
        <v>1.0</v>
      </c>
      <c r="Z89" s="295">
        <v>1.0</v>
      </c>
      <c r="AA89" s="252"/>
      <c r="AB89" s="253"/>
      <c r="AC89" s="296">
        <v>1.0</v>
      </c>
      <c r="AD89" s="289"/>
      <c r="AE89" s="289"/>
      <c r="AF89" s="297">
        <v>1.0</v>
      </c>
      <c r="AG89" s="298"/>
      <c r="AH89" s="253"/>
      <c r="AI89" s="307">
        <v>1.0</v>
      </c>
      <c r="AJ89" s="300"/>
      <c r="AK89" s="301"/>
      <c r="AL89" s="214">
        <f t="shared" si="1"/>
        <v>10</v>
      </c>
      <c r="AM89" s="176" t="s">
        <v>44</v>
      </c>
      <c r="AN89" s="215">
        <v>1.0</v>
      </c>
      <c r="AO89" s="87"/>
      <c r="AP89" s="87"/>
      <c r="AQ89" s="87"/>
      <c r="AR89" s="87"/>
      <c r="AS89" s="87"/>
      <c r="AT89" s="87"/>
      <c r="AU89" s="87"/>
    </row>
    <row r="90">
      <c r="A90" s="396"/>
      <c r="B90" s="335" t="s">
        <v>163</v>
      </c>
      <c r="C90" s="329" t="s">
        <v>51</v>
      </c>
      <c r="D90" s="248">
        <v>1.0</v>
      </c>
      <c r="E90" s="252"/>
      <c r="F90" s="253"/>
      <c r="G90" s="311">
        <v>1.0</v>
      </c>
      <c r="H90" s="312"/>
      <c r="I90" s="289"/>
      <c r="J90" s="248">
        <v>1.0</v>
      </c>
      <c r="K90" s="252"/>
      <c r="L90" s="253"/>
      <c r="M90" s="291">
        <v>1.0</v>
      </c>
      <c r="N90" s="312"/>
      <c r="O90" s="289"/>
      <c r="P90" s="248">
        <v>1.0</v>
      </c>
      <c r="Q90" s="252"/>
      <c r="R90" s="253"/>
      <c r="S90" s="291">
        <v>1.0</v>
      </c>
      <c r="T90" s="312"/>
      <c r="U90" s="294"/>
      <c r="V90" s="248">
        <v>1.0</v>
      </c>
      <c r="W90" s="252"/>
      <c r="X90" s="253"/>
      <c r="Y90" s="209">
        <v>1.0</v>
      </c>
      <c r="Z90" s="295">
        <v>1.0</v>
      </c>
      <c r="AA90" s="252"/>
      <c r="AB90" s="253"/>
      <c r="AC90" s="289"/>
      <c r="AD90" s="289"/>
      <c r="AE90" s="289"/>
      <c r="AF90" s="297">
        <v>1.0</v>
      </c>
      <c r="AG90" s="298"/>
      <c r="AH90" s="253"/>
      <c r="AI90" s="307">
        <v>1.0</v>
      </c>
      <c r="AJ90" s="300"/>
      <c r="AK90" s="353"/>
      <c r="AL90" s="214">
        <f t="shared" si="1"/>
        <v>11</v>
      </c>
      <c r="AM90" s="176" t="s">
        <v>44</v>
      </c>
      <c r="AN90" s="215">
        <v>1.0</v>
      </c>
      <c r="AO90" s="87"/>
      <c r="AP90" s="87"/>
      <c r="AQ90" s="87"/>
      <c r="AR90" s="87"/>
      <c r="AS90" s="87"/>
      <c r="AT90" s="87"/>
      <c r="AU90" s="87"/>
    </row>
    <row r="91">
      <c r="B91" s="337" t="s">
        <v>164</v>
      </c>
      <c r="C91" s="329" t="s">
        <v>51</v>
      </c>
      <c r="D91" s="292"/>
      <c r="E91" s="252"/>
      <c r="F91" s="253"/>
      <c r="G91" s="311">
        <v>1.0</v>
      </c>
      <c r="H91" s="312"/>
      <c r="I91" s="289"/>
      <c r="J91" s="248">
        <v>1.0</v>
      </c>
      <c r="K91" s="252"/>
      <c r="L91" s="253"/>
      <c r="M91" s="291">
        <v>1.0</v>
      </c>
      <c r="N91" s="312"/>
      <c r="O91" s="289"/>
      <c r="P91" s="248">
        <v>1.0</v>
      </c>
      <c r="Q91" s="252"/>
      <c r="R91" s="253"/>
      <c r="S91" s="291">
        <v>1.0</v>
      </c>
      <c r="T91" s="312"/>
      <c r="U91" s="294"/>
      <c r="V91" s="248">
        <v>1.0</v>
      </c>
      <c r="W91" s="252"/>
      <c r="X91" s="253"/>
      <c r="Y91" s="209"/>
      <c r="Z91" s="295"/>
      <c r="AA91" s="252"/>
      <c r="AB91" s="253"/>
      <c r="AC91" s="296">
        <v>1.0</v>
      </c>
      <c r="AD91" s="289"/>
      <c r="AE91" s="289"/>
      <c r="AF91" s="297">
        <v>1.0</v>
      </c>
      <c r="AG91" s="298"/>
      <c r="AH91" s="253"/>
      <c r="AI91" s="307">
        <v>1.0</v>
      </c>
      <c r="AJ91" s="300"/>
      <c r="AK91" s="301"/>
      <c r="AL91" s="214">
        <f t="shared" si="1"/>
        <v>9</v>
      </c>
      <c r="AM91" s="176" t="s">
        <v>61</v>
      </c>
      <c r="AN91" s="215"/>
      <c r="AO91" s="87"/>
      <c r="AP91" s="87"/>
      <c r="AQ91" s="87"/>
      <c r="AR91" s="87"/>
      <c r="AS91" s="87"/>
      <c r="AT91" s="87"/>
      <c r="AU91" s="87"/>
    </row>
    <row r="92">
      <c r="B92" s="397" t="s">
        <v>165</v>
      </c>
      <c r="C92" s="329" t="s">
        <v>67</v>
      </c>
      <c r="D92" s="292"/>
      <c r="E92" s="252"/>
      <c r="F92" s="253"/>
      <c r="G92" s="287"/>
      <c r="H92" s="288">
        <v>0.5</v>
      </c>
      <c r="I92" s="289"/>
      <c r="J92" s="292"/>
      <c r="K92" s="290">
        <v>0.5</v>
      </c>
      <c r="L92" s="253"/>
      <c r="M92" s="293"/>
      <c r="N92" s="288">
        <v>0.5</v>
      </c>
      <c r="O92" s="296">
        <v>0.5</v>
      </c>
      <c r="P92" s="292"/>
      <c r="Q92" s="252"/>
      <c r="R92" s="253"/>
      <c r="S92" s="293"/>
      <c r="T92" s="288">
        <v>0.5</v>
      </c>
      <c r="U92" s="314">
        <v>0.5</v>
      </c>
      <c r="V92" s="248"/>
      <c r="W92" s="290">
        <v>0.5</v>
      </c>
      <c r="X92" s="302">
        <v>0.5</v>
      </c>
      <c r="Y92" s="209"/>
      <c r="Z92" s="295"/>
      <c r="AA92" s="252"/>
      <c r="AB92" s="302"/>
      <c r="AC92" s="289"/>
      <c r="AD92" s="296">
        <v>0.5</v>
      </c>
      <c r="AE92" s="296">
        <v>0.5</v>
      </c>
      <c r="AF92" s="303"/>
      <c r="AG92" s="304"/>
      <c r="AH92" s="302">
        <v>0.5</v>
      </c>
      <c r="AI92" s="299"/>
      <c r="AJ92" s="308"/>
      <c r="AK92" s="306">
        <v>0.5</v>
      </c>
      <c r="AL92" s="214">
        <f t="shared" si="1"/>
        <v>6</v>
      </c>
      <c r="AM92" s="398" t="s">
        <v>61</v>
      </c>
      <c r="AN92" s="215"/>
      <c r="AO92" s="87"/>
      <c r="AP92" s="87"/>
      <c r="AQ92" s="87"/>
      <c r="AR92" s="87"/>
      <c r="AS92" s="87"/>
      <c r="AT92" s="87"/>
      <c r="AU92" s="87"/>
    </row>
    <row r="93">
      <c r="B93" s="332" t="s">
        <v>166</v>
      </c>
      <c r="C93" s="333" t="s">
        <v>46</v>
      </c>
      <c r="D93" s="354"/>
      <c r="E93" s="355"/>
      <c r="F93" s="356"/>
      <c r="G93" s="357"/>
      <c r="H93" s="358"/>
      <c r="I93" s="359"/>
      <c r="J93" s="354"/>
      <c r="K93" s="355"/>
      <c r="L93" s="356"/>
      <c r="M93" s="360"/>
      <c r="N93" s="358"/>
      <c r="O93" s="359"/>
      <c r="P93" s="354"/>
      <c r="Q93" s="355"/>
      <c r="R93" s="356"/>
      <c r="S93" s="291">
        <v>1.0</v>
      </c>
      <c r="T93" s="312"/>
      <c r="U93" s="294"/>
      <c r="V93" s="248">
        <v>1.0</v>
      </c>
      <c r="W93" s="252"/>
      <c r="X93" s="253"/>
      <c r="Y93" s="209">
        <v>1.0</v>
      </c>
      <c r="Z93" s="295"/>
      <c r="AA93" s="252"/>
      <c r="AB93" s="253"/>
      <c r="AC93" s="296">
        <v>1.0</v>
      </c>
      <c r="AD93" s="289"/>
      <c r="AE93" s="289"/>
      <c r="AF93" s="297"/>
      <c r="AG93" s="304">
        <v>1.0</v>
      </c>
      <c r="AH93" s="253"/>
      <c r="AI93" s="307">
        <v>1.0</v>
      </c>
      <c r="AJ93" s="305">
        <v>1.0</v>
      </c>
      <c r="AK93" s="301"/>
      <c r="AL93" s="214">
        <f t="shared" si="1"/>
        <v>7</v>
      </c>
      <c r="AM93" s="176" t="s">
        <v>61</v>
      </c>
      <c r="AN93" s="215">
        <v>1.0</v>
      </c>
      <c r="AO93" s="87"/>
      <c r="AP93" s="87"/>
      <c r="AQ93" s="87"/>
      <c r="AR93" s="87"/>
      <c r="AS93" s="87"/>
      <c r="AT93" s="87"/>
      <c r="AU93" s="87"/>
    </row>
    <row r="94">
      <c r="B94" s="335" t="s">
        <v>167</v>
      </c>
      <c r="C94" s="329" t="s">
        <v>48</v>
      </c>
      <c r="D94" s="248">
        <v>1.0</v>
      </c>
      <c r="E94" s="252"/>
      <c r="F94" s="253"/>
      <c r="G94" s="311">
        <v>1.0</v>
      </c>
      <c r="H94" s="312"/>
      <c r="I94" s="289"/>
      <c r="J94" s="248"/>
      <c r="K94" s="252"/>
      <c r="L94" s="253"/>
      <c r="M94" s="291">
        <v>1.0</v>
      </c>
      <c r="N94" s="312"/>
      <c r="O94" s="289"/>
      <c r="P94" s="248">
        <v>1.0</v>
      </c>
      <c r="Q94" s="252"/>
      <c r="R94" s="253"/>
      <c r="S94" s="291">
        <v>1.0</v>
      </c>
      <c r="T94" s="312"/>
      <c r="U94" s="294"/>
      <c r="V94" s="248">
        <v>1.0</v>
      </c>
      <c r="W94" s="252"/>
      <c r="X94" s="253"/>
      <c r="Y94" s="209"/>
      <c r="Z94" s="295">
        <v>1.0</v>
      </c>
      <c r="AA94" s="252"/>
      <c r="AB94" s="253"/>
      <c r="AC94" s="296">
        <v>1.0</v>
      </c>
      <c r="AD94" s="289"/>
      <c r="AE94" s="289"/>
      <c r="AF94" s="297"/>
      <c r="AG94" s="298"/>
      <c r="AH94" s="253"/>
      <c r="AI94" s="307">
        <v>1.0</v>
      </c>
      <c r="AJ94" s="300"/>
      <c r="AK94" s="301"/>
      <c r="AL94" s="214">
        <f t="shared" si="1"/>
        <v>9</v>
      </c>
      <c r="AM94" s="176" t="s">
        <v>44</v>
      </c>
      <c r="AN94" s="215"/>
      <c r="AO94" s="87"/>
      <c r="AP94" s="87"/>
      <c r="AQ94" s="87"/>
      <c r="AR94" s="87"/>
      <c r="AS94" s="87"/>
      <c r="AT94" s="87"/>
      <c r="AU94" s="87"/>
    </row>
    <row r="95">
      <c r="B95" s="335" t="s">
        <v>168</v>
      </c>
      <c r="C95" s="329" t="s">
        <v>48</v>
      </c>
      <c r="D95" s="248"/>
      <c r="E95" s="252"/>
      <c r="F95" s="253"/>
      <c r="G95" s="311">
        <v>1.0</v>
      </c>
      <c r="H95" s="312"/>
      <c r="I95" s="289"/>
      <c r="J95" s="248">
        <v>1.0</v>
      </c>
      <c r="K95" s="252"/>
      <c r="L95" s="253"/>
      <c r="M95" s="291"/>
      <c r="N95" s="312"/>
      <c r="O95" s="289"/>
      <c r="P95" s="248">
        <v>1.0</v>
      </c>
      <c r="Q95" s="252"/>
      <c r="R95" s="253"/>
      <c r="S95" s="291"/>
      <c r="T95" s="288">
        <v>1.0</v>
      </c>
      <c r="U95" s="294"/>
      <c r="V95" s="248"/>
      <c r="W95" s="290">
        <v>1.0</v>
      </c>
      <c r="X95" s="253"/>
      <c r="Y95" s="209"/>
      <c r="Z95" s="295"/>
      <c r="AA95" s="290"/>
      <c r="AB95" s="253"/>
      <c r="AC95" s="289"/>
      <c r="AD95" s="289"/>
      <c r="AE95" s="289"/>
      <c r="AF95" s="297">
        <v>1.0</v>
      </c>
      <c r="AG95" s="298"/>
      <c r="AH95" s="253"/>
      <c r="AI95" s="307">
        <v>1.0</v>
      </c>
      <c r="AJ95" s="300"/>
      <c r="AK95" s="353">
        <v>0.5</v>
      </c>
      <c r="AL95" s="214">
        <f t="shared" si="1"/>
        <v>7.5</v>
      </c>
      <c r="AM95" s="176" t="s">
        <v>55</v>
      </c>
      <c r="AN95" s="215"/>
      <c r="AO95" s="87"/>
      <c r="AP95" s="87"/>
      <c r="AQ95" s="87"/>
      <c r="AR95" s="87"/>
      <c r="AS95" s="87"/>
      <c r="AT95" s="87"/>
      <c r="AU95" s="87"/>
    </row>
    <row r="96">
      <c r="B96" s="335" t="s">
        <v>169</v>
      </c>
      <c r="C96" s="329" t="s">
        <v>51</v>
      </c>
      <c r="D96" s="292"/>
      <c r="E96" s="290">
        <v>1.0</v>
      </c>
      <c r="F96" s="253"/>
      <c r="G96" s="311">
        <v>1.0</v>
      </c>
      <c r="H96" s="312"/>
      <c r="I96" s="289"/>
      <c r="J96" s="248">
        <v>1.0</v>
      </c>
      <c r="K96" s="252"/>
      <c r="L96" s="253"/>
      <c r="M96" s="291">
        <v>1.0</v>
      </c>
      <c r="N96" s="312"/>
      <c r="O96" s="289"/>
      <c r="P96" s="292"/>
      <c r="Q96" s="290">
        <v>1.0</v>
      </c>
      <c r="R96" s="253"/>
      <c r="S96" s="291">
        <v>1.0</v>
      </c>
      <c r="T96" s="288"/>
      <c r="U96" s="294"/>
      <c r="V96" s="248"/>
      <c r="W96" s="290"/>
      <c r="X96" s="253"/>
      <c r="Y96" s="209">
        <v>1.0</v>
      </c>
      <c r="Z96" s="295">
        <v>1.0</v>
      </c>
      <c r="AA96" s="290"/>
      <c r="AB96" s="253"/>
      <c r="AC96" s="296">
        <v>1.0</v>
      </c>
      <c r="AD96" s="289"/>
      <c r="AE96" s="289"/>
      <c r="AF96" s="297"/>
      <c r="AG96" s="298"/>
      <c r="AH96" s="253"/>
      <c r="AI96" s="307">
        <v>1.0</v>
      </c>
      <c r="AJ96" s="300"/>
      <c r="AK96" s="301"/>
      <c r="AL96" s="214">
        <f t="shared" si="1"/>
        <v>10</v>
      </c>
      <c r="AM96" s="176" t="s">
        <v>52</v>
      </c>
      <c r="AN96" s="215">
        <v>1.0</v>
      </c>
      <c r="AO96" s="87"/>
      <c r="AP96" s="87"/>
      <c r="AQ96" s="87"/>
      <c r="AR96" s="87"/>
      <c r="AS96" s="87"/>
      <c r="AT96" s="87"/>
      <c r="AU96" s="87"/>
    </row>
    <row r="97">
      <c r="B97" s="335" t="s">
        <v>170</v>
      </c>
      <c r="C97" s="328" t="s">
        <v>51</v>
      </c>
      <c r="D97" s="248">
        <v>1.0</v>
      </c>
      <c r="E97" s="252"/>
      <c r="F97" s="253"/>
      <c r="G97" s="311">
        <v>1.0</v>
      </c>
      <c r="H97" s="312"/>
      <c r="I97" s="289"/>
      <c r="J97" s="248">
        <v>1.0</v>
      </c>
      <c r="K97" s="252"/>
      <c r="L97" s="253"/>
      <c r="M97" s="291"/>
      <c r="N97" s="312"/>
      <c r="O97" s="289"/>
      <c r="P97" s="292"/>
      <c r="Q97" s="252"/>
      <c r="R97" s="253"/>
      <c r="S97" s="291">
        <v>1.0</v>
      </c>
      <c r="T97" s="312"/>
      <c r="U97" s="294"/>
      <c r="V97" s="248">
        <v>1.0</v>
      </c>
      <c r="W97" s="252"/>
      <c r="X97" s="253"/>
      <c r="Y97" s="209">
        <v>1.0</v>
      </c>
      <c r="Z97" s="295">
        <v>1.0</v>
      </c>
      <c r="AA97" s="252"/>
      <c r="AB97" s="253"/>
      <c r="AC97" s="289"/>
      <c r="AD97" s="289"/>
      <c r="AE97" s="289"/>
      <c r="AF97" s="303"/>
      <c r="AG97" s="304">
        <v>1.0</v>
      </c>
      <c r="AH97" s="253"/>
      <c r="AI97" s="307">
        <v>1.0</v>
      </c>
      <c r="AJ97" s="308"/>
      <c r="AK97" s="301"/>
      <c r="AL97" s="214">
        <f t="shared" si="1"/>
        <v>9</v>
      </c>
      <c r="AM97" s="176" t="s">
        <v>55</v>
      </c>
      <c r="AN97" s="215">
        <v>1.0</v>
      </c>
      <c r="AO97" s="87"/>
      <c r="AP97" s="87"/>
      <c r="AQ97" s="87"/>
      <c r="AR97" s="87"/>
      <c r="AS97" s="87"/>
      <c r="AT97" s="87"/>
      <c r="AU97" s="87"/>
    </row>
    <row r="98">
      <c r="B98" s="335" t="s">
        <v>171</v>
      </c>
      <c r="C98" s="329" t="s">
        <v>51</v>
      </c>
      <c r="D98" s="248">
        <v>1.0</v>
      </c>
      <c r="E98" s="252"/>
      <c r="F98" s="253"/>
      <c r="G98" s="311">
        <v>1.0</v>
      </c>
      <c r="H98" s="312"/>
      <c r="I98" s="289"/>
      <c r="J98" s="248">
        <v>1.0</v>
      </c>
      <c r="K98" s="252"/>
      <c r="L98" s="253"/>
      <c r="M98" s="291">
        <v>1.0</v>
      </c>
      <c r="N98" s="312"/>
      <c r="O98" s="289"/>
      <c r="P98" s="248">
        <v>1.0</v>
      </c>
      <c r="Q98" s="252"/>
      <c r="R98" s="253"/>
      <c r="S98" s="291">
        <v>1.0</v>
      </c>
      <c r="T98" s="312"/>
      <c r="U98" s="294"/>
      <c r="V98" s="248">
        <v>1.0</v>
      </c>
      <c r="W98" s="252"/>
      <c r="X98" s="253"/>
      <c r="Y98" s="209">
        <v>1.0</v>
      </c>
      <c r="Z98" s="295">
        <v>1.0</v>
      </c>
      <c r="AA98" s="252"/>
      <c r="AB98" s="253"/>
      <c r="AC98" s="296">
        <v>1.0</v>
      </c>
      <c r="AD98" s="289"/>
      <c r="AE98" s="289"/>
      <c r="AF98" s="297"/>
      <c r="AG98" s="304">
        <v>1.0</v>
      </c>
      <c r="AH98" s="253"/>
      <c r="AI98" s="307">
        <v>1.0</v>
      </c>
      <c r="AJ98" s="308"/>
      <c r="AK98" s="301"/>
      <c r="AL98" s="214">
        <f t="shared" si="1"/>
        <v>12</v>
      </c>
      <c r="AM98" s="176" t="s">
        <v>52</v>
      </c>
      <c r="AN98" s="215">
        <v>1.0</v>
      </c>
      <c r="AO98" s="87"/>
      <c r="AP98" s="87"/>
      <c r="AQ98" s="87"/>
      <c r="AR98" s="87"/>
      <c r="AS98" s="87"/>
      <c r="AT98" s="87"/>
      <c r="AU98" s="87"/>
    </row>
    <row r="99">
      <c r="B99" s="335" t="s">
        <v>172</v>
      </c>
      <c r="C99" s="329" t="s">
        <v>48</v>
      </c>
      <c r="D99" s="292"/>
      <c r="E99" s="252"/>
      <c r="F99" s="253"/>
      <c r="G99" s="287"/>
      <c r="H99" s="288">
        <v>1.0</v>
      </c>
      <c r="I99" s="289"/>
      <c r="J99" s="292"/>
      <c r="K99" s="290">
        <v>1.0</v>
      </c>
      <c r="L99" s="253"/>
      <c r="M99" s="291">
        <v>1.0</v>
      </c>
      <c r="N99" s="288"/>
      <c r="O99" s="289"/>
      <c r="P99" s="292"/>
      <c r="Q99" s="290">
        <v>1.0</v>
      </c>
      <c r="R99" s="253"/>
      <c r="S99" s="293"/>
      <c r="T99" s="288"/>
      <c r="U99" s="294"/>
      <c r="V99" s="292"/>
      <c r="W99" s="290">
        <v>1.0</v>
      </c>
      <c r="X99" s="253"/>
      <c r="Y99" s="216"/>
      <c r="Z99" s="309"/>
      <c r="AA99" s="290">
        <v>1.0</v>
      </c>
      <c r="AB99" s="253"/>
      <c r="AC99" s="296">
        <v>1.0</v>
      </c>
      <c r="AD99" s="289"/>
      <c r="AE99" s="289"/>
      <c r="AF99" s="297"/>
      <c r="AG99" s="298"/>
      <c r="AH99" s="253"/>
      <c r="AI99" s="307">
        <v>1.0</v>
      </c>
      <c r="AJ99" s="310">
        <v>1.0</v>
      </c>
      <c r="AK99" s="301"/>
      <c r="AL99" s="214">
        <f t="shared" si="1"/>
        <v>9</v>
      </c>
      <c r="AM99" s="176" t="s">
        <v>61</v>
      </c>
      <c r="AN99" s="215"/>
      <c r="AO99" s="87"/>
      <c r="AP99" s="87"/>
      <c r="AQ99" s="87"/>
      <c r="AR99" s="87"/>
      <c r="AS99" s="87"/>
      <c r="AT99" s="87"/>
      <c r="AU99" s="87"/>
    </row>
    <row r="100">
      <c r="B100" s="335" t="s">
        <v>173</v>
      </c>
      <c r="C100" s="328" t="s">
        <v>48</v>
      </c>
      <c r="D100" s="292"/>
      <c r="E100" s="290">
        <v>0.5</v>
      </c>
      <c r="F100" s="302">
        <v>0.5</v>
      </c>
      <c r="G100" s="287"/>
      <c r="H100" s="288"/>
      <c r="I100" s="296">
        <v>0.5</v>
      </c>
      <c r="J100" s="292"/>
      <c r="K100" s="290">
        <v>0.5</v>
      </c>
      <c r="L100" s="302"/>
      <c r="M100" s="293"/>
      <c r="N100" s="288">
        <v>0.5</v>
      </c>
      <c r="O100" s="296">
        <v>0.5</v>
      </c>
      <c r="P100" s="292"/>
      <c r="Q100" s="252"/>
      <c r="R100" s="253"/>
      <c r="S100" s="293"/>
      <c r="T100" s="288">
        <v>0.5</v>
      </c>
      <c r="U100" s="294"/>
      <c r="V100" s="292"/>
      <c r="W100" s="290"/>
      <c r="X100" s="302">
        <v>0.5</v>
      </c>
      <c r="Y100" s="209">
        <v>1.0</v>
      </c>
      <c r="Z100" s="309"/>
      <c r="AA100" s="290">
        <v>0.5</v>
      </c>
      <c r="AB100" s="302">
        <v>0.5</v>
      </c>
      <c r="AC100" s="289"/>
      <c r="AD100" s="289"/>
      <c r="AE100" s="289"/>
      <c r="AF100" s="303"/>
      <c r="AG100" s="298"/>
      <c r="AH100" s="253"/>
      <c r="AI100" s="299"/>
      <c r="AJ100" s="300"/>
      <c r="AK100" s="301"/>
      <c r="AL100" s="214">
        <f t="shared" si="1"/>
        <v>6</v>
      </c>
      <c r="AM100" s="176" t="s">
        <v>44</v>
      </c>
      <c r="AN100" s="215">
        <v>1.0</v>
      </c>
      <c r="AO100" s="87"/>
      <c r="AP100" s="87"/>
      <c r="AQ100" s="87"/>
      <c r="AR100" s="87"/>
      <c r="AS100" s="87"/>
      <c r="AT100" s="87"/>
      <c r="AU100" s="87"/>
    </row>
    <row r="101">
      <c r="B101" s="332" t="s">
        <v>174</v>
      </c>
      <c r="C101" s="333" t="s">
        <v>46</v>
      </c>
      <c r="D101" s="292"/>
      <c r="E101" s="252"/>
      <c r="F101" s="253"/>
      <c r="G101" s="378"/>
      <c r="H101" s="407"/>
      <c r="I101" s="380"/>
      <c r="J101" s="292"/>
      <c r="K101" s="252"/>
      <c r="L101" s="253"/>
      <c r="M101" s="291">
        <v>1.0</v>
      </c>
      <c r="N101" s="312"/>
      <c r="O101" s="289"/>
      <c r="P101" s="292"/>
      <c r="Q101" s="252"/>
      <c r="R101" s="253"/>
      <c r="S101" s="293"/>
      <c r="T101" s="312"/>
      <c r="U101" s="294"/>
      <c r="V101" s="292"/>
      <c r="W101" s="252"/>
      <c r="X101" s="253"/>
      <c r="Y101" s="216"/>
      <c r="Z101" s="292"/>
      <c r="AA101" s="290"/>
      <c r="AB101" s="253"/>
      <c r="AC101" s="381"/>
      <c r="AD101" s="381"/>
      <c r="AE101" s="381"/>
      <c r="AF101" s="297">
        <v>1.0</v>
      </c>
      <c r="AG101" s="298"/>
      <c r="AH101" s="253"/>
      <c r="AI101" s="307">
        <v>1.0</v>
      </c>
      <c r="AJ101" s="300"/>
      <c r="AK101" s="301"/>
      <c r="AL101" s="214">
        <f t="shared" si="1"/>
        <v>3</v>
      </c>
      <c r="AM101" s="382" t="s">
        <v>61</v>
      </c>
      <c r="AN101" s="410"/>
      <c r="AO101" s="87"/>
      <c r="AP101" s="87"/>
      <c r="AQ101" s="87"/>
      <c r="AR101" s="87"/>
      <c r="AS101" s="87"/>
      <c r="AT101" s="87"/>
      <c r="AU101" s="87"/>
    </row>
    <row r="102">
      <c r="B102" s="332" t="s">
        <v>176</v>
      </c>
      <c r="C102" s="333" t="s">
        <v>67</v>
      </c>
      <c r="D102" s="292"/>
      <c r="E102" s="290">
        <v>1.0</v>
      </c>
      <c r="F102" s="253"/>
      <c r="G102" s="287"/>
      <c r="H102" s="288">
        <v>1.0</v>
      </c>
      <c r="I102" s="289"/>
      <c r="J102" s="292"/>
      <c r="K102" s="290">
        <v>1.0</v>
      </c>
      <c r="L102" s="253"/>
      <c r="M102" s="293"/>
      <c r="N102" s="288"/>
      <c r="O102" s="289"/>
      <c r="P102" s="292"/>
      <c r="Q102" s="290">
        <v>1.0</v>
      </c>
      <c r="R102" s="253"/>
      <c r="S102" s="293"/>
      <c r="T102" s="288">
        <v>1.0</v>
      </c>
      <c r="U102" s="294"/>
      <c r="V102" s="292"/>
      <c r="W102" s="290"/>
      <c r="X102" s="253"/>
      <c r="Y102" s="216"/>
      <c r="Z102" s="309"/>
      <c r="AA102" s="290"/>
      <c r="AB102" s="253"/>
      <c r="AC102" s="289"/>
      <c r="AD102" s="289"/>
      <c r="AE102" s="289"/>
      <c r="AF102" s="303"/>
      <c r="AG102" s="298"/>
      <c r="AH102" s="253"/>
      <c r="AI102" s="299"/>
      <c r="AJ102" s="300"/>
      <c r="AK102" s="301"/>
      <c r="AL102" s="214">
        <f t="shared" si="1"/>
        <v>5</v>
      </c>
      <c r="AM102" s="176" t="s">
        <v>52</v>
      </c>
      <c r="AN102" s="418"/>
      <c r="AO102" s="87"/>
      <c r="AP102" s="87"/>
      <c r="AQ102" s="87"/>
      <c r="AR102" s="87"/>
      <c r="AS102" s="87"/>
      <c r="AT102" s="87"/>
      <c r="AU102" s="87"/>
    </row>
    <row r="103">
      <c r="B103" s="335" t="s">
        <v>179</v>
      </c>
      <c r="C103" s="328" t="s">
        <v>48</v>
      </c>
      <c r="D103" s="292"/>
      <c r="E103" s="252"/>
      <c r="F103" s="302">
        <v>0.5</v>
      </c>
      <c r="G103" s="287"/>
      <c r="H103" s="288">
        <v>1.0</v>
      </c>
      <c r="I103" s="289"/>
      <c r="J103" s="248">
        <v>1.0</v>
      </c>
      <c r="K103" s="290"/>
      <c r="L103" s="253"/>
      <c r="M103" s="291"/>
      <c r="N103" s="288">
        <v>1.0</v>
      </c>
      <c r="O103" s="289"/>
      <c r="P103" s="248">
        <v>1.0</v>
      </c>
      <c r="Q103" s="252"/>
      <c r="R103" s="253"/>
      <c r="S103" s="291">
        <v>1.0</v>
      </c>
      <c r="T103" s="312"/>
      <c r="U103" s="294"/>
      <c r="V103" s="248"/>
      <c r="W103" s="290">
        <v>1.0</v>
      </c>
      <c r="X103" s="253"/>
      <c r="Y103" s="209">
        <v>1.0</v>
      </c>
      <c r="Z103" s="295">
        <v>1.0</v>
      </c>
      <c r="AA103" s="290"/>
      <c r="AB103" s="253"/>
      <c r="AC103" s="289"/>
      <c r="AD103" s="289"/>
      <c r="AE103" s="289"/>
      <c r="AF103" s="303"/>
      <c r="AG103" s="298"/>
      <c r="AH103" s="253"/>
      <c r="AI103" s="299"/>
      <c r="AJ103" s="310">
        <v>1.0</v>
      </c>
      <c r="AK103" s="301"/>
      <c r="AL103" s="214">
        <f t="shared" si="1"/>
        <v>9.5</v>
      </c>
      <c r="AM103" s="176" t="s">
        <v>44</v>
      </c>
      <c r="AN103" s="215">
        <v>1.0</v>
      </c>
      <c r="AO103" s="87"/>
      <c r="AP103" s="87"/>
      <c r="AQ103" s="87"/>
      <c r="AR103" s="87"/>
      <c r="AS103" s="87"/>
      <c r="AT103" s="87"/>
      <c r="AU103" s="87"/>
    </row>
    <row r="104" ht="17.25" customHeight="1">
      <c r="B104" s="332" t="s">
        <v>180</v>
      </c>
      <c r="C104" s="333" t="s">
        <v>48</v>
      </c>
      <c r="D104" s="248">
        <v>1.0</v>
      </c>
      <c r="E104" s="252"/>
      <c r="F104" s="253"/>
      <c r="G104" s="311">
        <v>1.0</v>
      </c>
      <c r="H104" s="312"/>
      <c r="I104" s="289"/>
      <c r="J104" s="248">
        <v>1.0</v>
      </c>
      <c r="K104" s="252"/>
      <c r="L104" s="253"/>
      <c r="M104" s="291">
        <v>1.0</v>
      </c>
      <c r="N104" s="312"/>
      <c r="O104" s="289"/>
      <c r="P104" s="248">
        <v>1.0</v>
      </c>
      <c r="Q104" s="252"/>
      <c r="R104" s="253"/>
      <c r="S104" s="291">
        <v>1.0</v>
      </c>
      <c r="T104" s="312"/>
      <c r="U104" s="294"/>
      <c r="V104" s="248"/>
      <c r="W104" s="290">
        <v>1.0</v>
      </c>
      <c r="X104" s="253"/>
      <c r="Y104" s="209">
        <v>1.0</v>
      </c>
      <c r="Z104" s="295">
        <v>1.0</v>
      </c>
      <c r="AA104" s="290"/>
      <c r="AB104" s="253"/>
      <c r="AC104" s="289"/>
      <c r="AD104" s="296">
        <v>1.0</v>
      </c>
      <c r="AE104" s="289"/>
      <c r="AF104" s="303"/>
      <c r="AG104" s="304">
        <v>1.0</v>
      </c>
      <c r="AH104" s="253"/>
      <c r="AI104" s="299"/>
      <c r="AJ104" s="305" t="s">
        <v>71</v>
      </c>
      <c r="AK104" s="301"/>
      <c r="AL104" s="214">
        <f t="shared" si="1"/>
        <v>11</v>
      </c>
      <c r="AM104" s="176" t="s">
        <v>52</v>
      </c>
      <c r="AN104" s="215">
        <v>1.0</v>
      </c>
      <c r="AO104" s="87"/>
      <c r="AP104" s="87"/>
      <c r="AQ104" s="87"/>
      <c r="AR104" s="87"/>
      <c r="AS104" s="87"/>
      <c r="AT104" s="87"/>
      <c r="AU104" s="87"/>
    </row>
    <row r="105">
      <c r="B105" s="337" t="s">
        <v>181</v>
      </c>
      <c r="C105" s="328" t="s">
        <v>67</v>
      </c>
      <c r="D105" s="248">
        <v>1.0</v>
      </c>
      <c r="E105" s="252"/>
      <c r="F105" s="253"/>
      <c r="G105" s="287"/>
      <c r="H105" s="288">
        <v>1.0</v>
      </c>
      <c r="I105" s="289"/>
      <c r="J105" s="248">
        <v>1.0</v>
      </c>
      <c r="K105" s="290"/>
      <c r="L105" s="253"/>
      <c r="M105" s="291"/>
      <c r="N105" s="288">
        <v>1.0</v>
      </c>
      <c r="O105" s="289"/>
      <c r="P105" s="248">
        <v>1.0</v>
      </c>
      <c r="Q105" s="252"/>
      <c r="R105" s="253"/>
      <c r="S105" s="291">
        <v>1.0</v>
      </c>
      <c r="T105" s="288">
        <v>1.0</v>
      </c>
      <c r="U105" s="294"/>
      <c r="V105" s="248"/>
      <c r="W105" s="290">
        <v>1.0</v>
      </c>
      <c r="X105" s="253"/>
      <c r="Y105" s="209">
        <v>1.0</v>
      </c>
      <c r="Z105" s="295"/>
      <c r="AA105" s="290">
        <v>1.0</v>
      </c>
      <c r="AB105" s="253"/>
      <c r="AC105" s="289"/>
      <c r="AD105" s="296">
        <v>1.0</v>
      </c>
      <c r="AE105" s="289"/>
      <c r="AF105" s="297">
        <v>1.0</v>
      </c>
      <c r="AG105" s="304"/>
      <c r="AH105" s="253"/>
      <c r="AI105" s="307">
        <v>1.0</v>
      </c>
      <c r="AJ105" s="305">
        <v>1.0</v>
      </c>
      <c r="AK105" s="301"/>
      <c r="AL105" s="214">
        <f t="shared" si="1"/>
        <v>14</v>
      </c>
      <c r="AM105" s="176" t="s">
        <v>44</v>
      </c>
      <c r="AN105" s="215">
        <v>1.0</v>
      </c>
      <c r="AO105" s="87"/>
      <c r="AP105" s="87"/>
      <c r="AQ105" s="87"/>
      <c r="AR105" s="87"/>
      <c r="AS105" s="87"/>
      <c r="AT105" s="87"/>
      <c r="AU105" s="87"/>
    </row>
    <row r="106">
      <c r="B106" s="332" t="s">
        <v>182</v>
      </c>
      <c r="C106" s="333" t="s">
        <v>48</v>
      </c>
      <c r="D106" s="423"/>
      <c r="E106" s="425"/>
      <c r="F106" s="427"/>
      <c r="G106" s="429">
        <v>1.0</v>
      </c>
      <c r="H106" s="431"/>
      <c r="I106" s="432"/>
      <c r="J106" s="433"/>
      <c r="K106" s="434">
        <v>1.0</v>
      </c>
      <c r="L106" s="427"/>
      <c r="M106" s="436"/>
      <c r="N106" s="438">
        <v>1.0</v>
      </c>
      <c r="O106" s="432"/>
      <c r="P106" s="292"/>
      <c r="Q106" s="290">
        <v>1.0</v>
      </c>
      <c r="R106" s="253"/>
      <c r="S106" s="291">
        <v>1.0</v>
      </c>
      <c r="T106" s="288">
        <v>1.0</v>
      </c>
      <c r="U106" s="294"/>
      <c r="V106" s="248"/>
      <c r="W106" s="290">
        <v>1.0</v>
      </c>
      <c r="X106" s="253"/>
      <c r="Y106" s="209">
        <v>1.0</v>
      </c>
      <c r="Z106" s="295"/>
      <c r="AA106" s="290">
        <v>1.0</v>
      </c>
      <c r="AB106" s="253"/>
      <c r="AC106" s="289"/>
      <c r="AD106" s="296">
        <v>1.0</v>
      </c>
      <c r="AE106" s="289"/>
      <c r="AF106" s="303"/>
      <c r="AG106" s="304">
        <v>1.0</v>
      </c>
      <c r="AH106" s="253"/>
      <c r="AI106" s="299"/>
      <c r="AJ106" s="305">
        <v>1.0</v>
      </c>
      <c r="AK106" s="301"/>
      <c r="AL106" s="214">
        <f t="shared" si="1"/>
        <v>12</v>
      </c>
      <c r="AM106" s="176" t="s">
        <v>61</v>
      </c>
      <c r="AN106" s="215">
        <v>1.0</v>
      </c>
      <c r="AO106" s="87"/>
      <c r="AP106" s="87"/>
      <c r="AQ106" s="87"/>
      <c r="AR106" s="87"/>
      <c r="AS106" s="87"/>
      <c r="AT106" s="87"/>
      <c r="AU106" s="87"/>
    </row>
    <row r="107">
      <c r="B107" s="335" t="s">
        <v>185</v>
      </c>
      <c r="C107" s="329" t="s">
        <v>48</v>
      </c>
      <c r="D107" s="248">
        <v>1.0</v>
      </c>
      <c r="E107" s="252"/>
      <c r="F107" s="253"/>
      <c r="G107" s="311">
        <v>1.0</v>
      </c>
      <c r="H107" s="312"/>
      <c r="I107" s="289"/>
      <c r="J107" s="248">
        <v>1.0</v>
      </c>
      <c r="K107" s="252"/>
      <c r="L107" s="253"/>
      <c r="M107" s="291"/>
      <c r="N107" s="288">
        <v>1.0</v>
      </c>
      <c r="O107" s="289"/>
      <c r="P107" s="292"/>
      <c r="Q107" s="290">
        <v>1.0</v>
      </c>
      <c r="R107" s="253"/>
      <c r="S107" s="293"/>
      <c r="T107" s="288">
        <v>1.0</v>
      </c>
      <c r="U107" s="294"/>
      <c r="V107" s="292"/>
      <c r="W107" s="290"/>
      <c r="X107" s="253"/>
      <c r="Y107" s="216"/>
      <c r="Z107" s="309"/>
      <c r="AA107" s="290">
        <v>1.0</v>
      </c>
      <c r="AB107" s="253"/>
      <c r="AC107" s="289"/>
      <c r="AD107" s="296">
        <v>1.0</v>
      </c>
      <c r="AE107" s="289"/>
      <c r="AF107" s="303"/>
      <c r="AG107" s="304">
        <v>1.0</v>
      </c>
      <c r="AH107" s="253"/>
      <c r="AI107" s="299"/>
      <c r="AJ107" s="308"/>
      <c r="AK107" s="301"/>
      <c r="AL107" s="214">
        <f t="shared" si="1"/>
        <v>9</v>
      </c>
      <c r="AM107" s="176" t="s">
        <v>44</v>
      </c>
      <c r="AN107" s="215"/>
      <c r="AO107" s="87"/>
      <c r="AP107" s="87"/>
      <c r="AQ107" s="87"/>
      <c r="AR107" s="87"/>
      <c r="AS107" s="87"/>
      <c r="AT107" s="87"/>
      <c r="AU107" s="87"/>
    </row>
    <row r="108">
      <c r="B108" s="332" t="s">
        <v>186</v>
      </c>
      <c r="C108" s="444" t="s">
        <v>51</v>
      </c>
      <c r="D108" s="292"/>
      <c r="E108" s="252"/>
      <c r="F108" s="253"/>
      <c r="G108" s="287"/>
      <c r="H108" s="312"/>
      <c r="I108" s="289"/>
      <c r="J108" s="248">
        <v>1.0</v>
      </c>
      <c r="K108" s="252"/>
      <c r="L108" s="253"/>
      <c r="M108" s="293"/>
      <c r="N108" s="288">
        <v>1.0</v>
      </c>
      <c r="O108" s="289"/>
      <c r="P108" s="292"/>
      <c r="Q108" s="290">
        <v>1.0</v>
      </c>
      <c r="R108" s="253"/>
      <c r="S108" s="293"/>
      <c r="T108" s="288">
        <v>1.0</v>
      </c>
      <c r="U108" s="294"/>
      <c r="V108" s="292"/>
      <c r="W108" s="290">
        <v>1.0</v>
      </c>
      <c r="X108" s="253"/>
      <c r="Y108" s="209">
        <v>1.0</v>
      </c>
      <c r="Z108" s="309"/>
      <c r="AA108" s="290">
        <v>1.0</v>
      </c>
      <c r="AB108" s="253"/>
      <c r="AC108" s="289"/>
      <c r="AD108" s="289"/>
      <c r="AE108" s="289"/>
      <c r="AF108" s="303"/>
      <c r="AG108" s="304">
        <v>1.0</v>
      </c>
      <c r="AH108" s="253"/>
      <c r="AI108" s="299"/>
      <c r="AJ108" s="308"/>
      <c r="AK108" s="301"/>
      <c r="AL108" s="214">
        <f t="shared" si="1"/>
        <v>8</v>
      </c>
      <c r="AM108" s="176" t="s">
        <v>61</v>
      </c>
      <c r="AN108" s="215">
        <v>1.0</v>
      </c>
      <c r="AO108" s="87"/>
      <c r="AP108" s="87"/>
      <c r="AQ108" s="87"/>
      <c r="AR108" s="87"/>
      <c r="AS108" s="87"/>
      <c r="AT108" s="87"/>
      <c r="AU108" s="87"/>
    </row>
    <row r="109">
      <c r="B109" s="335" t="s">
        <v>187</v>
      </c>
      <c r="C109" s="329" t="s">
        <v>67</v>
      </c>
      <c r="D109" s="248">
        <v>1.0</v>
      </c>
      <c r="E109" s="252"/>
      <c r="F109" s="253"/>
      <c r="G109" s="287"/>
      <c r="H109" s="288">
        <v>0.5</v>
      </c>
      <c r="I109" s="296">
        <v>0.5</v>
      </c>
      <c r="J109" s="292"/>
      <c r="K109" s="290">
        <v>1.0</v>
      </c>
      <c r="L109" s="302"/>
      <c r="M109" s="293"/>
      <c r="N109" s="288">
        <v>0.5</v>
      </c>
      <c r="O109" s="296">
        <v>0.5</v>
      </c>
      <c r="P109" s="292"/>
      <c r="Q109" s="290">
        <v>0.5</v>
      </c>
      <c r="R109" s="302">
        <v>0.5</v>
      </c>
      <c r="S109" s="291">
        <v>1.0</v>
      </c>
      <c r="T109" s="288">
        <v>1.0</v>
      </c>
      <c r="U109" s="314"/>
      <c r="V109" s="248">
        <v>1.0</v>
      </c>
      <c r="W109" s="290"/>
      <c r="X109" s="302"/>
      <c r="Y109" s="209">
        <v>1.0</v>
      </c>
      <c r="Z109" s="295">
        <v>1.0</v>
      </c>
      <c r="AA109" s="290"/>
      <c r="AB109" s="302"/>
      <c r="AC109" s="289"/>
      <c r="AD109" s="296">
        <v>0.5</v>
      </c>
      <c r="AE109" s="296">
        <v>0.5</v>
      </c>
      <c r="AF109" s="303"/>
      <c r="AG109" s="304"/>
      <c r="AH109" s="302"/>
      <c r="AI109" s="307">
        <v>1.0</v>
      </c>
      <c r="AJ109" s="308"/>
      <c r="AK109" s="315"/>
      <c r="AL109" s="214">
        <f t="shared" si="1"/>
        <v>12</v>
      </c>
      <c r="AM109" s="176" t="s">
        <v>44</v>
      </c>
      <c r="AN109" s="215">
        <v>1.0</v>
      </c>
      <c r="AO109" s="87"/>
      <c r="AP109" s="87"/>
      <c r="AQ109" s="87"/>
      <c r="AR109" s="87"/>
      <c r="AS109" s="87"/>
      <c r="AT109" s="87"/>
      <c r="AU109" s="87"/>
    </row>
    <row r="110">
      <c r="B110" s="332" t="s">
        <v>188</v>
      </c>
      <c r="C110" s="333" t="s">
        <v>51</v>
      </c>
      <c r="D110" s="292"/>
      <c r="E110" s="252"/>
      <c r="F110" s="253"/>
      <c r="G110" s="287"/>
      <c r="H110" s="288">
        <v>1.0</v>
      </c>
      <c r="I110" s="289"/>
      <c r="J110" s="292"/>
      <c r="K110" s="290">
        <v>1.0</v>
      </c>
      <c r="L110" s="253"/>
      <c r="M110" s="293"/>
      <c r="N110" s="288">
        <v>1.0</v>
      </c>
      <c r="O110" s="289"/>
      <c r="P110" s="292"/>
      <c r="Q110" s="290">
        <v>1.0</v>
      </c>
      <c r="R110" s="253"/>
      <c r="S110" s="293"/>
      <c r="T110" s="288">
        <v>1.0</v>
      </c>
      <c r="U110" s="294"/>
      <c r="V110" s="292"/>
      <c r="W110" s="290">
        <v>1.0</v>
      </c>
      <c r="X110" s="253"/>
      <c r="Y110" s="216"/>
      <c r="Z110" s="309"/>
      <c r="AA110" s="290"/>
      <c r="AB110" s="253"/>
      <c r="AC110" s="289"/>
      <c r="AD110" s="296">
        <v>1.0</v>
      </c>
      <c r="AE110" s="289"/>
      <c r="AF110" s="303"/>
      <c r="AG110" s="304">
        <v>1.0</v>
      </c>
      <c r="AH110" s="253"/>
      <c r="AI110" s="299"/>
      <c r="AJ110" s="305">
        <v>1.0</v>
      </c>
      <c r="AK110" s="301"/>
      <c r="AL110" s="214">
        <f t="shared" si="1"/>
        <v>9</v>
      </c>
      <c r="AM110" s="176" t="s">
        <v>57</v>
      </c>
      <c r="AN110" s="215"/>
      <c r="AO110" s="87"/>
      <c r="AP110" s="87"/>
      <c r="AQ110" s="87"/>
      <c r="AR110" s="87"/>
      <c r="AS110" s="87"/>
      <c r="AT110" s="87"/>
      <c r="AU110" s="87"/>
    </row>
    <row r="111">
      <c r="A111" s="396"/>
      <c r="B111" s="332" t="s">
        <v>189</v>
      </c>
      <c r="C111" s="333" t="s">
        <v>48</v>
      </c>
      <c r="D111" s="292"/>
      <c r="E111" s="290">
        <v>1.0</v>
      </c>
      <c r="F111" s="253"/>
      <c r="G111" s="287"/>
      <c r="H111" s="288">
        <v>1.0</v>
      </c>
      <c r="I111" s="289"/>
      <c r="J111" s="292"/>
      <c r="K111" s="290">
        <v>1.0</v>
      </c>
      <c r="L111" s="253"/>
      <c r="M111" s="293"/>
      <c r="N111" s="288">
        <v>1.0</v>
      </c>
      <c r="O111" s="289"/>
      <c r="P111" s="292"/>
      <c r="Q111" s="252"/>
      <c r="R111" s="253"/>
      <c r="S111" s="293"/>
      <c r="T111" s="288">
        <v>1.0</v>
      </c>
      <c r="U111" s="294"/>
      <c r="V111" s="292"/>
      <c r="W111" s="290">
        <v>1.0</v>
      </c>
      <c r="X111" s="253"/>
      <c r="Y111" s="216"/>
      <c r="Z111" s="309"/>
      <c r="AA111" s="290"/>
      <c r="AB111" s="253"/>
      <c r="AC111" s="289"/>
      <c r="AD111" s="289"/>
      <c r="AE111" s="289"/>
      <c r="AF111" s="303"/>
      <c r="AG111" s="298"/>
      <c r="AH111" s="253"/>
      <c r="AI111" s="299"/>
      <c r="AJ111" s="300"/>
      <c r="AK111" s="301"/>
      <c r="AL111" s="214">
        <f t="shared" si="1"/>
        <v>6</v>
      </c>
      <c r="AM111" s="176" t="s">
        <v>55</v>
      </c>
      <c r="AN111" s="215"/>
      <c r="AO111" s="87"/>
      <c r="AP111" s="87"/>
      <c r="AQ111" s="87"/>
      <c r="AR111" s="87"/>
      <c r="AS111" s="87"/>
      <c r="AT111" s="87"/>
      <c r="AU111" s="87"/>
    </row>
    <row r="112">
      <c r="B112" s="335" t="s">
        <v>190</v>
      </c>
      <c r="C112" s="329" t="s">
        <v>67</v>
      </c>
      <c r="D112" s="248">
        <v>1.0</v>
      </c>
      <c r="E112" s="290"/>
      <c r="F112" s="253"/>
      <c r="G112" s="311">
        <v>1.0</v>
      </c>
      <c r="H112" s="312"/>
      <c r="I112" s="289"/>
      <c r="J112" s="248">
        <v>1.0</v>
      </c>
      <c r="K112" s="252"/>
      <c r="L112" s="253"/>
      <c r="M112" s="291">
        <v>1.0</v>
      </c>
      <c r="N112" s="312"/>
      <c r="O112" s="289"/>
      <c r="P112" s="248">
        <v>1.0</v>
      </c>
      <c r="Q112" s="290"/>
      <c r="R112" s="253"/>
      <c r="S112" s="291">
        <v>1.0</v>
      </c>
      <c r="T112" s="288">
        <v>1.0</v>
      </c>
      <c r="U112" s="294"/>
      <c r="V112" s="248">
        <v>1.0</v>
      </c>
      <c r="W112" s="290"/>
      <c r="X112" s="253"/>
      <c r="Y112" s="209">
        <v>1.0</v>
      </c>
      <c r="Z112" s="295">
        <v>1.0</v>
      </c>
      <c r="AA112" s="290"/>
      <c r="AB112" s="253"/>
      <c r="AC112" s="296">
        <v>1.0</v>
      </c>
      <c r="AD112" s="289"/>
      <c r="AE112" s="289"/>
      <c r="AF112" s="297">
        <v>1.0</v>
      </c>
      <c r="AG112" s="298"/>
      <c r="AH112" s="253"/>
      <c r="AI112" s="299"/>
      <c r="AJ112" s="310">
        <v>1.0</v>
      </c>
      <c r="AK112" s="301"/>
      <c r="AL112" s="214">
        <f t="shared" si="1"/>
        <v>13</v>
      </c>
      <c r="AM112" s="176" t="s">
        <v>44</v>
      </c>
      <c r="AN112" s="215">
        <v>1.0</v>
      </c>
      <c r="AO112" s="87"/>
      <c r="AP112" s="87"/>
      <c r="AQ112" s="87"/>
      <c r="AR112" s="87"/>
      <c r="AS112" s="87"/>
      <c r="AT112" s="87"/>
      <c r="AU112" s="87"/>
    </row>
    <row r="113">
      <c r="B113" s="335" t="s">
        <v>191</v>
      </c>
      <c r="C113" s="329" t="s">
        <v>48</v>
      </c>
      <c r="D113" s="248">
        <v>1.0</v>
      </c>
      <c r="E113" s="252"/>
      <c r="F113" s="253"/>
      <c r="G113" s="287"/>
      <c r="H113" s="312"/>
      <c r="I113" s="289"/>
      <c r="J113" s="248">
        <v>1.0</v>
      </c>
      <c r="K113" s="252"/>
      <c r="L113" s="253"/>
      <c r="M113" s="291">
        <v>1.0</v>
      </c>
      <c r="N113" s="312"/>
      <c r="O113" s="289"/>
      <c r="P113" s="292"/>
      <c r="Q113" s="252"/>
      <c r="R113" s="253"/>
      <c r="S113" s="291">
        <v>1.0</v>
      </c>
      <c r="T113" s="288">
        <v>1.0</v>
      </c>
      <c r="U113" s="294"/>
      <c r="V113" s="248"/>
      <c r="W113" s="290"/>
      <c r="X113" s="253"/>
      <c r="Y113" s="209">
        <v>1.0</v>
      </c>
      <c r="Z113" s="295">
        <v>1.0</v>
      </c>
      <c r="AA113" s="290"/>
      <c r="AB113" s="253"/>
      <c r="AC113" s="296">
        <v>1.0</v>
      </c>
      <c r="AD113" s="289"/>
      <c r="AE113" s="289"/>
      <c r="AF113" s="297"/>
      <c r="AG113" s="304">
        <v>1.0</v>
      </c>
      <c r="AH113" s="253"/>
      <c r="AI113" s="307">
        <v>1.0</v>
      </c>
      <c r="AJ113" s="308"/>
      <c r="AK113" s="301"/>
      <c r="AL113" s="214">
        <f t="shared" si="1"/>
        <v>10</v>
      </c>
      <c r="AM113" s="176" t="s">
        <v>44</v>
      </c>
      <c r="AN113" s="215">
        <v>1.0</v>
      </c>
      <c r="AO113" s="87"/>
      <c r="AP113" s="87"/>
      <c r="AQ113" s="87"/>
      <c r="AR113" s="87"/>
      <c r="AS113" s="87"/>
      <c r="AT113" s="87"/>
      <c r="AU113" s="87"/>
    </row>
    <row r="114">
      <c r="B114" s="332" t="s">
        <v>192</v>
      </c>
      <c r="C114" s="333" t="s">
        <v>51</v>
      </c>
      <c r="D114" s="292"/>
      <c r="E114" s="290">
        <v>1.0</v>
      </c>
      <c r="F114" s="253"/>
      <c r="G114" s="287"/>
      <c r="H114" s="312"/>
      <c r="I114" s="289"/>
      <c r="J114" s="292"/>
      <c r="K114" s="290">
        <v>1.0</v>
      </c>
      <c r="L114" s="253"/>
      <c r="M114" s="293"/>
      <c r="N114" s="288">
        <v>1.0</v>
      </c>
      <c r="O114" s="289"/>
      <c r="P114" s="292"/>
      <c r="Q114" s="252"/>
      <c r="R114" s="253"/>
      <c r="S114" s="291">
        <v>1.0</v>
      </c>
      <c r="T114" s="288">
        <v>1.0</v>
      </c>
      <c r="U114" s="294"/>
      <c r="V114" s="248"/>
      <c r="W114" s="290">
        <v>1.0</v>
      </c>
      <c r="X114" s="253"/>
      <c r="Y114" s="209"/>
      <c r="Z114" s="295"/>
      <c r="AA114" s="290">
        <v>1.0</v>
      </c>
      <c r="AB114" s="253"/>
      <c r="AC114" s="289"/>
      <c r="AD114" s="296">
        <v>1.0</v>
      </c>
      <c r="AE114" s="289"/>
      <c r="AF114" s="303"/>
      <c r="AG114" s="304"/>
      <c r="AH114" s="253"/>
      <c r="AI114" s="299"/>
      <c r="AJ114" s="308"/>
      <c r="AK114" s="301"/>
      <c r="AL114" s="214">
        <f t="shared" si="1"/>
        <v>8</v>
      </c>
      <c r="AM114" s="176" t="s">
        <v>44</v>
      </c>
      <c r="AN114" s="215"/>
      <c r="AO114" s="87"/>
      <c r="AP114" s="87"/>
      <c r="AQ114" s="87"/>
      <c r="AR114" s="87"/>
      <c r="AS114" s="87"/>
      <c r="AT114" s="87"/>
      <c r="AU114" s="87"/>
    </row>
    <row r="115">
      <c r="B115" s="335" t="s">
        <v>195</v>
      </c>
      <c r="C115" s="328" t="s">
        <v>48</v>
      </c>
      <c r="D115" s="292"/>
      <c r="E115" s="290">
        <v>0.5</v>
      </c>
      <c r="F115" s="302">
        <v>0.5</v>
      </c>
      <c r="G115" s="287"/>
      <c r="H115" s="288">
        <v>0.5</v>
      </c>
      <c r="I115" s="296">
        <v>0.5</v>
      </c>
      <c r="J115" s="292"/>
      <c r="K115" s="290">
        <v>0.5</v>
      </c>
      <c r="L115" s="302">
        <v>0.5</v>
      </c>
      <c r="M115" s="293"/>
      <c r="N115" s="288">
        <v>0.5</v>
      </c>
      <c r="O115" s="296">
        <v>0.5</v>
      </c>
      <c r="P115" s="292"/>
      <c r="Q115" s="290">
        <v>0.5</v>
      </c>
      <c r="R115" s="302">
        <v>0.5</v>
      </c>
      <c r="S115" s="291">
        <v>1.0</v>
      </c>
      <c r="T115" s="288">
        <v>0.5</v>
      </c>
      <c r="U115" s="314"/>
      <c r="V115" s="248"/>
      <c r="W115" s="290">
        <v>0.5</v>
      </c>
      <c r="X115" s="302">
        <v>0.5</v>
      </c>
      <c r="Y115" s="209">
        <v>1.0</v>
      </c>
      <c r="Z115" s="295"/>
      <c r="AA115" s="290">
        <v>0.5</v>
      </c>
      <c r="AB115" s="302"/>
      <c r="AC115" s="289"/>
      <c r="AD115" s="296">
        <v>0.5</v>
      </c>
      <c r="AE115" s="296">
        <v>0.5</v>
      </c>
      <c r="AF115" s="303"/>
      <c r="AG115" s="304">
        <v>0.5</v>
      </c>
      <c r="AH115" s="302">
        <v>0.5</v>
      </c>
      <c r="AI115" s="299"/>
      <c r="AJ115" s="305">
        <v>0.5</v>
      </c>
      <c r="AK115" s="306">
        <v>0.5</v>
      </c>
      <c r="AL115" s="214">
        <f t="shared" si="1"/>
        <v>12</v>
      </c>
      <c r="AM115" s="176" t="s">
        <v>61</v>
      </c>
      <c r="AN115" s="215">
        <v>1.0</v>
      </c>
      <c r="AO115" s="87"/>
      <c r="AP115" s="87"/>
      <c r="AQ115" s="87"/>
      <c r="AR115" s="87"/>
      <c r="AS115" s="87"/>
      <c r="AT115" s="87"/>
      <c r="AU115" s="87"/>
    </row>
    <row r="116">
      <c r="B116" s="332" t="s">
        <v>196</v>
      </c>
      <c r="C116" s="333" t="s">
        <v>46</v>
      </c>
      <c r="D116" s="292"/>
      <c r="E116" s="252"/>
      <c r="F116" s="253"/>
      <c r="G116" s="287"/>
      <c r="H116" s="312"/>
      <c r="I116" s="289"/>
      <c r="J116" s="292"/>
      <c r="K116" s="252"/>
      <c r="L116" s="253"/>
      <c r="M116" s="291">
        <v>1.0</v>
      </c>
      <c r="N116" s="312"/>
      <c r="O116" s="289"/>
      <c r="P116" s="248">
        <v>1.0</v>
      </c>
      <c r="Q116" s="252"/>
      <c r="R116" s="253"/>
      <c r="S116" s="291">
        <v>1.0</v>
      </c>
      <c r="T116" s="288">
        <v>1.0</v>
      </c>
      <c r="U116" s="294"/>
      <c r="V116" s="248"/>
      <c r="W116" s="290"/>
      <c r="X116" s="253"/>
      <c r="Y116" s="209"/>
      <c r="Z116" s="295">
        <v>1.0</v>
      </c>
      <c r="AA116" s="290"/>
      <c r="AB116" s="253"/>
      <c r="AC116" s="296">
        <v>1.0</v>
      </c>
      <c r="AD116" s="289"/>
      <c r="AE116" s="289"/>
      <c r="AF116" s="297">
        <v>1.0</v>
      </c>
      <c r="AG116" s="298"/>
      <c r="AH116" s="253"/>
      <c r="AI116" s="299"/>
      <c r="AJ116" s="310">
        <v>1.0</v>
      </c>
      <c r="AK116" s="301"/>
      <c r="AL116" s="214">
        <f t="shared" si="1"/>
        <v>8</v>
      </c>
      <c r="AM116" s="176" t="s">
        <v>44</v>
      </c>
      <c r="AN116" s="215"/>
      <c r="AO116" s="87"/>
      <c r="AP116" s="87"/>
      <c r="AQ116" s="87"/>
      <c r="AR116" s="87"/>
      <c r="AS116" s="87"/>
      <c r="AT116" s="87"/>
      <c r="AU116" s="87"/>
    </row>
    <row r="117">
      <c r="B117" s="337" t="s">
        <v>197</v>
      </c>
      <c r="C117" s="329" t="s">
        <v>51</v>
      </c>
      <c r="D117" s="292"/>
      <c r="E117" s="290">
        <v>1.0</v>
      </c>
      <c r="F117" s="253"/>
      <c r="G117" s="287"/>
      <c r="H117" s="312"/>
      <c r="I117" s="296">
        <v>0.5</v>
      </c>
      <c r="J117" s="292"/>
      <c r="K117" s="252"/>
      <c r="L117" s="302">
        <v>0.5</v>
      </c>
      <c r="M117" s="293"/>
      <c r="N117" s="288">
        <v>0.5</v>
      </c>
      <c r="O117" s="296">
        <v>0.5</v>
      </c>
      <c r="P117" s="292"/>
      <c r="Q117" s="290">
        <v>0.5</v>
      </c>
      <c r="R117" s="302">
        <v>0.5</v>
      </c>
      <c r="S117" s="293"/>
      <c r="T117" s="288">
        <v>0.5</v>
      </c>
      <c r="U117" s="314"/>
      <c r="V117" s="292"/>
      <c r="W117" s="290">
        <v>1.0</v>
      </c>
      <c r="X117" s="302"/>
      <c r="Y117" s="209">
        <v>1.0</v>
      </c>
      <c r="Z117" s="309"/>
      <c r="AA117" s="290"/>
      <c r="AB117" s="302"/>
      <c r="AC117" s="289"/>
      <c r="AD117" s="289"/>
      <c r="AE117" s="289"/>
      <c r="AF117" s="303"/>
      <c r="AG117" s="298"/>
      <c r="AH117" s="253"/>
      <c r="AI117" s="299"/>
      <c r="AJ117" s="300"/>
      <c r="AK117" s="301"/>
      <c r="AL117" s="214">
        <f t="shared" si="1"/>
        <v>6.5</v>
      </c>
      <c r="AM117" s="176" t="s">
        <v>44</v>
      </c>
      <c r="AN117" s="215">
        <v>1.0</v>
      </c>
      <c r="AO117" s="87"/>
      <c r="AP117" s="87"/>
      <c r="AQ117" s="87"/>
      <c r="AR117" s="87"/>
      <c r="AS117" s="87"/>
      <c r="AT117" s="87"/>
      <c r="AU117" s="87"/>
    </row>
    <row r="118">
      <c r="B118" s="454" t="s">
        <v>198</v>
      </c>
      <c r="C118" s="457" t="s">
        <v>46</v>
      </c>
      <c r="D118" s="292"/>
      <c r="E118" s="252"/>
      <c r="F118" s="253"/>
      <c r="G118" s="287"/>
      <c r="H118" s="288">
        <v>1.0</v>
      </c>
      <c r="I118" s="289"/>
      <c r="J118" s="292"/>
      <c r="K118" s="290">
        <v>1.0</v>
      </c>
      <c r="L118" s="253"/>
      <c r="M118" s="293"/>
      <c r="N118" s="288">
        <v>1.0</v>
      </c>
      <c r="O118" s="289"/>
      <c r="P118" s="292"/>
      <c r="Q118" s="252"/>
      <c r="R118" s="253"/>
      <c r="S118" s="291">
        <v>1.0</v>
      </c>
      <c r="T118" s="288">
        <v>1.0</v>
      </c>
      <c r="U118" s="294"/>
      <c r="V118" s="248"/>
      <c r="W118" s="290">
        <v>1.0</v>
      </c>
      <c r="X118" s="253"/>
      <c r="Y118" s="209">
        <v>1.0</v>
      </c>
      <c r="Z118" s="295">
        <v>1.0</v>
      </c>
      <c r="AA118" s="290"/>
      <c r="AB118" s="253"/>
      <c r="AC118" s="289"/>
      <c r="AD118" s="296">
        <v>1.0</v>
      </c>
      <c r="AE118" s="289"/>
      <c r="AF118" s="303"/>
      <c r="AG118" s="304">
        <v>1.0</v>
      </c>
      <c r="AH118" s="253"/>
      <c r="AI118" s="299"/>
      <c r="AJ118" s="308"/>
      <c r="AK118" s="301"/>
      <c r="AL118" s="214">
        <f t="shared" si="1"/>
        <v>10</v>
      </c>
      <c r="AM118" s="176" t="s">
        <v>201</v>
      </c>
      <c r="AN118" s="215">
        <v>1.0</v>
      </c>
      <c r="AO118" s="87"/>
      <c r="AP118" s="87"/>
      <c r="AQ118" s="87"/>
      <c r="AR118" s="87"/>
      <c r="AS118" s="87"/>
      <c r="AT118" s="87"/>
      <c r="AU118" s="87"/>
    </row>
    <row r="119">
      <c r="B119" s="335" t="s">
        <v>202</v>
      </c>
      <c r="C119" s="329" t="s">
        <v>67</v>
      </c>
      <c r="D119" s="248">
        <v>1.0</v>
      </c>
      <c r="E119" s="252"/>
      <c r="F119" s="253"/>
      <c r="G119" s="311">
        <v>1.0</v>
      </c>
      <c r="H119" s="312"/>
      <c r="I119" s="289"/>
      <c r="J119" s="248">
        <v>1.0</v>
      </c>
      <c r="K119" s="252"/>
      <c r="L119" s="253"/>
      <c r="M119" s="291">
        <v>1.0</v>
      </c>
      <c r="N119" s="312"/>
      <c r="O119" s="289"/>
      <c r="P119" s="248">
        <v>1.0</v>
      </c>
      <c r="Q119" s="252"/>
      <c r="R119" s="253"/>
      <c r="S119" s="291"/>
      <c r="T119" s="288">
        <v>1.0</v>
      </c>
      <c r="U119" s="294"/>
      <c r="V119" s="248">
        <v>1.0</v>
      </c>
      <c r="W119" s="290"/>
      <c r="X119" s="253"/>
      <c r="Y119" s="209">
        <v>1.0</v>
      </c>
      <c r="Z119" s="295">
        <v>1.0</v>
      </c>
      <c r="AA119" s="290"/>
      <c r="AB119" s="253"/>
      <c r="AC119" s="296">
        <v>1.0</v>
      </c>
      <c r="AD119" s="289"/>
      <c r="AE119" s="289"/>
      <c r="AF119" s="297">
        <v>1.0</v>
      </c>
      <c r="AG119" s="298"/>
      <c r="AH119" s="253"/>
      <c r="AI119" s="307">
        <v>1.0</v>
      </c>
      <c r="AJ119" s="310">
        <v>1.0</v>
      </c>
      <c r="AK119" s="301"/>
      <c r="AL119" s="214">
        <f t="shared" si="1"/>
        <v>13</v>
      </c>
      <c r="AM119" s="176" t="s">
        <v>52</v>
      </c>
      <c r="AN119" s="215">
        <v>1.0</v>
      </c>
      <c r="AO119" s="87"/>
      <c r="AP119" s="87"/>
      <c r="AQ119" s="87"/>
      <c r="AR119" s="87"/>
      <c r="AS119" s="87"/>
      <c r="AT119" s="87"/>
      <c r="AU119" s="87"/>
    </row>
    <row r="120">
      <c r="B120" s="337" t="s">
        <v>203</v>
      </c>
      <c r="C120" s="328" t="s">
        <v>67</v>
      </c>
      <c r="D120" s="292"/>
      <c r="E120" s="290">
        <v>0.5</v>
      </c>
      <c r="F120" s="302">
        <v>0.5</v>
      </c>
      <c r="G120" s="287"/>
      <c r="H120" s="288">
        <v>0.5</v>
      </c>
      <c r="I120" s="289"/>
      <c r="J120" s="292"/>
      <c r="K120" s="290">
        <v>0.5</v>
      </c>
      <c r="L120" s="302">
        <v>0.5</v>
      </c>
      <c r="M120" s="293"/>
      <c r="N120" s="288">
        <v>0.5</v>
      </c>
      <c r="O120" s="296">
        <v>0.5</v>
      </c>
      <c r="P120" s="292"/>
      <c r="Q120" s="290">
        <v>0.5</v>
      </c>
      <c r="R120" s="302">
        <v>0.5</v>
      </c>
      <c r="S120" s="293"/>
      <c r="T120" s="288">
        <v>0.5</v>
      </c>
      <c r="U120" s="314">
        <v>0.5</v>
      </c>
      <c r="V120" s="292"/>
      <c r="W120" s="290">
        <v>0.5</v>
      </c>
      <c r="X120" s="302"/>
      <c r="Y120" s="209">
        <v>1.0</v>
      </c>
      <c r="Z120" s="309"/>
      <c r="AA120" s="290">
        <v>0.5</v>
      </c>
      <c r="AB120" s="302"/>
      <c r="AC120" s="289"/>
      <c r="AD120" s="296">
        <v>0.5</v>
      </c>
      <c r="AE120" s="296">
        <v>0.5</v>
      </c>
      <c r="AF120" s="303"/>
      <c r="AG120" s="304">
        <v>0.5</v>
      </c>
      <c r="AH120" s="302">
        <v>0.5</v>
      </c>
      <c r="AI120" s="299"/>
      <c r="AJ120" s="305">
        <v>0.5</v>
      </c>
      <c r="AK120" s="306">
        <v>0.5</v>
      </c>
      <c r="AL120" s="214">
        <f t="shared" si="1"/>
        <v>10.5</v>
      </c>
      <c r="AM120" s="176" t="s">
        <v>61</v>
      </c>
      <c r="AN120" s="215">
        <v>1.0</v>
      </c>
      <c r="AO120" s="87"/>
      <c r="AP120" s="87"/>
      <c r="AQ120" s="87"/>
      <c r="AR120" s="87"/>
      <c r="AS120" s="87"/>
      <c r="AT120" s="87"/>
      <c r="AU120" s="87"/>
    </row>
    <row r="121">
      <c r="B121" s="335" t="s">
        <v>204</v>
      </c>
      <c r="C121" s="329" t="s">
        <v>67</v>
      </c>
      <c r="D121" s="248">
        <v>1.0</v>
      </c>
      <c r="E121" s="252"/>
      <c r="F121" s="253"/>
      <c r="G121" s="311">
        <v>1.0</v>
      </c>
      <c r="H121" s="312"/>
      <c r="I121" s="289"/>
      <c r="J121" s="248"/>
      <c r="K121" s="252"/>
      <c r="L121" s="253"/>
      <c r="M121" s="291">
        <v>1.0</v>
      </c>
      <c r="N121" s="312"/>
      <c r="O121" s="289"/>
      <c r="P121" s="248">
        <v>1.0</v>
      </c>
      <c r="Q121" s="252"/>
      <c r="R121" s="253"/>
      <c r="S121" s="291">
        <v>1.0</v>
      </c>
      <c r="T121" s="312"/>
      <c r="U121" s="294"/>
      <c r="V121" s="248">
        <v>1.0</v>
      </c>
      <c r="W121" s="252"/>
      <c r="X121" s="253"/>
      <c r="Y121" s="209">
        <v>1.0</v>
      </c>
      <c r="Z121" s="295">
        <v>1.0</v>
      </c>
      <c r="AA121" s="252"/>
      <c r="AB121" s="253"/>
      <c r="AC121" s="289"/>
      <c r="AD121" s="289"/>
      <c r="AE121" s="289"/>
      <c r="AF121" s="297">
        <v>1.0</v>
      </c>
      <c r="AG121" s="298"/>
      <c r="AH121" s="253"/>
      <c r="AI121" s="299"/>
      <c r="AJ121" s="310">
        <v>1.0</v>
      </c>
      <c r="AK121" s="301"/>
      <c r="AL121" s="214">
        <f t="shared" si="1"/>
        <v>10</v>
      </c>
      <c r="AM121" s="176" t="s">
        <v>44</v>
      </c>
      <c r="AN121" s="215">
        <v>1.0</v>
      </c>
      <c r="AO121" s="87"/>
      <c r="AP121" s="87"/>
      <c r="AQ121" s="87"/>
      <c r="AR121" s="87"/>
      <c r="AS121" s="87"/>
      <c r="AT121" s="87"/>
      <c r="AU121" s="87"/>
    </row>
    <row r="122">
      <c r="B122" s="337" t="s">
        <v>205</v>
      </c>
      <c r="C122" s="328" t="s">
        <v>46</v>
      </c>
      <c r="D122" s="292"/>
      <c r="E122" s="290">
        <v>0.5</v>
      </c>
      <c r="F122" s="302">
        <v>0.5</v>
      </c>
      <c r="G122" s="287"/>
      <c r="H122" s="288">
        <v>0.5</v>
      </c>
      <c r="I122" s="289"/>
      <c r="J122" s="292"/>
      <c r="K122" s="290">
        <v>0.5</v>
      </c>
      <c r="L122" s="302">
        <v>0.5</v>
      </c>
      <c r="M122" s="293"/>
      <c r="N122" s="288">
        <v>0.5</v>
      </c>
      <c r="O122" s="296"/>
      <c r="P122" s="292"/>
      <c r="Q122" s="252"/>
      <c r="R122" s="253"/>
      <c r="S122" s="293"/>
      <c r="T122" s="288">
        <v>0.5</v>
      </c>
      <c r="U122" s="294"/>
      <c r="V122" s="292"/>
      <c r="W122" s="290">
        <v>0.5</v>
      </c>
      <c r="X122" s="302">
        <v>0.5</v>
      </c>
      <c r="Y122" s="209">
        <v>1.0</v>
      </c>
      <c r="Z122" s="309"/>
      <c r="AA122" s="290">
        <v>0.5</v>
      </c>
      <c r="AB122" s="302">
        <v>0.5</v>
      </c>
      <c r="AC122" s="289"/>
      <c r="AD122" s="289"/>
      <c r="AE122" s="289"/>
      <c r="AF122" s="303"/>
      <c r="AG122" s="298"/>
      <c r="AH122" s="253"/>
      <c r="AI122" s="299"/>
      <c r="AJ122" s="310">
        <v>0.5</v>
      </c>
      <c r="AK122" s="301"/>
      <c r="AL122" s="214">
        <f t="shared" si="1"/>
        <v>7</v>
      </c>
      <c r="AM122" s="176" t="s">
        <v>44</v>
      </c>
      <c r="AN122" s="215">
        <v>1.0</v>
      </c>
      <c r="AO122" s="87"/>
      <c r="AP122" s="87"/>
      <c r="AQ122" s="87"/>
      <c r="AR122" s="87"/>
      <c r="AS122" s="87"/>
      <c r="AT122" s="87"/>
      <c r="AU122" s="87"/>
    </row>
    <row r="123">
      <c r="B123" s="335" t="s">
        <v>206</v>
      </c>
      <c r="C123" s="329" t="s">
        <v>46</v>
      </c>
      <c r="D123" s="292"/>
      <c r="E123" s="290">
        <v>1.0</v>
      </c>
      <c r="F123" s="253"/>
      <c r="G123" s="287"/>
      <c r="H123" s="288">
        <v>1.0</v>
      </c>
      <c r="I123" s="289"/>
      <c r="J123" s="292"/>
      <c r="K123" s="290">
        <v>1.0</v>
      </c>
      <c r="L123" s="253"/>
      <c r="M123" s="291">
        <v>1.0</v>
      </c>
      <c r="N123" s="288"/>
      <c r="O123" s="289"/>
      <c r="P123" s="248">
        <v>1.0</v>
      </c>
      <c r="Q123" s="252"/>
      <c r="R123" s="253"/>
      <c r="S123" s="291">
        <v>1.0</v>
      </c>
      <c r="T123" s="312"/>
      <c r="U123" s="294"/>
      <c r="V123" s="248">
        <v>1.0</v>
      </c>
      <c r="W123" s="252"/>
      <c r="X123" s="253"/>
      <c r="Y123" s="209">
        <v>1.0</v>
      </c>
      <c r="Z123" s="295"/>
      <c r="AA123" s="252"/>
      <c r="AB123" s="253"/>
      <c r="AC123" s="289"/>
      <c r="AD123" s="296">
        <v>1.0</v>
      </c>
      <c r="AE123" s="289"/>
      <c r="AF123" s="303"/>
      <c r="AG123" s="304">
        <v>1.0</v>
      </c>
      <c r="AH123" s="253"/>
      <c r="AI123" s="299"/>
      <c r="AJ123" s="305">
        <v>1.0</v>
      </c>
      <c r="AK123" s="301"/>
      <c r="AL123" s="214">
        <f t="shared" si="1"/>
        <v>11</v>
      </c>
      <c r="AM123" s="176" t="s">
        <v>57</v>
      </c>
      <c r="AN123" s="215">
        <v>1.0</v>
      </c>
      <c r="AO123" s="87"/>
      <c r="AP123" s="87"/>
      <c r="AQ123" s="87"/>
      <c r="AR123" s="87"/>
      <c r="AS123" s="87"/>
      <c r="AT123" s="87"/>
      <c r="AU123" s="87"/>
    </row>
    <row r="124">
      <c r="A124" s="330"/>
      <c r="B124" s="335" t="s">
        <v>207</v>
      </c>
      <c r="C124" s="329" t="s">
        <v>51</v>
      </c>
      <c r="D124" s="292"/>
      <c r="E124" s="252"/>
      <c r="F124" s="253"/>
      <c r="G124" s="311">
        <v>1.0</v>
      </c>
      <c r="H124" s="312"/>
      <c r="I124" s="289"/>
      <c r="J124" s="248"/>
      <c r="K124" s="290">
        <v>1.0</v>
      </c>
      <c r="L124" s="253"/>
      <c r="M124" s="291"/>
      <c r="N124" s="288">
        <v>1.0</v>
      </c>
      <c r="O124" s="289"/>
      <c r="P124" s="292"/>
      <c r="Q124" s="252"/>
      <c r="R124" s="253"/>
      <c r="S124" s="291">
        <v>1.0</v>
      </c>
      <c r="T124" s="312"/>
      <c r="U124" s="294"/>
      <c r="V124" s="248"/>
      <c r="W124" s="252"/>
      <c r="X124" s="253"/>
      <c r="Y124" s="209"/>
      <c r="Z124" s="295">
        <v>1.0</v>
      </c>
      <c r="AA124" s="252"/>
      <c r="AB124" s="253"/>
      <c r="AC124" s="296">
        <v>1.0</v>
      </c>
      <c r="AD124" s="289"/>
      <c r="AE124" s="289"/>
      <c r="AF124" s="297">
        <v>1.0</v>
      </c>
      <c r="AG124" s="298"/>
      <c r="AH124" s="253"/>
      <c r="AI124" s="307">
        <v>1.0</v>
      </c>
      <c r="AJ124" s="300"/>
      <c r="AK124" s="301"/>
      <c r="AL124" s="214">
        <f t="shared" si="1"/>
        <v>8</v>
      </c>
      <c r="AM124" s="176" t="s">
        <v>61</v>
      </c>
      <c r="AN124" s="215"/>
      <c r="AO124" s="87"/>
      <c r="AP124" s="87"/>
      <c r="AQ124" s="87"/>
      <c r="AR124" s="87"/>
      <c r="AS124" s="87"/>
      <c r="AT124" s="87"/>
      <c r="AU124" s="87"/>
    </row>
    <row r="125">
      <c r="B125" s="394" t="s">
        <v>208</v>
      </c>
      <c r="C125" s="240" t="s">
        <v>46</v>
      </c>
      <c r="D125" s="320"/>
      <c r="E125" s="321"/>
      <c r="F125" s="364"/>
      <c r="G125" s="365"/>
      <c r="H125" s="366">
        <v>1.0</v>
      </c>
      <c r="I125" s="325"/>
      <c r="J125" s="292"/>
      <c r="K125" s="290">
        <v>1.0</v>
      </c>
      <c r="L125" s="253"/>
      <c r="M125" s="293"/>
      <c r="N125" s="288">
        <v>1.0</v>
      </c>
      <c r="O125" s="289"/>
      <c r="P125" s="292"/>
      <c r="Q125" s="290">
        <v>1.0</v>
      </c>
      <c r="R125" s="253"/>
      <c r="S125" s="293"/>
      <c r="T125" s="288"/>
      <c r="U125" s="314">
        <v>0.5</v>
      </c>
      <c r="V125" s="292"/>
      <c r="W125" s="290">
        <v>1.0</v>
      </c>
      <c r="X125" s="302"/>
      <c r="Y125" s="209">
        <v>1.0</v>
      </c>
      <c r="Z125" s="309"/>
      <c r="AA125" s="290"/>
      <c r="AB125" s="302"/>
      <c r="AC125" s="289"/>
      <c r="AD125" s="289"/>
      <c r="AE125" s="289"/>
      <c r="AF125" s="303"/>
      <c r="AG125" s="304">
        <v>1.0</v>
      </c>
      <c r="AH125" s="253"/>
      <c r="AI125" s="299"/>
      <c r="AJ125" s="305">
        <v>1.0</v>
      </c>
      <c r="AK125" s="301"/>
      <c r="AL125" s="214">
        <f t="shared" si="1"/>
        <v>8.5</v>
      </c>
      <c r="AM125" s="176" t="s">
        <v>57</v>
      </c>
      <c r="AN125" s="215">
        <v>1.0</v>
      </c>
      <c r="AO125" s="87"/>
      <c r="AP125" s="87"/>
      <c r="AQ125" s="87"/>
      <c r="AR125" s="87"/>
      <c r="AS125" s="87"/>
      <c r="AT125" s="87"/>
      <c r="AU125" s="87"/>
    </row>
    <row r="126">
      <c r="B126" s="332" t="s">
        <v>209</v>
      </c>
      <c r="C126" s="333" t="s">
        <v>51</v>
      </c>
      <c r="D126" s="292"/>
      <c r="E126" s="252"/>
      <c r="F126" s="253"/>
      <c r="G126" s="287"/>
      <c r="H126" s="312"/>
      <c r="I126" s="289"/>
      <c r="J126" s="292"/>
      <c r="K126" s="252"/>
      <c r="L126" s="253"/>
      <c r="M126" s="291">
        <v>1.0</v>
      </c>
      <c r="N126" s="312"/>
      <c r="O126" s="289"/>
      <c r="P126" s="248">
        <v>1.0</v>
      </c>
      <c r="Q126" s="252"/>
      <c r="R126" s="253"/>
      <c r="S126" s="291">
        <v>1.0</v>
      </c>
      <c r="T126" s="288">
        <v>1.0</v>
      </c>
      <c r="U126" s="294"/>
      <c r="V126" s="248"/>
      <c r="W126" s="290"/>
      <c r="X126" s="253"/>
      <c r="Y126" s="209"/>
      <c r="Z126" s="295">
        <v>1.0</v>
      </c>
      <c r="AA126" s="290"/>
      <c r="AB126" s="253"/>
      <c r="AC126" s="296">
        <v>1.0</v>
      </c>
      <c r="AD126" s="289"/>
      <c r="AE126" s="289"/>
      <c r="AF126" s="297">
        <v>1.0</v>
      </c>
      <c r="AG126" s="298"/>
      <c r="AH126" s="253"/>
      <c r="AI126" s="299"/>
      <c r="AJ126" s="310">
        <v>1.0</v>
      </c>
      <c r="AK126" s="301"/>
      <c r="AL126" s="214">
        <f t="shared" si="1"/>
        <v>8</v>
      </c>
      <c r="AM126" s="176" t="s">
        <v>44</v>
      </c>
      <c r="AN126" s="215"/>
      <c r="AO126" s="87"/>
      <c r="AP126" s="87"/>
      <c r="AQ126" s="87"/>
      <c r="AR126" s="87"/>
      <c r="AS126" s="87"/>
      <c r="AT126" s="87"/>
      <c r="AU126" s="87"/>
    </row>
    <row r="127">
      <c r="B127" s="335" t="s">
        <v>210</v>
      </c>
      <c r="C127" s="329" t="s">
        <v>51</v>
      </c>
      <c r="D127" s="248">
        <v>1.0</v>
      </c>
      <c r="E127" s="252"/>
      <c r="F127" s="253"/>
      <c r="G127" s="311">
        <v>1.0</v>
      </c>
      <c r="H127" s="312"/>
      <c r="I127" s="289"/>
      <c r="J127" s="248">
        <v>1.0</v>
      </c>
      <c r="K127" s="252"/>
      <c r="L127" s="253"/>
      <c r="M127" s="291">
        <v>1.0</v>
      </c>
      <c r="N127" s="312"/>
      <c r="O127" s="289"/>
      <c r="P127" s="292"/>
      <c r="Q127" s="252"/>
      <c r="R127" s="253"/>
      <c r="S127" s="291">
        <v>1.0</v>
      </c>
      <c r="T127" s="288">
        <v>1.0</v>
      </c>
      <c r="U127" s="294"/>
      <c r="V127" s="248">
        <v>1.0</v>
      </c>
      <c r="W127" s="290"/>
      <c r="X127" s="253"/>
      <c r="Y127" s="209">
        <v>1.0</v>
      </c>
      <c r="Z127" s="295">
        <v>1.0</v>
      </c>
      <c r="AA127" s="290"/>
      <c r="AB127" s="253"/>
      <c r="AC127" s="296">
        <v>1.0</v>
      </c>
      <c r="AD127" s="289"/>
      <c r="AE127" s="289"/>
      <c r="AF127" s="297"/>
      <c r="AG127" s="298"/>
      <c r="AH127" s="253"/>
      <c r="AI127" s="307">
        <v>1.0</v>
      </c>
      <c r="AJ127" s="300"/>
      <c r="AK127" s="301"/>
      <c r="AL127" s="214">
        <f t="shared" si="1"/>
        <v>11</v>
      </c>
      <c r="AM127" s="176" t="s">
        <v>61</v>
      </c>
      <c r="AN127" s="215">
        <v>1.0</v>
      </c>
      <c r="AO127" s="87"/>
      <c r="AP127" s="87"/>
      <c r="AQ127" s="87"/>
      <c r="AR127" s="87"/>
      <c r="AS127" s="87"/>
      <c r="AT127" s="87"/>
      <c r="AU127" s="87"/>
    </row>
    <row r="128">
      <c r="A128" s="396"/>
      <c r="B128" s="468" t="s">
        <v>212</v>
      </c>
      <c r="C128" s="329" t="s">
        <v>48</v>
      </c>
      <c r="D128" s="292"/>
      <c r="E128" s="290">
        <v>1.0</v>
      </c>
      <c r="F128" s="253"/>
      <c r="G128" s="287"/>
      <c r="H128" s="288">
        <v>1.0</v>
      </c>
      <c r="I128" s="289"/>
      <c r="J128" s="292"/>
      <c r="K128" s="290"/>
      <c r="L128" s="253"/>
      <c r="M128" s="293"/>
      <c r="N128" s="288">
        <v>1.0</v>
      </c>
      <c r="O128" s="294"/>
      <c r="P128" s="292"/>
      <c r="Q128" s="252"/>
      <c r="R128" s="253"/>
      <c r="S128" s="291">
        <v>1.0</v>
      </c>
      <c r="T128" s="312"/>
      <c r="U128" s="294"/>
      <c r="V128" s="248"/>
      <c r="W128" s="252"/>
      <c r="X128" s="253"/>
      <c r="Y128" s="209">
        <v>1.0</v>
      </c>
      <c r="Z128" s="295"/>
      <c r="AA128" s="252"/>
      <c r="AB128" s="298"/>
      <c r="AC128" s="293"/>
      <c r="AD128" s="312"/>
      <c r="AE128" s="289"/>
      <c r="AF128" s="292"/>
      <c r="AG128" s="290">
        <v>1.0</v>
      </c>
      <c r="AH128" s="253"/>
      <c r="AI128" s="531"/>
      <c r="AJ128" s="532">
        <v>1.0</v>
      </c>
      <c r="AK128" s="536"/>
      <c r="AL128" s="214">
        <f t="shared" si="1"/>
        <v>7</v>
      </c>
      <c r="AM128" s="176" t="s">
        <v>59</v>
      </c>
      <c r="AN128" s="215"/>
      <c r="AO128" s="538"/>
      <c r="AP128" s="538"/>
      <c r="AQ128" s="538"/>
      <c r="AR128" s="538"/>
      <c r="AS128" s="538"/>
      <c r="AT128" s="538"/>
      <c r="AU128" s="538"/>
    </row>
    <row r="129">
      <c r="B129" s="335" t="s">
        <v>263</v>
      </c>
      <c r="C129" s="329" t="s">
        <v>51</v>
      </c>
      <c r="D129" s="292"/>
      <c r="E129" s="290">
        <v>1.0</v>
      </c>
      <c r="F129" s="253"/>
      <c r="G129" s="287"/>
      <c r="H129" s="288">
        <v>1.0</v>
      </c>
      <c r="I129" s="289"/>
      <c r="J129" s="292"/>
      <c r="K129" s="290">
        <v>1.0</v>
      </c>
      <c r="L129" s="253"/>
      <c r="M129" s="291">
        <v>1.0</v>
      </c>
      <c r="N129" s="288"/>
      <c r="O129" s="289"/>
      <c r="P129" s="248">
        <v>1.0</v>
      </c>
      <c r="Q129" s="252"/>
      <c r="R129" s="253"/>
      <c r="S129" s="291">
        <v>1.0</v>
      </c>
      <c r="T129" s="312"/>
      <c r="U129" s="294"/>
      <c r="V129" s="248">
        <v>1.0</v>
      </c>
      <c r="W129" s="252"/>
      <c r="X129" s="253"/>
      <c r="Y129" s="209">
        <v>1.0</v>
      </c>
      <c r="Z129" s="295"/>
      <c r="AA129" s="252"/>
      <c r="AB129" s="253"/>
      <c r="AC129" s="289"/>
      <c r="AD129" s="296">
        <v>1.0</v>
      </c>
      <c r="AE129" s="289"/>
      <c r="AF129" s="303"/>
      <c r="AG129" s="304">
        <v>1.0</v>
      </c>
      <c r="AH129" s="253"/>
      <c r="AI129" s="299"/>
      <c r="AJ129" s="305">
        <v>1.0</v>
      </c>
      <c r="AK129" s="301"/>
      <c r="AL129" s="214">
        <f t="shared" si="1"/>
        <v>11</v>
      </c>
      <c r="AM129" s="176" t="s">
        <v>57</v>
      </c>
      <c r="AN129" s="215"/>
      <c r="AO129" s="87"/>
      <c r="AP129" s="87"/>
      <c r="AQ129" s="87"/>
      <c r="AR129" s="87"/>
      <c r="AS129" s="87"/>
      <c r="AT129" s="87"/>
      <c r="AU129" s="87"/>
    </row>
    <row r="130">
      <c r="B130" s="394" t="s">
        <v>265</v>
      </c>
      <c r="C130" s="240" t="s">
        <v>51</v>
      </c>
      <c r="D130" s="320"/>
      <c r="E130" s="541"/>
      <c r="F130" s="364"/>
      <c r="G130" s="365"/>
      <c r="H130" s="324"/>
      <c r="I130" s="325"/>
      <c r="J130" s="248">
        <v>1.0</v>
      </c>
      <c r="K130" s="252"/>
      <c r="L130" s="253"/>
      <c r="M130" s="291"/>
      <c r="N130" s="312"/>
      <c r="O130" s="289"/>
      <c r="P130" s="292"/>
      <c r="Q130" s="252"/>
      <c r="R130" s="253"/>
      <c r="S130" s="291">
        <v>1.0</v>
      </c>
      <c r="T130" s="288">
        <v>1.0</v>
      </c>
      <c r="U130" s="294"/>
      <c r="V130" s="248"/>
      <c r="W130" s="290"/>
      <c r="X130" s="253"/>
      <c r="Y130" s="209">
        <v>1.0</v>
      </c>
      <c r="Z130" s="295">
        <v>1.0</v>
      </c>
      <c r="AA130" s="290"/>
      <c r="AB130" s="253"/>
      <c r="AC130" s="289"/>
      <c r="AD130" s="289"/>
      <c r="AE130" s="289"/>
      <c r="AF130" s="303"/>
      <c r="AG130" s="298"/>
      <c r="AH130" s="253"/>
      <c r="AI130" s="299"/>
      <c r="AJ130" s="300"/>
      <c r="AK130" s="301"/>
      <c r="AL130" s="214">
        <f t="shared" si="1"/>
        <v>5</v>
      </c>
      <c r="AM130" s="176" t="s">
        <v>44</v>
      </c>
      <c r="AN130" s="215">
        <v>1.0</v>
      </c>
      <c r="AO130" s="87"/>
      <c r="AP130" s="87"/>
      <c r="AQ130" s="87"/>
      <c r="AR130" s="87"/>
      <c r="AS130" s="87"/>
      <c r="AT130" s="87"/>
      <c r="AU130" s="87"/>
    </row>
    <row r="131">
      <c r="A131" s="396"/>
      <c r="B131" s="332" t="s">
        <v>272</v>
      </c>
      <c r="C131" s="333" t="s">
        <v>46</v>
      </c>
      <c r="D131" s="248">
        <v>1.0</v>
      </c>
      <c r="E131" s="252"/>
      <c r="F131" s="253"/>
      <c r="G131" s="311">
        <v>1.0</v>
      </c>
      <c r="H131" s="312"/>
      <c r="I131" s="289"/>
      <c r="J131" s="248">
        <v>1.0</v>
      </c>
      <c r="K131" s="252"/>
      <c r="L131" s="253"/>
      <c r="M131" s="291">
        <v>1.0</v>
      </c>
      <c r="N131" s="312"/>
      <c r="O131" s="289"/>
      <c r="P131" s="292"/>
      <c r="Q131" s="252"/>
      <c r="R131" s="253"/>
      <c r="S131" s="291">
        <v>1.0</v>
      </c>
      <c r="T131" s="312"/>
      <c r="U131" s="294"/>
      <c r="V131" s="248">
        <v>1.0</v>
      </c>
      <c r="W131" s="252"/>
      <c r="X131" s="253"/>
      <c r="Y131" s="209">
        <v>1.0</v>
      </c>
      <c r="Z131" s="295"/>
      <c r="AA131" s="252"/>
      <c r="AB131" s="253"/>
      <c r="AC131" s="296">
        <v>1.0</v>
      </c>
      <c r="AD131" s="289"/>
      <c r="AE131" s="289"/>
      <c r="AF131" s="297"/>
      <c r="AG131" s="298"/>
      <c r="AH131" s="253"/>
      <c r="AI131" s="299"/>
      <c r="AJ131" s="300"/>
      <c r="AK131" s="301"/>
      <c r="AL131" s="214">
        <f t="shared" si="1"/>
        <v>8</v>
      </c>
      <c r="AM131" s="176" t="s">
        <v>44</v>
      </c>
      <c r="AN131" s="215">
        <v>1.0</v>
      </c>
      <c r="AO131" s="87"/>
      <c r="AP131" s="87"/>
      <c r="AQ131" s="87"/>
      <c r="AR131" s="87"/>
      <c r="AS131" s="87"/>
      <c r="AT131" s="87"/>
      <c r="AU131" s="87"/>
    </row>
    <row r="132">
      <c r="B132" s="335" t="s">
        <v>273</v>
      </c>
      <c r="C132" s="328" t="s">
        <v>51</v>
      </c>
      <c r="D132" s="292"/>
      <c r="E132" s="290">
        <v>0.5</v>
      </c>
      <c r="F132" s="302">
        <v>0.5</v>
      </c>
      <c r="G132" s="287"/>
      <c r="H132" s="312"/>
      <c r="I132" s="296">
        <v>0.5</v>
      </c>
      <c r="J132" s="292"/>
      <c r="K132" s="290">
        <v>0.5</v>
      </c>
      <c r="L132" s="302"/>
      <c r="M132" s="293"/>
      <c r="N132" s="288">
        <v>0.5</v>
      </c>
      <c r="O132" s="296">
        <v>0.5</v>
      </c>
      <c r="P132" s="292"/>
      <c r="Q132" s="252"/>
      <c r="R132" s="253"/>
      <c r="S132" s="293"/>
      <c r="T132" s="288">
        <v>0.5</v>
      </c>
      <c r="U132" s="294"/>
      <c r="V132" s="292"/>
      <c r="W132" s="290">
        <v>0.5</v>
      </c>
      <c r="X132" s="253"/>
      <c r="Y132" s="216"/>
      <c r="Z132" s="309"/>
      <c r="AA132" s="290">
        <v>0.5</v>
      </c>
      <c r="AB132" s="302">
        <v>0.5</v>
      </c>
      <c r="AC132" s="289"/>
      <c r="AD132" s="289"/>
      <c r="AE132" s="289"/>
      <c r="AF132" s="303"/>
      <c r="AG132" s="298"/>
      <c r="AH132" s="302">
        <v>0.5</v>
      </c>
      <c r="AI132" s="299"/>
      <c r="AJ132" s="310">
        <v>0.5</v>
      </c>
      <c r="AK132" s="306">
        <v>0.5</v>
      </c>
      <c r="AL132" s="214">
        <f t="shared" si="1"/>
        <v>6.5</v>
      </c>
      <c r="AM132" s="176" t="s">
        <v>57</v>
      </c>
      <c r="AN132" s="215"/>
      <c r="AO132" s="87"/>
      <c r="AP132" s="87"/>
      <c r="AQ132" s="87"/>
      <c r="AR132" s="87"/>
      <c r="AS132" s="87"/>
      <c r="AT132" s="87"/>
      <c r="AU132" s="87"/>
    </row>
    <row r="133">
      <c r="B133" s="394" t="s">
        <v>276</v>
      </c>
      <c r="C133" s="240" t="s">
        <v>51</v>
      </c>
      <c r="D133" s="320"/>
      <c r="E133" s="321"/>
      <c r="F133" s="364"/>
      <c r="G133" s="365"/>
      <c r="H133" s="366">
        <v>1.0</v>
      </c>
      <c r="I133" s="325"/>
      <c r="J133" s="292"/>
      <c r="K133" s="252"/>
      <c r="L133" s="253"/>
      <c r="M133" s="293"/>
      <c r="N133" s="288">
        <v>1.0</v>
      </c>
      <c r="O133" s="289"/>
      <c r="P133" s="292"/>
      <c r="Q133" s="290">
        <v>1.0</v>
      </c>
      <c r="R133" s="253"/>
      <c r="S133" s="293"/>
      <c r="T133" s="288">
        <v>1.0</v>
      </c>
      <c r="U133" s="294"/>
      <c r="V133" s="292"/>
      <c r="W133" s="290">
        <v>1.0</v>
      </c>
      <c r="X133" s="253"/>
      <c r="Y133" s="216"/>
      <c r="Z133" s="309"/>
      <c r="AA133" s="290"/>
      <c r="AB133" s="253"/>
      <c r="AC133" s="289"/>
      <c r="AD133" s="289"/>
      <c r="AE133" s="289"/>
      <c r="AF133" s="303"/>
      <c r="AG133" s="304">
        <v>1.0</v>
      </c>
      <c r="AH133" s="253"/>
      <c r="AI133" s="299"/>
      <c r="AJ133" s="305">
        <v>1.0</v>
      </c>
      <c r="AK133" s="301"/>
      <c r="AL133" s="214">
        <f t="shared" si="1"/>
        <v>7</v>
      </c>
      <c r="AM133" s="176" t="s">
        <v>59</v>
      </c>
      <c r="AN133" s="215"/>
      <c r="AO133" s="87"/>
      <c r="AP133" s="87"/>
      <c r="AQ133" s="87"/>
      <c r="AR133" s="87"/>
      <c r="AS133" s="87"/>
      <c r="AT133" s="87"/>
      <c r="AU133" s="87"/>
    </row>
    <row r="134">
      <c r="B134" s="335" t="s">
        <v>278</v>
      </c>
      <c r="C134" s="328" t="s">
        <v>51</v>
      </c>
      <c r="D134" s="292"/>
      <c r="E134" s="290">
        <v>1.0</v>
      </c>
      <c r="F134" s="253"/>
      <c r="G134" s="287"/>
      <c r="H134" s="288">
        <v>1.0</v>
      </c>
      <c r="I134" s="289"/>
      <c r="J134" s="292"/>
      <c r="K134" s="290">
        <v>1.0</v>
      </c>
      <c r="L134" s="253"/>
      <c r="M134" s="293"/>
      <c r="N134" s="288">
        <v>1.0</v>
      </c>
      <c r="O134" s="289"/>
      <c r="P134" s="292"/>
      <c r="Q134" s="290">
        <v>1.0</v>
      </c>
      <c r="R134" s="253"/>
      <c r="S134" s="293"/>
      <c r="T134" s="288">
        <v>1.0</v>
      </c>
      <c r="U134" s="294"/>
      <c r="V134" s="292"/>
      <c r="W134" s="290">
        <v>1.0</v>
      </c>
      <c r="X134" s="253"/>
      <c r="Y134" s="209">
        <v>1.0</v>
      </c>
      <c r="Z134" s="309"/>
      <c r="AA134" s="290">
        <v>1.0</v>
      </c>
      <c r="AB134" s="253"/>
      <c r="AC134" s="289"/>
      <c r="AD134" s="289"/>
      <c r="AE134" s="289"/>
      <c r="AF134" s="303"/>
      <c r="AG134" s="304">
        <v>1.0</v>
      </c>
      <c r="AH134" s="253"/>
      <c r="AI134" s="299"/>
      <c r="AJ134" s="308"/>
      <c r="AK134" s="301"/>
      <c r="AL134" s="214">
        <f t="shared" si="1"/>
        <v>10</v>
      </c>
      <c r="AM134" s="176" t="s">
        <v>44</v>
      </c>
      <c r="AN134" s="215">
        <v>1.0</v>
      </c>
      <c r="AO134" s="87"/>
      <c r="AP134" s="87"/>
      <c r="AQ134" s="87"/>
      <c r="AR134" s="87"/>
      <c r="AS134" s="87"/>
      <c r="AT134" s="87"/>
      <c r="AU134" s="87"/>
    </row>
    <row r="135">
      <c r="B135" s="397" t="s">
        <v>280</v>
      </c>
      <c r="C135" s="542" t="s">
        <v>48</v>
      </c>
      <c r="D135" s="248">
        <v>1.0</v>
      </c>
      <c r="E135" s="290"/>
      <c r="F135" s="302"/>
      <c r="G135" s="311">
        <v>1.0</v>
      </c>
      <c r="H135" s="312"/>
      <c r="I135" s="289"/>
      <c r="J135" s="248">
        <v>1.0</v>
      </c>
      <c r="K135" s="252"/>
      <c r="L135" s="253"/>
      <c r="M135" s="291"/>
      <c r="N135" s="312"/>
      <c r="O135" s="289"/>
      <c r="P135" s="248">
        <v>1.0</v>
      </c>
      <c r="Q135" s="252"/>
      <c r="R135" s="253"/>
      <c r="S135" s="291"/>
      <c r="T135" s="312"/>
      <c r="U135" s="294"/>
      <c r="V135" s="248">
        <v>1.0</v>
      </c>
      <c r="W135" s="252"/>
      <c r="X135" s="253"/>
      <c r="Y135" s="209">
        <v>1.0</v>
      </c>
      <c r="Z135" s="295">
        <v>1.0</v>
      </c>
      <c r="AA135" s="252"/>
      <c r="AB135" s="253"/>
      <c r="AC135" s="289"/>
      <c r="AD135" s="289"/>
      <c r="AE135" s="289"/>
      <c r="AF135" s="303"/>
      <c r="AG135" s="298"/>
      <c r="AH135" s="253"/>
      <c r="AI135" s="307">
        <v>1.0</v>
      </c>
      <c r="AJ135" s="300"/>
      <c r="AK135" s="301"/>
      <c r="AL135" s="214">
        <f t="shared" si="1"/>
        <v>8</v>
      </c>
      <c r="AM135" s="176" t="s">
        <v>44</v>
      </c>
      <c r="AN135" s="215">
        <v>1.0</v>
      </c>
      <c r="AO135" s="87"/>
      <c r="AP135" s="87"/>
      <c r="AQ135" s="87"/>
      <c r="AR135" s="87"/>
      <c r="AS135" s="87"/>
      <c r="AT135" s="87"/>
      <c r="AU135" s="87"/>
    </row>
    <row r="136">
      <c r="A136" s="396"/>
      <c r="B136" s="335" t="s">
        <v>283</v>
      </c>
      <c r="C136" s="329" t="s">
        <v>51</v>
      </c>
      <c r="D136" s="292"/>
      <c r="E136" s="290">
        <v>0.5</v>
      </c>
      <c r="F136" s="302">
        <v>0.5</v>
      </c>
      <c r="G136" s="287"/>
      <c r="H136" s="288">
        <v>0.5</v>
      </c>
      <c r="I136" s="296">
        <v>0.5</v>
      </c>
      <c r="J136" s="292"/>
      <c r="K136" s="290">
        <v>0.5</v>
      </c>
      <c r="L136" s="302"/>
      <c r="M136" s="293"/>
      <c r="N136" s="288">
        <v>0.5</v>
      </c>
      <c r="O136" s="296">
        <v>0.5</v>
      </c>
      <c r="P136" s="292"/>
      <c r="Q136" s="252"/>
      <c r="R136" s="302">
        <v>0.5</v>
      </c>
      <c r="S136" s="293"/>
      <c r="T136" s="288">
        <v>0.5</v>
      </c>
      <c r="U136" s="314">
        <v>0.5</v>
      </c>
      <c r="V136" s="292"/>
      <c r="W136" s="290">
        <v>0.5</v>
      </c>
      <c r="X136" s="302">
        <v>0.5</v>
      </c>
      <c r="Y136" s="209">
        <v>1.0</v>
      </c>
      <c r="Z136" s="309"/>
      <c r="AA136" s="290">
        <v>0.5</v>
      </c>
      <c r="AB136" s="302">
        <v>0.5</v>
      </c>
      <c r="AC136" s="289"/>
      <c r="AD136" s="296">
        <v>0.5</v>
      </c>
      <c r="AE136" s="296">
        <v>0.5</v>
      </c>
      <c r="AF136" s="303"/>
      <c r="AG136" s="304">
        <v>0.5</v>
      </c>
      <c r="AH136" s="302"/>
      <c r="AI136" s="299"/>
      <c r="AJ136" s="308"/>
      <c r="AK136" s="315"/>
      <c r="AL136" s="214">
        <f t="shared" si="1"/>
        <v>9.5</v>
      </c>
      <c r="AM136" s="176" t="s">
        <v>61</v>
      </c>
      <c r="AN136" s="215">
        <v>1.0</v>
      </c>
      <c r="AO136" s="87"/>
      <c r="AP136" s="87"/>
      <c r="AQ136" s="87"/>
      <c r="AR136" s="87"/>
      <c r="AS136" s="87"/>
      <c r="AT136" s="87"/>
      <c r="AU136" s="87"/>
    </row>
    <row r="137">
      <c r="B137" s="335" t="s">
        <v>284</v>
      </c>
      <c r="C137" s="329" t="s">
        <v>48</v>
      </c>
      <c r="D137" s="292"/>
      <c r="E137" s="290">
        <v>0.5</v>
      </c>
      <c r="F137" s="302">
        <v>0.5</v>
      </c>
      <c r="G137" s="287"/>
      <c r="H137" s="288">
        <v>0.5</v>
      </c>
      <c r="I137" s="296">
        <v>0.5</v>
      </c>
      <c r="J137" s="292"/>
      <c r="K137" s="290">
        <v>0.5</v>
      </c>
      <c r="L137" s="302">
        <v>0.5</v>
      </c>
      <c r="M137" s="293"/>
      <c r="N137" s="288">
        <v>0.5</v>
      </c>
      <c r="O137" s="296"/>
      <c r="P137" s="292"/>
      <c r="Q137" s="290">
        <v>0.5</v>
      </c>
      <c r="R137" s="302">
        <v>0.5</v>
      </c>
      <c r="S137" s="293"/>
      <c r="T137" s="288"/>
      <c r="U137" s="314">
        <v>0.5</v>
      </c>
      <c r="V137" s="292"/>
      <c r="W137" s="290">
        <v>0.5</v>
      </c>
      <c r="X137" s="302">
        <v>0.5</v>
      </c>
      <c r="Y137" s="209">
        <v>1.0</v>
      </c>
      <c r="Z137" s="309"/>
      <c r="AA137" s="290">
        <v>0.5</v>
      </c>
      <c r="AB137" s="302">
        <v>0.5</v>
      </c>
      <c r="AC137" s="289"/>
      <c r="AD137" s="296">
        <v>0.5</v>
      </c>
      <c r="AE137" s="296">
        <v>0.5</v>
      </c>
      <c r="AF137" s="303"/>
      <c r="AG137" s="304"/>
      <c r="AH137" s="302"/>
      <c r="AI137" s="299"/>
      <c r="AJ137" s="305">
        <v>1.5</v>
      </c>
      <c r="AK137" s="306">
        <v>0.5</v>
      </c>
      <c r="AL137" s="214">
        <f t="shared" si="1"/>
        <v>11</v>
      </c>
      <c r="AM137" s="176" t="s">
        <v>61</v>
      </c>
      <c r="AN137" s="215">
        <v>1.0</v>
      </c>
      <c r="AO137" s="87"/>
      <c r="AP137" s="87"/>
      <c r="AQ137" s="87"/>
      <c r="AR137" s="87"/>
      <c r="AS137" s="87"/>
      <c r="AT137" s="87"/>
      <c r="AU137" s="87"/>
    </row>
    <row r="138">
      <c r="B138" s="335" t="s">
        <v>285</v>
      </c>
      <c r="C138" s="329" t="s">
        <v>67</v>
      </c>
      <c r="D138" s="292"/>
      <c r="E138" s="252"/>
      <c r="F138" s="253"/>
      <c r="G138" s="287"/>
      <c r="H138" s="288">
        <v>1.0</v>
      </c>
      <c r="I138" s="289"/>
      <c r="J138" s="292"/>
      <c r="K138" s="290">
        <v>1.0</v>
      </c>
      <c r="L138" s="253"/>
      <c r="M138" s="293"/>
      <c r="N138" s="288">
        <v>1.0</v>
      </c>
      <c r="O138" s="289"/>
      <c r="P138" s="292"/>
      <c r="Q138" s="290">
        <v>1.0</v>
      </c>
      <c r="R138" s="253"/>
      <c r="S138" s="293"/>
      <c r="T138" s="288"/>
      <c r="U138" s="294"/>
      <c r="V138" s="292"/>
      <c r="W138" s="290">
        <v>1.0</v>
      </c>
      <c r="X138" s="253"/>
      <c r="Y138" s="209">
        <v>1.0</v>
      </c>
      <c r="Z138" s="309"/>
      <c r="AA138" s="290">
        <v>1.0</v>
      </c>
      <c r="AB138" s="253"/>
      <c r="AC138" s="289"/>
      <c r="AD138" s="296">
        <v>1.0</v>
      </c>
      <c r="AE138" s="289"/>
      <c r="AF138" s="303"/>
      <c r="AG138" s="304">
        <v>1.0</v>
      </c>
      <c r="AH138" s="253"/>
      <c r="AI138" s="299"/>
      <c r="AJ138" s="308"/>
      <c r="AK138" s="301"/>
      <c r="AL138" s="214">
        <f t="shared" si="1"/>
        <v>9</v>
      </c>
      <c r="AM138" s="176" t="s">
        <v>61</v>
      </c>
      <c r="AN138" s="215">
        <v>1.0</v>
      </c>
      <c r="AO138" s="87"/>
      <c r="AP138" s="87"/>
      <c r="AQ138" s="87"/>
      <c r="AR138" s="87"/>
      <c r="AS138" s="87"/>
      <c r="AT138" s="87"/>
      <c r="AU138" s="87"/>
    </row>
    <row r="139">
      <c r="B139" s="397" t="s">
        <v>286</v>
      </c>
      <c r="C139" s="329" t="s">
        <v>48</v>
      </c>
      <c r="D139" s="292"/>
      <c r="E139" s="252"/>
      <c r="F139" s="253"/>
      <c r="G139" s="311">
        <v>1.0</v>
      </c>
      <c r="H139" s="312"/>
      <c r="I139" s="289"/>
      <c r="J139" s="292"/>
      <c r="K139" s="252"/>
      <c r="L139" s="253"/>
      <c r="M139" s="291">
        <v>1.0</v>
      </c>
      <c r="N139" s="312"/>
      <c r="O139" s="289"/>
      <c r="P139" s="248">
        <v>1.0</v>
      </c>
      <c r="Q139" s="252"/>
      <c r="R139" s="253"/>
      <c r="S139" s="291"/>
      <c r="T139" s="312"/>
      <c r="U139" s="294"/>
      <c r="V139" s="248"/>
      <c r="W139" s="252"/>
      <c r="X139" s="253"/>
      <c r="Y139" s="209"/>
      <c r="Z139" s="295"/>
      <c r="AA139" s="252"/>
      <c r="AB139" s="253"/>
      <c r="AC139" s="289"/>
      <c r="AD139" s="289"/>
      <c r="AE139" s="289"/>
      <c r="AF139" s="303"/>
      <c r="AG139" s="298"/>
      <c r="AH139" s="253"/>
      <c r="AI139" s="299"/>
      <c r="AJ139" s="300"/>
      <c r="AK139" s="301"/>
      <c r="AL139" s="214">
        <f t="shared" si="1"/>
        <v>3</v>
      </c>
      <c r="AM139" s="176" t="s">
        <v>61</v>
      </c>
      <c r="AN139" s="215"/>
      <c r="AO139" s="235"/>
      <c r="AP139" s="235"/>
      <c r="AQ139" s="235"/>
      <c r="AR139" s="235"/>
      <c r="AS139" s="235"/>
      <c r="AT139" s="235"/>
      <c r="AU139" s="235"/>
    </row>
    <row r="140">
      <c r="B140" s="335" t="s">
        <v>287</v>
      </c>
      <c r="C140" s="329" t="s">
        <v>51</v>
      </c>
      <c r="D140" s="248">
        <v>1.0</v>
      </c>
      <c r="E140" s="252"/>
      <c r="F140" s="253"/>
      <c r="G140" s="311">
        <v>1.0</v>
      </c>
      <c r="H140" s="312"/>
      <c r="I140" s="289"/>
      <c r="J140" s="248">
        <v>1.0</v>
      </c>
      <c r="K140" s="252"/>
      <c r="L140" s="253"/>
      <c r="M140" s="291">
        <v>1.0</v>
      </c>
      <c r="N140" s="312"/>
      <c r="O140" s="289"/>
      <c r="P140" s="292"/>
      <c r="Q140" s="252"/>
      <c r="R140" s="253"/>
      <c r="S140" s="291">
        <v>1.0</v>
      </c>
      <c r="T140" s="312"/>
      <c r="U140" s="294"/>
      <c r="V140" s="248"/>
      <c r="W140" s="252"/>
      <c r="X140" s="253"/>
      <c r="Y140" s="209"/>
      <c r="Z140" s="295">
        <v>1.0</v>
      </c>
      <c r="AA140" s="252"/>
      <c r="AB140" s="253"/>
      <c r="AC140" s="296">
        <v>1.0</v>
      </c>
      <c r="AD140" s="289"/>
      <c r="AE140" s="289"/>
      <c r="AF140" s="297">
        <v>1.0</v>
      </c>
      <c r="AG140" s="298"/>
      <c r="AH140" s="253"/>
      <c r="AI140" s="307">
        <v>1.0</v>
      </c>
      <c r="AJ140" s="300"/>
      <c r="AK140" s="301"/>
      <c r="AL140" s="214">
        <f t="shared" si="1"/>
        <v>9</v>
      </c>
      <c r="AM140" s="176" t="s">
        <v>44</v>
      </c>
      <c r="AN140" s="215"/>
      <c r="AO140" s="87"/>
      <c r="AP140" s="87"/>
      <c r="AQ140" s="87"/>
      <c r="AR140" s="87"/>
      <c r="AS140" s="87"/>
      <c r="AT140" s="87"/>
      <c r="AU140" s="87"/>
    </row>
    <row r="141">
      <c r="B141" s="335" t="s">
        <v>288</v>
      </c>
      <c r="C141" s="328" t="s">
        <v>51</v>
      </c>
      <c r="D141" s="292"/>
      <c r="E141" s="290">
        <v>1.0</v>
      </c>
      <c r="F141" s="253"/>
      <c r="G141" s="287"/>
      <c r="H141" s="288">
        <v>1.0</v>
      </c>
      <c r="I141" s="289"/>
      <c r="J141" s="292"/>
      <c r="K141" s="290">
        <v>1.0</v>
      </c>
      <c r="L141" s="253"/>
      <c r="M141" s="293"/>
      <c r="N141" s="288">
        <v>1.0</v>
      </c>
      <c r="O141" s="289"/>
      <c r="P141" s="292"/>
      <c r="Q141" s="252"/>
      <c r="R141" s="253"/>
      <c r="S141" s="293"/>
      <c r="T141" s="288">
        <v>1.0</v>
      </c>
      <c r="U141" s="294"/>
      <c r="V141" s="292"/>
      <c r="W141" s="290">
        <v>1.0</v>
      </c>
      <c r="X141" s="253"/>
      <c r="Y141" s="209">
        <v>1.0</v>
      </c>
      <c r="Z141" s="309"/>
      <c r="AA141" s="290"/>
      <c r="AB141" s="253"/>
      <c r="AC141" s="289"/>
      <c r="AD141" s="289"/>
      <c r="AE141" s="289"/>
      <c r="AF141" s="303"/>
      <c r="AG141" s="304">
        <v>1.0</v>
      </c>
      <c r="AH141" s="253"/>
      <c r="AI141" s="299"/>
      <c r="AJ141" s="308"/>
      <c r="AK141" s="301"/>
      <c r="AL141" s="214">
        <f t="shared" si="1"/>
        <v>8</v>
      </c>
      <c r="AM141" s="176" t="s">
        <v>57</v>
      </c>
      <c r="AN141" s="215">
        <v>1.0</v>
      </c>
      <c r="AO141" s="87"/>
      <c r="AP141" s="87"/>
      <c r="AQ141" s="87"/>
      <c r="AR141" s="87"/>
      <c r="AS141" s="87"/>
      <c r="AT141" s="87"/>
      <c r="AU141" s="87"/>
    </row>
    <row r="142">
      <c r="B142" s="335" t="s">
        <v>289</v>
      </c>
      <c r="C142" s="329" t="s">
        <v>48</v>
      </c>
      <c r="D142" s="292"/>
      <c r="E142" s="252"/>
      <c r="F142" s="253"/>
      <c r="G142" s="287"/>
      <c r="H142" s="288">
        <v>1.0</v>
      </c>
      <c r="I142" s="289"/>
      <c r="J142" s="292"/>
      <c r="K142" s="290">
        <v>1.0</v>
      </c>
      <c r="L142" s="253"/>
      <c r="M142" s="293"/>
      <c r="N142" s="288">
        <v>1.0</v>
      </c>
      <c r="O142" s="289"/>
      <c r="P142" s="292"/>
      <c r="Q142" s="290">
        <v>1.0</v>
      </c>
      <c r="R142" s="253"/>
      <c r="S142" s="293"/>
      <c r="T142" s="288">
        <v>1.0</v>
      </c>
      <c r="U142" s="294"/>
      <c r="V142" s="292"/>
      <c r="W142" s="290">
        <v>1.0</v>
      </c>
      <c r="X142" s="253"/>
      <c r="Y142" s="216"/>
      <c r="Z142" s="309"/>
      <c r="AA142" s="290"/>
      <c r="AB142" s="253"/>
      <c r="AC142" s="289"/>
      <c r="AD142" s="296">
        <v>1.0</v>
      </c>
      <c r="AE142" s="289"/>
      <c r="AF142" s="303"/>
      <c r="AG142" s="304"/>
      <c r="AH142" s="253"/>
      <c r="AI142" s="299"/>
      <c r="AJ142" s="305">
        <v>1.0</v>
      </c>
      <c r="AK142" s="301"/>
      <c r="AL142" s="214">
        <f t="shared" si="1"/>
        <v>8</v>
      </c>
      <c r="AM142" s="176" t="s">
        <v>57</v>
      </c>
      <c r="AN142" s="215"/>
      <c r="AO142" s="87"/>
      <c r="AP142" s="87"/>
      <c r="AQ142" s="87"/>
      <c r="AR142" s="87"/>
      <c r="AS142" s="87"/>
      <c r="AT142" s="87"/>
      <c r="AU142" s="87"/>
    </row>
    <row r="143">
      <c r="B143" s="335" t="s">
        <v>290</v>
      </c>
      <c r="C143" s="329" t="s">
        <v>48</v>
      </c>
      <c r="D143" s="292"/>
      <c r="E143" s="290">
        <v>1.0</v>
      </c>
      <c r="F143" s="253"/>
      <c r="G143" s="287"/>
      <c r="H143" s="312"/>
      <c r="I143" s="289"/>
      <c r="J143" s="292"/>
      <c r="K143" s="290">
        <v>1.0</v>
      </c>
      <c r="L143" s="253"/>
      <c r="M143" s="293"/>
      <c r="N143" s="288">
        <v>1.0</v>
      </c>
      <c r="O143" s="289"/>
      <c r="P143" s="292"/>
      <c r="Q143" s="290">
        <v>1.0</v>
      </c>
      <c r="R143" s="253"/>
      <c r="S143" s="291">
        <v>1.0</v>
      </c>
      <c r="T143" s="288">
        <v>1.0</v>
      </c>
      <c r="U143" s="294"/>
      <c r="V143" s="248"/>
      <c r="W143" s="290">
        <v>1.0</v>
      </c>
      <c r="X143" s="253"/>
      <c r="Y143" s="209"/>
      <c r="Z143" s="295"/>
      <c r="AA143" s="290">
        <v>1.0</v>
      </c>
      <c r="AB143" s="253"/>
      <c r="AC143" s="289"/>
      <c r="AD143" s="296">
        <v>1.0</v>
      </c>
      <c r="AE143" s="289"/>
      <c r="AF143" s="303"/>
      <c r="AG143" s="304">
        <v>1.0</v>
      </c>
      <c r="AH143" s="253"/>
      <c r="AI143" s="299"/>
      <c r="AJ143" s="305">
        <v>1.0</v>
      </c>
      <c r="AK143" s="301"/>
      <c r="AL143" s="214">
        <f t="shared" si="1"/>
        <v>11</v>
      </c>
      <c r="AM143" s="176" t="s">
        <v>44</v>
      </c>
      <c r="AN143" s="215"/>
      <c r="AO143" s="87"/>
      <c r="AP143" s="87"/>
      <c r="AQ143" s="87"/>
      <c r="AR143" s="87"/>
      <c r="AS143" s="87"/>
      <c r="AT143" s="87"/>
      <c r="AU143" s="87"/>
    </row>
    <row r="144">
      <c r="B144" s="335" t="s">
        <v>291</v>
      </c>
      <c r="C144" s="329" t="s">
        <v>51</v>
      </c>
      <c r="D144" s="292"/>
      <c r="E144" s="252"/>
      <c r="F144" s="253"/>
      <c r="G144" s="311">
        <v>1.0</v>
      </c>
      <c r="H144" s="312"/>
      <c r="I144" s="289"/>
      <c r="J144" s="248"/>
      <c r="K144" s="252"/>
      <c r="L144" s="253"/>
      <c r="M144" s="291"/>
      <c r="N144" s="312"/>
      <c r="O144" s="289"/>
      <c r="P144" s="248">
        <v>1.0</v>
      </c>
      <c r="Q144" s="252"/>
      <c r="R144" s="253"/>
      <c r="S144" s="291">
        <v>1.0</v>
      </c>
      <c r="T144" s="312"/>
      <c r="U144" s="294"/>
      <c r="V144" s="248">
        <v>1.0</v>
      </c>
      <c r="W144" s="252"/>
      <c r="X144" s="253"/>
      <c r="Y144" s="209"/>
      <c r="Z144" s="295"/>
      <c r="AA144" s="252"/>
      <c r="AB144" s="253"/>
      <c r="AC144" s="296">
        <v>1.0</v>
      </c>
      <c r="AD144" s="289"/>
      <c r="AE144" s="289"/>
      <c r="AF144" s="297">
        <v>1.0</v>
      </c>
      <c r="AG144" s="298"/>
      <c r="AH144" s="253"/>
      <c r="AI144" s="299"/>
      <c r="AJ144" s="300"/>
      <c r="AK144" s="301"/>
      <c r="AL144" s="214">
        <f t="shared" si="1"/>
        <v>6</v>
      </c>
      <c r="AM144" s="176" t="s">
        <v>57</v>
      </c>
      <c r="AN144" s="215"/>
      <c r="AO144" s="87"/>
      <c r="AP144" s="87"/>
      <c r="AQ144" s="87"/>
      <c r="AR144" s="87"/>
      <c r="AS144" s="87"/>
      <c r="AT144" s="87"/>
      <c r="AU144" s="87"/>
    </row>
    <row r="145">
      <c r="B145" s="335" t="s">
        <v>292</v>
      </c>
      <c r="C145" s="329" t="s">
        <v>48</v>
      </c>
      <c r="D145" s="292"/>
      <c r="E145" s="252"/>
      <c r="F145" s="253"/>
      <c r="G145" s="311">
        <v>1.0</v>
      </c>
      <c r="H145" s="312"/>
      <c r="I145" s="289"/>
      <c r="J145" s="248"/>
      <c r="K145" s="252"/>
      <c r="L145" s="253"/>
      <c r="M145" s="291">
        <v>1.0</v>
      </c>
      <c r="N145" s="312"/>
      <c r="O145" s="289"/>
      <c r="P145" s="248">
        <v>1.0</v>
      </c>
      <c r="Q145" s="252"/>
      <c r="R145" s="253"/>
      <c r="S145" s="291">
        <v>1.0</v>
      </c>
      <c r="T145" s="312"/>
      <c r="U145" s="294"/>
      <c r="V145" s="248">
        <v>1.0</v>
      </c>
      <c r="W145" s="252"/>
      <c r="X145" s="253"/>
      <c r="Y145" s="209"/>
      <c r="Z145" s="295"/>
      <c r="AA145" s="252"/>
      <c r="AB145" s="253"/>
      <c r="AC145" s="296">
        <v>1.0</v>
      </c>
      <c r="AD145" s="289"/>
      <c r="AE145" s="289"/>
      <c r="AF145" s="297">
        <v>1.0</v>
      </c>
      <c r="AG145" s="298"/>
      <c r="AH145" s="253"/>
      <c r="AI145" s="307">
        <v>1.0</v>
      </c>
      <c r="AJ145" s="300"/>
      <c r="AK145" s="301"/>
      <c r="AL145" s="214">
        <f t="shared" si="1"/>
        <v>8</v>
      </c>
      <c r="AM145" s="176" t="s">
        <v>57</v>
      </c>
      <c r="AN145" s="215"/>
      <c r="AO145" s="87"/>
      <c r="AP145" s="87"/>
      <c r="AQ145" s="87"/>
      <c r="AR145" s="87"/>
      <c r="AS145" s="87"/>
      <c r="AT145" s="87"/>
      <c r="AU145" s="87"/>
    </row>
    <row r="146">
      <c r="B146" s="335" t="s">
        <v>293</v>
      </c>
      <c r="C146" s="329" t="s">
        <v>46</v>
      </c>
      <c r="D146" s="292"/>
      <c r="E146" s="290">
        <v>1.0</v>
      </c>
      <c r="F146" s="253"/>
      <c r="G146" s="287"/>
      <c r="H146" s="312"/>
      <c r="I146" s="289"/>
      <c r="J146" s="292"/>
      <c r="K146" s="290">
        <v>1.0</v>
      </c>
      <c r="L146" s="253"/>
      <c r="M146" s="293"/>
      <c r="N146" s="288"/>
      <c r="O146" s="289"/>
      <c r="P146" s="292"/>
      <c r="Q146" s="252"/>
      <c r="R146" s="253"/>
      <c r="S146" s="293"/>
      <c r="T146" s="288">
        <v>1.0</v>
      </c>
      <c r="U146" s="294"/>
      <c r="V146" s="292"/>
      <c r="W146" s="290">
        <v>1.0</v>
      </c>
      <c r="X146" s="253"/>
      <c r="Y146" s="209">
        <v>1.0</v>
      </c>
      <c r="Z146" s="295">
        <v>1.0</v>
      </c>
      <c r="AA146" s="290"/>
      <c r="AB146" s="253"/>
      <c r="AC146" s="289"/>
      <c r="AD146" s="296">
        <v>1.0</v>
      </c>
      <c r="AE146" s="289"/>
      <c r="AF146" s="303"/>
      <c r="AG146" s="304">
        <v>1.0</v>
      </c>
      <c r="AH146" s="253"/>
      <c r="AI146" s="299"/>
      <c r="AJ146" s="305">
        <v>1.0</v>
      </c>
      <c r="AK146" s="301"/>
      <c r="AL146" s="214">
        <f t="shared" si="1"/>
        <v>9</v>
      </c>
      <c r="AM146" s="176" t="s">
        <v>44</v>
      </c>
      <c r="AN146" s="215">
        <v>1.0</v>
      </c>
      <c r="AO146" s="235"/>
      <c r="AP146" s="235"/>
      <c r="AQ146" s="235"/>
      <c r="AR146" s="235"/>
      <c r="AS146" s="235"/>
      <c r="AT146" s="235"/>
      <c r="AU146" s="235"/>
    </row>
    <row r="147">
      <c r="B147" s="335" t="s">
        <v>294</v>
      </c>
      <c r="C147" s="329" t="s">
        <v>46</v>
      </c>
      <c r="D147" s="248">
        <v>1.0</v>
      </c>
      <c r="E147" s="252"/>
      <c r="F147" s="253"/>
      <c r="G147" s="311">
        <v>1.0</v>
      </c>
      <c r="H147" s="312"/>
      <c r="I147" s="289"/>
      <c r="J147" s="248"/>
      <c r="K147" s="252"/>
      <c r="L147" s="253"/>
      <c r="M147" s="291">
        <v>1.0</v>
      </c>
      <c r="N147" s="312"/>
      <c r="O147" s="289"/>
      <c r="P147" s="292"/>
      <c r="Q147" s="252"/>
      <c r="R147" s="253"/>
      <c r="S147" s="291">
        <v>1.0</v>
      </c>
      <c r="T147" s="312"/>
      <c r="U147" s="294"/>
      <c r="V147" s="248">
        <v>1.0</v>
      </c>
      <c r="W147" s="252"/>
      <c r="X147" s="253"/>
      <c r="Y147" s="209">
        <v>1.0</v>
      </c>
      <c r="Z147" s="295"/>
      <c r="AA147" s="252"/>
      <c r="AB147" s="253"/>
      <c r="AC147" s="289"/>
      <c r="AD147" s="289"/>
      <c r="AE147" s="289"/>
      <c r="AF147" s="297">
        <v>1.0</v>
      </c>
      <c r="AG147" s="298"/>
      <c r="AH147" s="253"/>
      <c r="AI147" s="299"/>
      <c r="AJ147" s="300"/>
      <c r="AK147" s="301"/>
      <c r="AL147" s="214">
        <f t="shared" si="1"/>
        <v>7</v>
      </c>
      <c r="AM147" s="176" t="s">
        <v>61</v>
      </c>
      <c r="AN147" s="215">
        <v>1.0</v>
      </c>
      <c r="AO147" s="87"/>
      <c r="AP147" s="87"/>
      <c r="AQ147" s="87"/>
      <c r="AR147" s="87"/>
      <c r="AS147" s="87"/>
      <c r="AT147" s="87"/>
      <c r="AU147" s="87"/>
    </row>
    <row r="148">
      <c r="B148" s="337" t="s">
        <v>295</v>
      </c>
      <c r="C148" s="329" t="s">
        <v>48</v>
      </c>
      <c r="D148" s="292"/>
      <c r="E148" s="252"/>
      <c r="F148" s="253"/>
      <c r="G148" s="311">
        <v>1.0</v>
      </c>
      <c r="H148" s="312"/>
      <c r="I148" s="289"/>
      <c r="J148" s="248"/>
      <c r="K148" s="252"/>
      <c r="L148" s="253"/>
      <c r="M148" s="291">
        <v>1.0</v>
      </c>
      <c r="N148" s="312"/>
      <c r="O148" s="289"/>
      <c r="P148" s="292"/>
      <c r="Q148" s="252"/>
      <c r="R148" s="253"/>
      <c r="S148" s="291">
        <v>1.0</v>
      </c>
      <c r="T148" s="312"/>
      <c r="U148" s="294"/>
      <c r="V148" s="248">
        <v>1.0</v>
      </c>
      <c r="W148" s="252"/>
      <c r="X148" s="253"/>
      <c r="Y148" s="209"/>
      <c r="Z148" s="295"/>
      <c r="AA148" s="252"/>
      <c r="AB148" s="253"/>
      <c r="AC148" s="289"/>
      <c r="AD148" s="289"/>
      <c r="AE148" s="289"/>
      <c r="AF148" s="297">
        <v>1.0</v>
      </c>
      <c r="AG148" s="298"/>
      <c r="AH148" s="253"/>
      <c r="AI148" s="307">
        <v>1.0</v>
      </c>
      <c r="AJ148" s="300"/>
      <c r="AK148" s="301"/>
      <c r="AL148" s="214">
        <f t="shared" si="1"/>
        <v>6</v>
      </c>
      <c r="AM148" s="176" t="s">
        <v>59</v>
      </c>
      <c r="AN148" s="215"/>
      <c r="AO148" s="87"/>
      <c r="AP148" s="87"/>
      <c r="AQ148" s="87"/>
      <c r="AR148" s="87"/>
      <c r="AS148" s="87"/>
      <c r="AT148" s="87"/>
      <c r="AU148" s="87"/>
    </row>
    <row r="149">
      <c r="B149" s="332" t="s">
        <v>296</v>
      </c>
      <c r="C149" s="333" t="s">
        <v>46</v>
      </c>
      <c r="D149" s="292"/>
      <c r="E149" s="290">
        <v>1.0</v>
      </c>
      <c r="F149" s="253"/>
      <c r="G149" s="287"/>
      <c r="H149" s="288">
        <v>1.0</v>
      </c>
      <c r="I149" s="289"/>
      <c r="J149" s="292"/>
      <c r="K149" s="290"/>
      <c r="L149" s="253"/>
      <c r="M149" s="293"/>
      <c r="N149" s="288"/>
      <c r="O149" s="289"/>
      <c r="P149" s="292"/>
      <c r="Q149" s="252"/>
      <c r="R149" s="253"/>
      <c r="S149" s="291">
        <v>1.0</v>
      </c>
      <c r="T149" s="312"/>
      <c r="U149" s="294"/>
      <c r="V149" s="248">
        <v>1.0</v>
      </c>
      <c r="W149" s="252"/>
      <c r="X149" s="253"/>
      <c r="Y149" s="209">
        <v>1.0</v>
      </c>
      <c r="Z149" s="295">
        <v>1.0</v>
      </c>
      <c r="AA149" s="252"/>
      <c r="AB149" s="253"/>
      <c r="AC149" s="296">
        <v>1.0</v>
      </c>
      <c r="AD149" s="289"/>
      <c r="AE149" s="289"/>
      <c r="AF149" s="297"/>
      <c r="AG149" s="298"/>
      <c r="AH149" s="253"/>
      <c r="AI149" s="307">
        <v>1.0</v>
      </c>
      <c r="AJ149" s="300"/>
      <c r="AK149" s="301"/>
      <c r="AL149" s="214">
        <f t="shared" si="1"/>
        <v>8</v>
      </c>
      <c r="AM149" s="176" t="s">
        <v>61</v>
      </c>
      <c r="AN149" s="215">
        <v>1.0</v>
      </c>
      <c r="AO149" s="87"/>
      <c r="AP149" s="87"/>
      <c r="AQ149" s="87"/>
      <c r="AR149" s="87"/>
      <c r="AS149" s="87"/>
      <c r="AT149" s="87"/>
      <c r="AU149" s="87"/>
    </row>
    <row r="150">
      <c r="B150" s="335" t="s">
        <v>297</v>
      </c>
      <c r="C150" s="328" t="s">
        <v>51</v>
      </c>
      <c r="D150" s="292"/>
      <c r="E150" s="252"/>
      <c r="F150" s="253"/>
      <c r="G150" s="287"/>
      <c r="H150" s="312"/>
      <c r="I150" s="289"/>
      <c r="J150" s="248">
        <v>1.0</v>
      </c>
      <c r="K150" s="252"/>
      <c r="L150" s="253"/>
      <c r="M150" s="291">
        <v>1.0</v>
      </c>
      <c r="N150" s="312"/>
      <c r="O150" s="289"/>
      <c r="P150" s="248">
        <v>1.0</v>
      </c>
      <c r="Q150" s="252"/>
      <c r="R150" s="253"/>
      <c r="S150" s="291"/>
      <c r="T150" s="312"/>
      <c r="U150" s="294"/>
      <c r="V150" s="248"/>
      <c r="W150" s="290">
        <v>0.5</v>
      </c>
      <c r="X150" s="253"/>
      <c r="Y150" s="209"/>
      <c r="Z150" s="295"/>
      <c r="AA150" s="290"/>
      <c r="AB150" s="253"/>
      <c r="AC150" s="296">
        <v>1.0</v>
      </c>
      <c r="AD150" s="289"/>
      <c r="AE150" s="289"/>
      <c r="AF150" s="297">
        <v>1.0</v>
      </c>
      <c r="AG150" s="298"/>
      <c r="AH150" s="253"/>
      <c r="AI150" s="299"/>
      <c r="AJ150" s="300"/>
      <c r="AK150" s="301"/>
      <c r="AL150" s="214">
        <f t="shared" si="1"/>
        <v>5.5</v>
      </c>
      <c r="AM150" s="176" t="s">
        <v>44</v>
      </c>
      <c r="AN150" s="318"/>
      <c r="AO150" s="87"/>
      <c r="AP150" s="87"/>
      <c r="AQ150" s="87"/>
      <c r="AR150" s="87"/>
      <c r="AS150" s="87"/>
      <c r="AT150" s="87"/>
      <c r="AU150" s="87"/>
    </row>
    <row r="151">
      <c r="B151" s="335" t="s">
        <v>298</v>
      </c>
      <c r="C151" s="328" t="s">
        <v>51</v>
      </c>
      <c r="D151" s="248">
        <v>1.0</v>
      </c>
      <c r="E151" s="252"/>
      <c r="F151" s="253"/>
      <c r="G151" s="311">
        <v>1.0</v>
      </c>
      <c r="H151" s="312"/>
      <c r="I151" s="289"/>
      <c r="J151" s="248">
        <v>1.0</v>
      </c>
      <c r="K151" s="252"/>
      <c r="L151" s="253"/>
      <c r="M151" s="291"/>
      <c r="N151" s="312"/>
      <c r="O151" s="289"/>
      <c r="P151" s="292"/>
      <c r="Q151" s="252"/>
      <c r="R151" s="253"/>
      <c r="S151" s="291">
        <v>1.0</v>
      </c>
      <c r="T151" s="312"/>
      <c r="U151" s="294"/>
      <c r="V151" s="248">
        <v>1.0</v>
      </c>
      <c r="W151" s="252"/>
      <c r="X151" s="253"/>
      <c r="Y151" s="209">
        <v>1.0</v>
      </c>
      <c r="Z151" s="295">
        <v>1.0</v>
      </c>
      <c r="AA151" s="252"/>
      <c r="AB151" s="253"/>
      <c r="AC151" s="296">
        <v>1.0</v>
      </c>
      <c r="AD151" s="289"/>
      <c r="AE151" s="289"/>
      <c r="AF151" s="297">
        <v>1.0</v>
      </c>
      <c r="AG151" s="298"/>
      <c r="AH151" s="253"/>
      <c r="AI151" s="299"/>
      <c r="AJ151" s="310">
        <v>1.0</v>
      </c>
      <c r="AK151" s="301"/>
      <c r="AL151" s="214">
        <f t="shared" si="1"/>
        <v>10</v>
      </c>
      <c r="AM151" s="176" t="s">
        <v>44</v>
      </c>
      <c r="AN151" s="215">
        <v>1.0</v>
      </c>
      <c r="AO151" s="87"/>
      <c r="AP151" s="87"/>
      <c r="AQ151" s="87"/>
      <c r="AR151" s="87"/>
      <c r="AS151" s="87"/>
      <c r="AT151" s="87"/>
      <c r="AU151" s="87"/>
    </row>
    <row r="152">
      <c r="B152" s="335" t="s">
        <v>299</v>
      </c>
      <c r="C152" s="329" t="s">
        <v>48</v>
      </c>
      <c r="D152" s="292"/>
      <c r="E152" s="290">
        <v>1.0</v>
      </c>
      <c r="F152" s="253"/>
      <c r="G152" s="287"/>
      <c r="H152" s="288">
        <v>1.0</v>
      </c>
      <c r="I152" s="289"/>
      <c r="J152" s="292"/>
      <c r="K152" s="290">
        <v>1.0</v>
      </c>
      <c r="L152" s="253"/>
      <c r="M152" s="293"/>
      <c r="N152" s="288">
        <v>1.0</v>
      </c>
      <c r="O152" s="289"/>
      <c r="P152" s="292"/>
      <c r="Q152" s="290">
        <v>1.0</v>
      </c>
      <c r="R152" s="253"/>
      <c r="S152" s="293"/>
      <c r="T152" s="288">
        <v>1.0</v>
      </c>
      <c r="U152" s="294"/>
      <c r="V152" s="292"/>
      <c r="W152" s="290">
        <v>1.0</v>
      </c>
      <c r="X152" s="253"/>
      <c r="Y152" s="209">
        <v>1.0</v>
      </c>
      <c r="Z152" s="309"/>
      <c r="AA152" s="290">
        <v>1.0</v>
      </c>
      <c r="AB152" s="253"/>
      <c r="AC152" s="289"/>
      <c r="AD152" s="296">
        <v>1.0</v>
      </c>
      <c r="AE152" s="289"/>
      <c r="AF152" s="303"/>
      <c r="AG152" s="304">
        <v>1.0</v>
      </c>
      <c r="AH152" s="253"/>
      <c r="AI152" s="299"/>
      <c r="AJ152" s="305">
        <v>1.0</v>
      </c>
      <c r="AK152" s="301"/>
      <c r="AL152" s="214">
        <f t="shared" si="1"/>
        <v>12</v>
      </c>
      <c r="AM152" s="176" t="s">
        <v>61</v>
      </c>
      <c r="AN152" s="215">
        <v>1.0</v>
      </c>
      <c r="AO152" s="87"/>
      <c r="AP152" s="87"/>
      <c r="AQ152" s="87"/>
      <c r="AR152" s="87"/>
      <c r="AS152" s="87"/>
      <c r="AT152" s="87"/>
      <c r="AU152" s="87"/>
    </row>
    <row r="153">
      <c r="A153" s="396"/>
      <c r="B153" s="335" t="s">
        <v>300</v>
      </c>
      <c r="C153" s="329" t="s">
        <v>48</v>
      </c>
      <c r="D153" s="292"/>
      <c r="E153" s="290">
        <v>1.0</v>
      </c>
      <c r="F153" s="253"/>
      <c r="G153" s="287"/>
      <c r="H153" s="288">
        <v>1.0</v>
      </c>
      <c r="I153" s="289"/>
      <c r="J153" s="292"/>
      <c r="K153" s="290">
        <v>1.0</v>
      </c>
      <c r="L153" s="253"/>
      <c r="M153" s="293"/>
      <c r="N153" s="288">
        <v>1.0</v>
      </c>
      <c r="O153" s="289"/>
      <c r="P153" s="292"/>
      <c r="Q153" s="290">
        <v>1.0</v>
      </c>
      <c r="R153" s="253"/>
      <c r="S153" s="291">
        <v>1.0</v>
      </c>
      <c r="T153" s="288">
        <v>1.0</v>
      </c>
      <c r="U153" s="294"/>
      <c r="V153" s="248"/>
      <c r="W153" s="290">
        <v>1.0</v>
      </c>
      <c r="X153" s="253"/>
      <c r="Y153" s="209">
        <v>1.0</v>
      </c>
      <c r="Z153" s="295"/>
      <c r="AA153" s="290">
        <v>1.0</v>
      </c>
      <c r="AB153" s="253"/>
      <c r="AC153" s="289"/>
      <c r="AD153" s="296">
        <v>1.0</v>
      </c>
      <c r="AE153" s="289"/>
      <c r="AF153" s="303"/>
      <c r="AG153" s="304">
        <v>1.0</v>
      </c>
      <c r="AH153" s="253"/>
      <c r="AI153" s="299"/>
      <c r="AJ153" s="305">
        <v>1.0</v>
      </c>
      <c r="AK153" s="301"/>
      <c r="AL153" s="214">
        <f t="shared" si="1"/>
        <v>13</v>
      </c>
      <c r="AM153" s="176" t="s">
        <v>61</v>
      </c>
      <c r="AN153" s="215">
        <v>1.0</v>
      </c>
      <c r="AO153" s="87"/>
      <c r="AP153" s="87"/>
      <c r="AQ153" s="87"/>
      <c r="AR153" s="87"/>
      <c r="AS153" s="87"/>
      <c r="AT153" s="87"/>
      <c r="AU153" s="87"/>
    </row>
    <row r="154">
      <c r="B154" s="332" t="s">
        <v>301</v>
      </c>
      <c r="C154" s="333" t="s">
        <v>51</v>
      </c>
      <c r="D154" s="292"/>
      <c r="E154" s="252"/>
      <c r="F154" s="253"/>
      <c r="G154" s="287"/>
      <c r="H154" s="312"/>
      <c r="I154" s="289"/>
      <c r="J154" s="248">
        <v>1.0</v>
      </c>
      <c r="K154" s="252"/>
      <c r="L154" s="253"/>
      <c r="M154" s="291"/>
      <c r="N154" s="312"/>
      <c r="O154" s="289"/>
      <c r="P154" s="292"/>
      <c r="Q154" s="290">
        <v>1.0</v>
      </c>
      <c r="R154" s="253"/>
      <c r="S154" s="293"/>
      <c r="T154" s="288">
        <v>1.0</v>
      </c>
      <c r="U154" s="294"/>
      <c r="V154" s="248">
        <v>1.0</v>
      </c>
      <c r="W154" s="290"/>
      <c r="X154" s="253"/>
      <c r="Y154" s="209">
        <v>1.0</v>
      </c>
      <c r="Z154" s="295"/>
      <c r="AA154" s="290">
        <v>1.0</v>
      </c>
      <c r="AB154" s="253"/>
      <c r="AC154" s="289"/>
      <c r="AD154" s="296">
        <v>1.0</v>
      </c>
      <c r="AE154" s="289"/>
      <c r="AF154" s="303"/>
      <c r="AG154" s="304">
        <v>1.0</v>
      </c>
      <c r="AH154" s="253"/>
      <c r="AI154" s="299"/>
      <c r="AJ154" s="305">
        <v>1.0</v>
      </c>
      <c r="AK154" s="301"/>
      <c r="AL154" s="214">
        <f t="shared" si="1"/>
        <v>9</v>
      </c>
      <c r="AM154" s="176" t="s">
        <v>61</v>
      </c>
      <c r="AN154" s="215">
        <v>1.0</v>
      </c>
      <c r="AO154" s="87"/>
      <c r="AP154" s="87"/>
      <c r="AQ154" s="87"/>
      <c r="AR154" s="87"/>
      <c r="AS154" s="87"/>
      <c r="AT154" s="87"/>
      <c r="AU154" s="87"/>
    </row>
    <row r="155">
      <c r="B155" s="332" t="s">
        <v>302</v>
      </c>
      <c r="C155" s="333" t="s">
        <v>46</v>
      </c>
      <c r="D155" s="248">
        <v>1.0</v>
      </c>
      <c r="E155" s="252"/>
      <c r="F155" s="253"/>
      <c r="G155" s="311">
        <v>1.0</v>
      </c>
      <c r="H155" s="312"/>
      <c r="I155" s="289"/>
      <c r="J155" s="248">
        <v>1.0</v>
      </c>
      <c r="K155" s="252"/>
      <c r="L155" s="253"/>
      <c r="M155" s="291"/>
      <c r="N155" s="312"/>
      <c r="O155" s="289"/>
      <c r="P155" s="248">
        <v>1.0</v>
      </c>
      <c r="Q155" s="252"/>
      <c r="R155" s="253"/>
      <c r="S155" s="291">
        <v>1.0</v>
      </c>
      <c r="T155" s="312"/>
      <c r="U155" s="294"/>
      <c r="V155" s="248">
        <v>1.0</v>
      </c>
      <c r="W155" s="252"/>
      <c r="X155" s="253"/>
      <c r="Y155" s="209"/>
      <c r="Z155" s="295"/>
      <c r="AA155" s="252"/>
      <c r="AB155" s="253"/>
      <c r="AC155" s="296">
        <v>1.0</v>
      </c>
      <c r="AD155" s="289"/>
      <c r="AE155" s="289"/>
      <c r="AF155" s="297">
        <v>1.0</v>
      </c>
      <c r="AG155" s="298"/>
      <c r="AH155" s="253"/>
      <c r="AI155" s="307">
        <v>1.0</v>
      </c>
      <c r="AJ155" s="300"/>
      <c r="AK155" s="301"/>
      <c r="AL155" s="214">
        <f t="shared" si="1"/>
        <v>9</v>
      </c>
      <c r="AM155" s="176" t="s">
        <v>44</v>
      </c>
      <c r="AN155" s="318"/>
      <c r="AO155" s="87"/>
      <c r="AP155" s="87"/>
      <c r="AQ155" s="87"/>
      <c r="AR155" s="87"/>
      <c r="AS155" s="87"/>
      <c r="AT155" s="87"/>
      <c r="AU155" s="87"/>
    </row>
    <row r="156">
      <c r="B156" s="335" t="s">
        <v>303</v>
      </c>
      <c r="C156" s="329" t="s">
        <v>67</v>
      </c>
      <c r="D156" s="292"/>
      <c r="E156" s="290">
        <v>1.0</v>
      </c>
      <c r="F156" s="253"/>
      <c r="G156" s="311">
        <v>1.0</v>
      </c>
      <c r="H156" s="312"/>
      <c r="I156" s="289"/>
      <c r="J156" s="248"/>
      <c r="K156" s="290">
        <v>1.0</v>
      </c>
      <c r="L156" s="253"/>
      <c r="M156" s="291"/>
      <c r="N156" s="288">
        <v>1.0</v>
      </c>
      <c r="O156" s="289"/>
      <c r="P156" s="292"/>
      <c r="Q156" s="252"/>
      <c r="R156" s="253"/>
      <c r="S156" s="293"/>
      <c r="T156" s="288">
        <v>1.0</v>
      </c>
      <c r="U156" s="294"/>
      <c r="V156" s="292"/>
      <c r="W156" s="290">
        <v>1.0</v>
      </c>
      <c r="X156" s="253"/>
      <c r="Y156" s="216"/>
      <c r="Z156" s="309"/>
      <c r="AA156" s="290">
        <v>1.0</v>
      </c>
      <c r="AB156" s="253"/>
      <c r="AC156" s="289"/>
      <c r="AD156" s="289"/>
      <c r="AE156" s="289"/>
      <c r="AF156" s="303"/>
      <c r="AG156" s="304">
        <v>1.0</v>
      </c>
      <c r="AH156" s="253"/>
      <c r="AI156" s="299"/>
      <c r="AJ156" s="305">
        <v>1.0</v>
      </c>
      <c r="AK156" s="301"/>
      <c r="AL156" s="214">
        <f t="shared" si="1"/>
        <v>9</v>
      </c>
      <c r="AM156" s="176" t="s">
        <v>44</v>
      </c>
      <c r="AN156" s="215"/>
      <c r="AO156" s="87"/>
      <c r="AP156" s="87"/>
      <c r="AQ156" s="87"/>
      <c r="AR156" s="87"/>
      <c r="AS156" s="87"/>
      <c r="AT156" s="87"/>
      <c r="AU156" s="87"/>
    </row>
    <row r="157">
      <c r="B157" s="335" t="s">
        <v>305</v>
      </c>
      <c r="C157" s="329" t="s">
        <v>51</v>
      </c>
      <c r="D157" s="292"/>
      <c r="E157" s="290">
        <v>1.0</v>
      </c>
      <c r="F157" s="253"/>
      <c r="G157" s="311">
        <v>1.0</v>
      </c>
      <c r="H157" s="312"/>
      <c r="I157" s="289"/>
      <c r="J157" s="248">
        <v>1.0</v>
      </c>
      <c r="K157" s="252"/>
      <c r="L157" s="253"/>
      <c r="M157" s="291">
        <v>1.0</v>
      </c>
      <c r="N157" s="312"/>
      <c r="O157" s="289"/>
      <c r="P157" s="292"/>
      <c r="Q157" s="252"/>
      <c r="R157" s="253"/>
      <c r="S157" s="291">
        <v>1.0</v>
      </c>
      <c r="T157" s="312"/>
      <c r="U157" s="294"/>
      <c r="V157" s="248"/>
      <c r="W157" s="252"/>
      <c r="X157" s="253"/>
      <c r="Y157" s="209"/>
      <c r="Z157" s="295"/>
      <c r="AA157" s="290">
        <v>1.0</v>
      </c>
      <c r="AB157" s="253"/>
      <c r="AC157" s="289"/>
      <c r="AD157" s="296">
        <v>0.5</v>
      </c>
      <c r="AE157" s="289"/>
      <c r="AF157" s="297">
        <v>1.0</v>
      </c>
      <c r="AG157" s="304"/>
      <c r="AH157" s="253"/>
      <c r="AI157" s="299"/>
      <c r="AJ157" s="308"/>
      <c r="AK157" s="301"/>
      <c r="AL157" s="214">
        <f t="shared" si="1"/>
        <v>7.5</v>
      </c>
      <c r="AM157" s="176" t="s">
        <v>44</v>
      </c>
      <c r="AN157" s="215"/>
      <c r="AO157" s="87"/>
      <c r="AP157" s="87"/>
      <c r="AQ157" s="87"/>
      <c r="AR157" s="87"/>
      <c r="AS157" s="87"/>
      <c r="AT157" s="87"/>
      <c r="AU157" s="87"/>
    </row>
    <row r="158">
      <c r="B158" s="335" t="s">
        <v>306</v>
      </c>
      <c r="C158" s="329" t="s">
        <v>51</v>
      </c>
      <c r="D158" s="292"/>
      <c r="E158" s="290">
        <v>0.5</v>
      </c>
      <c r="F158" s="302">
        <v>0.5</v>
      </c>
      <c r="G158" s="287"/>
      <c r="H158" s="288">
        <v>0.5</v>
      </c>
      <c r="I158" s="296">
        <v>0.5</v>
      </c>
      <c r="J158" s="292"/>
      <c r="K158" s="290">
        <v>0.5</v>
      </c>
      <c r="L158" s="302">
        <v>0.5</v>
      </c>
      <c r="M158" s="293"/>
      <c r="N158" s="288">
        <v>0.5</v>
      </c>
      <c r="O158" s="296">
        <v>0.5</v>
      </c>
      <c r="P158" s="292"/>
      <c r="Q158" s="290">
        <v>0.5</v>
      </c>
      <c r="R158" s="302">
        <v>0.5</v>
      </c>
      <c r="S158" s="291">
        <v>1.0</v>
      </c>
      <c r="T158" s="288">
        <v>0.5</v>
      </c>
      <c r="U158" s="314">
        <v>0.5</v>
      </c>
      <c r="V158" s="248"/>
      <c r="W158" s="290">
        <v>0.5</v>
      </c>
      <c r="X158" s="302">
        <v>0.5</v>
      </c>
      <c r="Y158" s="209">
        <v>1.0</v>
      </c>
      <c r="Z158" s="295"/>
      <c r="AA158" s="290">
        <v>0.5</v>
      </c>
      <c r="AB158" s="302">
        <v>0.5</v>
      </c>
      <c r="AC158" s="289"/>
      <c r="AD158" s="296">
        <v>0.5</v>
      </c>
      <c r="AE158" s="296">
        <v>0.5</v>
      </c>
      <c r="AF158" s="303"/>
      <c r="AG158" s="304"/>
      <c r="AH158" s="302">
        <v>0.5</v>
      </c>
      <c r="AI158" s="299"/>
      <c r="AJ158" s="305">
        <v>0.5</v>
      </c>
      <c r="AK158" s="306">
        <v>0.5</v>
      </c>
      <c r="AL158" s="214">
        <f t="shared" si="1"/>
        <v>12.5</v>
      </c>
      <c r="AM158" s="176" t="s">
        <v>44</v>
      </c>
      <c r="AN158" s="215">
        <v>1.0</v>
      </c>
      <c r="AO158" s="87"/>
      <c r="AP158" s="87"/>
      <c r="AQ158" s="87"/>
      <c r="AR158" s="87"/>
      <c r="AS158" s="87"/>
      <c r="AT158" s="87"/>
      <c r="AU158" s="87"/>
    </row>
    <row r="159">
      <c r="B159" s="335" t="s">
        <v>307</v>
      </c>
      <c r="C159" s="329" t="s">
        <v>51</v>
      </c>
      <c r="D159" s="292"/>
      <c r="E159" s="252"/>
      <c r="F159" s="253"/>
      <c r="G159" s="311">
        <v>1.0</v>
      </c>
      <c r="H159" s="312"/>
      <c r="I159" s="289"/>
      <c r="J159" s="248">
        <v>1.0</v>
      </c>
      <c r="K159" s="252"/>
      <c r="L159" s="253"/>
      <c r="M159" s="291"/>
      <c r="N159" s="312"/>
      <c r="O159" s="289"/>
      <c r="P159" s="292"/>
      <c r="Q159" s="252"/>
      <c r="R159" s="253"/>
      <c r="S159" s="291">
        <v>1.0</v>
      </c>
      <c r="T159" s="312"/>
      <c r="U159" s="294"/>
      <c r="V159" s="248">
        <v>1.0</v>
      </c>
      <c r="W159" s="252"/>
      <c r="X159" s="253"/>
      <c r="Y159" s="209"/>
      <c r="Z159" s="295">
        <v>1.0</v>
      </c>
      <c r="AA159" s="252"/>
      <c r="AB159" s="253"/>
      <c r="AC159" s="296">
        <v>1.0</v>
      </c>
      <c r="AD159" s="289"/>
      <c r="AE159" s="289"/>
      <c r="AF159" s="297">
        <v>1.0</v>
      </c>
      <c r="AG159" s="298"/>
      <c r="AH159" s="253"/>
      <c r="AI159" s="307">
        <v>1.0</v>
      </c>
      <c r="AJ159" s="310">
        <v>0.5</v>
      </c>
      <c r="AK159" s="353">
        <v>0.5</v>
      </c>
      <c r="AL159" s="214">
        <f t="shared" si="1"/>
        <v>9</v>
      </c>
      <c r="AM159" s="176" t="s">
        <v>44</v>
      </c>
      <c r="AN159" s="215"/>
      <c r="AO159" s="87"/>
      <c r="AP159" s="87"/>
      <c r="AQ159" s="87"/>
      <c r="AR159" s="87"/>
      <c r="AS159" s="87"/>
      <c r="AT159" s="87"/>
      <c r="AU159" s="87"/>
    </row>
    <row r="160">
      <c r="B160" s="335" t="s">
        <v>308</v>
      </c>
      <c r="C160" s="329" t="s">
        <v>51</v>
      </c>
      <c r="D160" s="292"/>
      <c r="E160" s="290">
        <v>1.0</v>
      </c>
      <c r="F160" s="253"/>
      <c r="G160" s="287"/>
      <c r="H160" s="288">
        <v>1.0</v>
      </c>
      <c r="I160" s="289"/>
      <c r="J160" s="292"/>
      <c r="K160" s="290">
        <v>1.0</v>
      </c>
      <c r="L160" s="253"/>
      <c r="M160" s="293"/>
      <c r="N160" s="288">
        <v>1.0</v>
      </c>
      <c r="O160" s="289"/>
      <c r="P160" s="292"/>
      <c r="Q160" s="290">
        <v>1.0</v>
      </c>
      <c r="R160" s="253"/>
      <c r="S160" s="293"/>
      <c r="T160" s="288"/>
      <c r="U160" s="294"/>
      <c r="V160" s="292"/>
      <c r="W160" s="290">
        <v>1.0</v>
      </c>
      <c r="X160" s="253"/>
      <c r="Y160" s="216"/>
      <c r="Z160" s="309"/>
      <c r="AA160" s="290">
        <v>1.0</v>
      </c>
      <c r="AB160" s="253"/>
      <c r="AC160" s="289"/>
      <c r="AD160" s="296">
        <v>1.0</v>
      </c>
      <c r="AE160" s="289"/>
      <c r="AF160" s="303"/>
      <c r="AG160" s="304">
        <v>1.0</v>
      </c>
      <c r="AH160" s="253"/>
      <c r="AI160" s="299"/>
      <c r="AJ160" s="305">
        <v>1.0</v>
      </c>
      <c r="AK160" s="301"/>
      <c r="AL160" s="214">
        <f t="shared" si="1"/>
        <v>10</v>
      </c>
      <c r="AM160" s="176" t="s">
        <v>57</v>
      </c>
      <c r="AN160" s="215"/>
      <c r="AO160" s="87"/>
      <c r="AP160" s="87"/>
      <c r="AQ160" s="87"/>
      <c r="AR160" s="87"/>
      <c r="AS160" s="87"/>
      <c r="AT160" s="87"/>
      <c r="AU160" s="87"/>
    </row>
    <row r="161">
      <c r="B161" s="335" t="s">
        <v>309</v>
      </c>
      <c r="C161" s="329" t="s">
        <v>51</v>
      </c>
      <c r="D161" s="292"/>
      <c r="E161" s="290">
        <v>0.5</v>
      </c>
      <c r="F161" s="302">
        <v>0.5</v>
      </c>
      <c r="G161" s="287"/>
      <c r="H161" s="288">
        <v>0.5</v>
      </c>
      <c r="I161" s="296">
        <v>0.5</v>
      </c>
      <c r="J161" s="292"/>
      <c r="K161" s="290">
        <v>0.5</v>
      </c>
      <c r="L161" s="302">
        <v>0.5</v>
      </c>
      <c r="M161" s="293"/>
      <c r="N161" s="288">
        <v>0.5</v>
      </c>
      <c r="O161" s="296"/>
      <c r="P161" s="292"/>
      <c r="Q161" s="290">
        <v>0.5</v>
      </c>
      <c r="R161" s="302">
        <v>0.5</v>
      </c>
      <c r="S161" s="293"/>
      <c r="T161" s="288">
        <v>0.5</v>
      </c>
      <c r="U161" s="314">
        <v>0.5</v>
      </c>
      <c r="V161" s="292"/>
      <c r="W161" s="290">
        <v>0.5</v>
      </c>
      <c r="X161" s="302">
        <v>0.5</v>
      </c>
      <c r="Y161" s="209">
        <v>1.0</v>
      </c>
      <c r="Z161" s="309"/>
      <c r="AA161" s="290">
        <v>0.5</v>
      </c>
      <c r="AB161" s="302">
        <v>0.5</v>
      </c>
      <c r="AC161" s="289"/>
      <c r="AD161" s="296">
        <v>0.5</v>
      </c>
      <c r="AE161" s="296">
        <v>0.5</v>
      </c>
      <c r="AF161" s="303"/>
      <c r="AG161" s="304">
        <v>0.5</v>
      </c>
      <c r="AH161" s="302">
        <v>0.5</v>
      </c>
      <c r="AI161" s="299"/>
      <c r="AJ161" s="305">
        <v>0.5</v>
      </c>
      <c r="AK161" s="306">
        <v>0.5</v>
      </c>
      <c r="AL161" s="214">
        <f t="shared" si="1"/>
        <v>11.5</v>
      </c>
      <c r="AM161" s="176" t="s">
        <v>57</v>
      </c>
      <c r="AN161" s="215">
        <v>1.0</v>
      </c>
      <c r="AO161" s="87"/>
      <c r="AP161" s="87"/>
      <c r="AQ161" s="87"/>
      <c r="AR161" s="87"/>
      <c r="AS161" s="87"/>
      <c r="AT161" s="87"/>
      <c r="AU161" s="87"/>
    </row>
    <row r="162">
      <c r="A162" s="330"/>
      <c r="B162" s="335" t="s">
        <v>310</v>
      </c>
      <c r="C162" s="328" t="s">
        <v>48</v>
      </c>
      <c r="D162" s="248">
        <v>1.0</v>
      </c>
      <c r="E162" s="252"/>
      <c r="F162" s="253"/>
      <c r="G162" s="311">
        <v>1.0</v>
      </c>
      <c r="H162" s="312"/>
      <c r="I162" s="289"/>
      <c r="J162" s="248"/>
      <c r="K162" s="290">
        <v>1.0</v>
      </c>
      <c r="L162" s="253"/>
      <c r="M162" s="291"/>
      <c r="N162" s="288">
        <v>1.0</v>
      </c>
      <c r="O162" s="289"/>
      <c r="P162" s="292"/>
      <c r="Q162" s="290">
        <v>1.0</v>
      </c>
      <c r="R162" s="253"/>
      <c r="S162" s="293"/>
      <c r="T162" s="288">
        <v>1.0</v>
      </c>
      <c r="U162" s="294"/>
      <c r="V162" s="292"/>
      <c r="W162" s="290">
        <v>1.0</v>
      </c>
      <c r="X162" s="253"/>
      <c r="Y162" s="209">
        <v>1.0</v>
      </c>
      <c r="Z162" s="309"/>
      <c r="AA162" s="290">
        <v>1.0</v>
      </c>
      <c r="AB162" s="253"/>
      <c r="AC162" s="289"/>
      <c r="AD162" s="296">
        <v>1.0</v>
      </c>
      <c r="AE162" s="289"/>
      <c r="AF162" s="303"/>
      <c r="AG162" s="304">
        <v>1.0</v>
      </c>
      <c r="AH162" s="253"/>
      <c r="AI162" s="299"/>
      <c r="AJ162" s="305">
        <v>1.0</v>
      </c>
      <c r="AK162" s="301"/>
      <c r="AL162" s="214">
        <f t="shared" si="1"/>
        <v>12</v>
      </c>
      <c r="AM162" s="176" t="s">
        <v>61</v>
      </c>
      <c r="AN162" s="215">
        <v>1.0</v>
      </c>
      <c r="AO162" s="87"/>
      <c r="AP162" s="87"/>
      <c r="AQ162" s="87"/>
      <c r="AR162" s="87"/>
      <c r="AS162" s="87"/>
      <c r="AT162" s="87"/>
      <c r="AU162" s="87"/>
    </row>
    <row r="163">
      <c r="A163" s="330"/>
      <c r="B163" s="335" t="s">
        <v>311</v>
      </c>
      <c r="C163" s="329" t="s">
        <v>51</v>
      </c>
      <c r="D163" s="292"/>
      <c r="E163" s="290">
        <v>1.0</v>
      </c>
      <c r="F163" s="253"/>
      <c r="G163" s="287"/>
      <c r="H163" s="312"/>
      <c r="I163" s="296">
        <v>0.5</v>
      </c>
      <c r="J163" s="292"/>
      <c r="K163" s="252"/>
      <c r="L163" s="302"/>
      <c r="M163" s="293"/>
      <c r="N163" s="288">
        <v>1.0</v>
      </c>
      <c r="O163" s="296"/>
      <c r="P163" s="292"/>
      <c r="Q163" s="252"/>
      <c r="R163" s="253"/>
      <c r="S163" s="291">
        <v>1.0</v>
      </c>
      <c r="T163" s="288">
        <v>1.0</v>
      </c>
      <c r="U163" s="294"/>
      <c r="V163" s="248"/>
      <c r="W163" s="290"/>
      <c r="X163" s="253"/>
      <c r="Y163" s="209">
        <v>1.0</v>
      </c>
      <c r="Z163" s="295"/>
      <c r="AA163" s="290"/>
      <c r="AB163" s="253"/>
      <c r="AC163" s="289"/>
      <c r="AD163" s="296">
        <v>1.0</v>
      </c>
      <c r="AE163" s="289"/>
      <c r="AF163" s="303"/>
      <c r="AG163" s="304"/>
      <c r="AH163" s="253"/>
      <c r="AI163" s="299"/>
      <c r="AJ163" s="308"/>
      <c r="AK163" s="301"/>
      <c r="AL163" s="214">
        <f t="shared" si="1"/>
        <v>6.5</v>
      </c>
      <c r="AM163" s="176" t="s">
        <v>44</v>
      </c>
      <c r="AN163" s="215">
        <v>1.0</v>
      </c>
      <c r="AO163" s="87"/>
      <c r="AP163" s="87"/>
      <c r="AQ163" s="87"/>
      <c r="AR163" s="87"/>
      <c r="AS163" s="87"/>
      <c r="AT163" s="87"/>
      <c r="AU163" s="87"/>
    </row>
    <row r="164" ht="18.0" customHeight="1">
      <c r="B164" s="335" t="s">
        <v>312</v>
      </c>
      <c r="C164" s="329" t="s">
        <v>51</v>
      </c>
      <c r="D164" s="292"/>
      <c r="E164" s="290">
        <v>1.0</v>
      </c>
      <c r="F164" s="253"/>
      <c r="G164" s="287"/>
      <c r="H164" s="288">
        <v>1.0</v>
      </c>
      <c r="I164" s="289"/>
      <c r="J164" s="292"/>
      <c r="K164" s="290">
        <v>1.0</v>
      </c>
      <c r="L164" s="253"/>
      <c r="M164" s="293"/>
      <c r="N164" s="288"/>
      <c r="O164" s="289"/>
      <c r="P164" s="292"/>
      <c r="Q164" s="290">
        <v>1.0</v>
      </c>
      <c r="R164" s="253"/>
      <c r="S164" s="291">
        <v>1.0</v>
      </c>
      <c r="T164" s="288">
        <v>1.0</v>
      </c>
      <c r="U164" s="294"/>
      <c r="V164" s="248"/>
      <c r="W164" s="290">
        <v>1.0</v>
      </c>
      <c r="X164" s="253"/>
      <c r="Y164" s="209">
        <v>1.0</v>
      </c>
      <c r="Z164" s="295"/>
      <c r="AA164" s="290">
        <v>1.0</v>
      </c>
      <c r="AB164" s="253"/>
      <c r="AC164" s="289"/>
      <c r="AD164" s="296">
        <v>1.0</v>
      </c>
      <c r="AE164" s="289"/>
      <c r="AF164" s="303"/>
      <c r="AG164" s="304">
        <v>1.0</v>
      </c>
      <c r="AH164" s="253"/>
      <c r="AI164" s="299"/>
      <c r="AJ164" s="305">
        <v>1.0</v>
      </c>
      <c r="AK164" s="301"/>
      <c r="AL164" s="214">
        <f t="shared" si="1"/>
        <v>12</v>
      </c>
      <c r="AM164" s="176" t="s">
        <v>44</v>
      </c>
      <c r="AN164" s="215">
        <v>1.0</v>
      </c>
      <c r="AO164" s="87"/>
      <c r="AP164" s="87"/>
      <c r="AQ164" s="87"/>
      <c r="AR164" s="87"/>
      <c r="AS164" s="87"/>
      <c r="AT164" s="87"/>
      <c r="AU164" s="87"/>
    </row>
    <row r="165">
      <c r="B165" s="335" t="s">
        <v>313</v>
      </c>
      <c r="C165" s="329" t="s">
        <v>51</v>
      </c>
      <c r="D165" s="292"/>
      <c r="E165" s="290">
        <v>1.0</v>
      </c>
      <c r="F165" s="253"/>
      <c r="G165" s="287"/>
      <c r="H165" s="312"/>
      <c r="I165" s="289"/>
      <c r="J165" s="292"/>
      <c r="K165" s="290">
        <v>1.0</v>
      </c>
      <c r="L165" s="253"/>
      <c r="M165" s="293"/>
      <c r="N165" s="288">
        <v>1.0</v>
      </c>
      <c r="O165" s="289"/>
      <c r="P165" s="292"/>
      <c r="Q165" s="290">
        <v>1.0</v>
      </c>
      <c r="R165" s="253"/>
      <c r="S165" s="293"/>
      <c r="T165" s="288">
        <v>1.0</v>
      </c>
      <c r="U165" s="294"/>
      <c r="V165" s="292"/>
      <c r="W165" s="290">
        <v>1.0</v>
      </c>
      <c r="X165" s="253"/>
      <c r="Y165" s="216"/>
      <c r="Z165" s="309"/>
      <c r="AA165" s="290"/>
      <c r="AB165" s="253"/>
      <c r="AC165" s="289"/>
      <c r="AD165" s="296">
        <v>1.0</v>
      </c>
      <c r="AE165" s="289"/>
      <c r="AF165" s="303"/>
      <c r="AG165" s="304">
        <v>1.0</v>
      </c>
      <c r="AH165" s="253"/>
      <c r="AI165" s="299"/>
      <c r="AJ165" s="308"/>
      <c r="AK165" s="353">
        <v>0.5</v>
      </c>
      <c r="AL165" s="214">
        <f t="shared" si="1"/>
        <v>8.5</v>
      </c>
      <c r="AM165" s="176" t="s">
        <v>57</v>
      </c>
      <c r="AN165" s="215"/>
      <c r="AO165" s="87"/>
      <c r="AP165" s="87"/>
      <c r="AQ165" s="87"/>
      <c r="AR165" s="87"/>
      <c r="AS165" s="87"/>
      <c r="AT165" s="87"/>
      <c r="AU165" s="87"/>
    </row>
    <row r="166">
      <c r="B166" s="394" t="s">
        <v>314</v>
      </c>
      <c r="C166" s="240" t="s">
        <v>51</v>
      </c>
      <c r="D166" s="320"/>
      <c r="E166" s="321"/>
      <c r="F166" s="364"/>
      <c r="G166" s="365"/>
      <c r="H166" s="324"/>
      <c r="I166" s="325"/>
      <c r="J166" s="248">
        <v>1.0</v>
      </c>
      <c r="K166" s="252"/>
      <c r="L166" s="253"/>
      <c r="M166" s="291"/>
      <c r="N166" s="288">
        <v>1.0</v>
      </c>
      <c r="O166" s="289"/>
      <c r="P166" s="292"/>
      <c r="Q166" s="290">
        <v>1.0</v>
      </c>
      <c r="R166" s="253"/>
      <c r="S166" s="293"/>
      <c r="T166" s="288">
        <v>1.0</v>
      </c>
      <c r="U166" s="294"/>
      <c r="V166" s="292"/>
      <c r="W166" s="290">
        <v>1.0</v>
      </c>
      <c r="X166" s="253"/>
      <c r="Y166" s="216"/>
      <c r="Z166" s="309"/>
      <c r="AA166" s="290">
        <v>1.0</v>
      </c>
      <c r="AB166" s="253"/>
      <c r="AC166" s="289"/>
      <c r="AD166" s="296">
        <v>1.0</v>
      </c>
      <c r="AE166" s="289"/>
      <c r="AF166" s="303"/>
      <c r="AG166" s="304"/>
      <c r="AH166" s="253"/>
      <c r="AI166" s="307">
        <v>1.0</v>
      </c>
      <c r="AJ166" s="305">
        <v>1.0</v>
      </c>
      <c r="AK166" s="301"/>
      <c r="AL166" s="214">
        <f t="shared" si="1"/>
        <v>9</v>
      </c>
      <c r="AM166" s="176" t="s">
        <v>61</v>
      </c>
      <c r="AN166" s="215"/>
      <c r="AO166" s="87"/>
      <c r="AP166" s="87"/>
      <c r="AQ166" s="87"/>
      <c r="AR166" s="87"/>
      <c r="AS166" s="87"/>
      <c r="AT166" s="87"/>
      <c r="AU166" s="87"/>
    </row>
    <row r="167">
      <c r="B167" s="335" t="s">
        <v>315</v>
      </c>
      <c r="C167" s="328" t="s">
        <v>51</v>
      </c>
      <c r="D167" s="248">
        <v>1.0</v>
      </c>
      <c r="E167" s="252"/>
      <c r="F167" s="253"/>
      <c r="G167" s="311">
        <v>1.0</v>
      </c>
      <c r="H167" s="312"/>
      <c r="I167" s="289"/>
      <c r="J167" s="248"/>
      <c r="K167" s="252"/>
      <c r="L167" s="253"/>
      <c r="M167" s="291">
        <v>1.0</v>
      </c>
      <c r="N167" s="312"/>
      <c r="O167" s="289"/>
      <c r="P167" s="292"/>
      <c r="Q167" s="252"/>
      <c r="R167" s="253"/>
      <c r="S167" s="291">
        <v>1.0</v>
      </c>
      <c r="T167" s="312"/>
      <c r="U167" s="294"/>
      <c r="V167" s="248">
        <v>1.0</v>
      </c>
      <c r="W167" s="252"/>
      <c r="X167" s="253"/>
      <c r="Y167" s="209">
        <v>1.0</v>
      </c>
      <c r="Z167" s="295">
        <v>1.0</v>
      </c>
      <c r="AA167" s="252"/>
      <c r="AB167" s="253"/>
      <c r="AC167" s="289"/>
      <c r="AD167" s="296">
        <v>0.5</v>
      </c>
      <c r="AE167" s="296">
        <v>0.5</v>
      </c>
      <c r="AF167" s="297">
        <v>1.0</v>
      </c>
      <c r="AG167" s="304"/>
      <c r="AH167" s="302"/>
      <c r="AI167" s="307">
        <v>1.0</v>
      </c>
      <c r="AJ167" s="308"/>
      <c r="AK167" s="315"/>
      <c r="AL167" s="214">
        <f t="shared" si="1"/>
        <v>10</v>
      </c>
      <c r="AM167" s="176" t="s">
        <v>59</v>
      </c>
      <c r="AN167" s="215">
        <v>1.0</v>
      </c>
      <c r="AO167" s="87"/>
      <c r="AP167" s="87"/>
      <c r="AQ167" s="87"/>
      <c r="AR167" s="87"/>
      <c r="AS167" s="87"/>
      <c r="AT167" s="87"/>
      <c r="AU167" s="87"/>
    </row>
    <row r="168">
      <c r="B168" s="335" t="s">
        <v>316</v>
      </c>
      <c r="C168" s="328" t="s">
        <v>51</v>
      </c>
      <c r="D168" s="248">
        <v>1.0</v>
      </c>
      <c r="E168" s="252"/>
      <c r="F168" s="253"/>
      <c r="G168" s="287"/>
      <c r="H168" s="288">
        <v>1.0</v>
      </c>
      <c r="I168" s="289"/>
      <c r="J168" s="292"/>
      <c r="K168" s="290">
        <v>1.0</v>
      </c>
      <c r="L168" s="253"/>
      <c r="M168" s="293"/>
      <c r="N168" s="288">
        <v>1.0</v>
      </c>
      <c r="O168" s="289"/>
      <c r="P168" s="292"/>
      <c r="Q168" s="290">
        <v>1.0</v>
      </c>
      <c r="R168" s="253"/>
      <c r="S168" s="291">
        <v>1.0</v>
      </c>
      <c r="T168" s="288">
        <v>1.0</v>
      </c>
      <c r="U168" s="294"/>
      <c r="V168" s="248"/>
      <c r="W168" s="290">
        <v>1.0</v>
      </c>
      <c r="X168" s="253"/>
      <c r="Y168" s="209">
        <v>1.0</v>
      </c>
      <c r="Z168" s="295"/>
      <c r="AA168" s="290">
        <v>1.0</v>
      </c>
      <c r="AB168" s="253"/>
      <c r="AC168" s="289"/>
      <c r="AD168" s="296">
        <v>1.0</v>
      </c>
      <c r="AE168" s="289"/>
      <c r="AF168" s="303"/>
      <c r="AG168" s="304" t="s">
        <v>71</v>
      </c>
      <c r="AH168" s="253"/>
      <c r="AI168" s="307">
        <v>1.0</v>
      </c>
      <c r="AJ168" s="308"/>
      <c r="AK168" s="301"/>
      <c r="AL168" s="214">
        <f t="shared" si="1"/>
        <v>12</v>
      </c>
      <c r="AM168" s="176" t="s">
        <v>44</v>
      </c>
      <c r="AN168" s="215">
        <v>1.0</v>
      </c>
      <c r="AO168" s="87"/>
      <c r="AP168" s="87"/>
      <c r="AQ168" s="87"/>
      <c r="AR168" s="87"/>
      <c r="AS168" s="87"/>
      <c r="AT168" s="87"/>
      <c r="AU168" s="87"/>
    </row>
    <row r="169">
      <c r="B169" s="335" t="s">
        <v>317</v>
      </c>
      <c r="C169" s="329" t="s">
        <v>48</v>
      </c>
      <c r="D169" s="292"/>
      <c r="E169" s="290">
        <v>1.0</v>
      </c>
      <c r="F169" s="253"/>
      <c r="G169" s="287"/>
      <c r="H169" s="288">
        <v>1.0</v>
      </c>
      <c r="I169" s="289"/>
      <c r="J169" s="292"/>
      <c r="K169" s="290">
        <v>1.0</v>
      </c>
      <c r="L169" s="253"/>
      <c r="M169" s="293"/>
      <c r="N169" s="288">
        <v>1.0</v>
      </c>
      <c r="O169" s="289"/>
      <c r="P169" s="292"/>
      <c r="Q169" s="252"/>
      <c r="R169" s="253"/>
      <c r="S169" s="291">
        <v>1.0</v>
      </c>
      <c r="T169" s="288">
        <v>1.0</v>
      </c>
      <c r="U169" s="294"/>
      <c r="V169" s="248"/>
      <c r="W169" s="290">
        <v>1.0</v>
      </c>
      <c r="X169" s="253"/>
      <c r="Y169" s="209">
        <v>1.0</v>
      </c>
      <c r="Z169" s="295"/>
      <c r="AA169" s="290">
        <v>1.0</v>
      </c>
      <c r="AB169" s="253"/>
      <c r="AC169" s="289"/>
      <c r="AD169" s="296">
        <v>1.0</v>
      </c>
      <c r="AE169" s="289"/>
      <c r="AF169" s="303"/>
      <c r="AG169" s="304">
        <v>1.0</v>
      </c>
      <c r="AH169" s="253"/>
      <c r="AI169" s="307">
        <v>1.0</v>
      </c>
      <c r="AJ169" s="308"/>
      <c r="AK169" s="301"/>
      <c r="AL169" s="214">
        <f t="shared" si="1"/>
        <v>12</v>
      </c>
      <c r="AM169" s="176" t="s">
        <v>57</v>
      </c>
      <c r="AN169" s="215">
        <v>1.0</v>
      </c>
      <c r="AO169" s="87"/>
      <c r="AP169" s="87"/>
      <c r="AQ169" s="87"/>
      <c r="AR169" s="87"/>
      <c r="AS169" s="87"/>
      <c r="AT169" s="87"/>
      <c r="AU169" s="87"/>
    </row>
    <row r="170">
      <c r="B170" s="332" t="s">
        <v>318</v>
      </c>
      <c r="C170" s="333" t="s">
        <v>48</v>
      </c>
      <c r="D170" s="248">
        <v>1.0</v>
      </c>
      <c r="E170" s="252"/>
      <c r="F170" s="253"/>
      <c r="G170" s="311">
        <v>1.0</v>
      </c>
      <c r="H170" s="312"/>
      <c r="I170" s="289"/>
      <c r="J170" s="248"/>
      <c r="K170" s="290">
        <v>1.0</v>
      </c>
      <c r="L170" s="253"/>
      <c r="M170" s="291"/>
      <c r="N170" s="288"/>
      <c r="O170" s="289"/>
      <c r="P170" s="292"/>
      <c r="Q170" s="252"/>
      <c r="R170" s="253"/>
      <c r="S170" s="291">
        <v>1.0</v>
      </c>
      <c r="T170" s="312"/>
      <c r="U170" s="294"/>
      <c r="V170" s="248">
        <v>1.0</v>
      </c>
      <c r="W170" s="252"/>
      <c r="X170" s="253"/>
      <c r="Y170" s="209"/>
      <c r="Z170" s="295">
        <v>1.0</v>
      </c>
      <c r="AA170" s="252"/>
      <c r="AB170" s="253"/>
      <c r="AC170" s="296">
        <v>1.0</v>
      </c>
      <c r="AD170" s="289"/>
      <c r="AE170" s="289"/>
      <c r="AF170" s="297">
        <v>1.0</v>
      </c>
      <c r="AG170" s="298"/>
      <c r="AH170" s="253"/>
      <c r="AI170" s="299"/>
      <c r="AJ170" s="310">
        <v>1.0</v>
      </c>
      <c r="AK170" s="301"/>
      <c r="AL170" s="214">
        <f t="shared" si="1"/>
        <v>9</v>
      </c>
      <c r="AM170" s="176" t="s">
        <v>52</v>
      </c>
      <c r="AN170" s="215"/>
      <c r="AO170" s="87"/>
      <c r="AP170" s="87"/>
      <c r="AQ170" s="87"/>
      <c r="AR170" s="87"/>
      <c r="AS170" s="87"/>
      <c r="AT170" s="87"/>
      <c r="AU170" s="87"/>
    </row>
    <row r="171">
      <c r="B171" s="335" t="s">
        <v>320</v>
      </c>
      <c r="C171" s="329" t="s">
        <v>51</v>
      </c>
      <c r="D171" s="292"/>
      <c r="E171" s="290">
        <v>0.5</v>
      </c>
      <c r="F171" s="302">
        <v>0.5</v>
      </c>
      <c r="G171" s="287"/>
      <c r="H171" s="288">
        <v>0.5</v>
      </c>
      <c r="I171" s="296">
        <v>0.5</v>
      </c>
      <c r="J171" s="292"/>
      <c r="K171" s="290">
        <v>0.5</v>
      </c>
      <c r="L171" s="302">
        <v>0.5</v>
      </c>
      <c r="M171" s="293"/>
      <c r="N171" s="288">
        <v>0.5</v>
      </c>
      <c r="O171" s="296">
        <v>0.5</v>
      </c>
      <c r="P171" s="292"/>
      <c r="Q171" s="290">
        <v>0.5</v>
      </c>
      <c r="R171" s="302">
        <v>0.5</v>
      </c>
      <c r="S171" s="293"/>
      <c r="T171" s="288">
        <v>0.5</v>
      </c>
      <c r="U171" s="314">
        <v>0.5</v>
      </c>
      <c r="V171" s="292"/>
      <c r="W171" s="290">
        <v>0.5</v>
      </c>
      <c r="X171" s="302">
        <v>0.5</v>
      </c>
      <c r="Y171" s="216"/>
      <c r="Z171" s="309"/>
      <c r="AA171" s="290">
        <v>0.5</v>
      </c>
      <c r="AB171" s="302">
        <v>0.5</v>
      </c>
      <c r="AC171" s="289"/>
      <c r="AD171" s="296">
        <v>0.5</v>
      </c>
      <c r="AE171" s="289"/>
      <c r="AF171" s="303"/>
      <c r="AG171" s="304">
        <v>0.5</v>
      </c>
      <c r="AH171" s="302">
        <v>0.5</v>
      </c>
      <c r="AI171" s="299"/>
      <c r="AJ171" s="305">
        <v>0.5</v>
      </c>
      <c r="AK171" s="315"/>
      <c r="AL171" s="214">
        <f t="shared" si="1"/>
        <v>10</v>
      </c>
      <c r="AM171" s="176" t="s">
        <v>57</v>
      </c>
      <c r="AN171" s="215"/>
      <c r="AO171" s="87"/>
      <c r="AP171" s="87"/>
      <c r="AQ171" s="87"/>
      <c r="AR171" s="87"/>
      <c r="AS171" s="87"/>
      <c r="AT171" s="87"/>
      <c r="AU171" s="87"/>
    </row>
    <row r="172">
      <c r="B172" s="520" t="s">
        <v>323</v>
      </c>
      <c r="C172" s="328" t="s">
        <v>51</v>
      </c>
      <c r="D172" s="292"/>
      <c r="E172" s="290">
        <v>0.5</v>
      </c>
      <c r="F172" s="302">
        <v>0.5</v>
      </c>
      <c r="G172" s="287"/>
      <c r="H172" s="312"/>
      <c r="I172" s="296">
        <v>0.5</v>
      </c>
      <c r="J172" s="292"/>
      <c r="K172" s="290">
        <v>0.5</v>
      </c>
      <c r="L172" s="302"/>
      <c r="M172" s="293"/>
      <c r="N172" s="288">
        <v>0.5</v>
      </c>
      <c r="O172" s="314">
        <v>0.5</v>
      </c>
      <c r="P172" s="292"/>
      <c r="Q172" s="252"/>
      <c r="R172" s="253"/>
      <c r="S172" s="293"/>
      <c r="T172" s="288">
        <v>0.5</v>
      </c>
      <c r="U172" s="314">
        <v>0.5</v>
      </c>
      <c r="V172" s="292"/>
      <c r="W172" s="290">
        <v>0.5</v>
      </c>
      <c r="X172" s="302">
        <v>0.5</v>
      </c>
      <c r="Y172" s="216"/>
      <c r="Z172" s="309"/>
      <c r="AA172" s="290">
        <v>0.5</v>
      </c>
      <c r="AB172" s="304">
        <v>0.5</v>
      </c>
      <c r="AC172" s="312"/>
      <c r="AD172" s="288">
        <v>0.5</v>
      </c>
      <c r="AE172" s="296">
        <v>0.5</v>
      </c>
      <c r="AF172" s="292"/>
      <c r="AG172" s="290"/>
      <c r="AH172" s="302" t="s">
        <v>324</v>
      </c>
      <c r="AI172" s="299"/>
      <c r="AJ172" s="305">
        <v>0.5</v>
      </c>
      <c r="AK172" s="315"/>
      <c r="AL172" s="214">
        <f t="shared" si="1"/>
        <v>7.5</v>
      </c>
      <c r="AM172" s="176" t="s">
        <v>44</v>
      </c>
      <c r="AN172" s="215"/>
      <c r="AO172" s="538"/>
      <c r="AP172" s="538"/>
      <c r="AQ172" s="538"/>
      <c r="AR172" s="538"/>
      <c r="AS172" s="538"/>
      <c r="AT172" s="538"/>
      <c r="AU172" s="538"/>
    </row>
    <row r="173">
      <c r="B173" s="332" t="s">
        <v>325</v>
      </c>
      <c r="C173" s="333" t="s">
        <v>51</v>
      </c>
      <c r="D173" s="292"/>
      <c r="E173" s="290"/>
      <c r="F173" s="253"/>
      <c r="G173" s="311">
        <v>1.0</v>
      </c>
      <c r="H173" s="312"/>
      <c r="I173" s="289"/>
      <c r="J173" s="248">
        <v>1.0</v>
      </c>
      <c r="K173" s="252"/>
      <c r="L173" s="253"/>
      <c r="M173" s="291"/>
      <c r="N173" s="312"/>
      <c r="O173" s="289"/>
      <c r="P173" s="248">
        <v>1.0</v>
      </c>
      <c r="Q173" s="252"/>
      <c r="R173" s="253"/>
      <c r="S173" s="291">
        <v>1.0</v>
      </c>
      <c r="T173" s="288">
        <v>1.0</v>
      </c>
      <c r="U173" s="294"/>
      <c r="V173" s="248">
        <v>1.0</v>
      </c>
      <c r="W173" s="290"/>
      <c r="X173" s="253"/>
      <c r="Y173" s="209">
        <v>1.0</v>
      </c>
      <c r="Z173" s="295">
        <v>1.0</v>
      </c>
      <c r="AA173" s="290"/>
      <c r="AB173" s="253"/>
      <c r="AC173" s="296">
        <v>1.0</v>
      </c>
      <c r="AD173" s="289"/>
      <c r="AE173" s="289"/>
      <c r="AF173" s="297"/>
      <c r="AG173" s="298"/>
      <c r="AH173" s="253"/>
      <c r="AI173" s="299"/>
      <c r="AJ173" s="300"/>
      <c r="AK173" s="301"/>
      <c r="AL173" s="214">
        <f t="shared" si="1"/>
        <v>9</v>
      </c>
      <c r="AM173" s="176" t="s">
        <v>61</v>
      </c>
      <c r="AN173" s="215">
        <v>1.0</v>
      </c>
      <c r="AO173" s="87"/>
      <c r="AP173" s="87"/>
      <c r="AQ173" s="87"/>
      <c r="AR173" s="87"/>
      <c r="AS173" s="87"/>
      <c r="AT173" s="87"/>
      <c r="AU173" s="87"/>
    </row>
    <row r="174">
      <c r="B174" s="335" t="s">
        <v>326</v>
      </c>
      <c r="C174" s="329" t="s">
        <v>51</v>
      </c>
      <c r="D174" s="292"/>
      <c r="E174" s="252"/>
      <c r="F174" s="253"/>
      <c r="G174" s="311">
        <v>1.0</v>
      </c>
      <c r="H174" s="312"/>
      <c r="I174" s="289"/>
      <c r="J174" s="248">
        <v>1.0</v>
      </c>
      <c r="K174" s="252"/>
      <c r="L174" s="253"/>
      <c r="M174" s="291">
        <v>1.0</v>
      </c>
      <c r="N174" s="312"/>
      <c r="O174" s="289"/>
      <c r="P174" s="292"/>
      <c r="Q174" s="252"/>
      <c r="R174" s="253"/>
      <c r="S174" s="291">
        <v>1.0</v>
      </c>
      <c r="T174" s="288">
        <v>1.0</v>
      </c>
      <c r="U174" s="294"/>
      <c r="V174" s="248"/>
      <c r="W174" s="290">
        <v>1.0</v>
      </c>
      <c r="X174" s="253"/>
      <c r="Y174" s="209">
        <v>1.0</v>
      </c>
      <c r="Z174" s="295">
        <v>1.0</v>
      </c>
      <c r="AA174" s="290"/>
      <c r="AB174" s="253"/>
      <c r="AC174" s="296">
        <v>1.0</v>
      </c>
      <c r="AD174" s="289"/>
      <c r="AE174" s="289"/>
      <c r="AF174" s="297"/>
      <c r="AG174" s="298"/>
      <c r="AH174" s="253"/>
      <c r="AI174" s="307">
        <v>1.0</v>
      </c>
      <c r="AJ174" s="300"/>
      <c r="AK174" s="301"/>
      <c r="AL174" s="214">
        <f t="shared" si="1"/>
        <v>10</v>
      </c>
      <c r="AM174" s="176" t="s">
        <v>61</v>
      </c>
      <c r="AN174" s="215">
        <v>1.0</v>
      </c>
      <c r="AO174" s="235"/>
      <c r="AP174" s="235"/>
      <c r="AQ174" s="235"/>
      <c r="AR174" s="235"/>
      <c r="AS174" s="235"/>
      <c r="AT174" s="235"/>
      <c r="AU174" s="235"/>
    </row>
    <row r="175">
      <c r="B175" s="335" t="s">
        <v>328</v>
      </c>
      <c r="C175" s="329" t="s">
        <v>51</v>
      </c>
      <c r="D175" s="248">
        <v>1.0</v>
      </c>
      <c r="E175" s="252"/>
      <c r="F175" s="253"/>
      <c r="G175" s="311">
        <v>1.0</v>
      </c>
      <c r="H175" s="312"/>
      <c r="I175" s="289"/>
      <c r="J175" s="248">
        <v>1.0</v>
      </c>
      <c r="K175" s="252"/>
      <c r="L175" s="253"/>
      <c r="M175" s="291"/>
      <c r="N175" s="312"/>
      <c r="O175" s="289"/>
      <c r="P175" s="292"/>
      <c r="Q175" s="252"/>
      <c r="R175" s="253"/>
      <c r="S175" s="291">
        <v>1.0</v>
      </c>
      <c r="T175" s="312"/>
      <c r="U175" s="294"/>
      <c r="V175" s="248">
        <v>1.0</v>
      </c>
      <c r="W175" s="252"/>
      <c r="X175" s="253"/>
      <c r="Y175" s="209">
        <v>1.0</v>
      </c>
      <c r="Z175" s="295">
        <v>1.0</v>
      </c>
      <c r="AA175" s="252"/>
      <c r="AB175" s="253"/>
      <c r="AC175" s="289"/>
      <c r="AD175" s="289"/>
      <c r="AE175" s="289"/>
      <c r="AF175" s="303"/>
      <c r="AG175" s="298"/>
      <c r="AH175" s="253"/>
      <c r="AI175" s="299"/>
      <c r="AJ175" s="300"/>
      <c r="AK175" s="301"/>
      <c r="AL175" s="214">
        <f t="shared" si="1"/>
        <v>7</v>
      </c>
      <c r="AM175" s="176" t="s">
        <v>52</v>
      </c>
      <c r="AN175" s="215">
        <v>1.0</v>
      </c>
      <c r="AO175" s="87"/>
      <c r="AP175" s="87"/>
      <c r="AQ175" s="87"/>
      <c r="AR175" s="87"/>
      <c r="AS175" s="87"/>
      <c r="AT175" s="87"/>
      <c r="AU175" s="87"/>
    </row>
    <row r="176">
      <c r="B176" s="363" t="s">
        <v>329</v>
      </c>
      <c r="C176" s="240" t="s">
        <v>48</v>
      </c>
      <c r="D176" s="320"/>
      <c r="E176" s="321"/>
      <c r="F176" s="364"/>
      <c r="G176" s="574">
        <v>1.0</v>
      </c>
      <c r="H176" s="575"/>
      <c r="I176" s="576"/>
      <c r="J176" s="292"/>
      <c r="K176" s="252"/>
      <c r="L176" s="253"/>
      <c r="M176" s="293"/>
      <c r="N176" s="312"/>
      <c r="O176" s="289"/>
      <c r="P176" s="292"/>
      <c r="Q176" s="252"/>
      <c r="R176" s="253"/>
      <c r="S176" s="293"/>
      <c r="T176" s="312"/>
      <c r="U176" s="294"/>
      <c r="V176" s="577"/>
      <c r="W176" s="578"/>
      <c r="X176" s="579"/>
      <c r="Y176" s="209">
        <v>1.0</v>
      </c>
      <c r="Z176" s="295"/>
      <c r="AA176" s="252"/>
      <c r="AB176" s="253"/>
      <c r="AC176" s="296">
        <v>1.0</v>
      </c>
      <c r="AD176" s="289"/>
      <c r="AE176" s="289"/>
      <c r="AF176" s="297"/>
      <c r="AG176" s="304">
        <v>1.0</v>
      </c>
      <c r="AH176" s="253"/>
      <c r="AI176" s="307">
        <v>1.0</v>
      </c>
      <c r="AJ176" s="305">
        <v>1.0</v>
      </c>
      <c r="AK176" s="301"/>
      <c r="AL176" s="214">
        <f t="shared" si="1"/>
        <v>6</v>
      </c>
      <c r="AM176" s="382" t="s">
        <v>44</v>
      </c>
      <c r="AN176" s="383">
        <v>1.0</v>
      </c>
      <c r="AO176" s="87"/>
      <c r="AP176" s="87"/>
      <c r="AQ176" s="87"/>
      <c r="AR176" s="87"/>
      <c r="AS176" s="87"/>
      <c r="AT176" s="87"/>
      <c r="AU176" s="87"/>
    </row>
    <row r="177">
      <c r="B177" s="335" t="s">
        <v>338</v>
      </c>
      <c r="C177" s="328" t="s">
        <v>48</v>
      </c>
      <c r="D177" s="248">
        <v>1.0</v>
      </c>
      <c r="E177" s="252"/>
      <c r="F177" s="253"/>
      <c r="G177" s="287"/>
      <c r="H177" s="312"/>
      <c r="I177" s="289"/>
      <c r="J177" s="248">
        <v>1.0</v>
      </c>
      <c r="K177" s="252"/>
      <c r="L177" s="253"/>
      <c r="M177" s="291">
        <v>1.0</v>
      </c>
      <c r="N177" s="312"/>
      <c r="O177" s="289"/>
      <c r="P177" s="248">
        <v>1.0</v>
      </c>
      <c r="Q177" s="252"/>
      <c r="R177" s="253"/>
      <c r="S177" s="291">
        <v>1.0</v>
      </c>
      <c r="T177" s="312"/>
      <c r="U177" s="294"/>
      <c r="V177" s="248"/>
      <c r="W177" s="252"/>
      <c r="X177" s="253"/>
      <c r="Y177" s="209">
        <v>1.0</v>
      </c>
      <c r="Z177" s="295"/>
      <c r="AA177" s="252"/>
      <c r="AB177" s="253"/>
      <c r="AC177" s="296">
        <v>1.0</v>
      </c>
      <c r="AD177" s="289"/>
      <c r="AE177" s="289"/>
      <c r="AF177" s="297">
        <v>1.0</v>
      </c>
      <c r="AG177" s="298"/>
      <c r="AH177" s="253"/>
      <c r="AI177" s="307">
        <v>1.0</v>
      </c>
      <c r="AJ177" s="300"/>
      <c r="AK177" s="301"/>
      <c r="AL177" s="214">
        <f t="shared" si="1"/>
        <v>9</v>
      </c>
      <c r="AM177" s="176" t="s">
        <v>44</v>
      </c>
      <c r="AN177" s="215">
        <v>1.0</v>
      </c>
      <c r="AO177" s="87"/>
      <c r="AP177" s="87"/>
      <c r="AQ177" s="87"/>
      <c r="AR177" s="87"/>
      <c r="AS177" s="87"/>
      <c r="AT177" s="87"/>
      <c r="AU177" s="87"/>
    </row>
    <row r="178">
      <c r="B178" s="335" t="s">
        <v>341</v>
      </c>
      <c r="C178" s="328" t="s">
        <v>51</v>
      </c>
      <c r="D178" s="248">
        <v>1.0</v>
      </c>
      <c r="E178" s="252"/>
      <c r="F178" s="253"/>
      <c r="G178" s="311">
        <v>1.0</v>
      </c>
      <c r="H178" s="312"/>
      <c r="I178" s="289"/>
      <c r="J178" s="248"/>
      <c r="K178" s="290">
        <v>1.0</v>
      </c>
      <c r="L178" s="253"/>
      <c r="M178" s="291"/>
      <c r="N178" s="288">
        <v>1.0</v>
      </c>
      <c r="O178" s="289"/>
      <c r="P178" s="292"/>
      <c r="Q178" s="290">
        <v>1.0</v>
      </c>
      <c r="R178" s="253"/>
      <c r="S178" s="293"/>
      <c r="T178" s="288">
        <v>1.0</v>
      </c>
      <c r="U178" s="294"/>
      <c r="V178" s="292"/>
      <c r="W178" s="290"/>
      <c r="X178" s="253"/>
      <c r="Y178" s="216"/>
      <c r="Z178" s="309"/>
      <c r="AA178" s="290"/>
      <c r="AB178" s="253"/>
      <c r="AC178" s="289"/>
      <c r="AD178" s="289"/>
      <c r="AE178" s="289"/>
      <c r="AF178" s="303"/>
      <c r="AG178" s="298"/>
      <c r="AH178" s="253"/>
      <c r="AI178" s="299"/>
      <c r="AJ178" s="310">
        <v>1.0</v>
      </c>
      <c r="AK178" s="301"/>
      <c r="AL178" s="214">
        <f t="shared" si="1"/>
        <v>7</v>
      </c>
      <c r="AM178" s="176" t="s">
        <v>52</v>
      </c>
      <c r="AN178" s="318"/>
      <c r="AO178" s="87"/>
      <c r="AP178" s="87"/>
      <c r="AQ178" s="87"/>
      <c r="AR178" s="87"/>
      <c r="AS178" s="87"/>
      <c r="AT178" s="87"/>
      <c r="AU178" s="87"/>
    </row>
    <row r="179">
      <c r="B179" s="335" t="s">
        <v>345</v>
      </c>
      <c r="C179" s="329" t="s">
        <v>51</v>
      </c>
      <c r="D179" s="292"/>
      <c r="E179" s="290">
        <v>1.0</v>
      </c>
      <c r="F179" s="253"/>
      <c r="G179" s="287"/>
      <c r="H179" s="288">
        <v>1.0</v>
      </c>
      <c r="I179" s="289"/>
      <c r="J179" s="292"/>
      <c r="K179" s="290"/>
      <c r="L179" s="253"/>
      <c r="M179" s="293"/>
      <c r="N179" s="288">
        <v>1.0</v>
      </c>
      <c r="O179" s="289"/>
      <c r="P179" s="292"/>
      <c r="Q179" s="290">
        <v>1.0</v>
      </c>
      <c r="R179" s="253"/>
      <c r="S179" s="293"/>
      <c r="T179" s="288">
        <v>1.0</v>
      </c>
      <c r="U179" s="294"/>
      <c r="V179" s="292"/>
      <c r="W179" s="290">
        <v>1.0</v>
      </c>
      <c r="X179" s="253"/>
      <c r="Y179" s="209">
        <v>1.0</v>
      </c>
      <c r="Z179" s="309"/>
      <c r="AA179" s="290">
        <v>1.0</v>
      </c>
      <c r="AB179" s="253"/>
      <c r="AC179" s="289"/>
      <c r="AD179" s="289"/>
      <c r="AE179" s="289"/>
      <c r="AF179" s="303"/>
      <c r="AG179" s="304">
        <v>1.0</v>
      </c>
      <c r="AH179" s="253"/>
      <c r="AI179" s="531"/>
      <c r="AJ179" s="582"/>
      <c r="AK179" s="536"/>
      <c r="AL179" s="214">
        <f t="shared" si="1"/>
        <v>9</v>
      </c>
      <c r="AM179" s="176" t="s">
        <v>61</v>
      </c>
      <c r="AN179" s="215">
        <v>1.0</v>
      </c>
      <c r="AO179" s="87"/>
      <c r="AP179" s="87"/>
      <c r="AQ179" s="87"/>
      <c r="AR179" s="87"/>
      <c r="AS179" s="87"/>
      <c r="AT179" s="87"/>
      <c r="AU179" s="87"/>
    </row>
    <row r="180">
      <c r="B180" s="332" t="s">
        <v>348</v>
      </c>
      <c r="C180" s="333" t="s">
        <v>48</v>
      </c>
      <c r="D180" s="292"/>
      <c r="E180" s="290">
        <v>1.0</v>
      </c>
      <c r="F180" s="253"/>
      <c r="G180" s="287"/>
      <c r="H180" s="312"/>
      <c r="I180" s="289"/>
      <c r="J180" s="292"/>
      <c r="K180" s="290">
        <v>1.0</v>
      </c>
      <c r="L180" s="253"/>
      <c r="M180" s="293"/>
      <c r="N180" s="288">
        <v>1.0</v>
      </c>
      <c r="O180" s="289"/>
      <c r="P180" s="292"/>
      <c r="Q180" s="290">
        <v>1.0</v>
      </c>
      <c r="R180" s="253"/>
      <c r="S180" s="293"/>
      <c r="T180" s="288">
        <v>1.0</v>
      </c>
      <c r="U180" s="294"/>
      <c r="V180" s="292"/>
      <c r="W180" s="290"/>
      <c r="X180" s="253"/>
      <c r="Y180" s="209">
        <v>1.0</v>
      </c>
      <c r="Z180" s="309"/>
      <c r="AA180" s="290">
        <v>1.0</v>
      </c>
      <c r="AB180" s="253"/>
      <c r="AC180" s="289"/>
      <c r="AD180" s="296">
        <v>1.0</v>
      </c>
      <c r="AE180" s="289"/>
      <c r="AF180" s="303"/>
      <c r="AG180" s="304"/>
      <c r="AH180" s="253"/>
      <c r="AI180" s="299"/>
      <c r="AJ180" s="305">
        <v>1.0</v>
      </c>
      <c r="AK180" s="301"/>
      <c r="AL180" s="214">
        <f t="shared" si="1"/>
        <v>9</v>
      </c>
      <c r="AM180" s="176" t="s">
        <v>52</v>
      </c>
      <c r="AN180" s="215"/>
      <c r="AO180" s="87"/>
      <c r="AP180" s="87"/>
      <c r="AQ180" s="87"/>
      <c r="AR180" s="87"/>
      <c r="AS180" s="87"/>
      <c r="AT180" s="87"/>
      <c r="AU180" s="87"/>
    </row>
    <row r="181">
      <c r="B181" s="335" t="s">
        <v>350</v>
      </c>
      <c r="C181" s="329" t="s">
        <v>48</v>
      </c>
      <c r="D181" s="292"/>
      <c r="E181" s="290">
        <v>0.5</v>
      </c>
      <c r="F181" s="253"/>
      <c r="G181" s="287"/>
      <c r="H181" s="312"/>
      <c r="I181" s="289"/>
      <c r="J181" s="292"/>
      <c r="K181" s="252"/>
      <c r="L181" s="302">
        <v>0.5</v>
      </c>
      <c r="M181" s="293"/>
      <c r="N181" s="312"/>
      <c r="O181" s="296"/>
      <c r="P181" s="292"/>
      <c r="Q181" s="252"/>
      <c r="R181" s="253"/>
      <c r="S181" s="291">
        <v>1.0</v>
      </c>
      <c r="T181" s="288">
        <v>0.5</v>
      </c>
      <c r="U181" s="314">
        <v>0.5</v>
      </c>
      <c r="V181" s="248"/>
      <c r="W181" s="290">
        <v>0.5</v>
      </c>
      <c r="X181" s="302">
        <v>0.5</v>
      </c>
      <c r="Y181" s="209">
        <v>1.0</v>
      </c>
      <c r="Z181" s="295"/>
      <c r="AA181" s="290"/>
      <c r="AB181" s="302">
        <v>0.5</v>
      </c>
      <c r="AC181" s="289"/>
      <c r="AD181" s="296">
        <v>0.5</v>
      </c>
      <c r="AE181" s="296">
        <v>0.5</v>
      </c>
      <c r="AF181" s="303"/>
      <c r="AG181" s="304"/>
      <c r="AH181" s="302">
        <v>0.5</v>
      </c>
      <c r="AI181" s="299"/>
      <c r="AJ181" s="305">
        <v>0.5</v>
      </c>
      <c r="AK181" s="315"/>
      <c r="AL181" s="214">
        <f t="shared" si="1"/>
        <v>7.5</v>
      </c>
      <c r="AM181" s="176" t="s">
        <v>57</v>
      </c>
      <c r="AN181" s="215">
        <v>1.0</v>
      </c>
      <c r="AO181" s="87"/>
      <c r="AP181" s="87"/>
      <c r="AQ181" s="87"/>
      <c r="AR181" s="87"/>
      <c r="AS181" s="87"/>
      <c r="AT181" s="87"/>
      <c r="AU181" s="87"/>
    </row>
    <row r="182">
      <c r="B182" s="332" t="s">
        <v>351</v>
      </c>
      <c r="C182" s="333" t="s">
        <v>46</v>
      </c>
      <c r="D182" s="292"/>
      <c r="E182" s="290">
        <v>1.0</v>
      </c>
      <c r="F182" s="253"/>
      <c r="G182" s="287"/>
      <c r="H182" s="312"/>
      <c r="I182" s="289"/>
      <c r="J182" s="292"/>
      <c r="K182" s="290">
        <v>1.0</v>
      </c>
      <c r="L182" s="253"/>
      <c r="M182" s="293"/>
      <c r="N182" s="288">
        <v>1.0</v>
      </c>
      <c r="O182" s="289"/>
      <c r="P182" s="292"/>
      <c r="Q182" s="252"/>
      <c r="R182" s="253"/>
      <c r="S182" s="293"/>
      <c r="T182" s="288">
        <v>1.0</v>
      </c>
      <c r="U182" s="294"/>
      <c r="V182" s="292"/>
      <c r="W182" s="290">
        <v>1.0</v>
      </c>
      <c r="X182" s="253"/>
      <c r="Y182" s="216"/>
      <c r="Z182" s="309"/>
      <c r="AA182" s="290">
        <v>1.0</v>
      </c>
      <c r="AB182" s="253"/>
      <c r="AC182" s="289"/>
      <c r="AD182" s="296">
        <v>1.0</v>
      </c>
      <c r="AE182" s="289"/>
      <c r="AF182" s="303"/>
      <c r="AG182" s="304"/>
      <c r="AH182" s="253"/>
      <c r="AI182" s="299"/>
      <c r="AJ182" s="620">
        <v>1.0</v>
      </c>
      <c r="AK182" s="301"/>
      <c r="AL182" s="214">
        <f t="shared" si="1"/>
        <v>8</v>
      </c>
      <c r="AM182" s="176" t="s">
        <v>44</v>
      </c>
      <c r="AN182" s="215"/>
      <c r="AO182" s="87"/>
      <c r="AP182" s="87"/>
      <c r="AQ182" s="87"/>
      <c r="AR182" s="87"/>
      <c r="AS182" s="87"/>
      <c r="AT182" s="87"/>
      <c r="AU182" s="87"/>
    </row>
    <row r="183">
      <c r="B183" s="335" t="s">
        <v>385</v>
      </c>
      <c r="C183" s="329" t="s">
        <v>51</v>
      </c>
      <c r="D183" s="248">
        <v>1.0</v>
      </c>
      <c r="E183" s="252"/>
      <c r="F183" s="253"/>
      <c r="G183" s="311">
        <v>1.0</v>
      </c>
      <c r="H183" s="312"/>
      <c r="I183" s="289"/>
      <c r="J183" s="248">
        <v>1.0</v>
      </c>
      <c r="K183" s="252"/>
      <c r="L183" s="253"/>
      <c r="M183" s="291"/>
      <c r="N183" s="312"/>
      <c r="O183" s="289"/>
      <c r="P183" s="292"/>
      <c r="Q183" s="252"/>
      <c r="R183" s="253"/>
      <c r="S183" s="291">
        <v>1.0</v>
      </c>
      <c r="T183" s="312"/>
      <c r="U183" s="294"/>
      <c r="V183" s="248">
        <v>1.0</v>
      </c>
      <c r="W183" s="252"/>
      <c r="X183" s="253"/>
      <c r="Y183" s="209">
        <v>1.0</v>
      </c>
      <c r="Z183" s="295">
        <v>1.0</v>
      </c>
      <c r="AA183" s="252"/>
      <c r="AB183" s="253"/>
      <c r="AC183" s="289"/>
      <c r="AD183" s="289"/>
      <c r="AE183" s="289"/>
      <c r="AF183" s="297">
        <v>1.0</v>
      </c>
      <c r="AG183" s="298"/>
      <c r="AH183" s="253"/>
      <c r="AI183" s="307">
        <v>1.0</v>
      </c>
      <c r="AJ183" s="300"/>
      <c r="AK183" s="301"/>
      <c r="AL183" s="214">
        <f t="shared" si="1"/>
        <v>9</v>
      </c>
      <c r="AM183" s="176" t="s">
        <v>44</v>
      </c>
      <c r="AN183" s="215">
        <v>1.0</v>
      </c>
      <c r="AO183" s="87"/>
      <c r="AP183" s="87"/>
      <c r="AQ183" s="87"/>
      <c r="AR183" s="87"/>
      <c r="AS183" s="87"/>
      <c r="AT183" s="87"/>
      <c r="AU183" s="87"/>
    </row>
    <row r="184">
      <c r="B184" s="332" t="s">
        <v>386</v>
      </c>
      <c r="C184" s="333" t="s">
        <v>51</v>
      </c>
      <c r="D184" s="292"/>
      <c r="E184" s="252"/>
      <c r="F184" s="253"/>
      <c r="G184" s="287"/>
      <c r="H184" s="312"/>
      <c r="I184" s="289"/>
      <c r="J184" s="248">
        <v>1.0</v>
      </c>
      <c r="K184" s="252"/>
      <c r="L184" s="253"/>
      <c r="M184" s="291"/>
      <c r="N184" s="312"/>
      <c r="O184" s="289"/>
      <c r="P184" s="248">
        <v>1.0</v>
      </c>
      <c r="Q184" s="252"/>
      <c r="R184" s="253"/>
      <c r="S184" s="291">
        <v>1.0</v>
      </c>
      <c r="T184" s="312"/>
      <c r="U184" s="294"/>
      <c r="V184" s="248">
        <v>1.0</v>
      </c>
      <c r="W184" s="252"/>
      <c r="X184" s="253"/>
      <c r="Y184" s="209">
        <v>1.0</v>
      </c>
      <c r="Z184" s="295">
        <v>1.0</v>
      </c>
      <c r="AA184" s="252"/>
      <c r="AB184" s="253"/>
      <c r="AC184" s="289"/>
      <c r="AD184" s="289"/>
      <c r="AE184" s="289"/>
      <c r="AF184" s="303"/>
      <c r="AG184" s="298"/>
      <c r="AH184" s="253"/>
      <c r="AI184" s="299"/>
      <c r="AJ184" s="300"/>
      <c r="AK184" s="301"/>
      <c r="AL184" s="214">
        <f t="shared" si="1"/>
        <v>6</v>
      </c>
      <c r="AM184" s="176" t="s">
        <v>44</v>
      </c>
      <c r="AN184" s="215">
        <v>1.0</v>
      </c>
      <c r="AO184" s="87"/>
      <c r="AP184" s="87"/>
      <c r="AQ184" s="87"/>
      <c r="AR184" s="87"/>
      <c r="AS184" s="87"/>
      <c r="AT184" s="87"/>
      <c r="AU184" s="87"/>
    </row>
    <row r="185">
      <c r="B185" s="335" t="s">
        <v>387</v>
      </c>
      <c r="C185" s="329" t="s">
        <v>51</v>
      </c>
      <c r="D185" s="292"/>
      <c r="E185" s="252"/>
      <c r="F185" s="253"/>
      <c r="G185" s="311">
        <v>1.0</v>
      </c>
      <c r="H185" s="312"/>
      <c r="I185" s="289"/>
      <c r="J185" s="248">
        <v>1.0</v>
      </c>
      <c r="K185" s="252"/>
      <c r="L185" s="253"/>
      <c r="M185" s="291">
        <v>0.5</v>
      </c>
      <c r="N185" s="312"/>
      <c r="O185" s="289"/>
      <c r="P185" s="248">
        <v>0.5</v>
      </c>
      <c r="Q185" s="252"/>
      <c r="R185" s="253"/>
      <c r="S185" s="293"/>
      <c r="T185" s="288">
        <v>0.5</v>
      </c>
      <c r="U185" s="314">
        <v>1.0</v>
      </c>
      <c r="V185" s="248"/>
      <c r="W185" s="252"/>
      <c r="X185" s="253"/>
      <c r="Y185" s="209">
        <v>1.0</v>
      </c>
      <c r="Z185" s="295"/>
      <c r="AA185" s="290">
        <v>0.5</v>
      </c>
      <c r="AB185" s="253"/>
      <c r="AC185" s="296">
        <v>1.0</v>
      </c>
      <c r="AD185" s="289"/>
      <c r="AE185" s="289"/>
      <c r="AF185" s="297"/>
      <c r="AG185" s="298"/>
      <c r="AH185" s="302">
        <v>0.5</v>
      </c>
      <c r="AI185" s="299"/>
      <c r="AJ185" s="300"/>
      <c r="AK185" s="315"/>
      <c r="AL185" s="214">
        <f t="shared" si="1"/>
        <v>7.5</v>
      </c>
      <c r="AM185" s="176" t="s">
        <v>52</v>
      </c>
      <c r="AN185" s="215">
        <v>1.0</v>
      </c>
      <c r="AO185" s="235"/>
      <c r="AP185" s="235"/>
      <c r="AQ185" s="235"/>
      <c r="AR185" s="235"/>
      <c r="AS185" s="235"/>
      <c r="AT185" s="235"/>
      <c r="AU185" s="235"/>
    </row>
    <row r="186">
      <c r="B186" s="454" t="s">
        <v>388</v>
      </c>
      <c r="C186" s="621" t="s">
        <v>67</v>
      </c>
      <c r="D186" s="248">
        <v>1.0</v>
      </c>
      <c r="E186" s="290"/>
      <c r="F186" s="253"/>
      <c r="G186" s="311">
        <v>1.0</v>
      </c>
      <c r="H186" s="312"/>
      <c r="I186" s="289"/>
      <c r="J186" s="248">
        <v>1.0</v>
      </c>
      <c r="K186" s="252"/>
      <c r="L186" s="253"/>
      <c r="M186" s="291">
        <v>1.0</v>
      </c>
      <c r="N186" s="312"/>
      <c r="O186" s="289"/>
      <c r="P186" s="248">
        <v>1.0</v>
      </c>
      <c r="Q186" s="252"/>
      <c r="R186" s="253"/>
      <c r="S186" s="291">
        <v>1.0</v>
      </c>
      <c r="T186" s="312"/>
      <c r="U186" s="294"/>
      <c r="V186" s="248"/>
      <c r="W186" s="252"/>
      <c r="X186" s="253"/>
      <c r="Y186" s="209"/>
      <c r="Z186" s="295">
        <v>1.0</v>
      </c>
      <c r="AA186" s="252"/>
      <c r="AB186" s="253"/>
      <c r="AC186" s="289"/>
      <c r="AD186" s="289"/>
      <c r="AE186" s="289"/>
      <c r="AF186" s="297">
        <v>1.0</v>
      </c>
      <c r="AG186" s="298"/>
      <c r="AH186" s="253"/>
      <c r="AI186" s="299"/>
      <c r="AJ186" s="300"/>
      <c r="AK186" s="301"/>
      <c r="AL186" s="214">
        <f t="shared" si="1"/>
        <v>8</v>
      </c>
      <c r="AM186" s="176" t="s">
        <v>44</v>
      </c>
      <c r="AN186" s="215"/>
      <c r="AO186" s="235"/>
      <c r="AP186" s="235"/>
      <c r="AQ186" s="235"/>
      <c r="AR186" s="235"/>
      <c r="AS186" s="235"/>
      <c r="AT186" s="235"/>
      <c r="AU186" s="235"/>
    </row>
    <row r="187">
      <c r="B187" s="337" t="s">
        <v>389</v>
      </c>
      <c r="C187" s="328" t="s">
        <v>46</v>
      </c>
      <c r="D187" s="248"/>
      <c r="E187" s="290"/>
      <c r="F187" s="253"/>
      <c r="G187" s="287"/>
      <c r="H187" s="288"/>
      <c r="I187" s="289"/>
      <c r="J187" s="292"/>
      <c r="K187" s="290"/>
      <c r="L187" s="253"/>
      <c r="M187" s="293"/>
      <c r="N187" s="288"/>
      <c r="O187" s="289"/>
      <c r="P187" s="248">
        <v>1.0</v>
      </c>
      <c r="Q187" s="252"/>
      <c r="R187" s="253"/>
      <c r="S187" s="291">
        <v>1.0</v>
      </c>
      <c r="T187" s="312"/>
      <c r="U187" s="294"/>
      <c r="V187" s="248">
        <v>1.0</v>
      </c>
      <c r="W187" s="252"/>
      <c r="X187" s="253"/>
      <c r="Y187" s="209">
        <v>1.0</v>
      </c>
      <c r="Z187" s="295">
        <v>1.0</v>
      </c>
      <c r="AA187" s="252"/>
      <c r="AB187" s="298"/>
      <c r="AC187" s="291">
        <v>1.0</v>
      </c>
      <c r="AD187" s="312"/>
      <c r="AE187" s="289"/>
      <c r="AF187" s="248">
        <v>1.0</v>
      </c>
      <c r="AG187" s="252"/>
      <c r="AH187" s="253"/>
      <c r="AI187" s="299"/>
      <c r="AJ187" s="300"/>
      <c r="AK187" s="301"/>
      <c r="AL187" s="214">
        <f t="shared" si="1"/>
        <v>7</v>
      </c>
      <c r="AM187" s="176" t="s">
        <v>44</v>
      </c>
      <c r="AN187" s="215">
        <v>1.0</v>
      </c>
      <c r="AO187" s="538"/>
      <c r="AP187" s="538"/>
      <c r="AQ187" s="538"/>
      <c r="AR187" s="538"/>
      <c r="AS187" s="538"/>
      <c r="AT187" s="538"/>
      <c r="AU187" s="538"/>
    </row>
    <row r="188">
      <c r="B188" s="337" t="s">
        <v>390</v>
      </c>
      <c r="C188" s="328" t="s">
        <v>46</v>
      </c>
      <c r="D188" s="292"/>
      <c r="E188" s="290"/>
      <c r="F188" s="302"/>
      <c r="G188" s="311"/>
      <c r="H188" s="312"/>
      <c r="I188" s="289"/>
      <c r="J188" s="248"/>
      <c r="K188" s="290"/>
      <c r="L188" s="302"/>
      <c r="M188" s="291"/>
      <c r="N188" s="288"/>
      <c r="O188" s="296"/>
      <c r="P188" s="292"/>
      <c r="Q188" s="290"/>
      <c r="R188" s="302"/>
      <c r="S188" s="293"/>
      <c r="T188" s="288"/>
      <c r="U188" s="314"/>
      <c r="V188" s="292"/>
      <c r="W188" s="290"/>
      <c r="X188" s="302"/>
      <c r="Y188" s="216"/>
      <c r="Z188" s="295">
        <v>1.0</v>
      </c>
      <c r="AA188" s="290"/>
      <c r="AB188" s="302"/>
      <c r="AC188" s="296">
        <v>1.0</v>
      </c>
      <c r="AD188" s="289"/>
      <c r="AE188" s="289"/>
      <c r="AF188" s="297">
        <v>1.0</v>
      </c>
      <c r="AG188" s="298"/>
      <c r="AH188" s="253"/>
      <c r="AI188" s="307">
        <v>1.0</v>
      </c>
      <c r="AJ188" s="300"/>
      <c r="AK188" s="301"/>
      <c r="AL188" s="214">
        <f t="shared" si="1"/>
        <v>4</v>
      </c>
      <c r="AM188" s="176" t="s">
        <v>44</v>
      </c>
      <c r="AN188" s="318"/>
      <c r="AO188" s="87"/>
      <c r="AP188" s="87"/>
      <c r="AQ188" s="87"/>
      <c r="AR188" s="87"/>
      <c r="AS188" s="87"/>
      <c r="AT188" s="87"/>
      <c r="AU188" s="87"/>
    </row>
    <row r="189">
      <c r="B189" s="335" t="s">
        <v>392</v>
      </c>
      <c r="C189" s="328" t="s">
        <v>46</v>
      </c>
      <c r="D189" s="292"/>
      <c r="E189" s="290">
        <v>0.5</v>
      </c>
      <c r="F189" s="302">
        <v>0.5</v>
      </c>
      <c r="G189" s="311">
        <v>1.0</v>
      </c>
      <c r="H189" s="312"/>
      <c r="I189" s="289"/>
      <c r="J189" s="248"/>
      <c r="K189" s="290">
        <v>0.5</v>
      </c>
      <c r="L189" s="302">
        <v>0.5</v>
      </c>
      <c r="M189" s="291"/>
      <c r="N189" s="288">
        <v>0.5</v>
      </c>
      <c r="O189" s="296">
        <v>0.5</v>
      </c>
      <c r="P189" s="292"/>
      <c r="Q189" s="290">
        <v>0.5</v>
      </c>
      <c r="R189" s="302">
        <v>0.5</v>
      </c>
      <c r="S189" s="293"/>
      <c r="T189" s="288">
        <v>0.5</v>
      </c>
      <c r="U189" s="314">
        <v>0.5</v>
      </c>
      <c r="V189" s="292"/>
      <c r="W189" s="290">
        <v>0.5</v>
      </c>
      <c r="X189" s="302">
        <v>0.5</v>
      </c>
      <c r="Y189" s="216"/>
      <c r="Z189" s="309"/>
      <c r="AA189" s="290"/>
      <c r="AB189" s="302">
        <v>0.5</v>
      </c>
      <c r="AC189" s="289"/>
      <c r="AD189" s="289"/>
      <c r="AE189" s="289"/>
      <c r="AF189" s="303"/>
      <c r="AG189" s="298"/>
      <c r="AH189" s="253"/>
      <c r="AI189" s="299"/>
      <c r="AJ189" s="300"/>
      <c r="AK189" s="301"/>
      <c r="AL189" s="214">
        <f t="shared" si="1"/>
        <v>7.5</v>
      </c>
      <c r="AM189" s="176" t="s">
        <v>61</v>
      </c>
      <c r="AN189" s="318"/>
      <c r="AO189" s="87"/>
      <c r="AP189" s="87"/>
      <c r="AQ189" s="87"/>
      <c r="AR189" s="87"/>
      <c r="AS189" s="87"/>
      <c r="AT189" s="87"/>
      <c r="AU189" s="87"/>
    </row>
    <row r="190">
      <c r="B190" s="397" t="s">
        <v>394</v>
      </c>
      <c r="C190" s="328" t="s">
        <v>46</v>
      </c>
      <c r="D190" s="354"/>
      <c r="E190" s="355"/>
      <c r="F190" s="356"/>
      <c r="G190" s="623"/>
      <c r="H190" s="624"/>
      <c r="I190" s="625"/>
      <c r="J190" s="354"/>
      <c r="K190" s="355"/>
      <c r="L190" s="356"/>
      <c r="M190" s="360"/>
      <c r="N190" s="358"/>
      <c r="O190" s="359"/>
      <c r="P190" s="354"/>
      <c r="Q190" s="355"/>
      <c r="R190" s="356"/>
      <c r="S190" s="293"/>
      <c r="T190" s="312"/>
      <c r="U190" s="294"/>
      <c r="V190" s="248"/>
      <c r="W190" s="290">
        <v>1.0</v>
      </c>
      <c r="X190" s="253"/>
      <c r="Y190" s="209">
        <v>1.0</v>
      </c>
      <c r="Z190" s="295"/>
      <c r="AA190" s="290"/>
      <c r="AB190" s="302"/>
      <c r="AC190" s="296">
        <v>1.0</v>
      </c>
      <c r="AD190" s="289"/>
      <c r="AE190" s="289"/>
      <c r="AF190" s="297">
        <v>1.0</v>
      </c>
      <c r="AG190" s="298"/>
      <c r="AH190" s="253"/>
      <c r="AI190" s="299"/>
      <c r="AJ190" s="310">
        <v>1.0</v>
      </c>
      <c r="AK190" s="353">
        <v>0.5</v>
      </c>
      <c r="AL190" s="214">
        <f t="shared" si="1"/>
        <v>5.5</v>
      </c>
      <c r="AM190" s="382" t="s">
        <v>61</v>
      </c>
      <c r="AN190" s="383"/>
      <c r="AO190" s="87"/>
      <c r="AP190" s="87"/>
      <c r="AQ190" s="87"/>
      <c r="AR190" s="87"/>
      <c r="AS190" s="87"/>
      <c r="AT190" s="87"/>
      <c r="AU190" s="87"/>
    </row>
    <row r="191">
      <c r="B191" s="337" t="s">
        <v>396</v>
      </c>
      <c r="C191" s="328" t="s">
        <v>67</v>
      </c>
      <c r="D191" s="292"/>
      <c r="E191" s="290">
        <v>0.5</v>
      </c>
      <c r="F191" s="302">
        <v>0.5</v>
      </c>
      <c r="G191" s="287"/>
      <c r="H191" s="312"/>
      <c r="I191" s="296">
        <v>0.5</v>
      </c>
      <c r="J191" s="292"/>
      <c r="K191" s="290">
        <v>0.5</v>
      </c>
      <c r="L191" s="302">
        <v>0.5</v>
      </c>
      <c r="M191" s="293"/>
      <c r="N191" s="288">
        <v>0.5</v>
      </c>
      <c r="O191" s="296">
        <v>0.5</v>
      </c>
      <c r="P191" s="292"/>
      <c r="Q191" s="290">
        <v>0.5</v>
      </c>
      <c r="R191" s="302">
        <v>0.5</v>
      </c>
      <c r="S191" s="293"/>
      <c r="T191" s="288">
        <v>0.5</v>
      </c>
      <c r="U191" s="314">
        <v>0.5</v>
      </c>
      <c r="V191" s="292"/>
      <c r="W191" s="290">
        <v>0.5</v>
      </c>
      <c r="X191" s="302">
        <v>0.5</v>
      </c>
      <c r="Y191" s="209">
        <v>1.0</v>
      </c>
      <c r="Z191" s="309"/>
      <c r="AA191" s="290">
        <v>0.5</v>
      </c>
      <c r="AB191" s="302">
        <v>0.5</v>
      </c>
      <c r="AC191" s="289"/>
      <c r="AD191" s="296">
        <v>0.5</v>
      </c>
      <c r="AE191" s="296">
        <v>0.5</v>
      </c>
      <c r="AF191" s="303"/>
      <c r="AG191" s="304">
        <v>0.5</v>
      </c>
      <c r="AH191" s="302">
        <v>0.5</v>
      </c>
      <c r="AI191" s="299"/>
      <c r="AJ191" s="308"/>
      <c r="AK191" s="306">
        <v>0.5</v>
      </c>
      <c r="AL191" s="214">
        <f t="shared" si="1"/>
        <v>11</v>
      </c>
      <c r="AM191" s="176" t="s">
        <v>44</v>
      </c>
      <c r="AN191" s="215">
        <v>1.0</v>
      </c>
      <c r="AO191" s="87"/>
      <c r="AP191" s="87"/>
      <c r="AQ191" s="87"/>
      <c r="AR191" s="87"/>
      <c r="AS191" s="87"/>
      <c r="AT191" s="87"/>
      <c r="AU191" s="87"/>
    </row>
    <row r="192">
      <c r="B192" s="335" t="s">
        <v>397</v>
      </c>
      <c r="C192" s="329" t="s">
        <v>67</v>
      </c>
      <c r="D192" s="292"/>
      <c r="E192" s="290">
        <v>1.0</v>
      </c>
      <c r="F192" s="253"/>
      <c r="G192" s="287"/>
      <c r="H192" s="288">
        <v>0.5</v>
      </c>
      <c r="I192" s="296">
        <v>0.5</v>
      </c>
      <c r="J192" s="292"/>
      <c r="K192" s="290"/>
      <c r="L192" s="302">
        <v>0.5</v>
      </c>
      <c r="M192" s="293"/>
      <c r="N192" s="288">
        <v>0.5</v>
      </c>
      <c r="O192" s="296"/>
      <c r="P192" s="292"/>
      <c r="Q192" s="290">
        <v>0.5</v>
      </c>
      <c r="R192" s="302">
        <v>0.5</v>
      </c>
      <c r="S192" s="293"/>
      <c r="T192" s="288">
        <v>1.0</v>
      </c>
      <c r="U192" s="314"/>
      <c r="V192" s="292"/>
      <c r="W192" s="290">
        <v>1.0</v>
      </c>
      <c r="X192" s="302"/>
      <c r="Y192" s="209">
        <v>1.0</v>
      </c>
      <c r="Z192" s="309"/>
      <c r="AA192" s="290"/>
      <c r="AB192" s="302"/>
      <c r="AC192" s="289"/>
      <c r="AD192" s="296">
        <v>1.0</v>
      </c>
      <c r="AE192" s="289"/>
      <c r="AF192" s="303"/>
      <c r="AG192" s="304">
        <v>1.0</v>
      </c>
      <c r="AH192" s="253"/>
      <c r="AI192" s="299"/>
      <c r="AJ192" s="305">
        <v>1.0</v>
      </c>
      <c r="AK192" s="353">
        <v>0.5</v>
      </c>
      <c r="AL192" s="214">
        <f t="shared" si="1"/>
        <v>10.5</v>
      </c>
      <c r="AM192" s="176" t="s">
        <v>61</v>
      </c>
      <c r="AN192" s="215">
        <v>1.0</v>
      </c>
      <c r="AO192" s="87"/>
      <c r="AP192" s="87"/>
      <c r="AQ192" s="87"/>
      <c r="AR192" s="87"/>
      <c r="AS192" s="87"/>
      <c r="AT192" s="87"/>
      <c r="AU192" s="87"/>
    </row>
    <row r="193">
      <c r="B193" s="332" t="s">
        <v>398</v>
      </c>
      <c r="C193" s="333" t="s">
        <v>46</v>
      </c>
      <c r="D193" s="248">
        <v>1.0</v>
      </c>
      <c r="E193" s="252"/>
      <c r="F193" s="253"/>
      <c r="G193" s="287"/>
      <c r="H193" s="312"/>
      <c r="I193" s="289"/>
      <c r="J193" s="292"/>
      <c r="K193" s="290">
        <v>1.0</v>
      </c>
      <c r="L193" s="253"/>
      <c r="M193" s="293"/>
      <c r="N193" s="288">
        <v>1.0</v>
      </c>
      <c r="O193" s="289"/>
      <c r="P193" s="248">
        <v>1.0</v>
      </c>
      <c r="Q193" s="252"/>
      <c r="R193" s="253"/>
      <c r="S193" s="291">
        <v>1.0</v>
      </c>
      <c r="T193" s="312"/>
      <c r="U193" s="294"/>
      <c r="V193" s="248">
        <v>1.0</v>
      </c>
      <c r="W193" s="252"/>
      <c r="X193" s="253"/>
      <c r="Y193" s="209"/>
      <c r="Z193" s="295">
        <v>1.0</v>
      </c>
      <c r="AA193" s="252"/>
      <c r="AB193" s="253"/>
      <c r="AC193" s="289"/>
      <c r="AD193" s="296">
        <v>1.0</v>
      </c>
      <c r="AE193" s="289"/>
      <c r="AF193" s="303"/>
      <c r="AG193" s="304">
        <v>1.0</v>
      </c>
      <c r="AH193" s="253"/>
      <c r="AI193" s="299"/>
      <c r="AJ193" s="305">
        <v>1.0</v>
      </c>
      <c r="AK193" s="301"/>
      <c r="AL193" s="214">
        <f t="shared" si="1"/>
        <v>10</v>
      </c>
      <c r="AM193" s="176" t="s">
        <v>52</v>
      </c>
      <c r="AN193" s="215"/>
      <c r="AO193" s="87"/>
      <c r="AP193" s="87"/>
      <c r="AQ193" s="87"/>
      <c r="AR193" s="87"/>
      <c r="AS193" s="87"/>
      <c r="AT193" s="87"/>
      <c r="AU193" s="87"/>
    </row>
    <row r="194">
      <c r="B194" s="332" t="s">
        <v>399</v>
      </c>
      <c r="C194" s="333" t="s">
        <v>48</v>
      </c>
      <c r="D194" s="292"/>
      <c r="E194" s="252"/>
      <c r="F194" s="253"/>
      <c r="G194" s="287"/>
      <c r="H194" s="312"/>
      <c r="I194" s="289"/>
      <c r="J194" s="292"/>
      <c r="K194" s="252"/>
      <c r="L194" s="253"/>
      <c r="M194" s="293"/>
      <c r="N194" s="288">
        <v>1.0</v>
      </c>
      <c r="O194" s="289"/>
      <c r="P194" s="292"/>
      <c r="Q194" s="290">
        <v>1.0</v>
      </c>
      <c r="R194" s="253"/>
      <c r="S194" s="293"/>
      <c r="T194" s="288">
        <v>1.0</v>
      </c>
      <c r="U194" s="294"/>
      <c r="V194" s="292"/>
      <c r="W194" s="290"/>
      <c r="X194" s="253"/>
      <c r="Y194" s="216"/>
      <c r="Z194" s="309"/>
      <c r="AA194" s="290">
        <v>1.0</v>
      </c>
      <c r="AB194" s="253"/>
      <c r="AC194" s="289"/>
      <c r="AD194" s="296">
        <v>1.0</v>
      </c>
      <c r="AE194" s="289"/>
      <c r="AF194" s="303"/>
      <c r="AG194" s="304">
        <v>1.0</v>
      </c>
      <c r="AH194" s="253"/>
      <c r="AI194" s="307">
        <v>1.0</v>
      </c>
      <c r="AJ194" s="305">
        <v>1.0</v>
      </c>
      <c r="AK194" s="301"/>
      <c r="AL194" s="214">
        <f t="shared" si="1"/>
        <v>8</v>
      </c>
      <c r="AM194" s="176" t="s">
        <v>57</v>
      </c>
      <c r="AN194" s="215"/>
      <c r="AO194" s="87"/>
      <c r="AP194" s="87"/>
      <c r="AQ194" s="87"/>
      <c r="AR194" s="87"/>
      <c r="AS194" s="87"/>
      <c r="AT194" s="87"/>
      <c r="AU194" s="87"/>
    </row>
    <row r="195">
      <c r="B195" s="335" t="s">
        <v>400</v>
      </c>
      <c r="C195" s="329" t="s">
        <v>48</v>
      </c>
      <c r="D195" s="292"/>
      <c r="E195" s="252"/>
      <c r="F195" s="253"/>
      <c r="G195" s="311">
        <v>1.0</v>
      </c>
      <c r="H195" s="312"/>
      <c r="I195" s="289"/>
      <c r="J195" s="248"/>
      <c r="K195" s="252"/>
      <c r="L195" s="253"/>
      <c r="M195" s="291">
        <v>1.0</v>
      </c>
      <c r="N195" s="312"/>
      <c r="O195" s="289"/>
      <c r="P195" s="248">
        <v>1.0</v>
      </c>
      <c r="Q195" s="252"/>
      <c r="R195" s="253"/>
      <c r="S195" s="291">
        <v>1.0</v>
      </c>
      <c r="T195" s="288">
        <v>1.0</v>
      </c>
      <c r="U195" s="294"/>
      <c r="V195" s="248">
        <v>1.0</v>
      </c>
      <c r="W195" s="290"/>
      <c r="X195" s="253"/>
      <c r="Y195" s="209">
        <v>1.0</v>
      </c>
      <c r="Z195" s="295">
        <v>1.0</v>
      </c>
      <c r="AA195" s="290"/>
      <c r="AB195" s="253"/>
      <c r="AC195" s="296">
        <v>1.0</v>
      </c>
      <c r="AD195" s="289"/>
      <c r="AE195" s="289"/>
      <c r="AF195" s="297">
        <v>1.0</v>
      </c>
      <c r="AG195" s="298"/>
      <c r="AH195" s="253"/>
      <c r="AI195" s="307">
        <v>1.0</v>
      </c>
      <c r="AJ195" s="300"/>
      <c r="AK195" s="301"/>
      <c r="AL195" s="214">
        <f t="shared" si="1"/>
        <v>11</v>
      </c>
      <c r="AM195" s="176" t="s">
        <v>52</v>
      </c>
      <c r="AN195" s="215">
        <v>1.0</v>
      </c>
      <c r="AO195" s="235"/>
      <c r="AP195" s="235"/>
      <c r="AQ195" s="235"/>
      <c r="AR195" s="235"/>
      <c r="AS195" s="235"/>
      <c r="AT195" s="235"/>
      <c r="AU195" s="235"/>
    </row>
    <row r="196">
      <c r="B196" s="335" t="s">
        <v>401</v>
      </c>
      <c r="C196" s="329" t="s">
        <v>51</v>
      </c>
      <c r="D196" s="248">
        <v>1.0</v>
      </c>
      <c r="E196" s="252"/>
      <c r="F196" s="253"/>
      <c r="G196" s="311">
        <v>1.0</v>
      </c>
      <c r="H196" s="312"/>
      <c r="I196" s="289"/>
      <c r="J196" s="248">
        <v>1.0</v>
      </c>
      <c r="K196" s="252"/>
      <c r="L196" s="253"/>
      <c r="M196" s="291"/>
      <c r="N196" s="312"/>
      <c r="O196" s="296">
        <v>0.5</v>
      </c>
      <c r="P196" s="248">
        <v>1.0</v>
      </c>
      <c r="Q196" s="252"/>
      <c r="R196" s="253"/>
      <c r="S196" s="291">
        <v>1.0</v>
      </c>
      <c r="T196" s="312"/>
      <c r="U196" s="294"/>
      <c r="V196" s="248">
        <v>1.0</v>
      </c>
      <c r="W196" s="252"/>
      <c r="X196" s="253"/>
      <c r="Y196" s="209">
        <v>1.0</v>
      </c>
      <c r="Z196" s="295">
        <v>1.0</v>
      </c>
      <c r="AA196" s="252"/>
      <c r="AB196" s="253"/>
      <c r="AC196" s="296">
        <v>1.0</v>
      </c>
      <c r="AD196" s="289"/>
      <c r="AE196" s="289"/>
      <c r="AF196" s="297">
        <v>1.0</v>
      </c>
      <c r="AG196" s="298"/>
      <c r="AH196" s="253"/>
      <c r="AI196" s="299"/>
      <c r="AJ196" s="300"/>
      <c r="AK196" s="301"/>
      <c r="AL196" s="214">
        <f t="shared" si="1"/>
        <v>10.5</v>
      </c>
      <c r="AM196" s="176" t="s">
        <v>57</v>
      </c>
      <c r="AN196" s="215">
        <v>1.0</v>
      </c>
      <c r="AO196" s="87"/>
      <c r="AP196" s="87"/>
      <c r="AQ196" s="87"/>
      <c r="AR196" s="87"/>
      <c r="AS196" s="87"/>
      <c r="AT196" s="87"/>
      <c r="AU196" s="87"/>
    </row>
    <row r="197">
      <c r="B197" s="335" t="s">
        <v>402</v>
      </c>
      <c r="C197" s="329" t="s">
        <v>48</v>
      </c>
      <c r="D197" s="248">
        <v>1.0</v>
      </c>
      <c r="E197" s="252"/>
      <c r="F197" s="253"/>
      <c r="G197" s="287"/>
      <c r="H197" s="288">
        <v>1.0</v>
      </c>
      <c r="I197" s="289"/>
      <c r="J197" s="292"/>
      <c r="K197" s="290">
        <v>1.0</v>
      </c>
      <c r="L197" s="253"/>
      <c r="M197" s="293"/>
      <c r="N197" s="288">
        <v>1.0</v>
      </c>
      <c r="O197" s="289"/>
      <c r="P197" s="292"/>
      <c r="Q197" s="252"/>
      <c r="R197" s="253"/>
      <c r="S197" s="293"/>
      <c r="T197" s="288">
        <v>1.0</v>
      </c>
      <c r="U197" s="294"/>
      <c r="V197" s="292"/>
      <c r="W197" s="290">
        <v>1.0</v>
      </c>
      <c r="X197" s="253"/>
      <c r="Y197" s="216"/>
      <c r="Z197" s="309"/>
      <c r="AA197" s="290"/>
      <c r="AB197" s="253"/>
      <c r="AC197" s="289"/>
      <c r="AD197" s="296">
        <v>1.0</v>
      </c>
      <c r="AE197" s="289"/>
      <c r="AF197" s="303"/>
      <c r="AG197" s="304">
        <v>1.0</v>
      </c>
      <c r="AH197" s="253"/>
      <c r="AI197" s="299"/>
      <c r="AJ197" s="305">
        <v>1.0</v>
      </c>
      <c r="AK197" s="301"/>
      <c r="AL197" s="214">
        <f t="shared" si="1"/>
        <v>9</v>
      </c>
      <c r="AM197" s="176" t="s">
        <v>59</v>
      </c>
      <c r="AN197" s="215"/>
      <c r="AO197" s="87"/>
      <c r="AP197" s="87"/>
      <c r="AQ197" s="87"/>
      <c r="AR197" s="87"/>
      <c r="AS197" s="87"/>
      <c r="AT197" s="87"/>
      <c r="AU197" s="87"/>
    </row>
    <row r="198">
      <c r="B198" s="337" t="s">
        <v>403</v>
      </c>
      <c r="C198" s="328" t="s">
        <v>51</v>
      </c>
      <c r="D198" s="292"/>
      <c r="E198" s="290">
        <v>1.0</v>
      </c>
      <c r="F198" s="253"/>
      <c r="G198" s="287"/>
      <c r="H198" s="288">
        <v>0.5</v>
      </c>
      <c r="I198" s="296">
        <v>0.5</v>
      </c>
      <c r="J198" s="292"/>
      <c r="K198" s="290">
        <v>0.5</v>
      </c>
      <c r="L198" s="302"/>
      <c r="M198" s="293"/>
      <c r="N198" s="288">
        <v>0.5</v>
      </c>
      <c r="O198" s="296">
        <v>0.5</v>
      </c>
      <c r="P198" s="292"/>
      <c r="Q198" s="252"/>
      <c r="R198" s="253"/>
      <c r="S198" s="293"/>
      <c r="T198" s="288">
        <v>0.5</v>
      </c>
      <c r="U198" s="294"/>
      <c r="V198" s="292"/>
      <c r="W198" s="290"/>
      <c r="X198" s="253"/>
      <c r="Y198" s="216"/>
      <c r="Z198" s="309"/>
      <c r="AA198" s="290">
        <v>0.5</v>
      </c>
      <c r="AB198" s="302">
        <v>0.5</v>
      </c>
      <c r="AC198" s="289"/>
      <c r="AD198" s="296">
        <v>0.5</v>
      </c>
      <c r="AE198" s="296">
        <v>0.5</v>
      </c>
      <c r="AF198" s="303"/>
      <c r="AG198" s="304"/>
      <c r="AH198" s="302">
        <v>0.5</v>
      </c>
      <c r="AI198" s="299"/>
      <c r="AJ198" s="308"/>
      <c r="AK198" s="306">
        <v>0.5</v>
      </c>
      <c r="AL198" s="214">
        <f t="shared" si="1"/>
        <v>7</v>
      </c>
      <c r="AM198" s="176" t="s">
        <v>44</v>
      </c>
      <c r="AN198" s="318"/>
      <c r="AO198" s="87"/>
      <c r="AP198" s="87"/>
      <c r="AQ198" s="87"/>
      <c r="AR198" s="87"/>
      <c r="AS198" s="87"/>
      <c r="AT198" s="87"/>
      <c r="AU198" s="87"/>
    </row>
    <row r="199">
      <c r="A199" s="396"/>
      <c r="B199" s="335" t="s">
        <v>404</v>
      </c>
      <c r="C199" s="328" t="s">
        <v>48</v>
      </c>
      <c r="D199" s="292"/>
      <c r="E199" s="290">
        <v>0.5</v>
      </c>
      <c r="F199" s="302">
        <v>0.5</v>
      </c>
      <c r="G199" s="287"/>
      <c r="H199" s="288">
        <v>0.5</v>
      </c>
      <c r="I199" s="289"/>
      <c r="J199" s="292"/>
      <c r="K199" s="290">
        <v>0.5</v>
      </c>
      <c r="L199" s="302">
        <v>0.5</v>
      </c>
      <c r="M199" s="293"/>
      <c r="N199" s="288">
        <v>0.5</v>
      </c>
      <c r="O199" s="296">
        <v>0.5</v>
      </c>
      <c r="P199" s="292"/>
      <c r="Q199" s="290">
        <v>0.5</v>
      </c>
      <c r="R199" s="302">
        <v>0.5</v>
      </c>
      <c r="S199" s="293"/>
      <c r="T199" s="288"/>
      <c r="U199" s="314">
        <v>0.5</v>
      </c>
      <c r="V199" s="292"/>
      <c r="W199" s="290">
        <v>0.5</v>
      </c>
      <c r="X199" s="302">
        <v>0.5</v>
      </c>
      <c r="Y199" s="216"/>
      <c r="Z199" s="309"/>
      <c r="AA199" s="290">
        <v>0.5</v>
      </c>
      <c r="AB199" s="302"/>
      <c r="AC199" s="289"/>
      <c r="AD199" s="296">
        <v>0.5</v>
      </c>
      <c r="AE199" s="289"/>
      <c r="AF199" s="303"/>
      <c r="AG199" s="304">
        <v>0.5</v>
      </c>
      <c r="AH199" s="302">
        <v>0.5</v>
      </c>
      <c r="AI199" s="299"/>
      <c r="AJ199" s="305">
        <v>0.5</v>
      </c>
      <c r="AK199" s="315"/>
      <c r="AL199" s="214">
        <f t="shared" si="1"/>
        <v>8.5</v>
      </c>
      <c r="AM199" s="176" t="s">
        <v>57</v>
      </c>
      <c r="AN199" s="215">
        <v>1.0</v>
      </c>
      <c r="AO199" s="87"/>
      <c r="AP199" s="87"/>
      <c r="AQ199" s="87"/>
      <c r="AR199" s="87"/>
      <c r="AS199" s="87"/>
      <c r="AT199" s="87"/>
      <c r="AU199" s="87"/>
    </row>
    <row r="200">
      <c r="B200" s="335" t="s">
        <v>405</v>
      </c>
      <c r="C200" s="329" t="s">
        <v>51</v>
      </c>
      <c r="D200" s="292"/>
      <c r="E200" s="290">
        <v>1.0</v>
      </c>
      <c r="F200" s="253"/>
      <c r="G200" s="311">
        <v>1.0</v>
      </c>
      <c r="H200" s="312"/>
      <c r="I200" s="289"/>
      <c r="J200" s="248">
        <v>1.0</v>
      </c>
      <c r="K200" s="252"/>
      <c r="L200" s="253"/>
      <c r="M200" s="291">
        <v>1.0</v>
      </c>
      <c r="N200" s="312"/>
      <c r="O200" s="289"/>
      <c r="P200" s="292"/>
      <c r="Q200" s="252"/>
      <c r="R200" s="253"/>
      <c r="S200" s="291">
        <v>1.0</v>
      </c>
      <c r="T200" s="312"/>
      <c r="U200" s="294"/>
      <c r="V200" s="248"/>
      <c r="W200" s="252"/>
      <c r="X200" s="253"/>
      <c r="Y200" s="209">
        <v>1.0</v>
      </c>
      <c r="Z200" s="295">
        <v>1.0</v>
      </c>
      <c r="AA200" s="252"/>
      <c r="AB200" s="253"/>
      <c r="AC200" s="296">
        <v>1.0</v>
      </c>
      <c r="AD200" s="289"/>
      <c r="AE200" s="289"/>
      <c r="AF200" s="297"/>
      <c r="AG200" s="304">
        <v>1.0</v>
      </c>
      <c r="AH200" s="253"/>
      <c r="AI200" s="307">
        <v>1.0</v>
      </c>
      <c r="AJ200" s="308"/>
      <c r="AK200" s="301"/>
      <c r="AL200" s="214">
        <f t="shared" si="1"/>
        <v>10</v>
      </c>
      <c r="AM200" s="176" t="s">
        <v>57</v>
      </c>
      <c r="AN200" s="215"/>
      <c r="AO200" s="87"/>
      <c r="AP200" s="87"/>
      <c r="AQ200" s="87"/>
      <c r="AR200" s="87"/>
      <c r="AS200" s="87"/>
      <c r="AT200" s="87"/>
      <c r="AU200" s="87"/>
    </row>
    <row r="201">
      <c r="B201" s="335" t="s">
        <v>406</v>
      </c>
      <c r="C201" s="329" t="s">
        <v>51</v>
      </c>
      <c r="D201" s="292"/>
      <c r="E201" s="252"/>
      <c r="F201" s="253"/>
      <c r="G201" s="287"/>
      <c r="H201" s="312"/>
      <c r="I201" s="289"/>
      <c r="J201" s="292"/>
      <c r="K201" s="252"/>
      <c r="L201" s="253"/>
      <c r="M201" s="293"/>
      <c r="N201" s="288">
        <v>1.0</v>
      </c>
      <c r="O201" s="289"/>
      <c r="P201" s="292"/>
      <c r="Q201" s="252"/>
      <c r="R201" s="253"/>
      <c r="S201" s="291">
        <v>1.0</v>
      </c>
      <c r="T201" s="288">
        <v>1.0</v>
      </c>
      <c r="U201" s="294"/>
      <c r="V201" s="248"/>
      <c r="W201" s="290">
        <v>1.0</v>
      </c>
      <c r="X201" s="253"/>
      <c r="Y201" s="209">
        <v>1.0</v>
      </c>
      <c r="Z201" s="295"/>
      <c r="AA201" s="290">
        <v>1.0</v>
      </c>
      <c r="AB201" s="253"/>
      <c r="AC201" s="289"/>
      <c r="AD201" s="289"/>
      <c r="AE201" s="289"/>
      <c r="AF201" s="303"/>
      <c r="AG201" s="304">
        <v>1.0</v>
      </c>
      <c r="AH201" s="253"/>
      <c r="AI201" s="299"/>
      <c r="AJ201" s="305">
        <v>1.0</v>
      </c>
      <c r="AK201" s="301"/>
      <c r="AL201" s="214">
        <f t="shared" si="1"/>
        <v>8</v>
      </c>
      <c r="AM201" s="176" t="s">
        <v>44</v>
      </c>
      <c r="AN201" s="215"/>
      <c r="AO201" s="87"/>
      <c r="AP201" s="87"/>
      <c r="AQ201" s="87"/>
      <c r="AR201" s="87"/>
      <c r="AS201" s="87"/>
      <c r="AT201" s="87"/>
      <c r="AU201" s="87"/>
    </row>
    <row r="202">
      <c r="B202" s="626" t="s">
        <v>407</v>
      </c>
      <c r="C202" s="333" t="s">
        <v>46</v>
      </c>
      <c r="D202" s="292"/>
      <c r="E202" s="252"/>
      <c r="F202" s="253"/>
      <c r="G202" s="287"/>
      <c r="H202" s="312"/>
      <c r="I202" s="289"/>
      <c r="J202" s="292"/>
      <c r="K202" s="252"/>
      <c r="L202" s="253"/>
      <c r="M202" s="293"/>
      <c r="N202" s="288">
        <v>0.5</v>
      </c>
      <c r="O202" s="296">
        <v>0.5</v>
      </c>
      <c r="P202" s="292"/>
      <c r="Q202" s="252"/>
      <c r="R202" s="253"/>
      <c r="S202" s="293"/>
      <c r="T202" s="288">
        <v>1.0</v>
      </c>
      <c r="U202" s="294"/>
      <c r="V202" s="292"/>
      <c r="W202" s="290">
        <v>1.0</v>
      </c>
      <c r="X202" s="253"/>
      <c r="Y202" s="209">
        <v>1.0</v>
      </c>
      <c r="Z202" s="309"/>
      <c r="AA202" s="290"/>
      <c r="AB202" s="253"/>
      <c r="AC202" s="289"/>
      <c r="AD202" s="296">
        <v>1.0</v>
      </c>
      <c r="AE202" s="289"/>
      <c r="AF202" s="303"/>
      <c r="AG202" s="304">
        <v>1.0</v>
      </c>
      <c r="AH202" s="253"/>
      <c r="AI202" s="299"/>
      <c r="AJ202" s="305">
        <v>0.5</v>
      </c>
      <c r="AK202" s="353">
        <v>0.5</v>
      </c>
      <c r="AL202" s="214">
        <f t="shared" si="1"/>
        <v>7</v>
      </c>
      <c r="AM202" s="176" t="s">
        <v>61</v>
      </c>
      <c r="AN202" s="215">
        <v>1.0</v>
      </c>
      <c r="AO202" s="87"/>
      <c r="AP202" s="87"/>
      <c r="AQ202" s="87"/>
      <c r="AR202" s="87"/>
      <c r="AS202" s="87"/>
      <c r="AT202" s="87"/>
      <c r="AU202" s="87"/>
    </row>
    <row r="203">
      <c r="B203" s="332" t="s">
        <v>408</v>
      </c>
      <c r="C203" s="333" t="s">
        <v>51</v>
      </c>
      <c r="D203" s="248">
        <v>1.0</v>
      </c>
      <c r="E203" s="252"/>
      <c r="F203" s="253"/>
      <c r="G203" s="287"/>
      <c r="H203" s="312"/>
      <c r="I203" s="289"/>
      <c r="J203" s="292"/>
      <c r="K203" s="290">
        <v>1.0</v>
      </c>
      <c r="L203" s="253"/>
      <c r="M203" s="293"/>
      <c r="N203" s="288">
        <v>1.0</v>
      </c>
      <c r="O203" s="289"/>
      <c r="P203" s="248">
        <v>1.0</v>
      </c>
      <c r="Q203" s="252"/>
      <c r="R203" s="253"/>
      <c r="S203" s="291">
        <v>1.0</v>
      </c>
      <c r="T203" s="312"/>
      <c r="U203" s="294"/>
      <c r="V203" s="248">
        <v>1.0</v>
      </c>
      <c r="W203" s="252"/>
      <c r="X203" s="253"/>
      <c r="Y203" s="209"/>
      <c r="Z203" s="295"/>
      <c r="AA203" s="252"/>
      <c r="AB203" s="253"/>
      <c r="AC203" s="289"/>
      <c r="AD203" s="296">
        <v>1.0</v>
      </c>
      <c r="AE203" s="289"/>
      <c r="AF203" s="303"/>
      <c r="AG203" s="304">
        <v>1.0</v>
      </c>
      <c r="AH203" s="253"/>
      <c r="AI203" s="299"/>
      <c r="AJ203" s="305">
        <v>1.0</v>
      </c>
      <c r="AK203" s="301"/>
      <c r="AL203" s="214">
        <f t="shared" si="1"/>
        <v>9</v>
      </c>
      <c r="AM203" s="176" t="s">
        <v>57</v>
      </c>
      <c r="AN203" s="215"/>
      <c r="AO203" s="87"/>
      <c r="AP203" s="87"/>
      <c r="AQ203" s="87"/>
      <c r="AR203" s="87"/>
      <c r="AS203" s="87"/>
      <c r="AT203" s="87"/>
      <c r="AU203" s="87"/>
    </row>
    <row r="204">
      <c r="B204" s="335" t="s">
        <v>409</v>
      </c>
      <c r="C204" s="329" t="s">
        <v>46</v>
      </c>
      <c r="D204" s="292"/>
      <c r="E204" s="290">
        <v>1.0</v>
      </c>
      <c r="F204" s="253"/>
      <c r="G204" s="287"/>
      <c r="H204" s="312"/>
      <c r="I204" s="289"/>
      <c r="J204" s="292"/>
      <c r="K204" s="290">
        <v>1.0</v>
      </c>
      <c r="L204" s="253"/>
      <c r="M204" s="293"/>
      <c r="N204" s="288">
        <v>1.0</v>
      </c>
      <c r="O204" s="289"/>
      <c r="P204" s="292"/>
      <c r="Q204" s="290">
        <v>1.0</v>
      </c>
      <c r="R204" s="253"/>
      <c r="S204" s="291">
        <v>1.0</v>
      </c>
      <c r="T204" s="288">
        <v>1.0</v>
      </c>
      <c r="U204" s="294"/>
      <c r="V204" s="248"/>
      <c r="W204" s="290">
        <v>1.0</v>
      </c>
      <c r="X204" s="253"/>
      <c r="Y204" s="209"/>
      <c r="Z204" s="295"/>
      <c r="AA204" s="290"/>
      <c r="AB204" s="253"/>
      <c r="AC204" s="289"/>
      <c r="AD204" s="296">
        <v>1.0</v>
      </c>
      <c r="AE204" s="289"/>
      <c r="AF204" s="303"/>
      <c r="AG204" s="304">
        <v>1.0</v>
      </c>
      <c r="AH204" s="253"/>
      <c r="AI204" s="299"/>
      <c r="AJ204" s="308"/>
      <c r="AK204" s="353">
        <v>0.5</v>
      </c>
      <c r="AL204" s="214">
        <f t="shared" si="1"/>
        <v>9.5</v>
      </c>
      <c r="AM204" s="176" t="s">
        <v>61</v>
      </c>
      <c r="AN204" s="215"/>
      <c r="AO204" s="87"/>
      <c r="AP204" s="87"/>
      <c r="AQ204" s="87"/>
      <c r="AR204" s="87"/>
      <c r="AS204" s="87"/>
      <c r="AT204" s="87"/>
      <c r="AU204" s="87"/>
    </row>
    <row r="205">
      <c r="A205" s="396"/>
      <c r="B205" s="335" t="s">
        <v>410</v>
      </c>
      <c r="C205" s="329" t="s">
        <v>46</v>
      </c>
      <c r="D205" s="292"/>
      <c r="E205" s="252"/>
      <c r="F205" s="253"/>
      <c r="G205" s="311">
        <v>1.0</v>
      </c>
      <c r="H205" s="312"/>
      <c r="I205" s="289"/>
      <c r="J205" s="292"/>
      <c r="K205" s="290">
        <v>1.0</v>
      </c>
      <c r="L205" s="253"/>
      <c r="M205" s="293"/>
      <c r="N205" s="288">
        <v>1.0</v>
      </c>
      <c r="O205" s="289"/>
      <c r="P205" s="292"/>
      <c r="Q205" s="252"/>
      <c r="R205" s="253"/>
      <c r="S205" s="291">
        <v>1.0</v>
      </c>
      <c r="T205" s="312"/>
      <c r="U205" s="294"/>
      <c r="V205" s="248"/>
      <c r="W205" s="252"/>
      <c r="X205" s="253"/>
      <c r="Y205" s="209"/>
      <c r="Z205" s="295">
        <v>1.0</v>
      </c>
      <c r="AA205" s="252"/>
      <c r="AB205" s="253"/>
      <c r="AC205" s="296">
        <v>1.0</v>
      </c>
      <c r="AD205" s="289"/>
      <c r="AE205" s="289"/>
      <c r="AF205" s="297">
        <v>1.0</v>
      </c>
      <c r="AG205" s="298"/>
      <c r="AH205" s="253"/>
      <c r="AI205" s="307">
        <v>1.0</v>
      </c>
      <c r="AJ205" s="300"/>
      <c r="AK205" s="301"/>
      <c r="AL205" s="214">
        <f t="shared" si="1"/>
        <v>8</v>
      </c>
      <c r="AM205" s="176" t="s">
        <v>52</v>
      </c>
      <c r="AN205" s="215">
        <v>1.0</v>
      </c>
      <c r="AO205" s="87"/>
      <c r="AP205" s="87"/>
      <c r="AQ205" s="87"/>
      <c r="AR205" s="87"/>
      <c r="AS205" s="87"/>
      <c r="AT205" s="87"/>
      <c r="AU205" s="87"/>
    </row>
    <row r="206">
      <c r="B206" s="631" t="s">
        <v>411</v>
      </c>
      <c r="C206" s="240" t="s">
        <v>51</v>
      </c>
      <c r="D206" s="320"/>
      <c r="E206" s="541"/>
      <c r="F206" s="322"/>
      <c r="G206" s="365"/>
      <c r="H206" s="324"/>
      <c r="I206" s="325"/>
      <c r="J206" s="248">
        <v>1.0</v>
      </c>
      <c r="K206" s="290" t="s">
        <v>102</v>
      </c>
      <c r="L206" s="253"/>
      <c r="M206" s="291">
        <v>1.0</v>
      </c>
      <c r="N206" s="288"/>
      <c r="O206" s="289"/>
      <c r="P206" s="292"/>
      <c r="Q206" s="290">
        <v>1.0</v>
      </c>
      <c r="R206" s="253"/>
      <c r="S206" s="291">
        <v>1.0</v>
      </c>
      <c r="T206" s="288">
        <v>1.0</v>
      </c>
      <c r="U206" s="294"/>
      <c r="V206" s="248">
        <v>1.0</v>
      </c>
      <c r="W206" s="290"/>
      <c r="X206" s="253"/>
      <c r="Y206" s="209">
        <v>1.0</v>
      </c>
      <c r="Z206" s="295">
        <v>1.0</v>
      </c>
      <c r="AA206" s="290"/>
      <c r="AB206" s="253"/>
      <c r="AC206" s="296">
        <v>1.0</v>
      </c>
      <c r="AD206" s="289"/>
      <c r="AE206" s="289"/>
      <c r="AF206" s="297"/>
      <c r="AG206" s="304">
        <v>1.0</v>
      </c>
      <c r="AH206" s="253"/>
      <c r="AI206" s="307">
        <v>1.0</v>
      </c>
      <c r="AJ206" s="305">
        <v>1.0</v>
      </c>
      <c r="AK206" s="301"/>
      <c r="AL206" s="214">
        <f t="shared" si="1"/>
        <v>12</v>
      </c>
      <c r="AM206" s="176" t="s">
        <v>52</v>
      </c>
      <c r="AN206" s="215"/>
      <c r="AO206" s="87"/>
      <c r="AP206" s="87"/>
      <c r="AQ206" s="87"/>
      <c r="AR206" s="87"/>
      <c r="AS206" s="87"/>
      <c r="AT206" s="87"/>
      <c r="AU206" s="87"/>
    </row>
    <row r="207">
      <c r="B207" s="335" t="s">
        <v>414</v>
      </c>
      <c r="C207" s="329" t="s">
        <v>51</v>
      </c>
      <c r="D207" s="292"/>
      <c r="E207" s="252"/>
      <c r="F207" s="253"/>
      <c r="G207" s="287"/>
      <c r="H207" s="288">
        <v>1.0</v>
      </c>
      <c r="I207" s="289"/>
      <c r="J207" s="292"/>
      <c r="K207" s="290">
        <v>1.0</v>
      </c>
      <c r="L207" s="253"/>
      <c r="M207" s="293"/>
      <c r="N207" s="288">
        <v>1.0</v>
      </c>
      <c r="O207" s="289"/>
      <c r="P207" s="292"/>
      <c r="Q207" s="290">
        <v>1.0</v>
      </c>
      <c r="R207" s="253"/>
      <c r="S207" s="293"/>
      <c r="T207" s="288">
        <v>1.0</v>
      </c>
      <c r="U207" s="294"/>
      <c r="V207" s="292"/>
      <c r="W207" s="290">
        <v>1.0</v>
      </c>
      <c r="X207" s="253"/>
      <c r="Y207" s="209">
        <v>1.0</v>
      </c>
      <c r="Z207" s="309"/>
      <c r="AA207" s="290">
        <v>1.0</v>
      </c>
      <c r="AB207" s="253"/>
      <c r="AC207" s="289"/>
      <c r="AD207" s="289"/>
      <c r="AE207" s="289"/>
      <c r="AF207" s="303"/>
      <c r="AG207" s="304">
        <v>1.0</v>
      </c>
      <c r="AH207" s="253"/>
      <c r="AI207" s="299"/>
      <c r="AJ207" s="305">
        <v>1.0</v>
      </c>
      <c r="AK207" s="301"/>
      <c r="AL207" s="214">
        <f t="shared" si="1"/>
        <v>10</v>
      </c>
      <c r="AM207" s="176" t="s">
        <v>59</v>
      </c>
      <c r="AN207" s="215">
        <v>1.0</v>
      </c>
      <c r="AO207" s="87"/>
      <c r="AP207" s="87"/>
      <c r="AQ207" s="87"/>
      <c r="AR207" s="87"/>
      <c r="AS207" s="87"/>
      <c r="AT207" s="87"/>
      <c r="AU207" s="87"/>
    </row>
    <row r="208">
      <c r="B208" s="335" t="s">
        <v>415</v>
      </c>
      <c r="C208" s="329" t="s">
        <v>48</v>
      </c>
      <c r="D208" s="248">
        <v>1.0</v>
      </c>
      <c r="E208" s="252"/>
      <c r="F208" s="253"/>
      <c r="G208" s="311">
        <v>1.0</v>
      </c>
      <c r="H208" s="312"/>
      <c r="I208" s="289"/>
      <c r="J208" s="248">
        <v>1.0</v>
      </c>
      <c r="K208" s="252"/>
      <c r="L208" s="253"/>
      <c r="M208" s="291">
        <v>1.0</v>
      </c>
      <c r="N208" s="312"/>
      <c r="O208" s="289"/>
      <c r="P208" s="248">
        <v>1.0</v>
      </c>
      <c r="Q208" s="252"/>
      <c r="R208" s="253"/>
      <c r="S208" s="291"/>
      <c r="T208" s="288">
        <v>1.0</v>
      </c>
      <c r="U208" s="294"/>
      <c r="V208" s="248">
        <v>1.0</v>
      </c>
      <c r="W208" s="290"/>
      <c r="X208" s="253"/>
      <c r="Y208" s="209">
        <v>1.0</v>
      </c>
      <c r="Z208" s="295">
        <v>1.0</v>
      </c>
      <c r="AA208" s="290"/>
      <c r="AB208" s="253"/>
      <c r="AC208" s="289"/>
      <c r="AD208" s="296">
        <v>1.0</v>
      </c>
      <c r="AE208" s="289"/>
      <c r="AF208" s="297">
        <v>1.0</v>
      </c>
      <c r="AG208" s="304"/>
      <c r="AH208" s="253"/>
      <c r="AI208" s="307">
        <v>1.0</v>
      </c>
      <c r="AJ208" s="308"/>
      <c r="AK208" s="301"/>
      <c r="AL208" s="214">
        <f t="shared" si="1"/>
        <v>12</v>
      </c>
      <c r="AM208" s="176" t="s">
        <v>44</v>
      </c>
      <c r="AN208" s="215">
        <v>1.0</v>
      </c>
      <c r="AO208" s="87"/>
      <c r="AP208" s="87"/>
      <c r="AQ208" s="87"/>
      <c r="AR208" s="87"/>
      <c r="AS208" s="87"/>
      <c r="AT208" s="87"/>
      <c r="AU208" s="87"/>
    </row>
    <row r="209">
      <c r="B209" s="335" t="s">
        <v>417</v>
      </c>
      <c r="C209" s="329" t="s">
        <v>51</v>
      </c>
      <c r="D209" s="292"/>
      <c r="E209" s="290">
        <v>1.0</v>
      </c>
      <c r="F209" s="253"/>
      <c r="G209" s="287"/>
      <c r="H209" s="312"/>
      <c r="I209" s="289"/>
      <c r="J209" s="292"/>
      <c r="K209" s="290">
        <v>1.0</v>
      </c>
      <c r="L209" s="253"/>
      <c r="M209" s="293"/>
      <c r="N209" s="288">
        <v>1.0</v>
      </c>
      <c r="O209" s="289"/>
      <c r="P209" s="292"/>
      <c r="Q209" s="290">
        <v>1.0</v>
      </c>
      <c r="R209" s="253"/>
      <c r="S209" s="293"/>
      <c r="T209" s="288"/>
      <c r="U209" s="314">
        <v>0.5</v>
      </c>
      <c r="V209" s="292"/>
      <c r="W209" s="290">
        <v>1.0</v>
      </c>
      <c r="X209" s="302"/>
      <c r="Y209" s="216"/>
      <c r="Z209" s="309"/>
      <c r="AA209" s="290"/>
      <c r="AB209" s="302"/>
      <c r="AC209" s="289"/>
      <c r="AD209" s="289"/>
      <c r="AE209" s="289"/>
      <c r="AF209" s="303"/>
      <c r="AG209" s="298"/>
      <c r="AH209" s="253"/>
      <c r="AI209" s="307">
        <v>1.0</v>
      </c>
      <c r="AJ209" s="300"/>
      <c r="AK209" s="301"/>
      <c r="AL209" s="214">
        <f t="shared" si="1"/>
        <v>6.5</v>
      </c>
      <c r="AM209" s="176" t="s">
        <v>44</v>
      </c>
      <c r="AN209" s="215"/>
      <c r="AO209" s="235"/>
      <c r="AP209" s="235"/>
      <c r="AQ209" s="235"/>
      <c r="AR209" s="235"/>
      <c r="AS209" s="235"/>
      <c r="AT209" s="235"/>
      <c r="AU209" s="235"/>
    </row>
    <row r="210" ht="16.5" customHeight="1">
      <c r="B210" s="337" t="s">
        <v>419</v>
      </c>
      <c r="C210" s="329" t="s">
        <v>48</v>
      </c>
      <c r="D210" s="248">
        <v>1.0</v>
      </c>
      <c r="E210" s="252"/>
      <c r="F210" s="253"/>
      <c r="G210" s="311">
        <v>1.0</v>
      </c>
      <c r="H210" s="312"/>
      <c r="I210" s="289"/>
      <c r="J210" s="248">
        <v>1.0</v>
      </c>
      <c r="K210" s="252"/>
      <c r="L210" s="253"/>
      <c r="M210" s="291"/>
      <c r="N210" s="312"/>
      <c r="O210" s="289"/>
      <c r="P210" s="292"/>
      <c r="Q210" s="252"/>
      <c r="R210" s="253"/>
      <c r="S210" s="293"/>
      <c r="T210" s="312"/>
      <c r="U210" s="294"/>
      <c r="V210" s="292"/>
      <c r="W210" s="290">
        <v>1.0</v>
      </c>
      <c r="X210" s="253"/>
      <c r="Y210" s="216"/>
      <c r="Z210" s="309"/>
      <c r="AA210" s="290">
        <v>1.0</v>
      </c>
      <c r="AB210" s="253"/>
      <c r="AC210" s="289"/>
      <c r="AD210" s="296">
        <v>1.0</v>
      </c>
      <c r="AE210" s="289"/>
      <c r="AF210" s="303"/>
      <c r="AG210" s="304"/>
      <c r="AH210" s="253"/>
      <c r="AI210" s="307">
        <v>1.0</v>
      </c>
      <c r="AJ210" s="305">
        <v>1.0</v>
      </c>
      <c r="AK210" s="301"/>
      <c r="AL210" s="214">
        <f t="shared" si="1"/>
        <v>8</v>
      </c>
      <c r="AM210" s="176" t="s">
        <v>61</v>
      </c>
      <c r="AN210" s="215">
        <v>1.0</v>
      </c>
      <c r="AO210" s="87"/>
      <c r="AP210" s="87" t="s">
        <v>71</v>
      </c>
      <c r="AQ210" s="87"/>
      <c r="AR210" s="87"/>
      <c r="AS210" s="87"/>
      <c r="AT210" s="87"/>
      <c r="AU210" s="87"/>
    </row>
    <row r="211" ht="18.0" customHeight="1">
      <c r="B211" s="332" t="s">
        <v>422</v>
      </c>
      <c r="C211" s="333" t="s">
        <v>51</v>
      </c>
      <c r="D211" s="292"/>
      <c r="E211" s="252"/>
      <c r="F211" s="253"/>
      <c r="G211" s="287"/>
      <c r="H211" s="312"/>
      <c r="I211" s="289"/>
      <c r="J211" s="292"/>
      <c r="K211" s="290">
        <v>1.0</v>
      </c>
      <c r="L211" s="253"/>
      <c r="M211" s="293"/>
      <c r="N211" s="288">
        <v>1.0</v>
      </c>
      <c r="O211" s="289"/>
      <c r="P211" s="292"/>
      <c r="Q211" s="290">
        <v>1.0</v>
      </c>
      <c r="R211" s="253"/>
      <c r="S211" s="293"/>
      <c r="T211" s="288"/>
      <c r="U211" s="294"/>
      <c r="V211" s="292"/>
      <c r="W211" s="290">
        <v>1.0</v>
      </c>
      <c r="X211" s="253"/>
      <c r="Y211" s="209">
        <v>1.0</v>
      </c>
      <c r="Z211" s="309"/>
      <c r="AA211" s="290">
        <v>1.0</v>
      </c>
      <c r="AB211" s="253"/>
      <c r="AC211" s="289"/>
      <c r="AD211" s="296">
        <v>1.0</v>
      </c>
      <c r="AE211" s="289"/>
      <c r="AF211" s="303"/>
      <c r="AG211" s="304"/>
      <c r="AH211" s="253"/>
      <c r="AI211" s="299"/>
      <c r="AJ211" s="305">
        <v>1.0</v>
      </c>
      <c r="AK211" s="301"/>
      <c r="AL211" s="214">
        <f t="shared" si="1"/>
        <v>8</v>
      </c>
      <c r="AM211" s="176" t="s">
        <v>44</v>
      </c>
      <c r="AN211" s="318"/>
      <c r="AO211" s="87"/>
      <c r="AP211" s="87"/>
      <c r="AQ211" s="87"/>
      <c r="AR211" s="87"/>
      <c r="AS211" s="87"/>
      <c r="AT211" s="87"/>
      <c r="AU211" s="87"/>
    </row>
    <row r="212">
      <c r="B212" s="332" t="s">
        <v>424</v>
      </c>
      <c r="C212" s="328" t="s">
        <v>46</v>
      </c>
      <c r="D212" s="248"/>
      <c r="E212" s="252"/>
      <c r="F212" s="253"/>
      <c r="G212" s="311"/>
      <c r="H212" s="312"/>
      <c r="I212" s="289"/>
      <c r="J212" s="248"/>
      <c r="K212" s="252"/>
      <c r="L212" s="253"/>
      <c r="M212" s="291"/>
      <c r="N212" s="312"/>
      <c r="O212" s="289"/>
      <c r="P212" s="248"/>
      <c r="Q212" s="252"/>
      <c r="R212" s="302">
        <v>0.5</v>
      </c>
      <c r="S212" s="291">
        <v>1.0</v>
      </c>
      <c r="T212" s="312"/>
      <c r="U212" s="294"/>
      <c r="V212" s="248">
        <v>1.0</v>
      </c>
      <c r="W212" s="252"/>
      <c r="X212" s="253"/>
      <c r="Y212" s="209">
        <v>1.0</v>
      </c>
      <c r="Z212" s="295"/>
      <c r="AA212" s="252"/>
      <c r="AB212" s="253"/>
      <c r="AC212" s="289"/>
      <c r="AD212" s="289"/>
      <c r="AE212" s="289"/>
      <c r="AF212" s="303"/>
      <c r="AG212" s="298"/>
      <c r="AH212" s="253"/>
      <c r="AI212" s="299"/>
      <c r="AJ212" s="310">
        <v>1.0</v>
      </c>
      <c r="AK212" s="301"/>
      <c r="AL212" s="214">
        <f t="shared" si="1"/>
        <v>4.5</v>
      </c>
      <c r="AM212" s="176" t="s">
        <v>55</v>
      </c>
      <c r="AN212" s="215">
        <v>1.0</v>
      </c>
      <c r="AO212" s="87"/>
      <c r="AP212" s="87"/>
      <c r="AQ212" s="87"/>
      <c r="AR212" s="87"/>
      <c r="AS212" s="87"/>
      <c r="AT212" s="87"/>
      <c r="AU212" s="87"/>
    </row>
    <row r="213">
      <c r="B213" s="335" t="s">
        <v>426</v>
      </c>
      <c r="C213" s="328" t="s">
        <v>51</v>
      </c>
      <c r="D213" s="248">
        <v>1.0</v>
      </c>
      <c r="E213" s="252"/>
      <c r="F213" s="253"/>
      <c r="G213" s="311">
        <v>1.0</v>
      </c>
      <c r="H213" s="312"/>
      <c r="I213" s="289"/>
      <c r="J213" s="248">
        <v>1.0</v>
      </c>
      <c r="K213" s="252"/>
      <c r="L213" s="253"/>
      <c r="M213" s="291">
        <v>1.0</v>
      </c>
      <c r="N213" s="312"/>
      <c r="O213" s="289"/>
      <c r="P213" s="248">
        <v>1.0</v>
      </c>
      <c r="Q213" s="252"/>
      <c r="R213" s="253"/>
      <c r="S213" s="291">
        <v>1.0</v>
      </c>
      <c r="T213" s="312"/>
      <c r="U213" s="294"/>
      <c r="V213" s="248">
        <v>1.0</v>
      </c>
      <c r="W213" s="252"/>
      <c r="X213" s="253"/>
      <c r="Y213" s="209">
        <v>1.0</v>
      </c>
      <c r="Z213" s="295">
        <v>1.0</v>
      </c>
      <c r="AA213" s="252"/>
      <c r="AB213" s="253"/>
      <c r="AC213" s="289"/>
      <c r="AD213" s="289"/>
      <c r="AE213" s="289"/>
      <c r="AF213" s="297">
        <v>1.0</v>
      </c>
      <c r="AG213" s="298"/>
      <c r="AH213" s="253"/>
      <c r="AI213" s="307">
        <v>1.0</v>
      </c>
      <c r="AJ213" s="300"/>
      <c r="AK213" s="301"/>
      <c r="AL213" s="214">
        <f t="shared" si="1"/>
        <v>11</v>
      </c>
      <c r="AM213" s="176" t="s">
        <v>44</v>
      </c>
      <c r="AN213" s="215">
        <v>1.0</v>
      </c>
      <c r="AO213" s="87"/>
      <c r="AP213" s="87"/>
      <c r="AQ213" s="87"/>
      <c r="AR213" s="87"/>
      <c r="AS213" s="87"/>
      <c r="AT213" s="87"/>
      <c r="AU213" s="87"/>
    </row>
    <row r="214">
      <c r="B214" s="335" t="s">
        <v>427</v>
      </c>
      <c r="C214" s="329" t="s">
        <v>67</v>
      </c>
      <c r="D214" s="292"/>
      <c r="E214" s="290">
        <v>1.0</v>
      </c>
      <c r="F214" s="253"/>
      <c r="G214" s="287"/>
      <c r="H214" s="288">
        <v>1.0</v>
      </c>
      <c r="I214" s="289"/>
      <c r="J214" s="292"/>
      <c r="K214" s="290">
        <v>1.0</v>
      </c>
      <c r="L214" s="253"/>
      <c r="M214" s="293"/>
      <c r="N214" s="288"/>
      <c r="O214" s="289"/>
      <c r="P214" s="292"/>
      <c r="Q214" s="290">
        <v>1.0</v>
      </c>
      <c r="R214" s="253"/>
      <c r="S214" s="291">
        <v>1.0</v>
      </c>
      <c r="T214" s="288">
        <v>1.0</v>
      </c>
      <c r="U214" s="294"/>
      <c r="V214" s="248"/>
      <c r="W214" s="290">
        <v>1.0</v>
      </c>
      <c r="X214" s="253"/>
      <c r="Y214" s="209"/>
      <c r="Z214" s="295"/>
      <c r="AA214" s="290">
        <v>1.0</v>
      </c>
      <c r="AB214" s="253"/>
      <c r="AC214" s="296">
        <v>1.0</v>
      </c>
      <c r="AD214" s="289"/>
      <c r="AE214" s="289"/>
      <c r="AF214" s="297"/>
      <c r="AG214" s="304">
        <v>1.0</v>
      </c>
      <c r="AH214" s="253"/>
      <c r="AI214" s="299"/>
      <c r="AJ214" s="305">
        <v>1.0</v>
      </c>
      <c r="AK214" s="301"/>
      <c r="AL214" s="214">
        <f t="shared" si="1"/>
        <v>11</v>
      </c>
      <c r="AM214" s="176" t="s">
        <v>61</v>
      </c>
      <c r="AN214" s="215"/>
      <c r="AO214" s="87"/>
      <c r="AP214" s="87"/>
      <c r="AQ214" s="87"/>
      <c r="AR214" s="87"/>
      <c r="AS214" s="87"/>
      <c r="AT214" s="87"/>
      <c r="AU214" s="87"/>
    </row>
    <row r="215">
      <c r="B215" s="332" t="s">
        <v>429</v>
      </c>
      <c r="C215" s="333" t="s">
        <v>48</v>
      </c>
      <c r="D215" s="292"/>
      <c r="E215" s="252"/>
      <c r="F215" s="253"/>
      <c r="G215" s="287"/>
      <c r="H215" s="312"/>
      <c r="I215" s="289"/>
      <c r="J215" s="292"/>
      <c r="K215" s="252"/>
      <c r="L215" s="253"/>
      <c r="M215" s="293"/>
      <c r="N215" s="288">
        <v>1.0</v>
      </c>
      <c r="O215" s="289"/>
      <c r="P215" s="292"/>
      <c r="Q215" s="290">
        <v>1.0</v>
      </c>
      <c r="R215" s="253"/>
      <c r="S215" s="291">
        <v>1.0</v>
      </c>
      <c r="T215" s="288"/>
      <c r="U215" s="294"/>
      <c r="V215" s="248"/>
      <c r="W215" s="290">
        <v>1.0</v>
      </c>
      <c r="X215" s="253"/>
      <c r="Y215" s="209">
        <v>1.0</v>
      </c>
      <c r="Z215" s="295"/>
      <c r="AA215" s="290"/>
      <c r="AB215" s="253"/>
      <c r="AC215" s="289"/>
      <c r="AD215" s="296">
        <v>1.0</v>
      </c>
      <c r="AE215" s="289"/>
      <c r="AF215" s="303"/>
      <c r="AG215" s="304"/>
      <c r="AH215" s="253"/>
      <c r="AI215" s="299"/>
      <c r="AJ215" s="308"/>
      <c r="AK215" s="353">
        <v>0.5</v>
      </c>
      <c r="AL215" s="214">
        <f t="shared" si="1"/>
        <v>6.5</v>
      </c>
      <c r="AM215" s="176" t="s">
        <v>44</v>
      </c>
      <c r="AN215" s="215"/>
      <c r="AO215" s="87"/>
      <c r="AP215" s="87"/>
      <c r="AQ215" s="87"/>
      <c r="AR215" s="87"/>
      <c r="AS215" s="87"/>
      <c r="AT215" s="87"/>
      <c r="AU215" s="87"/>
    </row>
    <row r="216">
      <c r="B216" s="520" t="s">
        <v>430</v>
      </c>
      <c r="C216" s="328" t="s">
        <v>51</v>
      </c>
      <c r="D216" s="248">
        <v>1.0</v>
      </c>
      <c r="E216" s="252"/>
      <c r="F216" s="253"/>
      <c r="G216" s="311">
        <v>1.0</v>
      </c>
      <c r="H216" s="312"/>
      <c r="I216" s="289"/>
      <c r="J216" s="248">
        <v>1.0</v>
      </c>
      <c r="K216" s="252"/>
      <c r="L216" s="253"/>
      <c r="M216" s="291">
        <v>1.0</v>
      </c>
      <c r="N216" s="312"/>
      <c r="O216" s="294"/>
      <c r="P216" s="248">
        <v>1.0</v>
      </c>
      <c r="Q216" s="252"/>
      <c r="R216" s="253"/>
      <c r="S216" s="291">
        <v>1.0</v>
      </c>
      <c r="T216" s="312"/>
      <c r="U216" s="294"/>
      <c r="V216" s="248">
        <v>1.0</v>
      </c>
      <c r="W216" s="252"/>
      <c r="X216" s="253"/>
      <c r="Y216" s="209">
        <v>1.0</v>
      </c>
      <c r="Z216" s="295">
        <v>1.0</v>
      </c>
      <c r="AA216" s="252"/>
      <c r="AB216" s="253"/>
      <c r="AC216" s="289"/>
      <c r="AD216" s="296">
        <v>1.0</v>
      </c>
      <c r="AE216" s="289"/>
      <c r="AF216" s="635">
        <v>1.0</v>
      </c>
      <c r="AG216" s="304"/>
      <c r="AH216" s="253"/>
      <c r="AI216" s="307">
        <v>1.0</v>
      </c>
      <c r="AJ216" s="308"/>
      <c r="AK216" s="301"/>
      <c r="AL216" s="214">
        <f t="shared" si="1"/>
        <v>12</v>
      </c>
      <c r="AM216" s="176" t="s">
        <v>57</v>
      </c>
      <c r="AN216" s="215">
        <v>1.0</v>
      </c>
      <c r="AO216" s="235"/>
      <c r="AP216" s="235"/>
      <c r="AQ216" s="235"/>
      <c r="AR216" s="235"/>
      <c r="AS216" s="235"/>
      <c r="AT216" s="235"/>
      <c r="AU216" s="235"/>
    </row>
    <row r="217">
      <c r="B217" s="335" t="s">
        <v>431</v>
      </c>
      <c r="C217" s="329" t="s">
        <v>67</v>
      </c>
      <c r="D217" s="248">
        <v>1.0</v>
      </c>
      <c r="E217" s="252"/>
      <c r="F217" s="253"/>
      <c r="G217" s="311">
        <v>1.0</v>
      </c>
      <c r="H217" s="312"/>
      <c r="I217" s="289"/>
      <c r="J217" s="248">
        <v>1.0</v>
      </c>
      <c r="K217" s="252"/>
      <c r="L217" s="253"/>
      <c r="M217" s="291">
        <v>1.0</v>
      </c>
      <c r="N217" s="312"/>
      <c r="O217" s="289"/>
      <c r="P217" s="248">
        <v>1.0</v>
      </c>
      <c r="Q217" s="252"/>
      <c r="R217" s="253"/>
      <c r="S217" s="291">
        <v>1.0</v>
      </c>
      <c r="T217" s="288">
        <v>1.0</v>
      </c>
      <c r="U217" s="294"/>
      <c r="V217" s="248">
        <v>1.0</v>
      </c>
      <c r="W217" s="290"/>
      <c r="X217" s="253"/>
      <c r="Y217" s="209">
        <v>1.0</v>
      </c>
      <c r="Z217" s="295">
        <v>1.0</v>
      </c>
      <c r="AA217" s="290"/>
      <c r="AB217" s="253"/>
      <c r="AC217" s="296">
        <v>1.0</v>
      </c>
      <c r="AD217" s="289"/>
      <c r="AE217" s="289"/>
      <c r="AF217" s="297"/>
      <c r="AG217" s="304">
        <v>1.0</v>
      </c>
      <c r="AH217" s="253"/>
      <c r="AI217" s="299"/>
      <c r="AJ217" s="308"/>
      <c r="AK217" s="301"/>
      <c r="AL217" s="214">
        <f t="shared" si="1"/>
        <v>12</v>
      </c>
      <c r="AM217" s="636" t="s">
        <v>55</v>
      </c>
      <c r="AN217" s="215">
        <v>1.0</v>
      </c>
      <c r="AO217" s="87"/>
      <c r="AP217" s="87"/>
      <c r="AQ217" s="87"/>
      <c r="AR217" s="87"/>
      <c r="AS217" s="87"/>
      <c r="AT217" s="87"/>
      <c r="AU217" s="87"/>
    </row>
    <row r="218">
      <c r="B218" s="335" t="s">
        <v>432</v>
      </c>
      <c r="C218" s="329" t="s">
        <v>51</v>
      </c>
      <c r="D218" s="248">
        <v>1.0</v>
      </c>
      <c r="E218" s="252"/>
      <c r="F218" s="253"/>
      <c r="G218" s="287"/>
      <c r="H218" s="312"/>
      <c r="I218" s="289"/>
      <c r="J218" s="248">
        <v>1.0</v>
      </c>
      <c r="K218" s="252"/>
      <c r="L218" s="253"/>
      <c r="M218" s="291"/>
      <c r="N218" s="312"/>
      <c r="O218" s="289"/>
      <c r="P218" s="248">
        <v>1.0</v>
      </c>
      <c r="Q218" s="252"/>
      <c r="R218" s="253"/>
      <c r="S218" s="291">
        <v>1.0</v>
      </c>
      <c r="T218" s="312"/>
      <c r="U218" s="294"/>
      <c r="V218" s="248">
        <v>1.0</v>
      </c>
      <c r="W218" s="252"/>
      <c r="X218" s="253"/>
      <c r="Y218" s="209"/>
      <c r="Z218" s="295"/>
      <c r="AA218" s="252"/>
      <c r="AB218" s="253"/>
      <c r="AC218" s="296">
        <v>1.0</v>
      </c>
      <c r="AD218" s="289"/>
      <c r="AE218" s="289"/>
      <c r="AF218" s="297">
        <v>1.0</v>
      </c>
      <c r="AG218" s="298"/>
      <c r="AH218" s="253"/>
      <c r="AI218" s="307">
        <v>1.0</v>
      </c>
      <c r="AJ218" s="300"/>
      <c r="AK218" s="301"/>
      <c r="AL218" s="214">
        <f t="shared" si="1"/>
        <v>8</v>
      </c>
      <c r="AM218" s="176" t="s">
        <v>57</v>
      </c>
      <c r="AN218" s="318"/>
      <c r="AO218" s="87"/>
      <c r="AP218" s="87"/>
      <c r="AQ218" s="87"/>
      <c r="AR218" s="87"/>
      <c r="AS218" s="87"/>
      <c r="AT218" s="87"/>
      <c r="AU218" s="87"/>
    </row>
    <row r="219">
      <c r="B219" s="335" t="s">
        <v>433</v>
      </c>
      <c r="C219" s="328" t="s">
        <v>51</v>
      </c>
      <c r="D219" s="292"/>
      <c r="E219" s="290">
        <v>0.5</v>
      </c>
      <c r="F219" s="302">
        <v>0.5</v>
      </c>
      <c r="G219" s="287"/>
      <c r="H219" s="288">
        <v>1.0</v>
      </c>
      <c r="I219" s="289"/>
      <c r="J219" s="292"/>
      <c r="K219" s="290">
        <v>0.5</v>
      </c>
      <c r="L219" s="302">
        <v>0.5</v>
      </c>
      <c r="M219" s="293"/>
      <c r="N219" s="288">
        <v>0.5</v>
      </c>
      <c r="O219" s="296">
        <v>0.5</v>
      </c>
      <c r="P219" s="248">
        <v>1.0</v>
      </c>
      <c r="Q219" s="252"/>
      <c r="R219" s="253"/>
      <c r="S219" s="291"/>
      <c r="T219" s="288">
        <v>1.0</v>
      </c>
      <c r="U219" s="294"/>
      <c r="V219" s="248"/>
      <c r="W219" s="290">
        <v>1.0</v>
      </c>
      <c r="X219" s="253"/>
      <c r="Y219" s="209">
        <v>1.0</v>
      </c>
      <c r="Z219" s="295">
        <v>1.0</v>
      </c>
      <c r="AA219" s="290"/>
      <c r="AB219" s="253"/>
      <c r="AC219" s="296">
        <v>1.0</v>
      </c>
      <c r="AD219" s="289"/>
      <c r="AE219" s="289"/>
      <c r="AF219" s="297">
        <v>1.0</v>
      </c>
      <c r="AG219" s="298"/>
      <c r="AH219" s="253"/>
      <c r="AI219" s="299"/>
      <c r="AJ219" s="310">
        <v>0.5</v>
      </c>
      <c r="AK219" s="353">
        <v>0.5</v>
      </c>
      <c r="AL219" s="214">
        <f t="shared" si="1"/>
        <v>12</v>
      </c>
      <c r="AM219" s="176" t="s">
        <v>52</v>
      </c>
      <c r="AN219" s="215">
        <v>1.0</v>
      </c>
      <c r="AO219" s="87"/>
      <c r="AP219" s="87"/>
      <c r="AQ219" s="87"/>
      <c r="AR219" s="87"/>
      <c r="AS219" s="87"/>
      <c r="AT219" s="87"/>
      <c r="AU219" s="87"/>
    </row>
    <row r="220">
      <c r="B220" s="335" t="s">
        <v>434</v>
      </c>
      <c r="C220" s="329" t="s">
        <v>67</v>
      </c>
      <c r="D220" s="292"/>
      <c r="E220" s="290">
        <v>0.5</v>
      </c>
      <c r="F220" s="304">
        <v>0.5</v>
      </c>
      <c r="G220" s="293"/>
      <c r="H220" s="288">
        <v>0.5</v>
      </c>
      <c r="I220" s="294"/>
      <c r="J220" s="313"/>
      <c r="K220" s="290">
        <v>0.5</v>
      </c>
      <c r="L220" s="302">
        <v>0.5</v>
      </c>
      <c r="M220" s="287"/>
      <c r="N220" s="288">
        <v>0.5</v>
      </c>
      <c r="O220" s="296">
        <v>0.5</v>
      </c>
      <c r="P220" s="638"/>
      <c r="Q220" s="290">
        <v>0.5</v>
      </c>
      <c r="R220" s="302">
        <v>0.5</v>
      </c>
      <c r="S220" s="716"/>
      <c r="T220" s="288">
        <v>0.5</v>
      </c>
      <c r="U220" s="314"/>
      <c r="V220" s="638"/>
      <c r="W220" s="290">
        <v>0.5</v>
      </c>
      <c r="X220" s="302">
        <v>0.5</v>
      </c>
      <c r="Y220" s="725"/>
      <c r="Z220" s="726"/>
      <c r="AA220" s="290">
        <v>0.5</v>
      </c>
      <c r="AB220" s="302">
        <v>0.5</v>
      </c>
      <c r="AC220" s="289"/>
      <c r="AD220" s="296">
        <v>0.5</v>
      </c>
      <c r="AE220" s="296">
        <v>0.5</v>
      </c>
      <c r="AF220" s="303"/>
      <c r="AG220" s="304">
        <v>0.5</v>
      </c>
      <c r="AH220" s="302">
        <v>0.5</v>
      </c>
      <c r="AI220" s="299"/>
      <c r="AJ220" s="305">
        <v>0.5</v>
      </c>
      <c r="AK220" s="306">
        <v>0.5</v>
      </c>
      <c r="AL220" s="214">
        <f t="shared" si="1"/>
        <v>10</v>
      </c>
      <c r="AM220" s="176" t="s">
        <v>61</v>
      </c>
      <c r="AN220" s="215"/>
      <c r="AO220" s="235"/>
      <c r="AP220" s="235"/>
      <c r="AQ220" s="235"/>
      <c r="AR220" s="235"/>
      <c r="AS220" s="235"/>
      <c r="AT220" s="235"/>
      <c r="AU220" s="235"/>
    </row>
    <row r="221">
      <c r="B221" s="335" t="s">
        <v>450</v>
      </c>
      <c r="C221" s="328" t="s">
        <v>51</v>
      </c>
      <c r="D221" s="248">
        <v>1.0</v>
      </c>
      <c r="E221" s="252"/>
      <c r="F221" s="298"/>
      <c r="G221" s="291">
        <v>1.0</v>
      </c>
      <c r="H221" s="312"/>
      <c r="I221" s="294"/>
      <c r="J221" s="313"/>
      <c r="K221" s="252"/>
      <c r="L221" s="253"/>
      <c r="M221" s="287"/>
      <c r="N221" s="288">
        <v>1.0</v>
      </c>
      <c r="O221" s="289"/>
      <c r="P221" s="292"/>
      <c r="Q221" s="290">
        <v>1.0</v>
      </c>
      <c r="R221" s="253"/>
      <c r="S221" s="291">
        <v>1.0</v>
      </c>
      <c r="T221" s="288">
        <v>1.0</v>
      </c>
      <c r="U221" s="294"/>
      <c r="V221" s="248">
        <v>1.0</v>
      </c>
      <c r="W221" s="290"/>
      <c r="X221" s="253"/>
      <c r="Y221" s="209">
        <v>1.0</v>
      </c>
      <c r="Z221" s="295">
        <v>1.0</v>
      </c>
      <c r="AA221" s="290"/>
      <c r="AB221" s="253"/>
      <c r="AC221" s="296">
        <v>1.0</v>
      </c>
      <c r="AD221" s="289"/>
      <c r="AE221" s="289"/>
      <c r="AF221" s="297">
        <v>1.0</v>
      </c>
      <c r="AG221" s="298"/>
      <c r="AH221" s="253"/>
      <c r="AI221" s="307">
        <v>1.0</v>
      </c>
      <c r="AJ221" s="310">
        <v>1.0</v>
      </c>
      <c r="AK221" s="301"/>
      <c r="AL221" s="214">
        <f t="shared" si="1"/>
        <v>13</v>
      </c>
      <c r="AM221" s="176" t="s">
        <v>57</v>
      </c>
      <c r="AN221" s="215">
        <v>1.0</v>
      </c>
      <c r="AO221" s="87"/>
      <c r="AP221" s="87"/>
      <c r="AQ221" s="87"/>
      <c r="AR221" s="87"/>
      <c r="AS221" s="87"/>
      <c r="AT221" s="87"/>
      <c r="AU221" s="87"/>
    </row>
    <row r="222">
      <c r="B222" s="727" t="s">
        <v>487</v>
      </c>
      <c r="C222" s="728" t="s">
        <v>48</v>
      </c>
      <c r="D222" s="370"/>
      <c r="E222" s="371"/>
      <c r="F222" s="729"/>
      <c r="G222" s="376"/>
      <c r="H222" s="374"/>
      <c r="I222" s="730"/>
      <c r="J222" s="731"/>
      <c r="K222" s="732">
        <v>1.0</v>
      </c>
      <c r="L222" s="372"/>
      <c r="M222" s="373"/>
      <c r="N222" s="733">
        <v>1.0</v>
      </c>
      <c r="O222" s="375"/>
      <c r="P222" s="354"/>
      <c r="Q222" s="361">
        <v>1.0</v>
      </c>
      <c r="R222" s="356"/>
      <c r="S222" s="293"/>
      <c r="T222" s="288">
        <v>1.0</v>
      </c>
      <c r="U222" s="294"/>
      <c r="V222" s="248"/>
      <c r="W222" s="290">
        <v>1.0</v>
      </c>
      <c r="X222" s="253"/>
      <c r="Y222" s="209"/>
      <c r="Z222" s="295"/>
      <c r="AA222" s="290">
        <v>1.0</v>
      </c>
      <c r="AB222" s="253"/>
      <c r="AC222" s="289"/>
      <c r="AD222" s="289"/>
      <c r="AE222" s="289"/>
      <c r="AF222" s="303"/>
      <c r="AG222" s="298"/>
      <c r="AH222" s="253"/>
      <c r="AI222" s="299"/>
      <c r="AJ222" s="300"/>
      <c r="AK222" s="301"/>
      <c r="AL222" s="214">
        <f t="shared" si="1"/>
        <v>6</v>
      </c>
      <c r="AM222" s="176" t="s">
        <v>44</v>
      </c>
      <c r="AN222" s="318"/>
      <c r="AO222" s="87"/>
      <c r="AP222" s="87"/>
      <c r="AQ222" s="87"/>
      <c r="AR222" s="87"/>
      <c r="AS222" s="87"/>
      <c r="AT222" s="87"/>
      <c r="AU222" s="87"/>
    </row>
    <row r="223">
      <c r="B223" s="332" t="s">
        <v>451</v>
      </c>
      <c r="C223" s="333" t="s">
        <v>48</v>
      </c>
      <c r="D223" s="248">
        <v>1.0</v>
      </c>
      <c r="E223" s="252"/>
      <c r="F223" s="298"/>
      <c r="G223" s="293"/>
      <c r="H223" s="312"/>
      <c r="I223" s="294"/>
      <c r="J223" s="313"/>
      <c r="K223" s="252"/>
      <c r="L223" s="253"/>
      <c r="M223" s="287"/>
      <c r="N223" s="312"/>
      <c r="O223" s="289"/>
      <c r="P223" s="292"/>
      <c r="Q223" s="252"/>
      <c r="R223" s="253"/>
      <c r="S223" s="291">
        <v>1.0</v>
      </c>
      <c r="T223" s="312"/>
      <c r="U223" s="294"/>
      <c r="V223" s="433">
        <v>1.0</v>
      </c>
      <c r="W223" s="425"/>
      <c r="X223" s="427"/>
      <c r="Y223" s="209"/>
      <c r="Z223" s="295">
        <v>1.0</v>
      </c>
      <c r="AA223" s="252"/>
      <c r="AB223" s="253"/>
      <c r="AC223" s="296">
        <v>1.0</v>
      </c>
      <c r="AD223" s="289"/>
      <c r="AE223" s="289"/>
      <c r="AF223" s="297">
        <v>1.0</v>
      </c>
      <c r="AG223" s="298"/>
      <c r="AH223" s="253"/>
      <c r="AI223" s="299"/>
      <c r="AJ223" s="310">
        <v>1.0</v>
      </c>
      <c r="AK223" s="301"/>
      <c r="AL223" s="214">
        <f t="shared" si="1"/>
        <v>7</v>
      </c>
      <c r="AM223" s="176" t="s">
        <v>57</v>
      </c>
      <c r="AN223" s="215"/>
      <c r="AO223" s="87"/>
      <c r="AP223" s="87"/>
      <c r="AQ223" s="87"/>
      <c r="AR223" s="87"/>
      <c r="AS223" s="87"/>
      <c r="AT223" s="87"/>
      <c r="AU223" s="87"/>
    </row>
    <row r="224">
      <c r="B224" s="332" t="s">
        <v>452</v>
      </c>
      <c r="C224" s="333" t="s">
        <v>48</v>
      </c>
      <c r="D224" s="292"/>
      <c r="E224" s="252"/>
      <c r="F224" s="253"/>
      <c r="G224" s="287"/>
      <c r="H224" s="312"/>
      <c r="I224" s="289"/>
      <c r="J224" s="292"/>
      <c r="K224" s="252"/>
      <c r="L224" s="253"/>
      <c r="M224" s="291">
        <v>1.0</v>
      </c>
      <c r="N224" s="312"/>
      <c r="O224" s="289"/>
      <c r="P224" s="248">
        <v>1.0</v>
      </c>
      <c r="Q224" s="252"/>
      <c r="R224" s="253"/>
      <c r="S224" s="291">
        <v>1.0</v>
      </c>
      <c r="T224" s="288">
        <v>1.0</v>
      </c>
      <c r="U224" s="289"/>
      <c r="V224" s="248"/>
      <c r="W224" s="290"/>
      <c r="X224" s="253"/>
      <c r="Y224" s="209"/>
      <c r="Z224" s="295"/>
      <c r="AA224" s="290"/>
      <c r="AB224" s="253"/>
      <c r="AC224" s="311">
        <v>1.0</v>
      </c>
      <c r="AD224" s="312"/>
      <c r="AE224" s="289"/>
      <c r="AF224" s="248">
        <v>1.0</v>
      </c>
      <c r="AG224" s="252"/>
      <c r="AH224" s="253"/>
      <c r="AI224" s="299"/>
      <c r="AJ224" s="310">
        <v>1.0</v>
      </c>
      <c r="AK224" s="301"/>
      <c r="AL224" s="214">
        <f t="shared" si="1"/>
        <v>7</v>
      </c>
      <c r="AM224" s="176" t="s">
        <v>59</v>
      </c>
      <c r="AN224" s="215"/>
      <c r="AO224" s="538"/>
      <c r="AP224" s="538"/>
      <c r="AQ224" s="538"/>
      <c r="AR224" s="538"/>
      <c r="AS224" s="538"/>
      <c r="AT224" s="538"/>
      <c r="AU224" s="538"/>
    </row>
    <row r="225">
      <c r="B225" s="335" t="s">
        <v>453</v>
      </c>
      <c r="C225" s="329" t="s">
        <v>46</v>
      </c>
      <c r="D225" s="292"/>
      <c r="E225" s="252"/>
      <c r="F225" s="298"/>
      <c r="G225" s="293"/>
      <c r="H225" s="288">
        <v>0.5</v>
      </c>
      <c r="I225" s="314">
        <v>0.5</v>
      </c>
      <c r="J225" s="313"/>
      <c r="K225" s="290">
        <v>0.5</v>
      </c>
      <c r="L225" s="253"/>
      <c r="M225" s="311">
        <v>1.0</v>
      </c>
      <c r="N225" s="288"/>
      <c r="O225" s="289"/>
      <c r="P225" s="248">
        <v>1.0</v>
      </c>
      <c r="Q225" s="252"/>
      <c r="R225" s="253"/>
      <c r="S225" s="291">
        <v>1.0</v>
      </c>
      <c r="T225" s="312"/>
      <c r="U225" s="289"/>
      <c r="V225" s="734">
        <v>1.0</v>
      </c>
      <c r="W225" s="735"/>
      <c r="X225" s="736"/>
      <c r="Y225" s="209"/>
      <c r="Z225" s="295">
        <v>1.0</v>
      </c>
      <c r="AA225" s="252"/>
      <c r="AB225" s="253"/>
      <c r="AC225" s="737">
        <v>1.0</v>
      </c>
      <c r="AD225" s="289"/>
      <c r="AE225" s="289"/>
      <c r="AF225" s="297">
        <v>1.0</v>
      </c>
      <c r="AG225" s="298"/>
      <c r="AH225" s="253"/>
      <c r="AI225" s="299"/>
      <c r="AJ225" s="310">
        <v>1.0</v>
      </c>
      <c r="AK225" s="301"/>
      <c r="AL225" s="214">
        <f t="shared" si="1"/>
        <v>9.5</v>
      </c>
      <c r="AM225" s="176" t="s">
        <v>55</v>
      </c>
      <c r="AN225" s="215"/>
      <c r="AO225" s="393"/>
      <c r="AP225" s="393"/>
      <c r="AQ225" s="393"/>
      <c r="AR225" s="393"/>
      <c r="AS225" s="393"/>
      <c r="AT225" s="393"/>
      <c r="AU225" s="393"/>
    </row>
    <row r="226">
      <c r="B226" s="368" t="s">
        <v>454</v>
      </c>
      <c r="C226" s="684" t="s">
        <v>51</v>
      </c>
      <c r="D226" s="370"/>
      <c r="E226" s="371"/>
      <c r="F226" s="729"/>
      <c r="G226" s="738"/>
      <c r="H226" s="739"/>
      <c r="I226" s="740"/>
      <c r="J226" s="731"/>
      <c r="K226" s="371"/>
      <c r="L226" s="372"/>
      <c r="M226" s="373"/>
      <c r="N226" s="374"/>
      <c r="O226" s="375"/>
      <c r="P226" s="354"/>
      <c r="Q226" s="355"/>
      <c r="R226" s="356"/>
      <c r="S226" s="291">
        <v>1.0</v>
      </c>
      <c r="T226" s="288">
        <v>1.0</v>
      </c>
      <c r="U226" s="294"/>
      <c r="V226" s="741"/>
      <c r="W226" s="742"/>
      <c r="X226" s="736"/>
      <c r="Y226" s="209">
        <v>1.0</v>
      </c>
      <c r="Z226" s="295">
        <v>1.0</v>
      </c>
      <c r="AA226" s="290"/>
      <c r="AB226" s="253"/>
      <c r="AC226" s="743">
        <v>1.0</v>
      </c>
      <c r="AD226" s="359"/>
      <c r="AE226" s="359"/>
      <c r="AF226" s="744">
        <v>1.0</v>
      </c>
      <c r="AG226" s="745">
        <v>1.0</v>
      </c>
      <c r="AH226" s="356"/>
      <c r="AI226" s="299"/>
      <c r="AJ226" s="300"/>
      <c r="AK226" s="301"/>
      <c r="AL226" s="214">
        <f t="shared" si="1"/>
        <v>7</v>
      </c>
      <c r="AM226" s="382" t="s">
        <v>52</v>
      </c>
      <c r="AN226" s="383">
        <v>1.0</v>
      </c>
      <c r="AO226" s="87"/>
      <c r="AP226" s="87"/>
      <c r="AQ226" s="87"/>
      <c r="AR226" s="87"/>
      <c r="AS226" s="87"/>
      <c r="AT226" s="87"/>
      <c r="AU226" s="87"/>
    </row>
    <row r="227">
      <c r="B227" s="746" t="s">
        <v>455</v>
      </c>
      <c r="C227" s="747" t="s">
        <v>48</v>
      </c>
      <c r="D227" s="748"/>
      <c r="E227" s="749">
        <v>1.0</v>
      </c>
      <c r="F227" s="729"/>
      <c r="G227" s="738"/>
      <c r="H227" s="750">
        <v>1.0</v>
      </c>
      <c r="I227" s="740"/>
      <c r="J227" s="731"/>
      <c r="K227" s="371"/>
      <c r="L227" s="372"/>
      <c r="M227" s="373"/>
      <c r="N227" s="374"/>
      <c r="O227" s="375"/>
      <c r="P227" s="354"/>
      <c r="Q227" s="355"/>
      <c r="R227" s="356"/>
      <c r="S227" s="293"/>
      <c r="T227" s="288">
        <v>1.0</v>
      </c>
      <c r="U227" s="294"/>
      <c r="V227" s="292"/>
      <c r="W227" s="290">
        <v>1.0</v>
      </c>
      <c r="X227" s="253"/>
      <c r="Y227" s="216"/>
      <c r="Z227" s="295"/>
      <c r="AA227" s="290"/>
      <c r="AB227" s="253"/>
      <c r="AC227" s="359"/>
      <c r="AD227" s="743">
        <v>1.0</v>
      </c>
      <c r="AE227" s="359"/>
      <c r="AF227" s="751"/>
      <c r="AG227" s="752"/>
      <c r="AH227" s="362">
        <v>1.0</v>
      </c>
      <c r="AI227" s="299"/>
      <c r="AJ227" s="310">
        <v>1.0</v>
      </c>
      <c r="AK227" s="353">
        <v>1.0</v>
      </c>
      <c r="AL227" s="214">
        <f t="shared" si="1"/>
        <v>8</v>
      </c>
      <c r="AM227" s="703" t="s">
        <v>44</v>
      </c>
      <c r="AN227" s="383"/>
      <c r="AO227" s="87"/>
      <c r="AP227" s="87"/>
      <c r="AQ227" s="87"/>
      <c r="AR227" s="87"/>
      <c r="AS227" s="87"/>
      <c r="AT227" s="87"/>
      <c r="AU227" s="87"/>
    </row>
    <row r="228">
      <c r="B228" s="332" t="s">
        <v>456</v>
      </c>
      <c r="C228" s="333" t="s">
        <v>48</v>
      </c>
      <c r="D228" s="292"/>
      <c r="E228" s="252"/>
      <c r="F228" s="298"/>
      <c r="G228" s="293"/>
      <c r="H228" s="312"/>
      <c r="I228" s="294"/>
      <c r="J228" s="313"/>
      <c r="K228" s="290">
        <v>0.5</v>
      </c>
      <c r="L228" s="302">
        <v>0.5</v>
      </c>
      <c r="M228" s="287"/>
      <c r="N228" s="288">
        <v>0.5</v>
      </c>
      <c r="O228" s="296">
        <v>0.5</v>
      </c>
      <c r="P228" s="292"/>
      <c r="Q228" s="252"/>
      <c r="R228" s="253"/>
      <c r="S228" s="293"/>
      <c r="T228" s="288">
        <v>0.5</v>
      </c>
      <c r="U228" s="314">
        <v>0.5</v>
      </c>
      <c r="V228" s="248">
        <v>1.0</v>
      </c>
      <c r="W228" s="290"/>
      <c r="X228" s="302">
        <v>0.5</v>
      </c>
      <c r="Y228" s="209"/>
      <c r="Z228" s="295"/>
      <c r="AA228" s="290">
        <v>0.5</v>
      </c>
      <c r="AB228" s="302">
        <v>0.5</v>
      </c>
      <c r="AC228" s="289"/>
      <c r="AD228" s="296">
        <v>0.5</v>
      </c>
      <c r="AE228" s="296">
        <v>0.5</v>
      </c>
      <c r="AF228" s="303"/>
      <c r="AG228" s="304">
        <v>0.5</v>
      </c>
      <c r="AH228" s="302">
        <v>0.5</v>
      </c>
      <c r="AI228" s="299"/>
      <c r="AJ228" s="308"/>
      <c r="AK228" s="315"/>
      <c r="AL228" s="214">
        <f t="shared" si="1"/>
        <v>7.5</v>
      </c>
      <c r="AM228" s="176" t="s">
        <v>59</v>
      </c>
      <c r="AN228" s="215"/>
      <c r="AO228" s="87"/>
      <c r="AP228" s="87"/>
      <c r="AQ228" s="87"/>
      <c r="AR228" s="87"/>
      <c r="AS228" s="87"/>
      <c r="AT228" s="87"/>
      <c r="AU228" s="87"/>
    </row>
    <row r="229">
      <c r="B229" s="753" t="s">
        <v>489</v>
      </c>
      <c r="C229" s="754" t="s">
        <v>48</v>
      </c>
      <c r="D229" s="292"/>
      <c r="E229" s="252"/>
      <c r="F229" s="253"/>
      <c r="G229" s="287"/>
      <c r="H229" s="312"/>
      <c r="I229" s="289"/>
      <c r="J229" s="292"/>
      <c r="K229" s="290">
        <v>1.0</v>
      </c>
      <c r="L229" s="253"/>
      <c r="M229" s="293"/>
      <c r="N229" s="288">
        <v>1.0</v>
      </c>
      <c r="O229" s="289"/>
      <c r="P229" s="292"/>
      <c r="Q229" s="252"/>
      <c r="R229" s="253"/>
      <c r="S229" s="293"/>
      <c r="T229" s="288">
        <v>1.0</v>
      </c>
      <c r="U229" s="294"/>
      <c r="V229" s="292"/>
      <c r="W229" s="290">
        <v>1.0</v>
      </c>
      <c r="X229" s="253"/>
      <c r="Y229" s="216"/>
      <c r="Z229" s="309"/>
      <c r="AA229" s="290"/>
      <c r="AB229" s="253"/>
      <c r="AC229" s="289"/>
      <c r="AD229" s="289"/>
      <c r="AE229" s="289"/>
      <c r="AF229" s="303"/>
      <c r="AG229" s="298"/>
      <c r="AH229" s="253"/>
      <c r="AI229" s="299"/>
      <c r="AJ229" s="300"/>
      <c r="AK229" s="301"/>
      <c r="AL229" s="214">
        <f t="shared" si="1"/>
        <v>4</v>
      </c>
      <c r="AM229" s="176" t="s">
        <v>57</v>
      </c>
      <c r="AN229" s="215"/>
      <c r="AO229" s="87"/>
      <c r="AP229" s="87"/>
      <c r="AQ229" s="87"/>
      <c r="AR229" s="87"/>
      <c r="AS229" s="87"/>
      <c r="AT229" s="87"/>
      <c r="AU229" s="87"/>
    </row>
    <row r="230" ht="15.75" customHeight="1">
      <c r="B230" s="332" t="s">
        <v>458</v>
      </c>
      <c r="C230" s="333" t="s">
        <v>51</v>
      </c>
      <c r="D230" s="248"/>
      <c r="E230" s="252"/>
      <c r="F230" s="302">
        <v>0.5</v>
      </c>
      <c r="G230" s="287"/>
      <c r="H230" s="288">
        <v>0.5</v>
      </c>
      <c r="I230" s="289"/>
      <c r="J230" s="292"/>
      <c r="K230" s="290">
        <v>0.5</v>
      </c>
      <c r="L230" s="253"/>
      <c r="M230" s="293"/>
      <c r="N230" s="288">
        <v>0.5</v>
      </c>
      <c r="O230" s="296">
        <v>0.5</v>
      </c>
      <c r="P230" s="292"/>
      <c r="Q230" s="252"/>
      <c r="R230" s="253"/>
      <c r="S230" s="293"/>
      <c r="T230" s="288">
        <v>0.5</v>
      </c>
      <c r="U230" s="294"/>
      <c r="V230" s="292"/>
      <c r="W230" s="290">
        <v>0.5</v>
      </c>
      <c r="X230" s="302">
        <v>0.5</v>
      </c>
      <c r="Y230" s="216"/>
      <c r="Z230" s="309"/>
      <c r="AA230" s="290">
        <v>0.5</v>
      </c>
      <c r="AB230" s="302">
        <v>0.5</v>
      </c>
      <c r="AC230" s="289"/>
      <c r="AD230" s="296">
        <v>0.5</v>
      </c>
      <c r="AE230" s="296">
        <v>0.5</v>
      </c>
      <c r="AF230" s="303"/>
      <c r="AG230" s="304"/>
      <c r="AH230" s="302">
        <v>0.5</v>
      </c>
      <c r="AI230" s="299"/>
      <c r="AJ230" s="305">
        <v>0.5</v>
      </c>
      <c r="AK230" s="315"/>
      <c r="AL230" s="214">
        <f t="shared" si="1"/>
        <v>7</v>
      </c>
      <c r="AM230" s="176" t="s">
        <v>57</v>
      </c>
      <c r="AN230" s="215"/>
      <c r="AO230" s="87"/>
      <c r="AP230" s="87"/>
      <c r="AQ230" s="87"/>
      <c r="AR230" s="87"/>
      <c r="AS230" s="87"/>
      <c r="AT230" s="87"/>
      <c r="AU230" s="87"/>
    </row>
    <row r="231" ht="18.0" customHeight="1">
      <c r="B231" s="335" t="s">
        <v>459</v>
      </c>
      <c r="C231" s="329" t="s">
        <v>51</v>
      </c>
      <c r="D231" s="248">
        <v>1.0</v>
      </c>
      <c r="E231" s="252"/>
      <c r="F231" s="253"/>
      <c r="G231" s="311">
        <v>1.0</v>
      </c>
      <c r="H231" s="312"/>
      <c r="I231" s="289"/>
      <c r="J231" s="248">
        <v>1.0</v>
      </c>
      <c r="K231" s="252"/>
      <c r="L231" s="253"/>
      <c r="M231" s="291"/>
      <c r="N231" s="288">
        <v>1.0</v>
      </c>
      <c r="O231" s="289"/>
      <c r="P231" s="292"/>
      <c r="Q231" s="290">
        <v>1.0</v>
      </c>
      <c r="R231" s="253"/>
      <c r="S231" s="293"/>
      <c r="T231" s="288">
        <v>1.0</v>
      </c>
      <c r="U231" s="294"/>
      <c r="V231" s="292"/>
      <c r="W231" s="290"/>
      <c r="X231" s="253"/>
      <c r="Y231" s="216"/>
      <c r="Z231" s="309"/>
      <c r="AA231" s="290">
        <v>1.0</v>
      </c>
      <c r="AB231" s="253"/>
      <c r="AC231" s="289"/>
      <c r="AD231" s="289"/>
      <c r="AE231" s="289"/>
      <c r="AF231" s="297" t="s">
        <v>71</v>
      </c>
      <c r="AG231" s="304">
        <v>1.0</v>
      </c>
      <c r="AH231" s="253"/>
      <c r="AI231" s="299"/>
      <c r="AJ231" s="305">
        <v>1.0</v>
      </c>
      <c r="AK231" s="301"/>
      <c r="AL231" s="214">
        <f t="shared" si="1"/>
        <v>9</v>
      </c>
      <c r="AM231" s="176" t="s">
        <v>57</v>
      </c>
      <c r="AN231" s="215"/>
      <c r="AO231" s="87"/>
      <c r="AP231" s="87"/>
      <c r="AQ231" s="87"/>
      <c r="AR231" s="87"/>
      <c r="AS231" s="87"/>
      <c r="AT231" s="87"/>
      <c r="AU231" s="87"/>
    </row>
    <row r="232">
      <c r="B232" s="335" t="s">
        <v>460</v>
      </c>
      <c r="C232" s="329" t="s">
        <v>51</v>
      </c>
      <c r="D232" s="248">
        <v>1.0</v>
      </c>
      <c r="E232" s="252"/>
      <c r="F232" s="253"/>
      <c r="G232" s="311">
        <v>1.0</v>
      </c>
      <c r="H232" s="312"/>
      <c r="I232" s="289"/>
      <c r="J232" s="248">
        <v>1.0</v>
      </c>
      <c r="K232" s="252"/>
      <c r="L232" s="253"/>
      <c r="M232" s="291">
        <v>1.0</v>
      </c>
      <c r="N232" s="312"/>
      <c r="O232" s="289"/>
      <c r="P232" s="292"/>
      <c r="Q232" s="290">
        <v>1.0</v>
      </c>
      <c r="R232" s="253"/>
      <c r="S232" s="291">
        <v>1.0</v>
      </c>
      <c r="T232" s="288">
        <v>1.0</v>
      </c>
      <c r="U232" s="289"/>
      <c r="V232" s="248"/>
      <c r="W232" s="290">
        <v>1.0</v>
      </c>
      <c r="X232" s="253"/>
      <c r="Y232" s="209">
        <v>1.0</v>
      </c>
      <c r="Z232" s="295">
        <v>1.0</v>
      </c>
      <c r="AA232" s="290"/>
      <c r="AB232" s="253"/>
      <c r="AC232" s="311">
        <v>1.0</v>
      </c>
      <c r="AD232" s="312"/>
      <c r="AE232" s="289"/>
      <c r="AF232" s="248"/>
      <c r="AG232" s="252"/>
      <c r="AH232" s="253"/>
      <c r="AI232" s="307">
        <v>1.0</v>
      </c>
      <c r="AJ232" s="300"/>
      <c r="AK232" s="301"/>
      <c r="AL232" s="214">
        <f t="shared" si="1"/>
        <v>12</v>
      </c>
      <c r="AM232" s="176" t="s">
        <v>52</v>
      </c>
      <c r="AN232" s="215">
        <v>1.0</v>
      </c>
      <c r="AO232" s="538"/>
      <c r="AP232" s="538"/>
      <c r="AQ232" s="538"/>
      <c r="AR232" s="538"/>
      <c r="AS232" s="538"/>
      <c r="AT232" s="538"/>
      <c r="AU232" s="538"/>
    </row>
    <row r="233">
      <c r="B233" s="626" t="s">
        <v>461</v>
      </c>
      <c r="C233" s="328" t="s">
        <v>48</v>
      </c>
      <c r="D233" s="292"/>
      <c r="E233" s="290"/>
      <c r="F233" s="253"/>
      <c r="G233" s="378"/>
      <c r="H233" s="407"/>
      <c r="I233" s="380"/>
      <c r="J233" s="292"/>
      <c r="K233" s="252"/>
      <c r="L233" s="253"/>
      <c r="M233" s="293"/>
      <c r="N233" s="288">
        <v>0.5</v>
      </c>
      <c r="O233" s="296">
        <v>0.5</v>
      </c>
      <c r="P233" s="292"/>
      <c r="Q233" s="252"/>
      <c r="R233" s="253"/>
      <c r="S233" s="293"/>
      <c r="T233" s="312"/>
      <c r="U233" s="314">
        <v>0.5</v>
      </c>
      <c r="V233" s="577"/>
      <c r="W233" s="578"/>
      <c r="X233" s="755">
        <v>0.5</v>
      </c>
      <c r="Y233" s="209">
        <v>1.0</v>
      </c>
      <c r="Z233" s="295"/>
      <c r="AA233" s="290">
        <v>0.5</v>
      </c>
      <c r="AB233" s="253"/>
      <c r="AC233" s="289"/>
      <c r="AD233" s="296">
        <v>0.5</v>
      </c>
      <c r="AE233" s="296">
        <v>0.5</v>
      </c>
      <c r="AF233" s="303"/>
      <c r="AG233" s="304"/>
      <c r="AH233" s="302">
        <v>0.5</v>
      </c>
      <c r="AI233" s="299"/>
      <c r="AJ233" s="308"/>
      <c r="AK233" s="315"/>
      <c r="AL233" s="214">
        <f t="shared" si="1"/>
        <v>5</v>
      </c>
      <c r="AM233" s="382" t="s">
        <v>61</v>
      </c>
      <c r="AN233" s="383">
        <v>1.0</v>
      </c>
      <c r="AO233" s="87"/>
      <c r="AP233" s="87"/>
      <c r="AQ233" s="87"/>
      <c r="AR233" s="87"/>
      <c r="AS233" s="87"/>
      <c r="AT233" s="87"/>
      <c r="AU233" s="87"/>
    </row>
    <row r="234">
      <c r="B234" s="335" t="s">
        <v>462</v>
      </c>
      <c r="C234" s="328" t="s">
        <v>48</v>
      </c>
      <c r="D234" s="292"/>
      <c r="E234" s="252"/>
      <c r="F234" s="253"/>
      <c r="G234" s="287"/>
      <c r="H234" s="288">
        <v>1.0</v>
      </c>
      <c r="I234" s="289"/>
      <c r="J234" s="292"/>
      <c r="K234" s="290">
        <v>1.0</v>
      </c>
      <c r="L234" s="253"/>
      <c r="M234" s="293"/>
      <c r="N234" s="288">
        <v>1.0</v>
      </c>
      <c r="O234" s="289"/>
      <c r="P234" s="292"/>
      <c r="Q234" s="252"/>
      <c r="R234" s="253"/>
      <c r="S234" s="293"/>
      <c r="T234" s="312"/>
      <c r="U234" s="294"/>
      <c r="V234" s="292"/>
      <c r="W234" s="252"/>
      <c r="X234" s="253"/>
      <c r="Y234" s="209">
        <v>1.0</v>
      </c>
      <c r="Z234" s="309"/>
      <c r="AA234" s="290">
        <v>1.0</v>
      </c>
      <c r="AB234" s="253"/>
      <c r="AC234" s="289"/>
      <c r="AD234" s="296">
        <v>1.0</v>
      </c>
      <c r="AE234" s="289"/>
      <c r="AF234" s="303"/>
      <c r="AG234" s="304"/>
      <c r="AH234" s="253"/>
      <c r="AI234" s="299"/>
      <c r="AJ234" s="305">
        <v>1.0</v>
      </c>
      <c r="AK234" s="301"/>
      <c r="AL234" s="214">
        <f t="shared" si="1"/>
        <v>7</v>
      </c>
      <c r="AM234" s="176" t="s">
        <v>44</v>
      </c>
      <c r="AN234" s="215">
        <v>1.0</v>
      </c>
      <c r="AO234" s="87"/>
      <c r="AP234" s="87"/>
      <c r="AQ234" s="87"/>
      <c r="AR234" s="87"/>
      <c r="AS234" s="87"/>
      <c r="AT234" s="87"/>
      <c r="AU234" s="87"/>
    </row>
    <row r="235">
      <c r="B235" s="335" t="s">
        <v>463</v>
      </c>
      <c r="C235" s="328" t="s">
        <v>51</v>
      </c>
      <c r="D235" s="248">
        <v>1.0</v>
      </c>
      <c r="E235" s="252"/>
      <c r="F235" s="253"/>
      <c r="G235" s="311">
        <v>1.0</v>
      </c>
      <c r="H235" s="312"/>
      <c r="I235" s="289"/>
      <c r="J235" s="248">
        <v>1.0</v>
      </c>
      <c r="K235" s="252"/>
      <c r="L235" s="253"/>
      <c r="M235" s="291">
        <v>1.0</v>
      </c>
      <c r="N235" s="312"/>
      <c r="O235" s="289"/>
      <c r="P235" s="248">
        <v>1.0</v>
      </c>
      <c r="Q235" s="252"/>
      <c r="R235" s="253"/>
      <c r="S235" s="291">
        <v>1.0</v>
      </c>
      <c r="T235" s="312"/>
      <c r="U235" s="294"/>
      <c r="V235" s="248">
        <v>1.0</v>
      </c>
      <c r="W235" s="252"/>
      <c r="X235" s="253"/>
      <c r="Y235" s="209">
        <v>1.0</v>
      </c>
      <c r="Z235" s="295">
        <v>1.0</v>
      </c>
      <c r="AA235" s="252"/>
      <c r="AB235" s="253"/>
      <c r="AC235" s="289"/>
      <c r="AD235" s="289"/>
      <c r="AE235" s="289"/>
      <c r="AF235" s="297">
        <v>1.0</v>
      </c>
      <c r="AG235" s="298"/>
      <c r="AH235" s="253"/>
      <c r="AI235" s="299"/>
      <c r="AJ235" s="300"/>
      <c r="AK235" s="301"/>
      <c r="AL235" s="214">
        <f t="shared" si="1"/>
        <v>10</v>
      </c>
      <c r="AM235" s="176" t="s">
        <v>61</v>
      </c>
      <c r="AN235" s="215">
        <v>1.0</v>
      </c>
      <c r="AO235" s="87"/>
      <c r="AP235" s="87"/>
      <c r="AQ235" s="87"/>
      <c r="AR235" s="87"/>
      <c r="AS235" s="87"/>
      <c r="AT235" s="87"/>
      <c r="AU235" s="87"/>
    </row>
    <row r="236">
      <c r="B236" s="337" t="s">
        <v>464</v>
      </c>
      <c r="C236" s="329" t="s">
        <v>51</v>
      </c>
      <c r="D236" s="248">
        <v>1.0</v>
      </c>
      <c r="E236" s="252"/>
      <c r="F236" s="253"/>
      <c r="G236" s="311">
        <v>1.0</v>
      </c>
      <c r="H236" s="312"/>
      <c r="I236" s="289"/>
      <c r="J236" s="292"/>
      <c r="K236" s="290">
        <v>1.0</v>
      </c>
      <c r="L236" s="253"/>
      <c r="M236" s="291">
        <v>1.0</v>
      </c>
      <c r="N236" s="288"/>
      <c r="O236" s="289"/>
      <c r="P236" s="248">
        <v>1.0</v>
      </c>
      <c r="Q236" s="252"/>
      <c r="R236" s="253"/>
      <c r="S236" s="291">
        <v>1.0</v>
      </c>
      <c r="T236" s="312"/>
      <c r="U236" s="294"/>
      <c r="V236" s="248">
        <v>1.0</v>
      </c>
      <c r="W236" s="252"/>
      <c r="X236" s="253"/>
      <c r="Y236" s="209">
        <v>1.0</v>
      </c>
      <c r="Z236" s="295">
        <v>1.0</v>
      </c>
      <c r="AA236" s="252"/>
      <c r="AB236" s="253"/>
      <c r="AC236" s="296">
        <v>1.0</v>
      </c>
      <c r="AD236" s="289"/>
      <c r="AE236" s="289"/>
      <c r="AF236" s="297"/>
      <c r="AG236" s="298"/>
      <c r="AH236" s="253"/>
      <c r="AI236" s="299"/>
      <c r="AJ236" s="300"/>
      <c r="AK236" s="301"/>
      <c r="AL236" s="214">
        <f t="shared" si="1"/>
        <v>10</v>
      </c>
      <c r="AM236" s="176" t="s">
        <v>44</v>
      </c>
      <c r="AN236" s="215">
        <v>1.0</v>
      </c>
      <c r="AO236" s="87"/>
      <c r="AP236" s="87"/>
      <c r="AQ236" s="87"/>
      <c r="AR236" s="87"/>
      <c r="AS236" s="87"/>
      <c r="AT236" s="87"/>
      <c r="AU236" s="87"/>
    </row>
    <row r="237">
      <c r="B237" s="332" t="s">
        <v>465</v>
      </c>
      <c r="C237" s="333" t="s">
        <v>48</v>
      </c>
      <c r="D237" s="248"/>
      <c r="E237" s="252"/>
      <c r="F237" s="253"/>
      <c r="G237" s="287"/>
      <c r="H237" s="312"/>
      <c r="I237" s="289"/>
      <c r="J237" s="292"/>
      <c r="K237" s="290">
        <v>0.5</v>
      </c>
      <c r="L237" s="302">
        <v>0.5</v>
      </c>
      <c r="M237" s="293"/>
      <c r="N237" s="288">
        <v>0.5</v>
      </c>
      <c r="O237" s="296">
        <v>0.5</v>
      </c>
      <c r="P237" s="292"/>
      <c r="Q237" s="252"/>
      <c r="R237" s="302">
        <v>0.5</v>
      </c>
      <c r="S237" s="293"/>
      <c r="T237" s="288">
        <v>0.5</v>
      </c>
      <c r="U237" s="314">
        <v>0.5</v>
      </c>
      <c r="V237" s="292"/>
      <c r="W237" s="290">
        <v>0.5</v>
      </c>
      <c r="X237" s="302">
        <v>0.5</v>
      </c>
      <c r="Y237" s="209">
        <v>1.0</v>
      </c>
      <c r="Z237" s="309"/>
      <c r="AA237" s="290">
        <v>0.5</v>
      </c>
      <c r="AB237" s="302">
        <v>0.5</v>
      </c>
      <c r="AC237" s="289"/>
      <c r="AD237" s="296">
        <v>0.5</v>
      </c>
      <c r="AE237" s="289"/>
      <c r="AF237" s="303"/>
      <c r="AG237" s="304">
        <v>0.5</v>
      </c>
      <c r="AH237" s="302">
        <v>0.5</v>
      </c>
      <c r="AI237" s="299"/>
      <c r="AJ237" s="305">
        <v>0.5</v>
      </c>
      <c r="AK237" s="306">
        <v>0.5</v>
      </c>
      <c r="AL237" s="214">
        <f t="shared" si="1"/>
        <v>9</v>
      </c>
      <c r="AM237" s="176" t="s">
        <v>61</v>
      </c>
      <c r="AN237" s="215">
        <v>1.0</v>
      </c>
      <c r="AO237" s="235"/>
      <c r="AP237" s="235"/>
      <c r="AQ237" s="235"/>
      <c r="AR237" s="235"/>
      <c r="AS237" s="235"/>
      <c r="AT237" s="235"/>
      <c r="AU237" s="235"/>
    </row>
    <row r="238">
      <c r="B238" s="335" t="s">
        <v>466</v>
      </c>
      <c r="C238" s="329" t="s">
        <v>51</v>
      </c>
      <c r="D238" s="248">
        <v>1.0</v>
      </c>
      <c r="E238" s="252"/>
      <c r="F238" s="253"/>
      <c r="G238" s="311">
        <v>1.0</v>
      </c>
      <c r="H238" s="312"/>
      <c r="I238" s="289"/>
      <c r="J238" s="248">
        <v>1.0</v>
      </c>
      <c r="K238" s="252"/>
      <c r="L238" s="253"/>
      <c r="M238" s="291">
        <v>1.0</v>
      </c>
      <c r="N238" s="312"/>
      <c r="O238" s="289"/>
      <c r="P238" s="292"/>
      <c r="Q238" s="252"/>
      <c r="R238" s="253"/>
      <c r="S238" s="291">
        <v>1.0</v>
      </c>
      <c r="T238" s="312"/>
      <c r="U238" s="294"/>
      <c r="V238" s="248">
        <v>1.0</v>
      </c>
      <c r="W238" s="252"/>
      <c r="X238" s="253"/>
      <c r="Y238" s="209"/>
      <c r="Z238" s="295"/>
      <c r="AA238" s="252"/>
      <c r="AB238" s="253"/>
      <c r="AC238" s="296">
        <v>1.0</v>
      </c>
      <c r="AD238" s="289"/>
      <c r="AE238" s="289"/>
      <c r="AF238" s="297">
        <v>1.0</v>
      </c>
      <c r="AG238" s="298"/>
      <c r="AH238" s="253"/>
      <c r="AI238" s="307">
        <v>1.0</v>
      </c>
      <c r="AJ238" s="310">
        <v>1.0</v>
      </c>
      <c r="AK238" s="301"/>
      <c r="AL238" s="214">
        <f t="shared" si="1"/>
        <v>10</v>
      </c>
      <c r="AM238" s="176" t="s">
        <v>52</v>
      </c>
      <c r="AN238" s="318"/>
      <c r="AO238" s="87"/>
      <c r="AP238" s="87"/>
      <c r="AQ238" s="87"/>
      <c r="AR238" s="87"/>
      <c r="AS238" s="87"/>
      <c r="AT238" s="87"/>
      <c r="AU238" s="87"/>
    </row>
    <row r="239">
      <c r="B239" s="335" t="s">
        <v>467</v>
      </c>
      <c r="C239" s="756" t="s">
        <v>48</v>
      </c>
      <c r="D239" s="292"/>
      <c r="E239" s="290">
        <v>1.0</v>
      </c>
      <c r="F239" s="253"/>
      <c r="G239" s="287"/>
      <c r="H239" s="288">
        <v>1.0</v>
      </c>
      <c r="I239" s="289"/>
      <c r="J239" s="292"/>
      <c r="K239" s="290">
        <v>1.0</v>
      </c>
      <c r="L239" s="253"/>
      <c r="M239" s="293"/>
      <c r="N239" s="288">
        <v>1.0</v>
      </c>
      <c r="O239" s="289"/>
      <c r="P239" s="292"/>
      <c r="Q239" s="252"/>
      <c r="R239" s="253"/>
      <c r="S239" s="293"/>
      <c r="T239" s="288">
        <v>1.0</v>
      </c>
      <c r="U239" s="294"/>
      <c r="V239" s="292"/>
      <c r="W239" s="290">
        <v>1.0</v>
      </c>
      <c r="X239" s="253"/>
      <c r="Y239" s="209">
        <v>1.0</v>
      </c>
      <c r="Z239" s="309"/>
      <c r="AA239" s="290">
        <v>1.0</v>
      </c>
      <c r="AB239" s="253"/>
      <c r="AC239" s="289"/>
      <c r="AD239" s="289"/>
      <c r="AE239" s="289"/>
      <c r="AF239" s="303"/>
      <c r="AG239" s="304">
        <v>1.0</v>
      </c>
      <c r="AH239" s="253"/>
      <c r="AI239" s="299"/>
      <c r="AJ239" s="305">
        <v>1.0</v>
      </c>
      <c r="AK239" s="301"/>
      <c r="AL239" s="214">
        <f t="shared" si="1"/>
        <v>10</v>
      </c>
      <c r="AM239" s="176" t="s">
        <v>44</v>
      </c>
      <c r="AN239" s="215">
        <v>1.0</v>
      </c>
      <c r="AO239" s="87"/>
      <c r="AP239" s="87"/>
      <c r="AQ239" s="87"/>
      <c r="AR239" s="87"/>
      <c r="AS239" s="87"/>
      <c r="AT239" s="87"/>
      <c r="AU239" s="87"/>
    </row>
    <row r="240">
      <c r="A240" s="330"/>
      <c r="B240" s="337" t="s">
        <v>468</v>
      </c>
      <c r="C240" s="415" t="s">
        <v>48</v>
      </c>
      <c r="D240" s="292"/>
      <c r="E240" s="252"/>
      <c r="F240" s="253"/>
      <c r="G240" s="311">
        <v>1.0</v>
      </c>
      <c r="H240" s="312"/>
      <c r="I240" s="289"/>
      <c r="J240" s="292"/>
      <c r="K240" s="252"/>
      <c r="L240" s="253"/>
      <c r="M240" s="291">
        <v>1.0</v>
      </c>
      <c r="N240" s="312"/>
      <c r="O240" s="289"/>
      <c r="P240" s="292"/>
      <c r="Q240" s="252"/>
      <c r="R240" s="253"/>
      <c r="S240" s="291">
        <v>1.0</v>
      </c>
      <c r="T240" s="312"/>
      <c r="U240" s="294"/>
      <c r="V240" s="248">
        <v>1.0</v>
      </c>
      <c r="W240" s="252"/>
      <c r="X240" s="253"/>
      <c r="Y240" s="209"/>
      <c r="Z240" s="295"/>
      <c r="AA240" s="252"/>
      <c r="AB240" s="253"/>
      <c r="AC240" s="296">
        <v>1.0</v>
      </c>
      <c r="AD240" s="289"/>
      <c r="AE240" s="289"/>
      <c r="AF240" s="297"/>
      <c r="AG240" s="298"/>
      <c r="AH240" s="253"/>
      <c r="AI240" s="307">
        <v>1.0</v>
      </c>
      <c r="AJ240" s="300"/>
      <c r="AK240" s="301"/>
      <c r="AL240" s="214">
        <f t="shared" si="1"/>
        <v>6</v>
      </c>
      <c r="AM240" s="176">
        <v>8.0</v>
      </c>
      <c r="AN240" s="215"/>
      <c r="AO240" s="87"/>
      <c r="AP240" s="87"/>
      <c r="AQ240" s="87"/>
      <c r="AR240" s="87"/>
      <c r="AS240" s="87"/>
      <c r="AT240" s="87"/>
      <c r="AU240" s="87"/>
    </row>
    <row r="241">
      <c r="B241" s="394" t="s">
        <v>469</v>
      </c>
      <c r="C241" s="492" t="s">
        <v>67</v>
      </c>
      <c r="D241" s="320"/>
      <c r="E241" s="541"/>
      <c r="F241" s="364"/>
      <c r="G241" s="365"/>
      <c r="H241" s="366">
        <v>0.5</v>
      </c>
      <c r="I241" s="367">
        <v>0.5</v>
      </c>
      <c r="J241" s="292"/>
      <c r="K241" s="290">
        <v>0.5</v>
      </c>
      <c r="L241" s="302">
        <v>0.5</v>
      </c>
      <c r="M241" s="293"/>
      <c r="N241" s="288"/>
      <c r="O241" s="296"/>
      <c r="P241" s="248">
        <v>1.0</v>
      </c>
      <c r="Q241" s="252"/>
      <c r="R241" s="253"/>
      <c r="S241" s="291">
        <v>1.0</v>
      </c>
      <c r="T241" s="312"/>
      <c r="U241" s="314">
        <v>0.5</v>
      </c>
      <c r="V241" s="248"/>
      <c r="W241" s="252"/>
      <c r="X241" s="302">
        <v>0.5</v>
      </c>
      <c r="Y241" s="209">
        <v>1.0</v>
      </c>
      <c r="Z241" s="295">
        <v>1.0</v>
      </c>
      <c r="AA241" s="252"/>
      <c r="AB241" s="302"/>
      <c r="AC241" s="289"/>
      <c r="AD241" s="296">
        <v>0.5</v>
      </c>
      <c r="AE241" s="296">
        <v>0.5</v>
      </c>
      <c r="AF241" s="303"/>
      <c r="AG241" s="304">
        <v>0.5</v>
      </c>
      <c r="AH241" s="302">
        <v>0.5</v>
      </c>
      <c r="AI241" s="299"/>
      <c r="AJ241" s="308"/>
      <c r="AK241" s="306">
        <v>0.5</v>
      </c>
      <c r="AL241" s="214">
        <f t="shared" si="1"/>
        <v>9.5</v>
      </c>
      <c r="AM241" s="176" t="s">
        <v>44</v>
      </c>
      <c r="AN241" s="215">
        <v>1.0</v>
      </c>
      <c r="AO241" s="87"/>
      <c r="AP241" s="87"/>
      <c r="AQ241" s="87"/>
      <c r="AR241" s="87"/>
      <c r="AS241" s="87"/>
      <c r="AT241" s="87"/>
      <c r="AU241" s="87"/>
    </row>
    <row r="242">
      <c r="B242" s="337" t="s">
        <v>470</v>
      </c>
      <c r="C242" s="524" t="s">
        <v>46</v>
      </c>
      <c r="D242" s="292"/>
      <c r="E242" s="290">
        <v>0.5</v>
      </c>
      <c r="F242" s="302">
        <v>0.5</v>
      </c>
      <c r="G242" s="287"/>
      <c r="H242" s="288">
        <v>0.5</v>
      </c>
      <c r="I242" s="289"/>
      <c r="J242" s="292"/>
      <c r="K242" s="290">
        <v>0.5</v>
      </c>
      <c r="L242" s="302">
        <v>0.5</v>
      </c>
      <c r="M242" s="293"/>
      <c r="N242" s="288">
        <v>0.5</v>
      </c>
      <c r="O242" s="296">
        <v>0.5</v>
      </c>
      <c r="P242" s="292"/>
      <c r="Q242" s="290">
        <v>0.5</v>
      </c>
      <c r="R242" s="302">
        <v>0.5</v>
      </c>
      <c r="S242" s="293"/>
      <c r="T242" s="288">
        <v>0.5</v>
      </c>
      <c r="U242" s="314">
        <v>0.5</v>
      </c>
      <c r="V242" s="292"/>
      <c r="W242" s="290">
        <v>0.5</v>
      </c>
      <c r="X242" s="302"/>
      <c r="Y242" s="209">
        <v>1.0</v>
      </c>
      <c r="Z242" s="309"/>
      <c r="AA242" s="290">
        <v>0.5</v>
      </c>
      <c r="AB242" s="302">
        <v>0.5</v>
      </c>
      <c r="AC242" s="289"/>
      <c r="AD242" s="296">
        <v>0.5</v>
      </c>
      <c r="AE242" s="296">
        <v>0.5</v>
      </c>
      <c r="AF242" s="303"/>
      <c r="AG242" s="304"/>
      <c r="AH242" s="302" t="s">
        <v>490</v>
      </c>
      <c r="AI242" s="299"/>
      <c r="AJ242" s="308"/>
      <c r="AK242" s="306">
        <v>0.5</v>
      </c>
      <c r="AL242" s="214">
        <f t="shared" si="1"/>
        <v>9.5</v>
      </c>
      <c r="AM242" s="176" t="s">
        <v>57</v>
      </c>
      <c r="AN242" s="215">
        <v>1.0</v>
      </c>
      <c r="AO242" s="87"/>
      <c r="AP242" s="87"/>
      <c r="AQ242" s="87"/>
      <c r="AR242" s="87"/>
      <c r="AS242" s="87"/>
      <c r="AT242" s="87"/>
      <c r="AU242" s="87"/>
    </row>
    <row r="243">
      <c r="B243" s="332" t="s">
        <v>491</v>
      </c>
      <c r="C243" s="333" t="s">
        <v>46</v>
      </c>
      <c r="D243" s="292"/>
      <c r="E243" s="290">
        <v>1.0</v>
      </c>
      <c r="F243" s="253"/>
      <c r="G243" s="287"/>
      <c r="H243" s="312"/>
      <c r="I243" s="289"/>
      <c r="J243" s="292"/>
      <c r="K243" s="290">
        <v>1.0</v>
      </c>
      <c r="L243" s="253"/>
      <c r="M243" s="293"/>
      <c r="N243" s="288">
        <v>1.0</v>
      </c>
      <c r="O243" s="289"/>
      <c r="P243" s="292"/>
      <c r="Q243" s="290">
        <v>1.0</v>
      </c>
      <c r="R243" s="253"/>
      <c r="S243" s="293"/>
      <c r="T243" s="288">
        <v>1.0</v>
      </c>
      <c r="U243" s="294"/>
      <c r="V243" s="292"/>
      <c r="W243" s="290"/>
      <c r="X243" s="253"/>
      <c r="Y243" s="216"/>
      <c r="Z243" s="309"/>
      <c r="AA243" s="290">
        <v>1.0</v>
      </c>
      <c r="AB243" s="253"/>
      <c r="AC243" s="289"/>
      <c r="AD243" s="296">
        <v>1.0</v>
      </c>
      <c r="AE243" s="289"/>
      <c r="AF243" s="303"/>
      <c r="AG243" s="304"/>
      <c r="AH243" s="253"/>
      <c r="AI243" s="299"/>
      <c r="AJ243" s="308"/>
      <c r="AK243" s="301"/>
      <c r="AL243" s="214">
        <f t="shared" si="1"/>
        <v>7</v>
      </c>
      <c r="AM243" s="176" t="s">
        <v>44</v>
      </c>
      <c r="AN243" s="215"/>
      <c r="AO243" s="87"/>
      <c r="AP243" s="87"/>
      <c r="AQ243" s="87"/>
      <c r="AR243" s="87"/>
      <c r="AS243" s="87"/>
      <c r="AT243" s="87"/>
      <c r="AU243" s="87"/>
    </row>
    <row r="244">
      <c r="B244" s="397" t="s">
        <v>471</v>
      </c>
      <c r="C244" s="328" t="s">
        <v>67</v>
      </c>
      <c r="D244" s="292"/>
      <c r="E244" s="290">
        <v>1.0</v>
      </c>
      <c r="F244" s="253"/>
      <c r="G244" s="287"/>
      <c r="H244" s="288">
        <v>1.0</v>
      </c>
      <c r="I244" s="312"/>
      <c r="J244" s="292"/>
      <c r="K244" s="290">
        <v>1.0</v>
      </c>
      <c r="L244" s="253"/>
      <c r="M244" s="293"/>
      <c r="N244" s="288">
        <v>1.0</v>
      </c>
      <c r="O244" s="289"/>
      <c r="P244" s="292"/>
      <c r="Q244" s="252"/>
      <c r="R244" s="253"/>
      <c r="S244" s="293"/>
      <c r="T244" s="288">
        <v>1.0</v>
      </c>
      <c r="U244" s="294"/>
      <c r="V244" s="292"/>
      <c r="W244" s="290">
        <v>1.0</v>
      </c>
      <c r="X244" s="253"/>
      <c r="Y244" s="216"/>
      <c r="Z244" s="309"/>
      <c r="AA244" s="290">
        <v>1.0</v>
      </c>
      <c r="AB244" s="253"/>
      <c r="AC244" s="289"/>
      <c r="AD244" s="289"/>
      <c r="AE244" s="289"/>
      <c r="AF244" s="303"/>
      <c r="AG244" s="304">
        <v>1.0</v>
      </c>
      <c r="AH244" s="253"/>
      <c r="AI244" s="299"/>
      <c r="AJ244" s="305">
        <v>1.0</v>
      </c>
      <c r="AK244" s="301"/>
      <c r="AL244" s="214">
        <f t="shared" si="1"/>
        <v>9</v>
      </c>
      <c r="AM244" s="176" t="s">
        <v>61</v>
      </c>
      <c r="AN244" s="215"/>
      <c r="AO244" s="87"/>
      <c r="AP244" s="87"/>
      <c r="AQ244" s="87"/>
      <c r="AR244" s="87"/>
      <c r="AS244" s="87"/>
      <c r="AT244" s="87"/>
      <c r="AU244" s="87"/>
    </row>
    <row r="245">
      <c r="B245" s="335" t="s">
        <v>472</v>
      </c>
      <c r="C245" s="329" t="s">
        <v>46</v>
      </c>
      <c r="D245" s="292"/>
      <c r="E245" s="252"/>
      <c r="F245" s="253"/>
      <c r="G245" s="311">
        <v>1.0</v>
      </c>
      <c r="H245" s="312"/>
      <c r="I245" s="312"/>
      <c r="J245" s="248">
        <v>1.0</v>
      </c>
      <c r="K245" s="252"/>
      <c r="L245" s="253"/>
      <c r="M245" s="291">
        <v>1.0</v>
      </c>
      <c r="N245" s="312"/>
      <c r="O245" s="289"/>
      <c r="P245" s="248">
        <v>1.0</v>
      </c>
      <c r="Q245" s="252"/>
      <c r="R245" s="253"/>
      <c r="S245" s="291">
        <v>1.0</v>
      </c>
      <c r="T245" s="312"/>
      <c r="U245" s="294"/>
      <c r="V245" s="248">
        <v>1.0</v>
      </c>
      <c r="W245" s="252"/>
      <c r="X245" s="253"/>
      <c r="Y245" s="209">
        <v>1.0</v>
      </c>
      <c r="Z245" s="295">
        <v>1.0</v>
      </c>
      <c r="AA245" s="252"/>
      <c r="AB245" s="253"/>
      <c r="AC245" s="289"/>
      <c r="AD245" s="289"/>
      <c r="AE245" s="289"/>
      <c r="AF245" s="297">
        <v>1.0</v>
      </c>
      <c r="AG245" s="298"/>
      <c r="AH245" s="253"/>
      <c r="AI245" s="307">
        <v>1.0</v>
      </c>
      <c r="AJ245" s="310">
        <v>1.0</v>
      </c>
      <c r="AK245" s="301"/>
      <c r="AL245" s="214">
        <f t="shared" si="1"/>
        <v>11</v>
      </c>
      <c r="AM245" s="176" t="s">
        <v>44</v>
      </c>
      <c r="AN245" s="215">
        <v>1.0</v>
      </c>
      <c r="AO245" s="87"/>
      <c r="AP245" s="87"/>
      <c r="AQ245" s="87"/>
      <c r="AR245" s="87"/>
      <c r="AS245" s="87"/>
      <c r="AT245" s="87"/>
      <c r="AU245" s="87"/>
    </row>
    <row r="246">
      <c r="B246" s="332" t="s">
        <v>473</v>
      </c>
      <c r="C246" s="333" t="s">
        <v>67</v>
      </c>
      <c r="D246" s="292"/>
      <c r="E246" s="252"/>
      <c r="F246" s="253"/>
      <c r="G246" s="311">
        <v>1.0</v>
      </c>
      <c r="H246" s="312"/>
      <c r="I246" s="312"/>
      <c r="J246" s="248">
        <v>1.0</v>
      </c>
      <c r="K246" s="252"/>
      <c r="L246" s="253"/>
      <c r="M246" s="291">
        <v>1.0</v>
      </c>
      <c r="N246" s="312"/>
      <c r="O246" s="289"/>
      <c r="P246" s="292"/>
      <c r="Q246" s="252"/>
      <c r="R246" s="253"/>
      <c r="S246" s="291">
        <v>1.0</v>
      </c>
      <c r="T246" s="312"/>
      <c r="U246" s="294"/>
      <c r="V246" s="248">
        <v>1.0</v>
      </c>
      <c r="W246" s="252"/>
      <c r="X246" s="253"/>
      <c r="Y246" s="209"/>
      <c r="Z246" s="295"/>
      <c r="AA246" s="252"/>
      <c r="AB246" s="253"/>
      <c r="AC246" s="296">
        <v>1.0</v>
      </c>
      <c r="AD246" s="289"/>
      <c r="AE246" s="289"/>
      <c r="AF246" s="297">
        <v>1.0</v>
      </c>
      <c r="AG246" s="298"/>
      <c r="AH246" s="253"/>
      <c r="AI246" s="299"/>
      <c r="AJ246" s="310">
        <v>1.0</v>
      </c>
      <c r="AK246" s="301"/>
      <c r="AL246" s="214">
        <f t="shared" si="1"/>
        <v>8</v>
      </c>
      <c r="AM246" s="176" t="s">
        <v>61</v>
      </c>
      <c r="AN246" s="215"/>
      <c r="AO246" s="87"/>
      <c r="AP246" s="87"/>
      <c r="AQ246" s="87"/>
      <c r="AR246" s="87"/>
      <c r="AS246" s="87"/>
      <c r="AT246" s="87"/>
      <c r="AU246" s="87"/>
    </row>
    <row r="247">
      <c r="B247" s="520" t="s">
        <v>474</v>
      </c>
      <c r="C247" s="329" t="s">
        <v>48</v>
      </c>
      <c r="D247" s="248">
        <v>1.0</v>
      </c>
      <c r="E247" s="252"/>
      <c r="F247" s="253"/>
      <c r="G247" s="311">
        <v>1.0</v>
      </c>
      <c r="H247" s="312"/>
      <c r="I247" s="289"/>
      <c r="J247" s="292"/>
      <c r="K247" s="290">
        <v>0.5</v>
      </c>
      <c r="L247" s="253"/>
      <c r="M247" s="293"/>
      <c r="N247" s="288">
        <v>1.0</v>
      </c>
      <c r="O247" s="289"/>
      <c r="P247" s="248">
        <v>1.0</v>
      </c>
      <c r="Q247" s="252"/>
      <c r="R247" s="253"/>
      <c r="S247" s="311"/>
      <c r="T247" s="312"/>
      <c r="U247" s="294"/>
      <c r="V247" s="248">
        <v>1.0</v>
      </c>
      <c r="W247" s="252"/>
      <c r="X247" s="253"/>
      <c r="Y247" s="209">
        <v>1.0</v>
      </c>
      <c r="Z247" s="295">
        <v>1.0</v>
      </c>
      <c r="AA247" s="252"/>
      <c r="AB247" s="253"/>
      <c r="AC247" s="289"/>
      <c r="AD247" s="296">
        <v>0.5</v>
      </c>
      <c r="AE247" s="296">
        <v>0.5</v>
      </c>
      <c r="AF247" s="303"/>
      <c r="AG247" s="304"/>
      <c r="AH247" s="302"/>
      <c r="AI247" s="307">
        <v>1.0</v>
      </c>
      <c r="AJ247" s="305">
        <v>0.5</v>
      </c>
      <c r="AK247" s="315"/>
      <c r="AL247" s="214">
        <f t="shared" si="1"/>
        <v>10</v>
      </c>
      <c r="AM247" s="176" t="s">
        <v>59</v>
      </c>
      <c r="AN247" s="215">
        <v>1.0</v>
      </c>
      <c r="AO247" s="87"/>
      <c r="AP247" s="87"/>
      <c r="AQ247" s="87"/>
      <c r="AR247" s="87"/>
      <c r="AS247" s="87"/>
      <c r="AT247" s="87"/>
      <c r="AU247" s="87"/>
    </row>
    <row r="248">
      <c r="D248" s="757"/>
      <c r="E248" s="757"/>
      <c r="F248" s="757"/>
      <c r="G248" s="757"/>
      <c r="H248" s="757"/>
      <c r="I248" s="757"/>
      <c r="J248" s="757"/>
      <c r="K248" s="757"/>
      <c r="L248" s="757"/>
      <c r="M248" s="758"/>
      <c r="N248" s="758"/>
      <c r="O248" s="758"/>
      <c r="P248" s="757"/>
      <c r="Q248" s="757"/>
      <c r="R248" s="757"/>
      <c r="S248" s="758"/>
      <c r="T248" s="758"/>
      <c r="U248" s="758"/>
      <c r="V248" s="757"/>
      <c r="W248" s="757"/>
      <c r="X248" s="757"/>
      <c r="Y248" s="758"/>
      <c r="Z248" s="758"/>
      <c r="AA248" s="758"/>
      <c r="AB248" s="758"/>
      <c r="AC248" s="757"/>
      <c r="AD248" s="757"/>
      <c r="AE248" s="757"/>
      <c r="AF248" s="395"/>
      <c r="AG248" s="395"/>
      <c r="AH248" s="395"/>
      <c r="AI248" s="758"/>
      <c r="AJ248" s="758"/>
      <c r="AK248" s="758"/>
      <c r="AN248" s="759"/>
      <c r="AO248" s="759"/>
      <c r="AP248" s="759"/>
      <c r="AQ248" s="759"/>
      <c r="AR248" s="759"/>
      <c r="AS248" s="759"/>
      <c r="AT248" s="759"/>
      <c r="AU248" s="759"/>
    </row>
    <row r="249">
      <c r="D249" s="757"/>
      <c r="E249" s="757"/>
      <c r="F249" s="757"/>
      <c r="G249" s="757"/>
      <c r="H249" s="757"/>
      <c r="I249" s="757"/>
      <c r="J249" s="757"/>
      <c r="K249" s="757"/>
      <c r="L249" s="757"/>
      <c r="M249" s="758"/>
      <c r="N249" s="758"/>
      <c r="O249" s="758"/>
      <c r="P249" s="757"/>
      <c r="Q249" s="757"/>
      <c r="R249" s="757"/>
      <c r="S249" s="758"/>
      <c r="T249" s="758"/>
      <c r="U249" s="758"/>
      <c r="V249" s="757"/>
      <c r="W249" s="757"/>
      <c r="X249" s="757"/>
      <c r="Y249" s="758"/>
      <c r="Z249" s="758"/>
      <c r="AA249" s="758"/>
      <c r="AB249" s="758"/>
      <c r="AC249" s="757"/>
      <c r="AD249" s="757"/>
      <c r="AE249" s="757"/>
      <c r="AF249" s="395"/>
      <c r="AG249" s="395"/>
      <c r="AH249" s="395"/>
      <c r="AI249" s="758"/>
      <c r="AJ249" s="758"/>
      <c r="AK249" s="758"/>
      <c r="AN249" s="759"/>
      <c r="AO249" s="759"/>
      <c r="AP249" s="759"/>
      <c r="AQ249" s="759"/>
      <c r="AR249" s="759"/>
      <c r="AS249" s="759"/>
      <c r="AT249" s="759"/>
      <c r="AU249" s="759"/>
    </row>
    <row r="250">
      <c r="D250" s="757"/>
      <c r="E250" s="757"/>
      <c r="F250" s="757"/>
      <c r="G250" s="757"/>
      <c r="H250" s="757"/>
      <c r="I250" s="757"/>
      <c r="J250" s="757"/>
      <c r="K250" s="757"/>
      <c r="L250" s="757"/>
      <c r="M250" s="758"/>
      <c r="N250" s="758"/>
      <c r="O250" s="758"/>
      <c r="P250" s="757"/>
      <c r="Q250" s="757"/>
      <c r="R250" s="757"/>
      <c r="S250" s="758"/>
      <c r="T250" s="758"/>
      <c r="U250" s="758"/>
      <c r="V250" s="757"/>
      <c r="W250" s="757"/>
      <c r="X250" s="757"/>
      <c r="Y250" s="758"/>
      <c r="Z250" s="758"/>
      <c r="AA250" s="758"/>
      <c r="AB250" s="758"/>
      <c r="AC250" s="757"/>
      <c r="AD250" s="757"/>
      <c r="AE250" s="757"/>
      <c r="AF250" s="395"/>
      <c r="AG250" s="395"/>
      <c r="AH250" s="395"/>
      <c r="AI250" s="758"/>
      <c r="AJ250" s="758"/>
      <c r="AK250" s="758"/>
      <c r="AN250" s="759"/>
      <c r="AO250" s="759"/>
      <c r="AP250" s="759"/>
      <c r="AQ250" s="759"/>
      <c r="AR250" s="759"/>
      <c r="AS250" s="759"/>
      <c r="AT250" s="759"/>
      <c r="AU250" s="759"/>
    </row>
    <row r="251">
      <c r="D251" s="757"/>
      <c r="E251" s="757"/>
      <c r="F251" s="757"/>
      <c r="G251" s="757"/>
      <c r="H251" s="757"/>
      <c r="I251" s="757"/>
      <c r="J251" s="757"/>
      <c r="K251" s="757"/>
      <c r="L251" s="757"/>
      <c r="M251" s="758"/>
      <c r="N251" s="758"/>
      <c r="O251" s="758"/>
      <c r="P251" s="757"/>
      <c r="Q251" s="757"/>
      <c r="R251" s="757"/>
      <c r="S251" s="758"/>
      <c r="T251" s="758"/>
      <c r="U251" s="758"/>
      <c r="V251" s="757"/>
      <c r="W251" s="757"/>
      <c r="X251" s="757"/>
      <c r="Y251" s="758"/>
      <c r="Z251" s="758"/>
      <c r="AA251" s="758"/>
      <c r="AB251" s="758"/>
      <c r="AC251" s="757"/>
      <c r="AD251" s="757"/>
      <c r="AE251" s="757"/>
      <c r="AF251" s="395"/>
      <c r="AG251" s="395"/>
      <c r="AH251" s="395"/>
      <c r="AI251" s="758"/>
      <c r="AJ251" s="758"/>
      <c r="AK251" s="758"/>
      <c r="AN251" s="759"/>
      <c r="AO251" s="759"/>
      <c r="AP251" s="759"/>
      <c r="AQ251" s="759"/>
      <c r="AR251" s="759"/>
      <c r="AS251" s="759"/>
      <c r="AT251" s="759"/>
      <c r="AU251" s="759"/>
    </row>
    <row r="252">
      <c r="C252" s="8"/>
      <c r="D252" s="760"/>
      <c r="E252" s="760"/>
      <c r="F252" s="760"/>
      <c r="G252" s="760"/>
      <c r="H252" s="760"/>
      <c r="I252" s="760"/>
      <c r="J252" s="760"/>
      <c r="K252" s="760"/>
      <c r="L252" s="760"/>
      <c r="M252" s="761"/>
      <c r="N252" s="761"/>
      <c r="O252" s="761"/>
      <c r="P252" s="762"/>
      <c r="Q252" s="760"/>
      <c r="R252" s="760"/>
      <c r="S252" s="761"/>
      <c r="T252" s="761"/>
      <c r="U252" s="761"/>
      <c r="V252" s="760"/>
      <c r="W252" s="760"/>
      <c r="X252" s="760"/>
      <c r="Y252" s="761"/>
      <c r="Z252" s="761"/>
      <c r="AA252" s="761"/>
      <c r="AB252" s="761"/>
      <c r="AC252" s="760"/>
      <c r="AD252" s="760"/>
      <c r="AE252" s="760"/>
      <c r="AF252" s="763"/>
      <c r="AG252" s="763"/>
      <c r="AH252" s="763"/>
      <c r="AI252" s="761"/>
      <c r="AJ252" s="761"/>
      <c r="AK252" s="761"/>
      <c r="AL252" s="8"/>
      <c r="AM252" s="8"/>
      <c r="AN252" s="764"/>
      <c r="AO252" s="764"/>
      <c r="AP252" s="764"/>
      <c r="AQ252" s="764"/>
      <c r="AR252" s="764"/>
      <c r="AS252" s="764"/>
      <c r="AT252" s="764"/>
      <c r="AU252" s="764"/>
    </row>
    <row r="253">
      <c r="B253" s="765"/>
      <c r="C253" s="766"/>
      <c r="D253" s="760"/>
      <c r="E253" s="760"/>
      <c r="F253" s="760"/>
      <c r="G253" s="760"/>
      <c r="H253" s="760"/>
      <c r="I253" s="760"/>
      <c r="J253" s="760"/>
      <c r="K253" s="760"/>
      <c r="L253" s="760"/>
      <c r="M253" s="761"/>
      <c r="N253" s="761"/>
      <c r="O253" s="761"/>
      <c r="P253" s="760"/>
      <c r="Q253" s="760"/>
      <c r="R253" s="760"/>
      <c r="S253" s="761"/>
      <c r="T253" s="761"/>
      <c r="U253" s="761"/>
      <c r="V253" s="760"/>
      <c r="W253" s="760"/>
      <c r="X253" s="760"/>
      <c r="Y253" s="761"/>
      <c r="Z253" s="761"/>
      <c r="AA253" s="761"/>
      <c r="AB253" s="761"/>
      <c r="AC253" s="760"/>
      <c r="AD253" s="760"/>
      <c r="AE253" s="760"/>
      <c r="AF253" s="763"/>
      <c r="AG253" s="763"/>
      <c r="AH253" s="763"/>
      <c r="AI253" s="761"/>
      <c r="AJ253" s="761"/>
      <c r="AK253" s="761"/>
      <c r="AL253" s="8"/>
      <c r="AM253" s="8"/>
      <c r="AN253" s="764"/>
      <c r="AO253" s="764"/>
      <c r="AP253" s="764"/>
      <c r="AQ253" s="764"/>
      <c r="AR253" s="764"/>
      <c r="AS253" s="764"/>
      <c r="AT253" s="764"/>
      <c r="AU253" s="764"/>
    </row>
    <row r="254">
      <c r="C254" s="8"/>
      <c r="D254" s="760"/>
      <c r="E254" s="760"/>
      <c r="F254" s="760"/>
      <c r="G254" s="760"/>
      <c r="H254" s="760"/>
      <c r="I254" s="760"/>
      <c r="J254" s="760"/>
      <c r="K254" s="760"/>
      <c r="L254" s="760"/>
      <c r="M254" s="761"/>
      <c r="N254" s="761"/>
      <c r="O254" s="761"/>
      <c r="P254" s="760"/>
      <c r="Q254" s="760"/>
      <c r="R254" s="760"/>
      <c r="S254" s="761"/>
      <c r="T254" s="761"/>
      <c r="U254" s="761"/>
      <c r="V254" s="760"/>
      <c r="W254" s="760"/>
      <c r="X254" s="760"/>
      <c r="Y254" s="761"/>
      <c r="Z254" s="761"/>
      <c r="AA254" s="761"/>
      <c r="AB254" s="761"/>
      <c r="AC254" s="760"/>
      <c r="AD254" s="760"/>
      <c r="AE254" s="760"/>
      <c r="AF254" s="763"/>
      <c r="AG254" s="763"/>
      <c r="AH254" s="763"/>
      <c r="AI254" s="761"/>
      <c r="AJ254" s="761"/>
      <c r="AK254" s="761"/>
      <c r="AL254" s="8"/>
      <c r="AM254" s="8"/>
      <c r="AN254" s="764"/>
      <c r="AO254" s="764"/>
      <c r="AP254" s="764"/>
      <c r="AQ254" s="764"/>
      <c r="AR254" s="764"/>
      <c r="AS254" s="764"/>
      <c r="AT254" s="764"/>
      <c r="AU254" s="764"/>
    </row>
    <row r="255">
      <c r="C255" s="8"/>
      <c r="D255" s="760"/>
      <c r="E255" s="760"/>
      <c r="F255" s="760"/>
      <c r="G255" s="760"/>
      <c r="H255" s="760"/>
      <c r="I255" s="760"/>
      <c r="J255" s="760"/>
      <c r="K255" s="760"/>
      <c r="L255" s="760"/>
      <c r="M255" s="761"/>
      <c r="N255" s="761"/>
      <c r="O255" s="761"/>
      <c r="P255" s="760"/>
      <c r="Q255" s="760"/>
      <c r="R255" s="760"/>
      <c r="S255" s="761"/>
      <c r="T255" s="761"/>
      <c r="U255" s="761"/>
      <c r="V255" s="760"/>
      <c r="W255" s="760"/>
      <c r="X255" s="760"/>
      <c r="Y255" s="761"/>
      <c r="Z255" s="761"/>
      <c r="AA255" s="761"/>
      <c r="AB255" s="761"/>
      <c r="AC255" s="760"/>
      <c r="AD255" s="760"/>
      <c r="AE255" s="760"/>
      <c r="AF255" s="763"/>
      <c r="AG255" s="763"/>
      <c r="AH255" s="763"/>
      <c r="AI255" s="761"/>
      <c r="AJ255" s="761"/>
      <c r="AK255" s="761"/>
      <c r="AL255" s="8"/>
      <c r="AM255" s="8"/>
      <c r="AN255" s="764"/>
      <c r="AO255" s="764"/>
      <c r="AP255" s="764"/>
      <c r="AQ255" s="764"/>
      <c r="AR255" s="764"/>
      <c r="AS255" s="764"/>
      <c r="AT255" s="764"/>
      <c r="AU255" s="764"/>
    </row>
    <row r="256">
      <c r="C256" s="8"/>
      <c r="D256" s="760"/>
      <c r="E256" s="760"/>
      <c r="F256" s="760"/>
      <c r="G256" s="760"/>
      <c r="H256" s="760"/>
      <c r="I256" s="760"/>
      <c r="J256" s="760"/>
      <c r="K256" s="760"/>
      <c r="L256" s="760"/>
      <c r="M256" s="761"/>
      <c r="N256" s="761"/>
      <c r="O256" s="761"/>
      <c r="P256" s="760"/>
      <c r="Q256" s="760"/>
      <c r="R256" s="760"/>
      <c r="S256" s="761"/>
      <c r="T256" s="761"/>
      <c r="U256" s="761"/>
      <c r="V256" s="760"/>
      <c r="W256" s="760"/>
      <c r="X256" s="760"/>
      <c r="Y256" s="761"/>
      <c r="Z256" s="761"/>
      <c r="AA256" s="761"/>
      <c r="AB256" s="761"/>
      <c r="AC256" s="760"/>
      <c r="AD256" s="760"/>
      <c r="AE256" s="760"/>
      <c r="AF256" s="763"/>
      <c r="AG256" s="763"/>
      <c r="AH256" s="763"/>
      <c r="AI256" s="761"/>
      <c r="AJ256" s="761"/>
      <c r="AK256" s="761"/>
      <c r="AL256" s="8"/>
      <c r="AM256" s="8"/>
      <c r="AN256" s="764"/>
      <c r="AO256" s="764"/>
      <c r="AP256" s="764"/>
      <c r="AQ256" s="764"/>
      <c r="AR256" s="764"/>
      <c r="AS256" s="764"/>
      <c r="AT256" s="764"/>
      <c r="AU256" s="764"/>
    </row>
    <row r="257">
      <c r="C257" s="8"/>
      <c r="D257" s="760"/>
      <c r="E257" s="760"/>
      <c r="F257" s="760"/>
      <c r="G257" s="760"/>
      <c r="H257" s="760"/>
      <c r="I257" s="760"/>
      <c r="J257" s="760"/>
      <c r="K257" s="760"/>
      <c r="L257" s="760"/>
      <c r="M257" s="761"/>
      <c r="N257" s="761"/>
      <c r="O257" s="761"/>
      <c r="P257" s="760"/>
      <c r="Q257" s="760"/>
      <c r="R257" s="760"/>
      <c r="S257" s="761"/>
      <c r="T257" s="761"/>
      <c r="U257" s="761"/>
      <c r="V257" s="760"/>
      <c r="W257" s="760"/>
      <c r="X257" s="760"/>
      <c r="Y257" s="761"/>
      <c r="Z257" s="761"/>
      <c r="AA257" s="761"/>
      <c r="AB257" s="761"/>
      <c r="AC257" s="760"/>
      <c r="AD257" s="760"/>
      <c r="AE257" s="760"/>
      <c r="AF257" s="763"/>
      <c r="AG257" s="763"/>
      <c r="AH257" s="763"/>
      <c r="AI257" s="761"/>
      <c r="AJ257" s="761"/>
      <c r="AK257" s="761"/>
      <c r="AL257" s="8"/>
      <c r="AM257" s="8"/>
      <c r="AN257" s="764"/>
      <c r="AO257" s="764"/>
      <c r="AP257" s="764"/>
      <c r="AQ257" s="764"/>
      <c r="AR257" s="764"/>
      <c r="AS257" s="764"/>
      <c r="AT257" s="764"/>
      <c r="AU257" s="764"/>
    </row>
    <row r="258">
      <c r="C258" s="8"/>
      <c r="D258" s="760"/>
      <c r="E258" s="760"/>
      <c r="F258" s="760"/>
      <c r="G258" s="760"/>
      <c r="H258" s="760"/>
      <c r="I258" s="760"/>
      <c r="J258" s="760"/>
      <c r="K258" s="760"/>
      <c r="L258" s="760"/>
      <c r="M258" s="761"/>
      <c r="N258" s="761"/>
      <c r="O258" s="761"/>
      <c r="P258" s="760"/>
      <c r="Q258" s="760"/>
      <c r="R258" s="760"/>
      <c r="S258" s="761"/>
      <c r="T258" s="761"/>
      <c r="U258" s="761"/>
      <c r="V258" s="760"/>
      <c r="W258" s="760"/>
      <c r="X258" s="760"/>
      <c r="Y258" s="761"/>
      <c r="Z258" s="761"/>
      <c r="AA258" s="761"/>
      <c r="AB258" s="761"/>
      <c r="AC258" s="760"/>
      <c r="AD258" s="760"/>
      <c r="AE258" s="760"/>
      <c r="AF258" s="763"/>
      <c r="AG258" s="763"/>
      <c r="AH258" s="763"/>
      <c r="AI258" s="761"/>
      <c r="AJ258" s="761"/>
      <c r="AK258" s="761"/>
      <c r="AL258" s="8"/>
      <c r="AM258" s="8"/>
      <c r="AN258" s="764"/>
      <c r="AO258" s="764"/>
      <c r="AP258" s="764"/>
      <c r="AQ258" s="764"/>
      <c r="AR258" s="764"/>
      <c r="AS258" s="764"/>
      <c r="AT258" s="764"/>
      <c r="AU258" s="764"/>
    </row>
    <row r="259">
      <c r="C259" s="8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0"/>
      <c r="P259" s="760"/>
      <c r="Q259" s="760"/>
      <c r="R259" s="760"/>
      <c r="S259" s="761"/>
      <c r="T259" s="761"/>
      <c r="U259" s="761"/>
      <c r="V259" s="760"/>
      <c r="W259" s="760"/>
      <c r="X259" s="760"/>
      <c r="Y259" s="761"/>
      <c r="Z259" s="761"/>
      <c r="AA259" s="761"/>
      <c r="AB259" s="761"/>
      <c r="AC259" s="760"/>
      <c r="AD259" s="760"/>
      <c r="AE259" s="760"/>
      <c r="AF259" s="763"/>
      <c r="AG259" s="763"/>
      <c r="AH259" s="763"/>
      <c r="AI259" s="761"/>
      <c r="AJ259" s="761"/>
      <c r="AK259" s="761"/>
      <c r="AL259" s="8"/>
      <c r="AM259" s="8"/>
      <c r="AN259" s="764"/>
      <c r="AO259" s="764"/>
      <c r="AP259" s="764"/>
      <c r="AQ259" s="764"/>
      <c r="AR259" s="764"/>
      <c r="AS259" s="764"/>
      <c r="AT259" s="764"/>
      <c r="AU259" s="764"/>
    </row>
    <row r="260">
      <c r="B260" s="765"/>
      <c r="C260" s="766"/>
      <c r="D260" s="767"/>
      <c r="E260" s="760"/>
      <c r="F260" s="767"/>
      <c r="G260" s="768"/>
      <c r="H260" s="767"/>
      <c r="I260" s="768"/>
      <c r="J260" s="760"/>
      <c r="K260" s="760"/>
      <c r="L260" s="760"/>
      <c r="M260" s="760"/>
      <c r="N260" s="760"/>
      <c r="O260" s="760"/>
      <c r="P260" s="760"/>
      <c r="Q260" s="760"/>
      <c r="R260" s="760"/>
      <c r="S260" s="761"/>
      <c r="T260" s="761"/>
      <c r="U260" s="761"/>
      <c r="V260" s="760"/>
      <c r="W260" s="760"/>
      <c r="X260" s="760"/>
      <c r="Y260" s="760"/>
      <c r="Z260" s="760"/>
      <c r="AA260" s="760"/>
      <c r="AB260" s="760"/>
      <c r="AC260" s="760"/>
      <c r="AD260" s="760"/>
      <c r="AE260" s="760"/>
      <c r="AF260" s="763"/>
      <c r="AG260" s="763"/>
      <c r="AH260" s="763"/>
      <c r="AI260" s="761"/>
      <c r="AJ260" s="761"/>
      <c r="AK260" s="761"/>
      <c r="AL260" s="8"/>
      <c r="AM260" s="8"/>
      <c r="AN260" s="764"/>
      <c r="AO260" s="764"/>
      <c r="AP260" s="764"/>
      <c r="AQ260" s="764"/>
      <c r="AR260" s="764"/>
      <c r="AS260" s="764"/>
      <c r="AT260" s="764"/>
      <c r="AU260" s="764"/>
    </row>
    <row r="261">
      <c r="C261" s="766"/>
      <c r="D261" s="768"/>
      <c r="E261" s="760"/>
      <c r="F261" s="767"/>
      <c r="G261" s="767"/>
      <c r="H261" s="760"/>
      <c r="I261" s="767"/>
      <c r="J261" s="760"/>
      <c r="K261" s="760"/>
      <c r="L261" s="760"/>
      <c r="M261" s="760"/>
      <c r="N261" s="760"/>
      <c r="O261" s="760"/>
      <c r="P261" s="760"/>
      <c r="Q261" s="760"/>
      <c r="R261" s="760"/>
      <c r="S261" s="761"/>
      <c r="T261" s="761"/>
      <c r="U261" s="761"/>
      <c r="V261" s="760"/>
      <c r="W261" s="760"/>
      <c r="X261" s="760"/>
      <c r="Y261" s="760"/>
      <c r="Z261" s="760"/>
      <c r="AA261" s="760"/>
      <c r="AB261" s="760"/>
      <c r="AC261" s="760"/>
      <c r="AD261" s="760"/>
      <c r="AE261" s="760"/>
      <c r="AF261" s="763"/>
      <c r="AG261" s="763"/>
      <c r="AH261" s="763"/>
      <c r="AI261" s="760"/>
      <c r="AJ261" s="760"/>
      <c r="AK261" s="760"/>
      <c r="AL261" s="8"/>
      <c r="AM261" s="8"/>
      <c r="AN261" s="764"/>
      <c r="AO261" s="764"/>
      <c r="AP261" s="764"/>
      <c r="AQ261" s="764"/>
      <c r="AR261" s="764"/>
      <c r="AS261" s="764"/>
      <c r="AT261" s="764"/>
      <c r="AU261" s="764"/>
    </row>
    <row r="262">
      <c r="C262" s="8"/>
      <c r="D262" s="767"/>
      <c r="E262" s="760"/>
      <c r="F262" s="767"/>
      <c r="G262" s="767"/>
      <c r="H262" s="767"/>
      <c r="I262" s="767"/>
      <c r="J262" s="760"/>
      <c r="K262" s="760"/>
      <c r="L262" s="760"/>
      <c r="M262" s="760"/>
      <c r="N262" s="760"/>
      <c r="O262" s="760"/>
      <c r="P262" s="760"/>
      <c r="Q262" s="760"/>
      <c r="R262" s="760"/>
      <c r="S262" s="761"/>
      <c r="T262" s="761"/>
      <c r="U262" s="761"/>
      <c r="V262" s="760"/>
      <c r="W262" s="760"/>
      <c r="X262" s="760"/>
      <c r="Y262" s="760"/>
      <c r="Z262" s="760"/>
      <c r="AA262" s="760"/>
      <c r="AB262" s="760"/>
      <c r="AC262" s="760"/>
      <c r="AD262" s="760"/>
      <c r="AE262" s="760"/>
      <c r="AF262" s="763"/>
      <c r="AG262" s="763"/>
      <c r="AH262" s="763"/>
      <c r="AI262" s="760"/>
      <c r="AJ262" s="760"/>
      <c r="AK262" s="760"/>
      <c r="AL262" s="8"/>
      <c r="AM262" s="8"/>
      <c r="AN262" s="764"/>
      <c r="AO262" s="764"/>
      <c r="AP262" s="764"/>
      <c r="AQ262" s="764"/>
      <c r="AR262" s="764"/>
      <c r="AS262" s="764"/>
      <c r="AT262" s="764"/>
      <c r="AU262" s="764"/>
    </row>
    <row r="263">
      <c r="C263" s="8"/>
      <c r="D263" s="760"/>
      <c r="E263" s="760"/>
      <c r="F263" s="760"/>
      <c r="G263" s="760"/>
      <c r="H263" s="760"/>
      <c r="I263" s="760"/>
      <c r="J263" s="760"/>
      <c r="K263" s="760"/>
      <c r="L263" s="760"/>
      <c r="M263" s="760"/>
      <c r="N263" s="760"/>
      <c r="O263" s="760"/>
      <c r="P263" s="760"/>
      <c r="Q263" s="760"/>
      <c r="R263" s="760"/>
      <c r="S263" s="761"/>
      <c r="T263" s="761"/>
      <c r="U263" s="761"/>
      <c r="V263" s="760"/>
      <c r="W263" s="760"/>
      <c r="X263" s="760"/>
      <c r="Y263" s="760"/>
      <c r="Z263" s="760"/>
      <c r="AA263" s="760"/>
      <c r="AB263" s="760"/>
      <c r="AC263" s="760"/>
      <c r="AD263" s="760"/>
      <c r="AE263" s="760"/>
      <c r="AF263" s="763"/>
      <c r="AG263" s="763"/>
      <c r="AH263" s="763"/>
      <c r="AI263" s="760"/>
      <c r="AJ263" s="760"/>
      <c r="AK263" s="760"/>
      <c r="AL263" s="8"/>
      <c r="AM263" s="8"/>
      <c r="AN263" s="764"/>
      <c r="AO263" s="764"/>
      <c r="AP263" s="764"/>
      <c r="AQ263" s="764"/>
      <c r="AR263" s="764"/>
      <c r="AS263" s="764"/>
      <c r="AT263" s="764"/>
      <c r="AU263" s="764"/>
    </row>
    <row r="264"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84"/>
      <c r="T264" s="384"/>
      <c r="U264" s="384"/>
      <c r="V264" s="395"/>
      <c r="W264" s="395"/>
      <c r="X264" s="395"/>
      <c r="AF264" s="395"/>
      <c r="AG264" s="395"/>
      <c r="AH264" s="395"/>
      <c r="AI264" s="757"/>
      <c r="AJ264" s="757"/>
      <c r="AK264" s="757"/>
      <c r="AN264" s="759"/>
      <c r="AO264" s="759"/>
      <c r="AP264" s="759"/>
      <c r="AQ264" s="759"/>
      <c r="AR264" s="759"/>
      <c r="AS264" s="759"/>
      <c r="AT264" s="759"/>
      <c r="AU264" s="759"/>
    </row>
    <row r="265"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AF265" s="395"/>
      <c r="AG265" s="395"/>
      <c r="AH265" s="395"/>
      <c r="AI265" s="757"/>
      <c r="AJ265" s="757"/>
      <c r="AK265" s="757"/>
      <c r="AN265" s="759"/>
      <c r="AO265" s="759"/>
      <c r="AP265" s="759"/>
      <c r="AQ265" s="759"/>
      <c r="AR265" s="759"/>
      <c r="AS265" s="759"/>
      <c r="AT265" s="759"/>
      <c r="AU265" s="759"/>
    </row>
    <row r="266">
      <c r="AN266" s="759"/>
      <c r="AO266" s="759"/>
      <c r="AP266" s="759"/>
      <c r="AQ266" s="759"/>
      <c r="AR266" s="759"/>
      <c r="AS266" s="759"/>
      <c r="AT266" s="759"/>
      <c r="AU266" s="759"/>
    </row>
    <row r="267">
      <c r="AN267" s="759"/>
      <c r="AO267" s="759"/>
      <c r="AP267" s="759"/>
      <c r="AQ267" s="759"/>
      <c r="AR267" s="759"/>
      <c r="AS267" s="759"/>
      <c r="AT267" s="759"/>
      <c r="AU267" s="759"/>
    </row>
    <row r="288">
      <c r="B288" s="396"/>
    </row>
    <row r="289">
      <c r="B289" s="396"/>
    </row>
    <row r="290">
      <c r="B290" s="396"/>
    </row>
    <row r="291">
      <c r="B291" s="396"/>
    </row>
    <row r="292">
      <c r="B292" s="396"/>
    </row>
    <row r="293">
      <c r="B293" s="396"/>
    </row>
    <row r="294">
      <c r="B294" s="396"/>
    </row>
    <row r="295">
      <c r="B295" s="396"/>
    </row>
  </sheetData>
  <mergeCells count="11">
    <mergeCell ref="Z2:AB2"/>
    <mergeCell ref="AC2:AE2"/>
    <mergeCell ref="AF2:AH2"/>
    <mergeCell ref="AI2:AK2"/>
    <mergeCell ref="D2:F2"/>
    <mergeCell ref="G2:I2"/>
    <mergeCell ref="J2:L2"/>
    <mergeCell ref="M2:O2"/>
    <mergeCell ref="P2:R2"/>
    <mergeCell ref="S2:U2"/>
    <mergeCell ref="V2:X2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2.0"/>
  </cols>
  <sheetData>
    <row r="2">
      <c r="B2" s="626" t="s">
        <v>2937</v>
      </c>
      <c r="C2" s="14"/>
    </row>
    <row r="3">
      <c r="B3" s="455">
        <v>4.0</v>
      </c>
      <c r="C3" s="455" t="s">
        <v>2938</v>
      </c>
      <c r="D3" s="771" t="s">
        <v>2939</v>
      </c>
      <c r="E3" s="8"/>
    </row>
    <row r="4">
      <c r="B4" s="455">
        <v>16.0</v>
      </c>
      <c r="C4" s="455" t="s">
        <v>59</v>
      </c>
      <c r="D4" s="8"/>
      <c r="E4" s="8"/>
    </row>
    <row r="5">
      <c r="B5" s="455">
        <v>78.0</v>
      </c>
      <c r="C5" s="455" t="s">
        <v>57</v>
      </c>
      <c r="D5" s="8"/>
      <c r="E5" s="8"/>
    </row>
    <row r="6">
      <c r="B6" s="455">
        <v>138.0</v>
      </c>
      <c r="C6" s="455" t="s">
        <v>44</v>
      </c>
      <c r="D6" s="8"/>
      <c r="E6" s="8"/>
    </row>
    <row r="7">
      <c r="B7" s="455">
        <v>94.0</v>
      </c>
      <c r="C7" s="455" t="s">
        <v>61</v>
      </c>
      <c r="D7" s="8"/>
      <c r="E7" s="8"/>
    </row>
    <row r="8">
      <c r="B8" s="455">
        <v>32.0</v>
      </c>
      <c r="C8" s="455" t="s">
        <v>52</v>
      </c>
      <c r="D8" s="8"/>
      <c r="E8" s="8"/>
    </row>
    <row r="9">
      <c r="B9" s="455">
        <v>16.0</v>
      </c>
      <c r="C9" s="455" t="s">
        <v>55</v>
      </c>
      <c r="D9" s="8"/>
      <c r="E9" s="8"/>
    </row>
    <row r="10">
      <c r="B10" s="455">
        <v>2.0</v>
      </c>
      <c r="C10" s="455" t="s">
        <v>2940</v>
      </c>
      <c r="D10" s="1174" t="s">
        <v>2941</v>
      </c>
      <c r="E10" s="8"/>
    </row>
    <row r="11">
      <c r="B11" s="1177">
        <f>SUM(B3:B10)</f>
        <v>380</v>
      </c>
    </row>
  </sheetData>
  <mergeCells count="1">
    <mergeCell ref="B2:C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2942</v>
      </c>
      <c r="B1" s="11" t="s">
        <v>1107</v>
      </c>
      <c r="C1" s="11" t="s">
        <v>1109</v>
      </c>
      <c r="D1" s="1090">
        <v>28439.0</v>
      </c>
      <c r="E1" s="11" t="s">
        <v>1110</v>
      </c>
      <c r="F1" s="11" t="s">
        <v>1111</v>
      </c>
      <c r="G1" s="11" t="s">
        <v>1112</v>
      </c>
      <c r="H1" s="11" t="s">
        <v>1029</v>
      </c>
      <c r="I1" s="11" t="s">
        <v>1026</v>
      </c>
      <c r="J1" s="11" t="s">
        <v>59</v>
      </c>
      <c r="K1" s="11" t="s">
        <v>1170</v>
      </c>
      <c r="L1" s="11" t="s">
        <v>1352</v>
      </c>
    </row>
    <row r="2">
      <c r="A2" s="11" t="s">
        <v>2943</v>
      </c>
      <c r="B2" s="11" t="s">
        <v>1357</v>
      </c>
      <c r="C2" s="11" t="s">
        <v>1358</v>
      </c>
      <c r="D2" s="1090">
        <v>28409.0</v>
      </c>
      <c r="E2" s="11" t="s">
        <v>1359</v>
      </c>
      <c r="F2" s="11">
        <v>6.1981033855E10</v>
      </c>
      <c r="G2" s="11">
        <v>3542705.0</v>
      </c>
      <c r="H2" s="11" t="s">
        <v>1025</v>
      </c>
      <c r="I2" s="11" t="s">
        <v>1026</v>
      </c>
      <c r="J2" s="11" t="s">
        <v>61</v>
      </c>
      <c r="K2" s="11" t="s">
        <v>46</v>
      </c>
      <c r="L2" s="11" t="s">
        <v>1352</v>
      </c>
    </row>
    <row r="3">
      <c r="A3" s="11" t="s">
        <v>2943</v>
      </c>
      <c r="B3" s="11" t="s">
        <v>1477</v>
      </c>
      <c r="C3" s="11" t="s">
        <v>1478</v>
      </c>
      <c r="D3" s="1090">
        <v>30133.0</v>
      </c>
      <c r="E3" s="11" t="s">
        <v>1479</v>
      </c>
      <c r="F3" s="11">
        <v>6.1984002543E10</v>
      </c>
      <c r="G3" s="11">
        <v>3677499.0</v>
      </c>
      <c r="H3" s="11" t="s">
        <v>1025</v>
      </c>
      <c r="I3" s="11" t="s">
        <v>1026</v>
      </c>
      <c r="J3" s="11" t="s">
        <v>61</v>
      </c>
      <c r="K3" s="11" t="s">
        <v>46</v>
      </c>
      <c r="L3" s="11" t="s">
        <v>1352</v>
      </c>
    </row>
    <row r="4">
      <c r="A4" s="11" t="s">
        <v>2943</v>
      </c>
      <c r="B4" s="11" t="s">
        <v>1485</v>
      </c>
      <c r="C4" s="11" t="s">
        <v>1486</v>
      </c>
      <c r="D4" s="1090">
        <v>30390.0</v>
      </c>
      <c r="E4" s="11" t="s">
        <v>1487</v>
      </c>
      <c r="F4" s="11">
        <v>6.1984022543E10</v>
      </c>
      <c r="G4" s="11" t="s">
        <v>1488</v>
      </c>
      <c r="H4" s="11" t="s">
        <v>1025</v>
      </c>
      <c r="I4" s="11" t="s">
        <v>1026</v>
      </c>
      <c r="J4" s="11" t="s">
        <v>57</v>
      </c>
      <c r="K4" s="11" t="s">
        <v>48</v>
      </c>
      <c r="L4" s="11" t="s">
        <v>1352</v>
      </c>
    </row>
    <row r="5">
      <c r="A5" s="11" t="s">
        <v>2942</v>
      </c>
      <c r="B5" s="11" t="s">
        <v>1808</v>
      </c>
      <c r="C5" s="11" t="s">
        <v>1809</v>
      </c>
      <c r="D5" s="1090">
        <v>26913.0</v>
      </c>
      <c r="E5" s="11" t="s">
        <v>1810</v>
      </c>
      <c r="F5" s="1097" t="s">
        <v>1811</v>
      </c>
      <c r="G5" s="11">
        <v>980415.0</v>
      </c>
      <c r="H5" s="11" t="s">
        <v>1025</v>
      </c>
      <c r="I5" s="11" t="s">
        <v>1030</v>
      </c>
      <c r="J5" s="11" t="s">
        <v>52</v>
      </c>
      <c r="K5" s="11" t="s">
        <v>67</v>
      </c>
      <c r="L5" s="11" t="s">
        <v>1352</v>
      </c>
    </row>
    <row r="6">
      <c r="A6" s="11" t="s">
        <v>2942</v>
      </c>
      <c r="B6" s="11" t="s">
        <v>1914</v>
      </c>
      <c r="C6" s="11" t="s">
        <v>1915</v>
      </c>
      <c r="D6" s="1090">
        <v>28578.0</v>
      </c>
      <c r="E6" s="11" t="s">
        <v>1916</v>
      </c>
      <c r="F6" s="11">
        <v>9.91386174E8</v>
      </c>
      <c r="G6" s="11">
        <v>1631936.0</v>
      </c>
      <c r="H6" s="11" t="s">
        <v>1029</v>
      </c>
      <c r="I6" s="11" t="s">
        <v>1026</v>
      </c>
      <c r="J6" s="11" t="s">
        <v>61</v>
      </c>
      <c r="K6" s="11" t="s">
        <v>1170</v>
      </c>
      <c r="L6" s="11" t="s">
        <v>1352</v>
      </c>
    </row>
    <row r="7">
      <c r="A7" s="11" t="s">
        <v>2943</v>
      </c>
      <c r="B7" s="11" t="s">
        <v>2468</v>
      </c>
      <c r="C7" s="11" t="s">
        <v>2465</v>
      </c>
      <c r="D7" s="1090">
        <v>43712.0</v>
      </c>
      <c r="E7" s="11" t="s">
        <v>2466</v>
      </c>
      <c r="F7" s="11">
        <v>9.84335946E8</v>
      </c>
      <c r="G7" s="1097" t="s">
        <v>1558</v>
      </c>
      <c r="H7" s="11" t="s">
        <v>1029</v>
      </c>
      <c r="I7" s="11" t="s">
        <v>1026</v>
      </c>
      <c r="J7" s="11" t="s">
        <v>1493</v>
      </c>
      <c r="K7" s="11" t="s">
        <v>102</v>
      </c>
      <c r="L7" s="11" t="s">
        <v>1352</v>
      </c>
    </row>
    <row r="8">
      <c r="A8" s="11" t="s">
        <v>2943</v>
      </c>
      <c r="B8" s="765" t="s">
        <v>2680</v>
      </c>
      <c r="C8" s="765" t="s">
        <v>2681</v>
      </c>
      <c r="D8" s="934">
        <v>29957.0</v>
      </c>
      <c r="E8" s="765" t="s">
        <v>2682</v>
      </c>
      <c r="F8" s="765">
        <v>9.99735225E8</v>
      </c>
      <c r="G8" s="765">
        <v>1857575.0</v>
      </c>
      <c r="H8" s="765" t="s">
        <v>1025</v>
      </c>
      <c r="I8" s="765" t="s">
        <v>1041</v>
      </c>
      <c r="J8" s="765" t="s">
        <v>44</v>
      </c>
      <c r="K8" s="765" t="s">
        <v>67</v>
      </c>
      <c r="L8" s="765" t="s">
        <v>2684</v>
      </c>
    </row>
    <row r="9">
      <c r="A9" s="11" t="s">
        <v>2943</v>
      </c>
      <c r="B9" s="765" t="s">
        <v>2944</v>
      </c>
      <c r="C9" s="765" t="s">
        <v>2732</v>
      </c>
      <c r="D9" s="934">
        <v>29960.0</v>
      </c>
      <c r="E9" s="765" t="s">
        <v>2733</v>
      </c>
      <c r="F9" s="765">
        <v>9.82685498E8</v>
      </c>
      <c r="G9" s="765">
        <v>1865441.0</v>
      </c>
      <c r="H9" s="765" t="s">
        <v>1029</v>
      </c>
      <c r="I9" s="765" t="s">
        <v>1030</v>
      </c>
      <c r="J9" s="765" t="s">
        <v>52</v>
      </c>
      <c r="K9" s="765" t="s">
        <v>1046</v>
      </c>
      <c r="L9" s="765" t="s">
        <v>2684</v>
      </c>
    </row>
    <row r="10">
      <c r="A10" s="11" t="s">
        <v>2943</v>
      </c>
      <c r="B10" s="765" t="s">
        <v>2945</v>
      </c>
      <c r="C10" s="765" t="s">
        <v>2732</v>
      </c>
      <c r="D10" s="934">
        <v>41876.0</v>
      </c>
      <c r="E10" s="765" t="s">
        <v>2736</v>
      </c>
      <c r="F10" s="765">
        <v>9.82685498E8</v>
      </c>
      <c r="G10" s="765">
        <v>1865441.0</v>
      </c>
      <c r="H10" s="765" t="s">
        <v>1029</v>
      </c>
      <c r="I10" s="765" t="s">
        <v>1030</v>
      </c>
      <c r="J10" s="765" t="s">
        <v>1493</v>
      </c>
      <c r="K10" s="765" t="s">
        <v>48</v>
      </c>
      <c r="L10" s="765" t="s">
        <v>2684</v>
      </c>
    </row>
    <row r="11">
      <c r="A11" s="820" t="s">
        <v>2943</v>
      </c>
      <c r="B11" s="772" t="s">
        <v>2887</v>
      </c>
      <c r="C11" s="772" t="s">
        <v>2888</v>
      </c>
      <c r="D11" s="1095">
        <v>24842.0</v>
      </c>
      <c r="E11" s="772" t="s">
        <v>2889</v>
      </c>
      <c r="F11" s="772" t="s">
        <v>2890</v>
      </c>
      <c r="G11" s="772">
        <v>889043.0</v>
      </c>
      <c r="H11" s="772" t="s">
        <v>1134</v>
      </c>
      <c r="I11" s="772" t="s">
        <v>1026</v>
      </c>
      <c r="J11" s="772" t="s">
        <v>55</v>
      </c>
      <c r="K11" s="772" t="s">
        <v>2849</v>
      </c>
      <c r="L11" s="759"/>
      <c r="M11" s="759"/>
      <c r="N11" s="759"/>
      <c r="O11" s="759"/>
      <c r="P11" s="759"/>
      <c r="Q11" s="759"/>
      <c r="R11" s="75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44.71"/>
    <col customWidth="1" min="3" max="3" width="4.29"/>
    <col customWidth="1" min="4" max="4" width="4.57"/>
    <col customWidth="1" min="5" max="5" width="29.14"/>
    <col customWidth="1" min="6" max="6" width="35.43"/>
  </cols>
  <sheetData>
    <row r="1">
      <c r="A1" s="772"/>
    </row>
    <row r="2">
      <c r="A2" s="772"/>
      <c r="B2" s="120" t="s">
        <v>2947</v>
      </c>
      <c r="C2" s="13"/>
      <c r="D2" s="13"/>
      <c r="E2" s="13"/>
      <c r="F2" s="14"/>
    </row>
    <row r="3" ht="40.5" customHeight="1">
      <c r="A3" s="759"/>
      <c r="B3" s="836" t="s">
        <v>2948</v>
      </c>
      <c r="C3" s="1180" t="s">
        <v>2949</v>
      </c>
      <c r="D3" s="1180" t="s">
        <v>33</v>
      </c>
      <c r="E3" s="455" t="s">
        <v>2950</v>
      </c>
      <c r="F3" s="455" t="s">
        <v>2951</v>
      </c>
    </row>
    <row r="4">
      <c r="A4" s="1181"/>
      <c r="B4" s="1182" t="s">
        <v>106</v>
      </c>
      <c r="C4" s="1183">
        <v>12.0</v>
      </c>
      <c r="D4" s="1184" t="s">
        <v>61</v>
      </c>
      <c r="E4" s="1177"/>
      <c r="F4" s="1177"/>
    </row>
    <row r="5">
      <c r="A5" s="1181"/>
      <c r="B5" s="1182" t="s">
        <v>110</v>
      </c>
      <c r="C5" s="1183">
        <v>13.0</v>
      </c>
      <c r="D5" s="1184" t="s">
        <v>61</v>
      </c>
      <c r="E5" s="1177"/>
      <c r="F5" s="1177"/>
    </row>
    <row r="6">
      <c r="A6" s="1181"/>
      <c r="B6" s="1182" t="s">
        <v>113</v>
      </c>
      <c r="C6" s="1183">
        <v>22.0</v>
      </c>
      <c r="D6" s="1184" t="s">
        <v>52</v>
      </c>
      <c r="E6" s="1177"/>
      <c r="F6" s="1177"/>
    </row>
    <row r="7">
      <c r="A7" s="1181"/>
      <c r="B7" s="1186" t="s">
        <v>2952</v>
      </c>
      <c r="C7" s="1177">
        <v>1.0</v>
      </c>
      <c r="D7" s="1187" t="s">
        <v>44</v>
      </c>
      <c r="E7" s="1177"/>
      <c r="F7" s="455" t="s">
        <v>757</v>
      </c>
    </row>
    <row r="8">
      <c r="A8" s="1181"/>
      <c r="B8" s="1186" t="s">
        <v>132</v>
      </c>
      <c r="C8" s="1177">
        <v>9.0</v>
      </c>
      <c r="D8" s="1187" t="s">
        <v>59</v>
      </c>
      <c r="E8" s="1177"/>
      <c r="F8" s="1177"/>
    </row>
    <row r="9">
      <c r="A9" s="1181"/>
      <c r="B9" s="1182" t="s">
        <v>114</v>
      </c>
      <c r="C9" s="1183">
        <v>13.0</v>
      </c>
      <c r="D9" s="1184" t="s">
        <v>52</v>
      </c>
      <c r="E9" s="1177"/>
      <c r="F9" s="1177"/>
    </row>
    <row r="10">
      <c r="A10" s="1181"/>
      <c r="B10" s="1182" t="s">
        <v>115</v>
      </c>
      <c r="C10" s="1183">
        <v>13.5</v>
      </c>
      <c r="D10" s="1184" t="s">
        <v>44</v>
      </c>
      <c r="E10" s="1177"/>
      <c r="F10" s="1177"/>
    </row>
    <row r="11">
      <c r="A11" s="1181"/>
      <c r="B11" s="834" t="s">
        <v>2953</v>
      </c>
      <c r="C11" s="1183">
        <v>17.0</v>
      </c>
      <c r="D11" s="1184">
        <v>10.0</v>
      </c>
      <c r="E11" s="1177"/>
      <c r="F11" s="1177"/>
    </row>
    <row r="12">
      <c r="A12" s="759"/>
      <c r="B12" s="834" t="s">
        <v>2954</v>
      </c>
      <c r="C12" s="1183">
        <v>7.0</v>
      </c>
      <c r="D12" s="1184" t="s">
        <v>44</v>
      </c>
      <c r="E12" s="1177"/>
      <c r="F12" s="455" t="s">
        <v>757</v>
      </c>
    </row>
    <row r="13">
      <c r="A13" s="1181"/>
      <c r="B13" s="1182" t="s">
        <v>117</v>
      </c>
      <c r="C13" s="1183">
        <v>15.0</v>
      </c>
      <c r="D13" s="1184" t="s">
        <v>57</v>
      </c>
      <c r="E13" s="1177"/>
      <c r="F13" s="1177"/>
    </row>
    <row r="14">
      <c r="A14" s="1181"/>
      <c r="B14" s="1182" t="s">
        <v>118</v>
      </c>
      <c r="C14" s="1183">
        <v>13.0</v>
      </c>
      <c r="D14" s="1184" t="s">
        <v>44</v>
      </c>
      <c r="E14" s="1177"/>
      <c r="F14" s="1177"/>
    </row>
    <row r="15">
      <c r="A15" s="1181"/>
      <c r="B15" s="1182" t="s">
        <v>119</v>
      </c>
      <c r="C15" s="1183">
        <v>16.0</v>
      </c>
      <c r="D15" s="1184" t="s">
        <v>52</v>
      </c>
      <c r="E15" s="1177"/>
      <c r="F15" s="1177"/>
    </row>
    <row r="16">
      <c r="A16" s="1181"/>
      <c r="B16" s="1182" t="s">
        <v>120</v>
      </c>
      <c r="C16" s="1183">
        <v>14.0</v>
      </c>
      <c r="D16" s="1184" t="s">
        <v>44</v>
      </c>
      <c r="E16" s="1177"/>
      <c r="F16" s="1177"/>
    </row>
    <row r="17">
      <c r="A17" s="1181"/>
      <c r="B17" s="1182" t="s">
        <v>121</v>
      </c>
      <c r="C17" s="1183">
        <v>11.0</v>
      </c>
      <c r="D17" s="1184" t="s">
        <v>44</v>
      </c>
      <c r="E17" s="1177"/>
      <c r="F17" s="1177"/>
    </row>
    <row r="18">
      <c r="A18" s="1181"/>
      <c r="B18" s="1182" t="s">
        <v>122</v>
      </c>
      <c r="C18" s="1183">
        <v>15.0</v>
      </c>
      <c r="D18" s="1184" t="s">
        <v>61</v>
      </c>
      <c r="E18" s="1177"/>
      <c r="F18" s="1177"/>
    </row>
    <row r="19">
      <c r="A19" s="1181"/>
      <c r="B19" s="1182" t="s">
        <v>123</v>
      </c>
      <c r="C19" s="1183">
        <v>15.0</v>
      </c>
      <c r="D19" s="1184" t="s">
        <v>44</v>
      </c>
      <c r="E19" s="1177"/>
      <c r="F19" s="1177"/>
    </row>
    <row r="20">
      <c r="A20" s="1181"/>
      <c r="B20" s="1182" t="s">
        <v>124</v>
      </c>
      <c r="C20" s="1183">
        <v>17.0</v>
      </c>
      <c r="D20" s="1184" t="s">
        <v>61</v>
      </c>
      <c r="E20" s="1177"/>
      <c r="F20" s="1177"/>
    </row>
    <row r="21">
      <c r="A21" s="1181"/>
      <c r="B21" s="1182" t="s">
        <v>125</v>
      </c>
      <c r="C21" s="1183">
        <v>11.0</v>
      </c>
      <c r="D21" s="1184" t="s">
        <v>61</v>
      </c>
      <c r="E21" s="1177"/>
      <c r="F21" s="1177"/>
    </row>
    <row r="22">
      <c r="A22" s="1181"/>
      <c r="B22" s="1182" t="s">
        <v>126</v>
      </c>
      <c r="C22" s="1183">
        <v>12.0</v>
      </c>
      <c r="D22" s="1184" t="s">
        <v>57</v>
      </c>
      <c r="E22" s="1177"/>
      <c r="F22" s="1177"/>
    </row>
    <row r="23">
      <c r="A23" s="1181"/>
      <c r="B23" s="1182" t="s">
        <v>69</v>
      </c>
      <c r="C23" s="1183">
        <v>14.5</v>
      </c>
      <c r="D23" s="1184" t="s">
        <v>61</v>
      </c>
      <c r="E23" s="1177"/>
      <c r="F23" s="1177"/>
    </row>
    <row r="24">
      <c r="A24" s="1181"/>
      <c r="B24" s="1182" t="s">
        <v>127</v>
      </c>
      <c r="C24" s="1183">
        <v>14.0</v>
      </c>
      <c r="D24" s="1184" t="s">
        <v>52</v>
      </c>
      <c r="E24" s="1177"/>
      <c r="F24" s="1177"/>
    </row>
    <row r="25">
      <c r="A25" s="1181"/>
      <c r="B25" s="1182" t="s">
        <v>128</v>
      </c>
      <c r="C25" s="1183">
        <v>12.5</v>
      </c>
      <c r="D25" s="1184" t="s">
        <v>57</v>
      </c>
      <c r="E25" s="1177"/>
      <c r="F25" s="1177"/>
    </row>
    <row r="26">
      <c r="A26" s="1181"/>
      <c r="B26" s="1186" t="s">
        <v>130</v>
      </c>
      <c r="C26" s="1177">
        <v>10.0</v>
      </c>
      <c r="D26" s="1187" t="s">
        <v>61</v>
      </c>
      <c r="E26" s="1177"/>
      <c r="F26" s="1177"/>
    </row>
    <row r="27">
      <c r="A27" s="1181"/>
      <c r="B27" s="1191" t="s">
        <v>134</v>
      </c>
      <c r="C27" s="1177">
        <v>9.0</v>
      </c>
      <c r="D27" s="1187" t="s">
        <v>61</v>
      </c>
      <c r="E27" s="1177"/>
      <c r="F27" s="1177"/>
    </row>
    <row r="28" ht="17.25" customHeight="1">
      <c r="A28" s="1181"/>
      <c r="B28" s="1182" t="s">
        <v>136</v>
      </c>
      <c r="C28" s="1183">
        <v>12.0</v>
      </c>
      <c r="D28" s="1184" t="s">
        <v>61</v>
      </c>
      <c r="E28" s="1177"/>
      <c r="F28" s="1177"/>
    </row>
    <row r="29">
      <c r="A29" s="1181"/>
      <c r="B29" s="1182" t="s">
        <v>137</v>
      </c>
      <c r="C29" s="1183">
        <v>12.5</v>
      </c>
      <c r="D29" s="1184" t="s">
        <v>44</v>
      </c>
      <c r="E29" s="1177"/>
      <c r="F29" s="1177"/>
    </row>
    <row r="30">
      <c r="A30" s="1181"/>
      <c r="B30" s="1182" t="s">
        <v>138</v>
      </c>
      <c r="C30" s="1183">
        <v>21.5</v>
      </c>
      <c r="D30" s="1184" t="s">
        <v>57</v>
      </c>
      <c r="E30" s="1177"/>
      <c r="F30" s="1177"/>
    </row>
    <row r="31">
      <c r="A31" s="1181"/>
      <c r="B31" s="1182" t="s">
        <v>139</v>
      </c>
      <c r="C31" s="1183">
        <v>12.0</v>
      </c>
      <c r="D31" s="1184" t="s">
        <v>55</v>
      </c>
      <c r="E31" s="1177"/>
      <c r="F31" s="1177"/>
    </row>
    <row r="32">
      <c r="A32" s="1181"/>
      <c r="B32" s="1182" t="s">
        <v>141</v>
      </c>
      <c r="C32" s="1183">
        <v>17.0</v>
      </c>
      <c r="D32" s="1184" t="s">
        <v>61</v>
      </c>
      <c r="E32" s="1177"/>
      <c r="F32" s="1177"/>
    </row>
    <row r="33">
      <c r="A33" s="1181"/>
      <c r="B33" s="1186" t="s">
        <v>142</v>
      </c>
      <c r="C33" s="1177">
        <v>8.0</v>
      </c>
      <c r="D33" s="1187" t="s">
        <v>57</v>
      </c>
      <c r="E33" s="1177"/>
      <c r="F33" s="1177"/>
    </row>
    <row r="34">
      <c r="A34" s="1181"/>
      <c r="B34" s="1182" t="s">
        <v>143</v>
      </c>
      <c r="C34" s="1183">
        <v>25.0</v>
      </c>
      <c r="D34" s="1184" t="s">
        <v>57</v>
      </c>
      <c r="E34" s="1177"/>
      <c r="F34" s="1177"/>
    </row>
    <row r="35">
      <c r="A35" s="1181"/>
      <c r="B35" s="1182" t="s">
        <v>70</v>
      </c>
      <c r="C35" s="1183">
        <v>21.0</v>
      </c>
      <c r="D35" s="1184" t="s">
        <v>57</v>
      </c>
      <c r="E35" s="1177"/>
      <c r="F35" s="1177"/>
    </row>
    <row r="36">
      <c r="A36" s="1181"/>
      <c r="B36" s="1182" t="s">
        <v>144</v>
      </c>
      <c r="C36" s="1183">
        <v>13.0</v>
      </c>
      <c r="D36" s="1184" t="s">
        <v>57</v>
      </c>
      <c r="E36" s="1177"/>
      <c r="F36" s="1177"/>
    </row>
    <row r="37">
      <c r="A37" s="1181"/>
      <c r="B37" s="1182" t="s">
        <v>72</v>
      </c>
      <c r="C37" s="1183">
        <v>17.5</v>
      </c>
      <c r="D37" s="1184" t="s">
        <v>57</v>
      </c>
      <c r="E37" s="1177"/>
      <c r="F37" s="1177"/>
    </row>
    <row r="38">
      <c r="A38" s="1181"/>
      <c r="B38" s="1182" t="s">
        <v>145</v>
      </c>
      <c r="C38" s="1183">
        <v>14.5</v>
      </c>
      <c r="D38" s="1184" t="s">
        <v>57</v>
      </c>
      <c r="E38" s="1177"/>
      <c r="F38" s="1177"/>
    </row>
    <row r="39">
      <c r="A39" s="1181"/>
      <c r="B39" s="1182" t="s">
        <v>146</v>
      </c>
      <c r="C39" s="1183">
        <v>19.0</v>
      </c>
      <c r="D39" s="1184" t="s">
        <v>44</v>
      </c>
      <c r="E39" s="1177"/>
      <c r="F39" s="1177"/>
    </row>
    <row r="40">
      <c r="A40" s="1181"/>
      <c r="B40" s="1182" t="s">
        <v>147</v>
      </c>
      <c r="C40" s="1183">
        <v>14.0</v>
      </c>
      <c r="D40" s="1184" t="s">
        <v>44</v>
      </c>
      <c r="E40" s="1177"/>
      <c r="F40" s="1177"/>
    </row>
    <row r="41">
      <c r="A41" s="1181"/>
      <c r="B41" s="1182" t="s">
        <v>149</v>
      </c>
      <c r="C41" s="1183">
        <v>15.0</v>
      </c>
      <c r="D41" s="1184" t="s">
        <v>61</v>
      </c>
      <c r="E41" s="1177"/>
      <c r="F41" s="1177"/>
    </row>
    <row r="42">
      <c r="A42" s="1181"/>
      <c r="B42" s="1186" t="s">
        <v>2956</v>
      </c>
      <c r="C42" s="1177">
        <v>0.0</v>
      </c>
      <c r="D42" s="1187"/>
      <c r="E42" s="1177"/>
      <c r="F42" s="455" t="s">
        <v>757</v>
      </c>
    </row>
    <row r="43">
      <c r="A43" s="1181"/>
      <c r="B43" s="1182" t="s">
        <v>150</v>
      </c>
      <c r="C43" s="1183">
        <v>13.5</v>
      </c>
      <c r="D43" s="1184" t="s">
        <v>57</v>
      </c>
      <c r="E43" s="1177"/>
      <c r="F43" s="1177"/>
    </row>
    <row r="44">
      <c r="A44" s="1181"/>
      <c r="B44" s="1182" t="s">
        <v>151</v>
      </c>
      <c r="C44" s="1183">
        <v>15.0</v>
      </c>
      <c r="D44" s="1184" t="s">
        <v>59</v>
      </c>
      <c r="E44" s="1177"/>
      <c r="F44" s="1177"/>
    </row>
    <row r="45">
      <c r="A45" s="1181"/>
      <c r="B45" s="1182" t="s">
        <v>152</v>
      </c>
      <c r="C45" s="1183">
        <v>13.0</v>
      </c>
      <c r="D45" s="1184" t="s">
        <v>44</v>
      </c>
      <c r="E45" s="1177"/>
      <c r="F45" s="1177"/>
    </row>
    <row r="46">
      <c r="A46" s="1181"/>
      <c r="B46" s="1182" t="s">
        <v>153</v>
      </c>
      <c r="C46" s="1183">
        <v>12.0</v>
      </c>
      <c r="D46" s="1184" t="s">
        <v>57</v>
      </c>
      <c r="E46" s="1177"/>
      <c r="F46" s="1177"/>
    </row>
    <row r="47">
      <c r="A47" s="1181"/>
      <c r="B47" s="1182" t="s">
        <v>154</v>
      </c>
      <c r="C47" s="1183">
        <v>12.0</v>
      </c>
      <c r="D47" s="1184" t="s">
        <v>44</v>
      </c>
      <c r="E47" s="1177"/>
      <c r="F47" s="1177"/>
    </row>
    <row r="48">
      <c r="A48" s="1181"/>
      <c r="B48" s="1182" t="s">
        <v>73</v>
      </c>
      <c r="C48" s="1183">
        <v>13.5</v>
      </c>
      <c r="D48" s="1184" t="s">
        <v>44</v>
      </c>
      <c r="E48" s="1177"/>
      <c r="F48" s="1177"/>
    </row>
    <row r="49">
      <c r="A49" s="1181"/>
      <c r="B49" s="1182" t="s">
        <v>155</v>
      </c>
      <c r="C49" s="1183">
        <v>20.0</v>
      </c>
      <c r="D49" s="1184" t="s">
        <v>52</v>
      </c>
      <c r="E49" s="1177"/>
      <c r="F49" s="1177"/>
    </row>
    <row r="50">
      <c r="A50" s="1181"/>
      <c r="B50" s="834" t="s">
        <v>2957</v>
      </c>
      <c r="C50" s="1183">
        <v>14.0</v>
      </c>
      <c r="D50" s="1184" t="s">
        <v>57</v>
      </c>
      <c r="E50" s="1177"/>
      <c r="F50" s="1177"/>
    </row>
    <row r="51">
      <c r="A51" s="1181"/>
      <c r="B51" s="1186" t="s">
        <v>157</v>
      </c>
      <c r="C51" s="1177">
        <v>10.5</v>
      </c>
      <c r="D51" s="1187" t="s">
        <v>57</v>
      </c>
      <c r="E51" s="1177"/>
      <c r="F51" s="1177"/>
    </row>
    <row r="52">
      <c r="A52" s="1181"/>
      <c r="B52" s="1182" t="s">
        <v>158</v>
      </c>
      <c r="C52" s="1183">
        <v>21.0</v>
      </c>
      <c r="D52" s="1184" t="s">
        <v>44</v>
      </c>
      <c r="E52" s="1177"/>
      <c r="F52" s="1177"/>
    </row>
    <row r="53">
      <c r="A53" s="1181"/>
      <c r="B53" s="1186" t="s">
        <v>159</v>
      </c>
      <c r="C53" s="1177">
        <v>9.0</v>
      </c>
      <c r="D53" s="1187" t="s">
        <v>61</v>
      </c>
      <c r="E53" s="1177"/>
      <c r="F53" s="1177"/>
    </row>
    <row r="54">
      <c r="A54" s="1181"/>
      <c r="B54" s="1182" t="s">
        <v>160</v>
      </c>
      <c r="C54" s="1183">
        <v>16.0</v>
      </c>
      <c r="D54" s="1184" t="s">
        <v>44</v>
      </c>
      <c r="E54" s="1177"/>
      <c r="F54" s="1177"/>
    </row>
    <row r="55">
      <c r="A55" s="1181"/>
      <c r="B55" s="1182" t="s">
        <v>161</v>
      </c>
      <c r="C55" s="1183">
        <v>17.0</v>
      </c>
      <c r="D55" s="1184" t="s">
        <v>44</v>
      </c>
      <c r="E55" s="1177"/>
      <c r="F55" s="1177"/>
    </row>
    <row r="56">
      <c r="A56" s="1181"/>
      <c r="B56" s="1182" t="s">
        <v>74</v>
      </c>
      <c r="C56" s="1183">
        <v>29.5</v>
      </c>
      <c r="D56" s="1184" t="s">
        <v>57</v>
      </c>
      <c r="E56" s="1177"/>
      <c r="F56" s="1177"/>
    </row>
    <row r="57">
      <c r="A57" s="1181"/>
      <c r="B57" s="1182" t="s">
        <v>162</v>
      </c>
      <c r="C57" s="1183">
        <v>14.0</v>
      </c>
      <c r="D57" s="1184" t="s">
        <v>44</v>
      </c>
      <c r="E57" s="1177"/>
      <c r="F57" s="1177"/>
    </row>
    <row r="58">
      <c r="A58" s="1181"/>
      <c r="B58" s="1182" t="s">
        <v>75</v>
      </c>
      <c r="C58" s="1183">
        <v>18.5</v>
      </c>
      <c r="D58" s="1184" t="s">
        <v>44</v>
      </c>
      <c r="E58" s="1177"/>
      <c r="F58" s="1177"/>
    </row>
    <row r="59">
      <c r="A59" s="1181"/>
      <c r="B59" s="1182" t="s">
        <v>163</v>
      </c>
      <c r="C59" s="1183">
        <v>16.0</v>
      </c>
      <c r="D59" s="1184" t="s">
        <v>44</v>
      </c>
      <c r="E59" s="1177"/>
      <c r="F59" s="1177"/>
    </row>
    <row r="60">
      <c r="A60" s="1181"/>
      <c r="B60" s="1182" t="s">
        <v>164</v>
      </c>
      <c r="C60" s="1183">
        <v>13.0</v>
      </c>
      <c r="D60" s="1184" t="s">
        <v>61</v>
      </c>
      <c r="E60" s="1177"/>
      <c r="F60" s="1177"/>
    </row>
    <row r="61">
      <c r="A61" s="1181"/>
      <c r="B61" s="1186" t="s">
        <v>2731</v>
      </c>
      <c r="C61" s="1177">
        <v>0.0</v>
      </c>
      <c r="D61" s="1187" t="s">
        <v>52</v>
      </c>
      <c r="E61" s="1177"/>
      <c r="F61" s="455" t="s">
        <v>757</v>
      </c>
    </row>
    <row r="62">
      <c r="A62" s="1181"/>
      <c r="B62" s="1182" t="s">
        <v>76</v>
      </c>
      <c r="C62" s="1183">
        <v>14.0</v>
      </c>
      <c r="D62" s="1184" t="s">
        <v>57</v>
      </c>
      <c r="E62" s="1177"/>
      <c r="F62" s="1177"/>
    </row>
    <row r="63">
      <c r="A63" s="1181"/>
      <c r="B63" s="1182" t="s">
        <v>165</v>
      </c>
      <c r="C63" s="1183">
        <v>11.0</v>
      </c>
      <c r="D63" s="1184" t="s">
        <v>61</v>
      </c>
      <c r="E63" s="1177"/>
      <c r="F63" s="1177"/>
    </row>
    <row r="64">
      <c r="A64" s="1181"/>
      <c r="B64" s="1182" t="s">
        <v>166</v>
      </c>
      <c r="C64" s="1183">
        <v>16.0</v>
      </c>
      <c r="D64" s="1184" t="s">
        <v>61</v>
      </c>
      <c r="E64" s="1177"/>
      <c r="F64" s="1177"/>
    </row>
    <row r="65">
      <c r="A65" s="1181"/>
      <c r="B65" s="1182" t="s">
        <v>167</v>
      </c>
      <c r="C65" s="1183">
        <v>15.0</v>
      </c>
      <c r="D65" s="1184" t="s">
        <v>44</v>
      </c>
      <c r="E65" s="1177"/>
      <c r="F65" s="1177"/>
    </row>
    <row r="66">
      <c r="A66" s="1181"/>
      <c r="B66" s="1182" t="s">
        <v>168</v>
      </c>
      <c r="C66" s="1183">
        <v>12.5</v>
      </c>
      <c r="D66" s="1184" t="s">
        <v>55</v>
      </c>
      <c r="E66" s="1177"/>
      <c r="F66" s="1177"/>
    </row>
    <row r="67">
      <c r="A67" s="1181"/>
      <c r="B67" s="1182" t="s">
        <v>169</v>
      </c>
      <c r="C67" s="1183">
        <v>16.0</v>
      </c>
      <c r="D67" s="1184" t="s">
        <v>52</v>
      </c>
      <c r="E67" s="1177"/>
      <c r="F67" s="1177"/>
    </row>
    <row r="68">
      <c r="A68" s="1181"/>
      <c r="B68" s="1182" t="s">
        <v>170</v>
      </c>
      <c r="C68" s="1183">
        <v>12.0</v>
      </c>
      <c r="D68" s="1184" t="s">
        <v>55</v>
      </c>
      <c r="E68" s="1177"/>
      <c r="F68" s="1177"/>
    </row>
    <row r="69">
      <c r="A69" s="1181"/>
      <c r="B69" s="1182" t="s">
        <v>171</v>
      </c>
      <c r="C69" s="1183">
        <v>18.0</v>
      </c>
      <c r="D69" s="1184" t="s">
        <v>52</v>
      </c>
      <c r="E69" s="1177"/>
      <c r="F69" s="1177"/>
    </row>
    <row r="70">
      <c r="A70" s="1181"/>
      <c r="B70" s="1182" t="s">
        <v>172</v>
      </c>
      <c r="C70" s="1183">
        <v>17.0</v>
      </c>
      <c r="D70" s="1184" t="s">
        <v>61</v>
      </c>
      <c r="E70" s="1177"/>
      <c r="F70" s="1177"/>
    </row>
    <row r="71">
      <c r="A71" s="1181"/>
      <c r="B71" s="1182" t="s">
        <v>173</v>
      </c>
      <c r="C71" s="1183">
        <v>11.0</v>
      </c>
      <c r="D71" s="1184" t="s">
        <v>44</v>
      </c>
      <c r="E71" s="1177"/>
      <c r="F71" s="1177"/>
    </row>
    <row r="72">
      <c r="A72" s="1181"/>
      <c r="B72" s="1196" t="s">
        <v>2958</v>
      </c>
      <c r="C72" s="1177">
        <v>6.0</v>
      </c>
      <c r="D72" s="1187" t="s">
        <v>61</v>
      </c>
      <c r="E72" s="1177"/>
      <c r="F72" s="1177"/>
    </row>
    <row r="73">
      <c r="A73" s="1181"/>
      <c r="B73" s="1182" t="s">
        <v>179</v>
      </c>
      <c r="C73" s="1183">
        <v>16.5</v>
      </c>
      <c r="D73" s="1184" t="s">
        <v>44</v>
      </c>
      <c r="E73" s="1177"/>
      <c r="F73" s="1177"/>
    </row>
    <row r="74">
      <c r="A74" s="1181"/>
      <c r="B74" s="1182" t="s">
        <v>180</v>
      </c>
      <c r="C74" s="1183">
        <v>21.0</v>
      </c>
      <c r="D74" s="1184" t="s">
        <v>52</v>
      </c>
      <c r="E74" s="1177"/>
      <c r="F74" s="1177"/>
    </row>
    <row r="75">
      <c r="A75" s="1181"/>
      <c r="B75" s="1186" t="s">
        <v>77</v>
      </c>
      <c r="C75" s="1177">
        <v>7.0</v>
      </c>
      <c r="D75" s="1187" t="s">
        <v>52</v>
      </c>
      <c r="E75" s="1177"/>
      <c r="F75" s="1177"/>
    </row>
    <row r="76">
      <c r="A76" s="1181"/>
      <c r="B76" s="1182" t="s">
        <v>181</v>
      </c>
      <c r="C76" s="1183">
        <v>24.0</v>
      </c>
      <c r="D76" s="1184" t="s">
        <v>44</v>
      </c>
      <c r="E76" s="1177"/>
      <c r="F76" s="1177"/>
    </row>
    <row r="77">
      <c r="A77" s="1181"/>
      <c r="B77" s="1182" t="s">
        <v>182</v>
      </c>
      <c r="C77" s="1183">
        <v>12.0</v>
      </c>
      <c r="D77" s="1184" t="s">
        <v>61</v>
      </c>
      <c r="E77" s="1177"/>
      <c r="F77" s="1177"/>
    </row>
    <row r="78">
      <c r="A78" s="1181"/>
      <c r="B78" s="1182" t="s">
        <v>185</v>
      </c>
      <c r="C78" s="1183">
        <v>16.0</v>
      </c>
      <c r="D78" s="1184" t="s">
        <v>44</v>
      </c>
      <c r="E78" s="1177"/>
      <c r="F78" s="1177"/>
    </row>
    <row r="79">
      <c r="A79" s="1181"/>
      <c r="B79" s="1182" t="s">
        <v>186</v>
      </c>
      <c r="C79" s="1183">
        <v>17.0</v>
      </c>
      <c r="D79" s="1184" t="s">
        <v>61</v>
      </c>
      <c r="E79" s="1177"/>
      <c r="F79" s="1177"/>
    </row>
    <row r="80">
      <c r="A80" s="1181"/>
      <c r="B80" s="1182" t="s">
        <v>187</v>
      </c>
      <c r="C80" s="1183">
        <v>18.0</v>
      </c>
      <c r="D80" s="1184" t="s">
        <v>44</v>
      </c>
      <c r="E80" s="1177"/>
      <c r="F80" s="1177"/>
    </row>
    <row r="81">
      <c r="A81" s="1181"/>
      <c r="B81" s="1182" t="s">
        <v>188</v>
      </c>
      <c r="C81" s="1183">
        <v>15.0</v>
      </c>
      <c r="D81" s="1184" t="s">
        <v>57</v>
      </c>
      <c r="E81" s="1177"/>
      <c r="F81" s="1177"/>
    </row>
    <row r="82">
      <c r="A82" s="1181"/>
      <c r="B82" s="1186" t="s">
        <v>2959</v>
      </c>
      <c r="C82" s="1177">
        <v>1.0</v>
      </c>
      <c r="D82" s="1187" t="s">
        <v>55</v>
      </c>
      <c r="E82" s="1177"/>
      <c r="F82" s="455" t="s">
        <v>757</v>
      </c>
    </row>
    <row r="83">
      <c r="A83" s="1181"/>
      <c r="B83" s="1182" t="s">
        <v>190</v>
      </c>
      <c r="C83" s="1183">
        <v>23.0</v>
      </c>
      <c r="D83" s="1184" t="s">
        <v>44</v>
      </c>
      <c r="E83" s="1177"/>
      <c r="F83" s="1177"/>
    </row>
    <row r="84">
      <c r="A84" s="1181"/>
      <c r="B84" s="1182" t="s">
        <v>191</v>
      </c>
      <c r="C84" s="1183">
        <v>14.0</v>
      </c>
      <c r="D84" s="1184" t="s">
        <v>44</v>
      </c>
      <c r="E84" s="1177"/>
      <c r="F84" s="1177"/>
    </row>
    <row r="85">
      <c r="A85" s="1181"/>
      <c r="B85" s="1182" t="s">
        <v>192</v>
      </c>
      <c r="C85" s="1183">
        <v>15.0</v>
      </c>
      <c r="D85" s="1184" t="s">
        <v>44</v>
      </c>
      <c r="E85" s="1177"/>
      <c r="F85" s="1177"/>
    </row>
    <row r="86">
      <c r="A86" s="1181"/>
      <c r="B86" s="1182" t="s">
        <v>195</v>
      </c>
      <c r="C86" s="1183">
        <v>20.0</v>
      </c>
      <c r="D86" s="1184" t="s">
        <v>61</v>
      </c>
      <c r="E86" s="1177"/>
      <c r="F86" s="1177"/>
    </row>
    <row r="87">
      <c r="A87" s="1181"/>
      <c r="B87" s="1186" t="s">
        <v>196</v>
      </c>
      <c r="C87" s="1177">
        <v>9.5</v>
      </c>
      <c r="D87" s="1187" t="s">
        <v>44</v>
      </c>
      <c r="E87" s="1177"/>
      <c r="F87" s="1177"/>
    </row>
    <row r="88">
      <c r="A88" s="1181"/>
      <c r="B88" s="1182" t="s">
        <v>78</v>
      </c>
      <c r="C88" s="1183">
        <v>12.0</v>
      </c>
      <c r="D88" s="1184" t="s">
        <v>44</v>
      </c>
      <c r="E88" s="1177"/>
      <c r="F88" s="1177"/>
    </row>
    <row r="89">
      <c r="A89" s="1181"/>
      <c r="B89" s="1186" t="s">
        <v>197</v>
      </c>
      <c r="C89" s="1177">
        <v>9.5</v>
      </c>
      <c r="D89" s="1187" t="s">
        <v>44</v>
      </c>
      <c r="E89" s="1177"/>
      <c r="F89" s="1177"/>
    </row>
    <row r="90">
      <c r="A90" s="1181"/>
      <c r="B90" s="1182" t="s">
        <v>198</v>
      </c>
      <c r="C90" s="1183">
        <v>14.0</v>
      </c>
      <c r="D90" s="1184" t="s">
        <v>55</v>
      </c>
      <c r="E90" s="1177"/>
      <c r="F90" s="1177"/>
    </row>
    <row r="91">
      <c r="A91" s="1181"/>
      <c r="B91" s="1182" t="s">
        <v>202</v>
      </c>
      <c r="C91" s="1183">
        <v>25.0</v>
      </c>
      <c r="D91" s="1184" t="s">
        <v>52</v>
      </c>
      <c r="E91" s="1177"/>
      <c r="F91" s="1177"/>
    </row>
    <row r="92">
      <c r="A92" s="1181"/>
      <c r="B92" s="1182" t="s">
        <v>203</v>
      </c>
      <c r="C92" s="1183">
        <v>13.5</v>
      </c>
      <c r="D92" s="1184" t="s">
        <v>61</v>
      </c>
      <c r="E92" s="1177"/>
      <c r="F92" s="1177"/>
    </row>
    <row r="93">
      <c r="A93" s="1181"/>
      <c r="B93" s="1182" t="s">
        <v>204</v>
      </c>
      <c r="C93" s="1183">
        <v>17.0</v>
      </c>
      <c r="D93" s="1184" t="s">
        <v>44</v>
      </c>
      <c r="E93" s="1177"/>
      <c r="F93" s="1177"/>
    </row>
    <row r="94">
      <c r="A94" s="1181"/>
      <c r="B94" s="1186" t="s">
        <v>205</v>
      </c>
      <c r="C94" s="1177">
        <v>8.5</v>
      </c>
      <c r="D94" s="1187" t="s">
        <v>44</v>
      </c>
      <c r="E94" s="1177"/>
      <c r="F94" s="1177"/>
    </row>
    <row r="95">
      <c r="A95" s="1181"/>
      <c r="B95" s="1182" t="s">
        <v>206</v>
      </c>
      <c r="C95" s="1183">
        <v>15.0</v>
      </c>
      <c r="D95" s="1184" t="s">
        <v>57</v>
      </c>
      <c r="E95" s="1177"/>
      <c r="F95" s="1177"/>
    </row>
    <row r="96">
      <c r="A96" s="1181"/>
      <c r="B96" s="1182" t="s">
        <v>208</v>
      </c>
      <c r="C96" s="1183">
        <v>17.5</v>
      </c>
      <c r="D96" s="1184" t="s">
        <v>57</v>
      </c>
      <c r="E96" s="1177"/>
      <c r="F96" s="1177"/>
    </row>
    <row r="97">
      <c r="A97" s="1181"/>
      <c r="B97" s="1186" t="s">
        <v>209</v>
      </c>
      <c r="C97" s="1177">
        <v>10.0</v>
      </c>
      <c r="D97" s="1187" t="s">
        <v>44</v>
      </c>
      <c r="E97" s="1177"/>
      <c r="F97" s="1177"/>
    </row>
    <row r="98">
      <c r="A98" s="1181"/>
      <c r="B98" s="1182" t="s">
        <v>210</v>
      </c>
      <c r="C98" s="1183">
        <v>19.0</v>
      </c>
      <c r="D98" s="1184" t="s">
        <v>61</v>
      </c>
      <c r="E98" s="1177"/>
      <c r="F98" s="1177"/>
    </row>
    <row r="99">
      <c r="A99" s="1181"/>
      <c r="B99" s="1186" t="s">
        <v>212</v>
      </c>
      <c r="C99" s="1177">
        <v>8.0</v>
      </c>
      <c r="D99" s="1187" t="s">
        <v>59</v>
      </c>
      <c r="E99" s="1177"/>
      <c r="F99" s="1177"/>
    </row>
    <row r="100">
      <c r="A100" s="1181"/>
      <c r="B100" s="1182" t="s">
        <v>263</v>
      </c>
      <c r="C100" s="1183">
        <v>15.0</v>
      </c>
      <c r="D100" s="1184" t="s">
        <v>57</v>
      </c>
      <c r="E100" s="1177"/>
      <c r="F100" s="1177"/>
    </row>
    <row r="101">
      <c r="A101" s="1181"/>
      <c r="B101" s="1182" t="s">
        <v>272</v>
      </c>
      <c r="C101" s="1183">
        <v>15.0</v>
      </c>
      <c r="D101" s="1184" t="s">
        <v>44</v>
      </c>
      <c r="E101" s="1177"/>
      <c r="F101" s="1177"/>
    </row>
    <row r="102">
      <c r="A102" s="1181"/>
      <c r="B102" s="1182" t="s">
        <v>273</v>
      </c>
      <c r="C102" s="1183">
        <v>13.5</v>
      </c>
      <c r="D102" s="1184" t="s">
        <v>57</v>
      </c>
      <c r="E102" s="1177"/>
      <c r="F102" s="1177"/>
    </row>
    <row r="103">
      <c r="A103" s="1181"/>
      <c r="B103" s="1182" t="s">
        <v>276</v>
      </c>
      <c r="C103" s="1183">
        <v>12.0</v>
      </c>
      <c r="D103" s="1184" t="s">
        <v>59</v>
      </c>
      <c r="E103" s="1177"/>
      <c r="F103" s="1177"/>
    </row>
    <row r="104">
      <c r="A104" s="1181"/>
      <c r="B104" s="1182" t="s">
        <v>278</v>
      </c>
      <c r="C104" s="1183">
        <v>12.0</v>
      </c>
      <c r="D104" s="1184" t="s">
        <v>44</v>
      </c>
      <c r="E104" s="1177"/>
      <c r="F104" s="1177"/>
    </row>
    <row r="105">
      <c r="A105" s="1181"/>
      <c r="B105" s="1182" t="s">
        <v>280</v>
      </c>
      <c r="C105" s="1183">
        <v>14.0</v>
      </c>
      <c r="D105" s="1184" t="s">
        <v>44</v>
      </c>
      <c r="E105" s="1177"/>
      <c r="F105" s="1177"/>
    </row>
    <row r="106">
      <c r="A106" s="1181"/>
      <c r="B106" s="1182" t="s">
        <v>283</v>
      </c>
      <c r="C106" s="1183">
        <v>13.0</v>
      </c>
      <c r="D106" s="1184" t="s">
        <v>61</v>
      </c>
      <c r="E106" s="1177"/>
      <c r="F106" s="1177"/>
    </row>
    <row r="107">
      <c r="A107" s="1181"/>
      <c r="B107" s="1182" t="s">
        <v>79</v>
      </c>
      <c r="C107" s="1183">
        <v>20.0</v>
      </c>
      <c r="D107" s="1184" t="s">
        <v>44</v>
      </c>
      <c r="E107" s="1177"/>
      <c r="F107" s="1177"/>
    </row>
    <row r="108">
      <c r="A108" s="1181"/>
      <c r="B108" s="1182" t="s">
        <v>80</v>
      </c>
      <c r="C108" s="1183">
        <v>25.0</v>
      </c>
      <c r="D108" s="1184" t="s">
        <v>61</v>
      </c>
      <c r="E108" s="1177"/>
      <c r="F108" s="1177"/>
    </row>
    <row r="109">
      <c r="A109" s="1181"/>
      <c r="B109" s="1182" t="s">
        <v>284</v>
      </c>
      <c r="C109" s="1183">
        <v>20.0</v>
      </c>
      <c r="D109" s="1184" t="s">
        <v>61</v>
      </c>
      <c r="E109" s="1177"/>
      <c r="F109" s="1177"/>
    </row>
    <row r="110">
      <c r="A110" s="1181"/>
      <c r="B110" s="1186" t="s">
        <v>2963</v>
      </c>
      <c r="C110" s="1177">
        <v>1.0</v>
      </c>
      <c r="D110" s="1187" t="s">
        <v>57</v>
      </c>
      <c r="E110" s="1177"/>
      <c r="F110" s="455" t="s">
        <v>757</v>
      </c>
    </row>
    <row r="111">
      <c r="A111" s="1181"/>
      <c r="B111" s="1182" t="s">
        <v>285</v>
      </c>
      <c r="C111" s="1183">
        <v>17.0</v>
      </c>
      <c r="D111" s="1184" t="s">
        <v>61</v>
      </c>
      <c r="E111" s="1177"/>
      <c r="F111" s="1177"/>
    </row>
    <row r="112">
      <c r="A112" s="1181"/>
      <c r="B112" s="1186" t="s">
        <v>2964</v>
      </c>
      <c r="C112" s="1177">
        <v>0.0</v>
      </c>
      <c r="D112" s="455" t="s">
        <v>57</v>
      </c>
      <c r="E112" s="1177"/>
      <c r="F112" s="455" t="s">
        <v>757</v>
      </c>
    </row>
    <row r="113">
      <c r="A113" s="1181"/>
      <c r="B113" s="1182" t="s">
        <v>287</v>
      </c>
      <c r="C113" s="1183">
        <v>12.0</v>
      </c>
      <c r="D113" s="1184" t="s">
        <v>44</v>
      </c>
      <c r="E113" s="1177"/>
      <c r="F113" s="1177"/>
    </row>
    <row r="114">
      <c r="A114" s="1181"/>
      <c r="B114" s="1182" t="s">
        <v>288</v>
      </c>
      <c r="C114" s="1183">
        <v>12.0</v>
      </c>
      <c r="D114" s="1184" t="s">
        <v>57</v>
      </c>
      <c r="E114" s="1177"/>
      <c r="F114" s="1177"/>
    </row>
    <row r="115">
      <c r="A115" s="1181"/>
      <c r="B115" s="1182" t="s">
        <v>289</v>
      </c>
      <c r="C115" s="1183">
        <v>13.0</v>
      </c>
      <c r="D115" s="1184" t="s">
        <v>57</v>
      </c>
      <c r="E115" s="1177"/>
      <c r="F115" s="1177"/>
    </row>
    <row r="116">
      <c r="A116" s="1181"/>
      <c r="B116" s="1182" t="s">
        <v>290</v>
      </c>
      <c r="C116" s="1183">
        <v>21.0</v>
      </c>
      <c r="D116" s="1184" t="s">
        <v>44</v>
      </c>
      <c r="E116" s="1177"/>
      <c r="F116" s="1177"/>
    </row>
    <row r="117">
      <c r="A117" s="1181"/>
      <c r="B117" s="1182" t="s">
        <v>291</v>
      </c>
      <c r="C117" s="1183">
        <v>13.0</v>
      </c>
      <c r="D117" s="1184" t="s">
        <v>57</v>
      </c>
      <c r="E117" s="1177"/>
      <c r="F117" s="1177"/>
    </row>
    <row r="118">
      <c r="A118" s="1181"/>
      <c r="B118" s="1182" t="s">
        <v>292</v>
      </c>
      <c r="C118" s="1183">
        <v>13.0</v>
      </c>
      <c r="D118" s="1184" t="s">
        <v>57</v>
      </c>
      <c r="E118" s="1177"/>
      <c r="F118" s="1177"/>
    </row>
    <row r="119">
      <c r="A119" s="1181"/>
      <c r="B119" s="1182" t="s">
        <v>293</v>
      </c>
      <c r="C119" s="1183">
        <v>14.0</v>
      </c>
      <c r="D119" s="1184" t="s">
        <v>44</v>
      </c>
      <c r="E119" s="1177"/>
      <c r="F119" s="1177"/>
    </row>
    <row r="120">
      <c r="A120" s="1181"/>
      <c r="B120" s="1182" t="s">
        <v>294</v>
      </c>
      <c r="C120" s="1183">
        <v>12.0</v>
      </c>
      <c r="D120" s="1184" t="s">
        <v>61</v>
      </c>
      <c r="E120" s="1177"/>
      <c r="F120" s="1177"/>
    </row>
    <row r="121">
      <c r="A121" s="1181"/>
      <c r="B121" s="535" t="s">
        <v>2965</v>
      </c>
      <c r="C121" s="1177">
        <v>8.0</v>
      </c>
      <c r="D121" s="1187" t="s">
        <v>59</v>
      </c>
      <c r="E121" s="1177"/>
      <c r="F121" s="455" t="s">
        <v>757</v>
      </c>
    </row>
    <row r="122">
      <c r="A122" s="1181"/>
      <c r="B122" s="1182" t="s">
        <v>443</v>
      </c>
      <c r="C122" s="1183">
        <v>12.0</v>
      </c>
      <c r="D122" s="1184" t="s">
        <v>61</v>
      </c>
      <c r="E122" s="1177"/>
      <c r="F122" s="1177"/>
    </row>
    <row r="123">
      <c r="A123" s="1181"/>
      <c r="B123" s="1182" t="s">
        <v>296</v>
      </c>
      <c r="C123" s="1183">
        <v>16.0</v>
      </c>
      <c r="D123" s="1184" t="s">
        <v>61</v>
      </c>
      <c r="E123" s="1177"/>
      <c r="F123" s="1177"/>
    </row>
    <row r="124">
      <c r="A124" s="1181"/>
      <c r="B124" s="1196" t="s">
        <v>2966</v>
      </c>
      <c r="C124" s="1177">
        <v>6.5</v>
      </c>
      <c r="D124" s="1187" t="s">
        <v>44</v>
      </c>
      <c r="E124" s="1177"/>
      <c r="F124" s="1177"/>
    </row>
    <row r="125">
      <c r="A125" s="1181"/>
      <c r="B125" s="535" t="s">
        <v>2967</v>
      </c>
      <c r="C125" s="1177">
        <v>5.0</v>
      </c>
      <c r="D125" s="1187" t="s">
        <v>44</v>
      </c>
      <c r="E125" s="1177"/>
      <c r="F125" s="455" t="s">
        <v>757</v>
      </c>
    </row>
    <row r="126">
      <c r="A126" s="1181"/>
      <c r="B126" s="1182" t="s">
        <v>298</v>
      </c>
      <c r="C126" s="1183">
        <v>12.0</v>
      </c>
      <c r="D126" s="1184" t="s">
        <v>44</v>
      </c>
      <c r="E126" s="1177"/>
      <c r="F126" s="1177"/>
    </row>
    <row r="127">
      <c r="A127" s="1181"/>
      <c r="B127" s="1182" t="s">
        <v>81</v>
      </c>
      <c r="C127" s="1183">
        <v>20.0</v>
      </c>
      <c r="D127" s="1184" t="s">
        <v>52</v>
      </c>
      <c r="E127" s="1177"/>
      <c r="F127" s="1177"/>
    </row>
    <row r="128">
      <c r="A128" s="1181"/>
      <c r="B128" s="1182" t="s">
        <v>299</v>
      </c>
      <c r="C128" s="1183">
        <v>21.0</v>
      </c>
      <c r="D128" s="1184" t="s">
        <v>61</v>
      </c>
      <c r="E128" s="1177"/>
      <c r="F128" s="1177"/>
    </row>
    <row r="129">
      <c r="A129" s="1181"/>
      <c r="B129" s="1182" t="s">
        <v>300</v>
      </c>
      <c r="C129" s="1183">
        <v>18.0</v>
      </c>
      <c r="D129" s="1184" t="s">
        <v>61</v>
      </c>
      <c r="E129" s="1177"/>
      <c r="F129" s="1177"/>
    </row>
    <row r="130">
      <c r="A130" s="1181"/>
      <c r="B130" s="1182" t="s">
        <v>301</v>
      </c>
      <c r="C130" s="1183">
        <v>15.0</v>
      </c>
      <c r="D130" s="1184" t="s">
        <v>61</v>
      </c>
      <c r="E130" s="1177"/>
      <c r="F130" s="1177"/>
    </row>
    <row r="131">
      <c r="A131" s="1181"/>
      <c r="B131" s="1182" t="s">
        <v>302</v>
      </c>
      <c r="C131" s="1183">
        <v>17.0</v>
      </c>
      <c r="D131" s="1184" t="s">
        <v>44</v>
      </c>
      <c r="E131" s="1177"/>
      <c r="F131" s="1177"/>
    </row>
    <row r="132">
      <c r="A132" s="1181"/>
      <c r="B132" s="1182" t="s">
        <v>303</v>
      </c>
      <c r="C132" s="1183">
        <v>12.0</v>
      </c>
      <c r="D132" s="1184" t="s">
        <v>44</v>
      </c>
      <c r="E132" s="1177"/>
      <c r="F132" s="1177"/>
    </row>
    <row r="133">
      <c r="A133" s="1181"/>
      <c r="B133" s="1182" t="s">
        <v>305</v>
      </c>
      <c r="C133" s="1183">
        <v>12.5</v>
      </c>
      <c r="D133" s="1184" t="s">
        <v>44</v>
      </c>
      <c r="E133" s="1177"/>
      <c r="F133" s="1177"/>
    </row>
    <row r="134">
      <c r="A134" s="1181"/>
      <c r="B134" s="1182" t="s">
        <v>306</v>
      </c>
      <c r="C134" s="1183">
        <v>22.5</v>
      </c>
      <c r="D134" s="1184" t="s">
        <v>44</v>
      </c>
      <c r="E134" s="1177"/>
      <c r="F134" s="1177"/>
    </row>
    <row r="135">
      <c r="A135" s="1181"/>
      <c r="B135" s="1182" t="s">
        <v>307</v>
      </c>
      <c r="C135" s="1183">
        <v>15.0</v>
      </c>
      <c r="D135" s="1184" t="s">
        <v>44</v>
      </c>
      <c r="E135" s="1177"/>
      <c r="F135" s="1177"/>
    </row>
    <row r="136">
      <c r="A136" s="1181"/>
      <c r="B136" s="1182" t="s">
        <v>308</v>
      </c>
      <c r="C136" s="1183">
        <v>12.0</v>
      </c>
      <c r="D136" s="1184" t="s">
        <v>57</v>
      </c>
      <c r="E136" s="1177"/>
      <c r="F136" s="1177"/>
    </row>
    <row r="137">
      <c r="A137" s="1181"/>
      <c r="B137" s="1182" t="s">
        <v>309</v>
      </c>
      <c r="C137" s="1183">
        <v>21.0</v>
      </c>
      <c r="D137" s="1184" t="s">
        <v>57</v>
      </c>
      <c r="E137" s="1177"/>
      <c r="F137" s="1177"/>
    </row>
    <row r="138">
      <c r="A138" s="1181"/>
      <c r="B138" s="1182" t="s">
        <v>310</v>
      </c>
      <c r="C138" s="1183">
        <v>12.0</v>
      </c>
      <c r="D138" s="1184" t="s">
        <v>61</v>
      </c>
      <c r="E138" s="1177"/>
      <c r="F138" s="1177"/>
    </row>
    <row r="139">
      <c r="A139" s="1181"/>
      <c r="B139" s="1182" t="s">
        <v>311</v>
      </c>
      <c r="C139" s="1183">
        <v>11.0</v>
      </c>
      <c r="D139" s="1184" t="s">
        <v>44</v>
      </c>
      <c r="E139" s="1177"/>
      <c r="F139" s="1177"/>
    </row>
    <row r="140">
      <c r="A140" s="759"/>
      <c r="B140" s="1182" t="s">
        <v>312</v>
      </c>
      <c r="C140" s="1183">
        <v>16.0</v>
      </c>
      <c r="D140" s="1184" t="s">
        <v>44</v>
      </c>
      <c r="E140" s="1177"/>
      <c r="F140" s="1177"/>
    </row>
    <row r="141">
      <c r="A141" s="1181"/>
      <c r="B141" s="1186" t="s">
        <v>313</v>
      </c>
      <c r="C141" s="1177">
        <v>9.5</v>
      </c>
      <c r="D141" s="1187" t="s">
        <v>57</v>
      </c>
      <c r="E141" s="1177"/>
      <c r="F141" s="1177"/>
    </row>
    <row r="142">
      <c r="A142" s="1181"/>
      <c r="B142" s="1182" t="s">
        <v>314</v>
      </c>
      <c r="C142" s="1183">
        <v>12.0</v>
      </c>
      <c r="D142" s="1184" t="s">
        <v>61</v>
      </c>
      <c r="E142" s="1177"/>
      <c r="F142" s="1177"/>
    </row>
    <row r="143">
      <c r="A143" s="1181"/>
      <c r="B143" s="1182" t="s">
        <v>315</v>
      </c>
      <c r="C143" s="1183">
        <v>19.0</v>
      </c>
      <c r="D143" s="1184" t="s">
        <v>59</v>
      </c>
      <c r="E143" s="1177"/>
      <c r="F143" s="1177"/>
    </row>
    <row r="144">
      <c r="A144" s="1181"/>
      <c r="B144" s="1182" t="s">
        <v>316</v>
      </c>
      <c r="C144" s="1183">
        <v>17.5</v>
      </c>
      <c r="D144" s="1184" t="s">
        <v>44</v>
      </c>
      <c r="E144" s="1177"/>
      <c r="F144" s="1177"/>
    </row>
    <row r="145">
      <c r="A145" s="1181"/>
      <c r="B145" s="1182" t="s">
        <v>317</v>
      </c>
      <c r="C145" s="1183">
        <v>19.0</v>
      </c>
      <c r="D145" s="1184" t="s">
        <v>57</v>
      </c>
      <c r="E145" s="1177"/>
      <c r="F145" s="1177"/>
    </row>
    <row r="146">
      <c r="A146" s="1181"/>
      <c r="B146" s="1182" t="s">
        <v>318</v>
      </c>
      <c r="C146" s="1183">
        <v>18.0</v>
      </c>
      <c r="D146" s="1184" t="s">
        <v>52</v>
      </c>
      <c r="E146" s="1177"/>
      <c r="F146" s="1177"/>
    </row>
    <row r="147">
      <c r="A147" s="1181"/>
      <c r="B147" s="1182" t="s">
        <v>320</v>
      </c>
      <c r="C147" s="1183">
        <v>13.5</v>
      </c>
      <c r="D147" s="1184" t="s">
        <v>57</v>
      </c>
      <c r="E147" s="1177"/>
      <c r="F147" s="1177"/>
    </row>
    <row r="148">
      <c r="A148" s="1181"/>
      <c r="B148" s="1182" t="s">
        <v>323</v>
      </c>
      <c r="C148" s="1183">
        <v>14.0</v>
      </c>
      <c r="D148" s="1184" t="s">
        <v>44</v>
      </c>
      <c r="E148" s="1177"/>
      <c r="F148" s="1177"/>
    </row>
    <row r="149">
      <c r="A149" s="1181"/>
      <c r="B149" s="1182" t="s">
        <v>325</v>
      </c>
      <c r="C149" s="1183">
        <v>15.5</v>
      </c>
      <c r="D149" s="1184" t="s">
        <v>61</v>
      </c>
      <c r="E149" s="1177"/>
      <c r="F149" s="1177"/>
    </row>
    <row r="150">
      <c r="A150" s="1181"/>
      <c r="B150" s="1182" t="s">
        <v>326</v>
      </c>
      <c r="C150" s="1183">
        <v>14.0</v>
      </c>
      <c r="D150" s="1184" t="s">
        <v>61</v>
      </c>
      <c r="E150" s="1177"/>
      <c r="F150" s="1177"/>
    </row>
    <row r="151">
      <c r="A151" s="1181"/>
      <c r="B151" s="1182" t="s">
        <v>956</v>
      </c>
      <c r="C151" s="1183">
        <v>13.0</v>
      </c>
      <c r="D151" s="1184" t="s">
        <v>44</v>
      </c>
      <c r="E151" s="1177"/>
      <c r="F151" s="1177"/>
    </row>
    <row r="152">
      <c r="A152" s="1181"/>
      <c r="B152" s="1182" t="s">
        <v>338</v>
      </c>
      <c r="C152" s="1183">
        <v>17.0</v>
      </c>
      <c r="D152" s="1184" t="s">
        <v>44</v>
      </c>
      <c r="E152" s="1177"/>
      <c r="F152" s="1177"/>
    </row>
    <row r="153">
      <c r="A153" s="1181"/>
      <c r="B153" s="1182" t="s">
        <v>2968</v>
      </c>
      <c r="C153" s="1183">
        <v>4.5</v>
      </c>
      <c r="D153" s="1184">
        <v>8.0</v>
      </c>
      <c r="E153" s="1177"/>
      <c r="F153" s="455" t="s">
        <v>757</v>
      </c>
    </row>
    <row r="154" ht="18.0" customHeight="1">
      <c r="A154" s="1181"/>
      <c r="B154" s="1186" t="s">
        <v>446</v>
      </c>
      <c r="C154" s="1177">
        <v>9.0</v>
      </c>
      <c r="D154" s="1187" t="s">
        <v>52</v>
      </c>
      <c r="E154" s="1177"/>
      <c r="F154" s="1177"/>
    </row>
    <row r="155">
      <c r="A155" s="1181"/>
      <c r="B155" s="1186" t="s">
        <v>83</v>
      </c>
      <c r="C155" s="1177">
        <v>9.0</v>
      </c>
      <c r="D155" s="1187" t="s">
        <v>57</v>
      </c>
      <c r="E155" s="1177"/>
      <c r="F155" s="1177"/>
    </row>
    <row r="156">
      <c r="A156" s="1181"/>
      <c r="B156" s="1182" t="s">
        <v>345</v>
      </c>
      <c r="C156" s="1183">
        <v>17.0</v>
      </c>
      <c r="D156" s="1184" t="s">
        <v>61</v>
      </c>
      <c r="E156" s="1177"/>
      <c r="F156" s="1177"/>
    </row>
    <row r="157">
      <c r="A157" s="1181"/>
      <c r="B157" s="1182" t="s">
        <v>82</v>
      </c>
      <c r="C157" s="1183">
        <v>16.5</v>
      </c>
      <c r="D157" s="1184" t="s">
        <v>57</v>
      </c>
      <c r="E157" s="1177"/>
      <c r="F157" s="1177"/>
    </row>
    <row r="158">
      <c r="A158" s="1181"/>
      <c r="B158" s="1182" t="s">
        <v>348</v>
      </c>
      <c r="C158" s="1183">
        <v>13.0</v>
      </c>
      <c r="D158" s="1184" t="s">
        <v>52</v>
      </c>
      <c r="E158" s="1177"/>
      <c r="F158" s="1177"/>
    </row>
    <row r="159">
      <c r="A159" s="1181"/>
      <c r="B159" s="1186" t="s">
        <v>350</v>
      </c>
      <c r="C159" s="1177">
        <v>8.0</v>
      </c>
      <c r="D159" s="1187" t="s">
        <v>57</v>
      </c>
      <c r="E159" s="1177"/>
      <c r="F159" s="1177"/>
    </row>
    <row r="160">
      <c r="A160" s="1181"/>
      <c r="B160" s="1182" t="s">
        <v>351</v>
      </c>
      <c r="C160" s="1183">
        <v>12.0</v>
      </c>
      <c r="D160" s="1184" t="s">
        <v>44</v>
      </c>
      <c r="E160" s="1177"/>
      <c r="F160" s="1177"/>
    </row>
    <row r="161">
      <c r="A161" s="1181"/>
      <c r="B161" s="1182" t="s">
        <v>84</v>
      </c>
      <c r="C161" s="1183">
        <v>27.5</v>
      </c>
      <c r="D161" s="1184" t="s">
        <v>61</v>
      </c>
      <c r="E161" s="1177"/>
      <c r="F161" s="1177"/>
    </row>
    <row r="162">
      <c r="A162" s="1181"/>
      <c r="B162" s="1182" t="s">
        <v>385</v>
      </c>
      <c r="C162" s="1183">
        <v>15.0</v>
      </c>
      <c r="D162" s="1184" t="s">
        <v>44</v>
      </c>
      <c r="E162" s="1177"/>
      <c r="F162" s="1177"/>
    </row>
    <row r="163">
      <c r="A163" s="1181"/>
      <c r="B163" s="1182" t="s">
        <v>386</v>
      </c>
      <c r="C163" s="1183">
        <v>13.0</v>
      </c>
      <c r="D163" s="1184" t="s">
        <v>44</v>
      </c>
      <c r="E163" s="1177"/>
      <c r="F163" s="1177"/>
    </row>
    <row r="164">
      <c r="A164" s="1181"/>
      <c r="B164" s="1182" t="s">
        <v>387</v>
      </c>
      <c r="C164" s="1183">
        <v>13.5</v>
      </c>
      <c r="D164" s="1184" t="s">
        <v>201</v>
      </c>
      <c r="E164" s="1177"/>
      <c r="F164" s="1177"/>
    </row>
    <row r="165">
      <c r="A165" s="1181"/>
      <c r="B165" s="1182" t="s">
        <v>388</v>
      </c>
      <c r="C165" s="1183">
        <v>16.0</v>
      </c>
      <c r="D165" s="1184" t="s">
        <v>44</v>
      </c>
      <c r="E165" s="1177"/>
      <c r="F165" s="1177"/>
    </row>
    <row r="166">
      <c r="A166" s="1181"/>
      <c r="B166" s="1182" t="s">
        <v>389</v>
      </c>
      <c r="C166" s="1183">
        <v>13.0</v>
      </c>
      <c r="D166" s="1184" t="s">
        <v>44</v>
      </c>
      <c r="E166" s="1177"/>
      <c r="F166" s="1177"/>
    </row>
    <row r="167">
      <c r="A167" s="1181"/>
      <c r="B167" s="1182" t="s">
        <v>85</v>
      </c>
      <c r="C167" s="1183">
        <v>18.0</v>
      </c>
      <c r="D167" s="1184" t="s">
        <v>55</v>
      </c>
      <c r="E167" s="1177"/>
      <c r="F167" s="1177"/>
    </row>
    <row r="168">
      <c r="A168" s="1181"/>
      <c r="B168" s="1182" t="s">
        <v>87</v>
      </c>
      <c r="C168" s="1183">
        <v>17.5</v>
      </c>
      <c r="D168" s="1184" t="s">
        <v>44</v>
      </c>
      <c r="E168" s="1177"/>
      <c r="F168" s="1177"/>
    </row>
    <row r="169">
      <c r="A169" s="1181"/>
      <c r="B169" s="1182" t="s">
        <v>89</v>
      </c>
      <c r="C169" s="1183">
        <v>30.0</v>
      </c>
      <c r="D169" s="1184" t="s">
        <v>59</v>
      </c>
      <c r="E169" s="1177"/>
      <c r="F169" s="1177"/>
    </row>
    <row r="170">
      <c r="A170" s="1181"/>
      <c r="B170" s="1182" t="s">
        <v>390</v>
      </c>
      <c r="C170" s="1183">
        <v>11.0</v>
      </c>
      <c r="D170" s="1184" t="s">
        <v>44</v>
      </c>
      <c r="E170" s="1177"/>
      <c r="F170" s="1177"/>
    </row>
    <row r="171">
      <c r="A171" s="1181"/>
      <c r="B171" s="1182" t="s">
        <v>2969</v>
      </c>
      <c r="C171" s="1183">
        <v>16.5</v>
      </c>
      <c r="D171" s="1184" t="s">
        <v>61</v>
      </c>
      <c r="E171" s="1177"/>
      <c r="F171" s="1177"/>
    </row>
    <row r="172">
      <c r="A172" s="1181"/>
      <c r="B172" s="1182" t="s">
        <v>396</v>
      </c>
      <c r="C172" s="1183">
        <v>14.5</v>
      </c>
      <c r="D172" s="1184" t="s">
        <v>44</v>
      </c>
      <c r="E172" s="1177"/>
      <c r="F172" s="1177"/>
    </row>
    <row r="173">
      <c r="A173" s="1181"/>
      <c r="B173" s="1182" t="s">
        <v>397</v>
      </c>
      <c r="C173" s="1183">
        <v>17.0</v>
      </c>
      <c r="D173" s="1184" t="s">
        <v>61</v>
      </c>
      <c r="E173" s="1177"/>
      <c r="F173" s="1177"/>
    </row>
    <row r="174">
      <c r="A174" s="1181"/>
      <c r="B174" s="1182" t="s">
        <v>398</v>
      </c>
      <c r="C174" s="1184">
        <v>17.0</v>
      </c>
      <c r="D174" s="1184" t="s">
        <v>52</v>
      </c>
      <c r="E174" s="1177"/>
      <c r="F174" s="1177"/>
    </row>
    <row r="175">
      <c r="A175" s="1181"/>
      <c r="B175" s="1182" t="s">
        <v>399</v>
      </c>
      <c r="C175" s="1183">
        <v>14.0</v>
      </c>
      <c r="D175" s="1184" t="s">
        <v>57</v>
      </c>
      <c r="E175" s="1177"/>
      <c r="F175" s="1177"/>
    </row>
    <row r="176">
      <c r="A176" s="1181"/>
      <c r="B176" s="1182" t="s">
        <v>400</v>
      </c>
      <c r="C176" s="1183">
        <v>15.0</v>
      </c>
      <c r="D176" s="1184" t="s">
        <v>52</v>
      </c>
      <c r="E176" s="1177"/>
      <c r="F176" s="1177"/>
    </row>
    <row r="177">
      <c r="A177" s="1181"/>
      <c r="B177" s="1182" t="s">
        <v>401</v>
      </c>
      <c r="C177" s="1183">
        <v>19.5</v>
      </c>
      <c r="D177" s="1184" t="s">
        <v>57</v>
      </c>
      <c r="E177" s="1177"/>
      <c r="F177" s="1177"/>
    </row>
    <row r="178">
      <c r="A178" s="1181"/>
      <c r="B178" s="535" t="s">
        <v>2970</v>
      </c>
      <c r="C178" s="1177">
        <v>10.0</v>
      </c>
      <c r="D178" s="1187" t="s">
        <v>59</v>
      </c>
      <c r="E178" s="1177"/>
      <c r="F178" s="455" t="s">
        <v>757</v>
      </c>
    </row>
    <row r="179">
      <c r="A179" s="1181"/>
      <c r="B179" s="1182" t="s">
        <v>90</v>
      </c>
      <c r="C179" s="1183">
        <v>23.0</v>
      </c>
      <c r="D179" s="1184" t="s">
        <v>57</v>
      </c>
      <c r="E179" s="1177"/>
      <c r="F179" s="1177"/>
    </row>
    <row r="180">
      <c r="A180" s="1181"/>
      <c r="B180" s="1182" t="s">
        <v>404</v>
      </c>
      <c r="C180" s="1183">
        <v>11.5</v>
      </c>
      <c r="D180" s="1184" t="s">
        <v>57</v>
      </c>
      <c r="E180" s="1177"/>
      <c r="F180" s="1177"/>
    </row>
    <row r="181">
      <c r="A181" s="1181"/>
      <c r="B181" s="1182" t="s">
        <v>405</v>
      </c>
      <c r="C181" s="1183">
        <v>15.5</v>
      </c>
      <c r="D181" s="1184" t="s">
        <v>57</v>
      </c>
      <c r="E181" s="1177"/>
      <c r="F181" s="1177"/>
    </row>
    <row r="182">
      <c r="A182" s="1181"/>
      <c r="B182" s="1186" t="s">
        <v>2971</v>
      </c>
      <c r="C182" s="1177">
        <v>0.0</v>
      </c>
      <c r="D182" s="1187" t="s">
        <v>52</v>
      </c>
      <c r="E182" s="1177"/>
      <c r="F182" s="455" t="s">
        <v>757</v>
      </c>
    </row>
    <row r="183">
      <c r="A183" s="1181"/>
      <c r="B183" s="1182" t="s">
        <v>406</v>
      </c>
      <c r="C183" s="1183">
        <v>16.0</v>
      </c>
      <c r="D183" s="1184" t="s">
        <v>44</v>
      </c>
      <c r="E183" s="1177"/>
      <c r="F183" s="1177"/>
    </row>
    <row r="184">
      <c r="A184" s="1181"/>
      <c r="B184" s="1182" t="s">
        <v>407</v>
      </c>
      <c r="C184" s="1183">
        <v>14.0</v>
      </c>
      <c r="D184" s="1184" t="s">
        <v>61</v>
      </c>
      <c r="E184" s="1177"/>
      <c r="F184" s="1177"/>
    </row>
    <row r="185">
      <c r="A185" s="1181"/>
      <c r="B185" s="834" t="s">
        <v>2972</v>
      </c>
      <c r="C185" s="176">
        <v>7.5</v>
      </c>
      <c r="D185" s="1184" t="s">
        <v>61</v>
      </c>
      <c r="E185" s="1177"/>
      <c r="F185" s="1177"/>
    </row>
    <row r="186">
      <c r="A186" s="1181"/>
      <c r="B186" s="1182" t="s">
        <v>408</v>
      </c>
      <c r="C186" s="1183">
        <v>16.0</v>
      </c>
      <c r="D186" s="1184" t="s">
        <v>57</v>
      </c>
      <c r="E186" s="1177"/>
      <c r="F186" s="1177"/>
    </row>
    <row r="187">
      <c r="A187" s="1181"/>
      <c r="B187" s="1186" t="s">
        <v>409</v>
      </c>
      <c r="C187" s="1177">
        <v>10.5</v>
      </c>
      <c r="D187" s="1187" t="s">
        <v>61</v>
      </c>
      <c r="E187" s="1177"/>
      <c r="F187" s="1177"/>
    </row>
    <row r="188">
      <c r="A188" s="1181"/>
      <c r="B188" s="1182" t="s">
        <v>411</v>
      </c>
      <c r="C188" s="1183">
        <v>21.0</v>
      </c>
      <c r="D188" s="1184" t="s">
        <v>52</v>
      </c>
      <c r="E188" s="1177"/>
      <c r="F188" s="1177"/>
    </row>
    <row r="189">
      <c r="A189" s="1181"/>
      <c r="B189" s="1182" t="s">
        <v>414</v>
      </c>
      <c r="C189" s="1183">
        <v>15.0</v>
      </c>
      <c r="D189" s="1184" t="s">
        <v>59</v>
      </c>
      <c r="E189" s="1177"/>
      <c r="F189" s="1177"/>
    </row>
    <row r="190">
      <c r="A190" s="1181"/>
      <c r="B190" s="1182" t="s">
        <v>415</v>
      </c>
      <c r="C190" s="1183">
        <v>16.0</v>
      </c>
      <c r="D190" s="1184" t="s">
        <v>44</v>
      </c>
      <c r="E190" s="1177"/>
      <c r="F190" s="1177"/>
    </row>
    <row r="191">
      <c r="A191" s="1181"/>
      <c r="B191" s="1182" t="s">
        <v>419</v>
      </c>
      <c r="C191" s="1183">
        <v>12.5</v>
      </c>
      <c r="D191" s="1184" t="s">
        <v>61</v>
      </c>
      <c r="E191" s="1177"/>
      <c r="F191" s="1177"/>
    </row>
    <row r="192">
      <c r="A192" s="1181"/>
      <c r="B192" s="1182" t="s">
        <v>422</v>
      </c>
      <c r="C192" s="1183">
        <v>14.0</v>
      </c>
      <c r="D192" s="1184" t="s">
        <v>44</v>
      </c>
      <c r="E192" s="1177"/>
      <c r="F192" s="1177"/>
    </row>
    <row r="193">
      <c r="A193" s="1181"/>
      <c r="B193" s="1182" t="s">
        <v>426</v>
      </c>
      <c r="C193" s="1183">
        <v>20.0</v>
      </c>
      <c r="D193" s="1184" t="s">
        <v>44</v>
      </c>
      <c r="E193" s="1177"/>
      <c r="F193" s="1177"/>
    </row>
    <row r="194">
      <c r="A194" s="1181"/>
      <c r="B194" s="1182" t="s">
        <v>427</v>
      </c>
      <c r="C194" s="1183">
        <v>18.5</v>
      </c>
      <c r="D194" s="1184" t="s">
        <v>61</v>
      </c>
      <c r="E194" s="1177"/>
      <c r="F194" s="1177"/>
    </row>
    <row r="195">
      <c r="A195" s="1181"/>
      <c r="B195" s="1186" t="s">
        <v>2973</v>
      </c>
      <c r="C195" s="1177">
        <v>5.0</v>
      </c>
      <c r="D195" s="1187" t="s">
        <v>44</v>
      </c>
      <c r="E195" s="1177"/>
      <c r="F195" s="455" t="s">
        <v>757</v>
      </c>
    </row>
    <row r="196">
      <c r="A196" s="1181"/>
      <c r="B196" s="1182" t="s">
        <v>429</v>
      </c>
      <c r="C196" s="1183">
        <v>15.5</v>
      </c>
      <c r="D196" s="1184" t="s">
        <v>44</v>
      </c>
      <c r="E196" s="1177"/>
      <c r="F196" s="1177"/>
    </row>
    <row r="197">
      <c r="A197" s="1181"/>
      <c r="B197" s="1182" t="s">
        <v>430</v>
      </c>
      <c r="C197" s="1183">
        <v>20.0</v>
      </c>
      <c r="D197" s="1184" t="s">
        <v>57</v>
      </c>
      <c r="E197" s="1177"/>
      <c r="F197" s="1177"/>
    </row>
    <row r="198">
      <c r="A198" s="1181"/>
      <c r="B198" s="1182" t="s">
        <v>431</v>
      </c>
      <c r="C198" s="1183">
        <v>22.0</v>
      </c>
      <c r="D198" s="1184" t="s">
        <v>55</v>
      </c>
      <c r="E198" s="1177"/>
      <c r="F198" s="1177"/>
    </row>
    <row r="199">
      <c r="A199" s="1181"/>
      <c r="B199" s="1182" t="s">
        <v>432</v>
      </c>
      <c r="C199" s="1183">
        <v>15.0</v>
      </c>
      <c r="D199" s="1184" t="s">
        <v>57</v>
      </c>
      <c r="E199" s="1177"/>
      <c r="F199" s="1177"/>
    </row>
    <row r="200">
      <c r="A200" s="1181"/>
      <c r="B200" s="1182" t="s">
        <v>433</v>
      </c>
      <c r="C200" s="1183">
        <v>22.5</v>
      </c>
      <c r="D200" s="1184" t="s">
        <v>52</v>
      </c>
      <c r="E200" s="1177"/>
      <c r="F200" s="1177"/>
    </row>
    <row r="201">
      <c r="A201" s="1181"/>
      <c r="B201" s="1182" t="s">
        <v>434</v>
      </c>
      <c r="C201" s="1183">
        <v>16.5</v>
      </c>
      <c r="D201" s="1184" t="s">
        <v>61</v>
      </c>
      <c r="E201" s="1177"/>
      <c r="F201" s="1177"/>
    </row>
    <row r="202">
      <c r="A202" s="1181"/>
      <c r="B202" s="1182" t="s">
        <v>450</v>
      </c>
      <c r="C202" s="1183">
        <v>22.0</v>
      </c>
      <c r="D202" s="1184" t="s">
        <v>57</v>
      </c>
      <c r="E202" s="1177"/>
      <c r="F202" s="1177"/>
    </row>
    <row r="203">
      <c r="A203" s="1181"/>
      <c r="B203" s="834" t="s">
        <v>2974</v>
      </c>
      <c r="C203" s="1183">
        <v>12.0</v>
      </c>
      <c r="D203" s="1184" t="s">
        <v>57</v>
      </c>
      <c r="E203" s="1177"/>
      <c r="F203" s="1177"/>
    </row>
    <row r="204">
      <c r="A204" s="1181"/>
      <c r="B204" s="535" t="s">
        <v>2975</v>
      </c>
      <c r="C204" s="1177">
        <v>10.0</v>
      </c>
      <c r="D204" s="1187" t="s">
        <v>59</v>
      </c>
      <c r="E204" s="1177"/>
      <c r="F204" s="455" t="s">
        <v>757</v>
      </c>
    </row>
    <row r="205">
      <c r="A205" s="1181"/>
      <c r="B205" s="1182" t="s">
        <v>453</v>
      </c>
      <c r="C205" s="1183">
        <v>16.5</v>
      </c>
      <c r="D205" s="1184" t="s">
        <v>55</v>
      </c>
      <c r="E205" s="1177"/>
      <c r="F205" s="1177"/>
    </row>
    <row r="206">
      <c r="A206" s="759"/>
      <c r="B206" s="1216" t="s">
        <v>454</v>
      </c>
      <c r="C206" s="1183">
        <v>13.0</v>
      </c>
      <c r="D206" s="1184" t="s">
        <v>52</v>
      </c>
      <c r="E206" s="1177"/>
      <c r="F206" s="1177"/>
    </row>
    <row r="207">
      <c r="A207" s="1181"/>
      <c r="B207" s="1182" t="s">
        <v>455</v>
      </c>
      <c r="C207" s="1183">
        <v>16.0</v>
      </c>
      <c r="D207" s="1184" t="s">
        <v>44</v>
      </c>
      <c r="E207" s="1177"/>
      <c r="F207" s="1177"/>
    </row>
    <row r="208">
      <c r="A208" s="1181"/>
      <c r="B208" s="1186" t="s">
        <v>456</v>
      </c>
      <c r="C208" s="1177">
        <v>10.5</v>
      </c>
      <c r="D208" s="1187" t="s">
        <v>59</v>
      </c>
      <c r="E208" s="1177"/>
      <c r="F208" s="1177"/>
    </row>
    <row r="209">
      <c r="A209" s="1181"/>
      <c r="B209" s="1182" t="s">
        <v>457</v>
      </c>
      <c r="C209" s="1184">
        <v>11.0</v>
      </c>
      <c r="D209" s="1184" t="s">
        <v>61</v>
      </c>
      <c r="E209" s="1177"/>
      <c r="F209" s="1177"/>
    </row>
    <row r="210">
      <c r="A210" s="1181"/>
      <c r="B210" s="1182" t="s">
        <v>458</v>
      </c>
      <c r="C210" s="1183">
        <v>12.0</v>
      </c>
      <c r="D210" s="1184" t="s">
        <v>57</v>
      </c>
      <c r="E210" s="1177"/>
      <c r="F210" s="1177"/>
    </row>
    <row r="211">
      <c r="A211" s="1181"/>
      <c r="B211" s="1182" t="s">
        <v>459</v>
      </c>
      <c r="C211" s="1183">
        <v>13.0</v>
      </c>
      <c r="D211" s="1184" t="s">
        <v>57</v>
      </c>
      <c r="E211" s="1177"/>
      <c r="F211" s="1177"/>
    </row>
    <row r="212">
      <c r="A212" s="1181"/>
      <c r="B212" s="1182" t="s">
        <v>460</v>
      </c>
      <c r="C212" s="1183">
        <v>16.0</v>
      </c>
      <c r="D212" s="1184" t="s">
        <v>52</v>
      </c>
      <c r="E212" s="1177"/>
      <c r="F212" s="1177"/>
    </row>
    <row r="213">
      <c r="A213" s="1181"/>
      <c r="B213" s="1182" t="s">
        <v>461</v>
      </c>
      <c r="C213" s="1183">
        <v>11.5</v>
      </c>
      <c r="D213" s="1184" t="s">
        <v>61</v>
      </c>
      <c r="E213" s="1177"/>
      <c r="F213" s="1177"/>
    </row>
    <row r="214">
      <c r="A214" s="1181"/>
      <c r="B214" s="1182" t="s">
        <v>462</v>
      </c>
      <c r="C214" s="1183">
        <v>12.0</v>
      </c>
      <c r="D214" s="1184" t="s">
        <v>44</v>
      </c>
      <c r="E214" s="1177"/>
      <c r="F214" s="1177"/>
    </row>
    <row r="215">
      <c r="A215" s="1181"/>
      <c r="B215" s="1182" t="s">
        <v>463</v>
      </c>
      <c r="C215" s="1183">
        <v>19.0</v>
      </c>
      <c r="D215" s="1184" t="s">
        <v>61</v>
      </c>
      <c r="E215" s="1177"/>
      <c r="F215" s="1177"/>
    </row>
    <row r="216">
      <c r="A216" s="772"/>
      <c r="B216" s="1182" t="s">
        <v>464</v>
      </c>
      <c r="C216" s="1183">
        <v>19.0</v>
      </c>
      <c r="D216" s="1184" t="s">
        <v>44</v>
      </c>
      <c r="E216" s="1177"/>
      <c r="F216" s="1177"/>
    </row>
    <row r="217">
      <c r="A217" s="772"/>
      <c r="B217" s="1182" t="s">
        <v>465</v>
      </c>
      <c r="C217" s="1183">
        <v>20.0</v>
      </c>
      <c r="D217" s="1184" t="s">
        <v>61</v>
      </c>
      <c r="E217" s="1177"/>
      <c r="F217" s="1177"/>
    </row>
    <row r="218">
      <c r="A218" s="1181"/>
      <c r="B218" s="1182" t="s">
        <v>466</v>
      </c>
      <c r="C218" s="1183">
        <v>17.0</v>
      </c>
      <c r="D218" s="1184" t="s">
        <v>52</v>
      </c>
      <c r="E218" s="1177"/>
      <c r="F218" s="1177"/>
    </row>
    <row r="219">
      <c r="A219" s="1181"/>
      <c r="B219" s="1182" t="s">
        <v>467</v>
      </c>
      <c r="C219" s="1183">
        <v>14.0</v>
      </c>
      <c r="D219" s="1184" t="s">
        <v>44</v>
      </c>
      <c r="E219" s="1177"/>
      <c r="F219" s="1177"/>
    </row>
    <row r="220">
      <c r="A220" s="1181"/>
      <c r="B220" s="834" t="s">
        <v>2976</v>
      </c>
      <c r="C220" s="1183">
        <v>11.0</v>
      </c>
      <c r="D220" s="1184">
        <v>8.0</v>
      </c>
      <c r="E220" s="1177"/>
      <c r="F220" s="455" t="s">
        <v>757</v>
      </c>
    </row>
    <row r="221">
      <c r="A221" s="1181"/>
      <c r="B221" s="1182" t="s">
        <v>469</v>
      </c>
      <c r="C221" s="1183">
        <v>14.5</v>
      </c>
      <c r="D221" s="1184" t="s">
        <v>44</v>
      </c>
      <c r="E221" s="1177"/>
      <c r="F221" s="1177"/>
    </row>
    <row r="222">
      <c r="A222" s="1181"/>
      <c r="B222" s="1216" t="s">
        <v>92</v>
      </c>
      <c r="C222" s="1183">
        <v>24.0</v>
      </c>
      <c r="D222" s="1183" t="s">
        <v>55</v>
      </c>
      <c r="E222" s="1177"/>
      <c r="F222" s="1177"/>
    </row>
    <row r="223">
      <c r="A223" s="1181"/>
      <c r="B223" s="1182" t="s">
        <v>470</v>
      </c>
      <c r="C223" s="1183">
        <v>13.5</v>
      </c>
      <c r="D223" s="1184" t="s">
        <v>57</v>
      </c>
      <c r="E223" s="1177"/>
      <c r="F223" s="1177"/>
    </row>
    <row r="224">
      <c r="A224" s="1181"/>
      <c r="B224" s="1182" t="s">
        <v>105</v>
      </c>
      <c r="C224" s="1183">
        <v>40.0</v>
      </c>
      <c r="D224" s="1184" t="s">
        <v>44</v>
      </c>
      <c r="E224" s="1177"/>
      <c r="F224" s="1177"/>
    </row>
    <row r="225">
      <c r="A225" s="1181"/>
      <c r="B225" s="1182" t="s">
        <v>471</v>
      </c>
      <c r="C225" s="1183">
        <v>13.0</v>
      </c>
      <c r="D225" s="1184" t="s">
        <v>61</v>
      </c>
      <c r="E225" s="1177"/>
      <c r="F225" s="1177"/>
    </row>
    <row r="226">
      <c r="A226" s="1181"/>
      <c r="B226" s="1182" t="s">
        <v>472</v>
      </c>
      <c r="C226" s="1183">
        <v>16.0</v>
      </c>
      <c r="D226" s="1184" t="s">
        <v>44</v>
      </c>
      <c r="E226" s="1177"/>
      <c r="F226" s="1177"/>
    </row>
    <row r="227">
      <c r="A227" s="1181"/>
      <c r="B227" s="1182" t="s">
        <v>473</v>
      </c>
      <c r="C227" s="1183">
        <v>16.0</v>
      </c>
      <c r="D227" s="1184" t="s">
        <v>61</v>
      </c>
      <c r="E227" s="1177"/>
      <c r="F227" s="1177"/>
    </row>
    <row r="228">
      <c r="A228" s="772"/>
      <c r="B228" s="1182" t="s">
        <v>474</v>
      </c>
      <c r="C228" s="1183">
        <v>14.5</v>
      </c>
      <c r="D228" s="1184" t="s">
        <v>59</v>
      </c>
      <c r="E228" s="1177"/>
      <c r="F228" s="1177"/>
    </row>
    <row r="229">
      <c r="A229" s="759"/>
      <c r="C229" s="8"/>
      <c r="D229" s="8"/>
      <c r="E229" s="8"/>
      <c r="F229" s="8"/>
    </row>
    <row r="230">
      <c r="A230" s="759"/>
      <c r="C230" s="8"/>
      <c r="D230" s="8"/>
      <c r="E230" s="8"/>
      <c r="F230" s="8"/>
    </row>
    <row r="231">
      <c r="A231" s="759"/>
      <c r="C231" s="8"/>
      <c r="D231" s="8"/>
      <c r="E231" s="8"/>
      <c r="F231" s="8"/>
    </row>
    <row r="232">
      <c r="A232" s="759"/>
      <c r="C232" s="8"/>
      <c r="D232" s="8"/>
      <c r="E232" s="8"/>
      <c r="F232" s="8"/>
    </row>
    <row r="233">
      <c r="A233" s="759"/>
      <c r="C233" s="8"/>
      <c r="D233" s="8"/>
      <c r="E233" s="8"/>
      <c r="F233" s="8"/>
    </row>
    <row r="234">
      <c r="A234" s="759"/>
      <c r="C234" s="8"/>
      <c r="D234" s="8"/>
      <c r="E234" s="8"/>
      <c r="F234" s="8"/>
    </row>
    <row r="235">
      <c r="A235" s="759"/>
      <c r="C235" s="8"/>
      <c r="D235" s="8"/>
      <c r="E235" s="8"/>
      <c r="F235" s="8"/>
    </row>
    <row r="236">
      <c r="A236" s="759"/>
      <c r="C236" s="8"/>
      <c r="D236" s="8"/>
      <c r="E236" s="8"/>
      <c r="F236" s="8"/>
    </row>
    <row r="237">
      <c r="A237" s="759"/>
      <c r="C237" s="8"/>
      <c r="D237" s="8"/>
      <c r="E237" s="8"/>
      <c r="F237" s="8"/>
    </row>
    <row r="238">
      <c r="A238" s="759"/>
      <c r="C238" s="8"/>
      <c r="D238" s="8"/>
      <c r="E238" s="8"/>
      <c r="F238" s="8"/>
    </row>
    <row r="239">
      <c r="A239" s="759"/>
      <c r="C239" s="8"/>
      <c r="D239" s="8"/>
      <c r="E239" s="8"/>
      <c r="F239" s="8"/>
    </row>
    <row r="240">
      <c r="A240" s="759"/>
      <c r="C240" s="8"/>
      <c r="D240" s="8"/>
      <c r="E240" s="8"/>
      <c r="F240" s="8"/>
    </row>
    <row r="241">
      <c r="A241" s="759"/>
      <c r="C241" s="8"/>
      <c r="D241" s="8"/>
      <c r="E241" s="8"/>
      <c r="F241" s="8"/>
    </row>
    <row r="242">
      <c r="A242" s="759"/>
      <c r="C242" s="8"/>
      <c r="D242" s="8"/>
      <c r="E242" s="8"/>
      <c r="F242" s="8"/>
    </row>
    <row r="243">
      <c r="A243" s="759"/>
      <c r="C243" s="8"/>
      <c r="D243" s="8"/>
      <c r="E243" s="8"/>
      <c r="F243" s="8"/>
    </row>
    <row r="244">
      <c r="A244" s="759"/>
    </row>
    <row r="245">
      <c r="A245" s="759"/>
    </row>
    <row r="246">
      <c r="A246" s="759"/>
    </row>
    <row r="247">
      <c r="A247" s="759"/>
    </row>
    <row r="248">
      <c r="A248" s="759"/>
    </row>
    <row r="249">
      <c r="A249" s="759"/>
    </row>
    <row r="250">
      <c r="A250" s="759"/>
    </row>
    <row r="251">
      <c r="A251" s="759"/>
    </row>
    <row r="252">
      <c r="A252" s="759"/>
    </row>
    <row r="253">
      <c r="A253" s="759"/>
    </row>
    <row r="254">
      <c r="A254" s="759"/>
    </row>
    <row r="255">
      <c r="A255" s="759"/>
    </row>
    <row r="256">
      <c r="A256" s="759"/>
    </row>
    <row r="257">
      <c r="A257" s="759"/>
    </row>
    <row r="258">
      <c r="A258" s="759"/>
    </row>
    <row r="259">
      <c r="A259" s="759"/>
    </row>
    <row r="260">
      <c r="A260" s="759"/>
    </row>
    <row r="261">
      <c r="A261" s="759"/>
    </row>
    <row r="262">
      <c r="A262" s="759"/>
    </row>
    <row r="263">
      <c r="A263" s="759"/>
    </row>
    <row r="264">
      <c r="A264" s="759"/>
    </row>
    <row r="265">
      <c r="A265" s="759"/>
    </row>
    <row r="266">
      <c r="A266" s="759"/>
    </row>
    <row r="267">
      <c r="A267" s="759"/>
    </row>
    <row r="268">
      <c r="A268" s="759"/>
    </row>
    <row r="269">
      <c r="A269" s="759"/>
    </row>
    <row r="270">
      <c r="A270" s="759"/>
    </row>
    <row r="271">
      <c r="A271" s="759"/>
    </row>
    <row r="272">
      <c r="A272" s="759"/>
    </row>
    <row r="273">
      <c r="A273" s="759"/>
    </row>
    <row r="274">
      <c r="A274" s="759"/>
    </row>
    <row r="275">
      <c r="A275" s="759"/>
    </row>
    <row r="276">
      <c r="A276" s="759"/>
    </row>
    <row r="277">
      <c r="A277" s="759"/>
    </row>
    <row r="278">
      <c r="A278" s="759"/>
    </row>
    <row r="279">
      <c r="A279" s="759"/>
    </row>
    <row r="280">
      <c r="A280" s="759"/>
    </row>
    <row r="281">
      <c r="A281" s="759"/>
    </row>
    <row r="282">
      <c r="A282" s="759"/>
    </row>
    <row r="283">
      <c r="A283" s="759"/>
    </row>
    <row r="284">
      <c r="A284" s="759"/>
    </row>
    <row r="285">
      <c r="A285" s="759"/>
    </row>
    <row r="286">
      <c r="A286" s="759"/>
    </row>
    <row r="287">
      <c r="A287" s="759"/>
    </row>
    <row r="288">
      <c r="A288" s="759"/>
    </row>
    <row r="289">
      <c r="A289" s="759"/>
    </row>
    <row r="290">
      <c r="A290" s="759"/>
    </row>
    <row r="291">
      <c r="A291" s="759"/>
    </row>
    <row r="292">
      <c r="A292" s="759"/>
    </row>
    <row r="293">
      <c r="A293" s="759"/>
    </row>
    <row r="294">
      <c r="A294" s="759"/>
    </row>
    <row r="295">
      <c r="A295" s="759"/>
    </row>
    <row r="296">
      <c r="A296" s="759"/>
    </row>
    <row r="297">
      <c r="A297" s="759"/>
    </row>
    <row r="298">
      <c r="A298" s="759"/>
    </row>
    <row r="299">
      <c r="A299" s="759"/>
    </row>
    <row r="300">
      <c r="A300" s="759"/>
    </row>
    <row r="301">
      <c r="A301" s="759"/>
    </row>
    <row r="302">
      <c r="A302" s="759"/>
    </row>
    <row r="303">
      <c r="A303" s="759"/>
    </row>
    <row r="304">
      <c r="A304" s="759"/>
    </row>
    <row r="305">
      <c r="A305" s="759"/>
    </row>
    <row r="306">
      <c r="A306" s="759"/>
    </row>
    <row r="307">
      <c r="A307" s="759"/>
    </row>
    <row r="308">
      <c r="A308" s="759"/>
    </row>
    <row r="309">
      <c r="A309" s="759"/>
    </row>
    <row r="310">
      <c r="A310" s="759"/>
    </row>
    <row r="311">
      <c r="A311" s="759"/>
    </row>
    <row r="312">
      <c r="A312" s="759"/>
    </row>
    <row r="313">
      <c r="A313" s="759"/>
    </row>
    <row r="314">
      <c r="A314" s="759"/>
    </row>
    <row r="315">
      <c r="A315" s="759"/>
    </row>
    <row r="316">
      <c r="A316" s="759"/>
    </row>
    <row r="317">
      <c r="A317" s="759"/>
    </row>
    <row r="318">
      <c r="A318" s="759"/>
    </row>
    <row r="319">
      <c r="A319" s="759"/>
    </row>
    <row r="320">
      <c r="A320" s="759"/>
    </row>
    <row r="321">
      <c r="A321" s="759"/>
    </row>
    <row r="322">
      <c r="A322" s="759"/>
    </row>
    <row r="323">
      <c r="A323" s="759"/>
    </row>
    <row r="324">
      <c r="A324" s="759"/>
    </row>
    <row r="325">
      <c r="A325" s="759"/>
    </row>
    <row r="326">
      <c r="A326" s="759"/>
    </row>
    <row r="327">
      <c r="A327" s="759"/>
    </row>
    <row r="328">
      <c r="A328" s="759"/>
    </row>
    <row r="329">
      <c r="A329" s="759"/>
    </row>
    <row r="330">
      <c r="A330" s="759"/>
    </row>
    <row r="331">
      <c r="A331" s="759"/>
    </row>
    <row r="332">
      <c r="A332" s="759"/>
    </row>
    <row r="333">
      <c r="A333" s="759"/>
    </row>
    <row r="334">
      <c r="A334" s="759"/>
    </row>
    <row r="335">
      <c r="A335" s="759"/>
    </row>
    <row r="336">
      <c r="A336" s="759"/>
    </row>
    <row r="337">
      <c r="A337" s="759"/>
    </row>
    <row r="338">
      <c r="A338" s="759"/>
    </row>
    <row r="339">
      <c r="A339" s="759"/>
    </row>
    <row r="340">
      <c r="A340" s="759"/>
    </row>
    <row r="341">
      <c r="A341" s="759"/>
    </row>
    <row r="342">
      <c r="A342" s="759"/>
    </row>
    <row r="343">
      <c r="A343" s="759"/>
    </row>
    <row r="344">
      <c r="A344" s="759"/>
    </row>
    <row r="345">
      <c r="A345" s="759"/>
    </row>
    <row r="346">
      <c r="A346" s="759"/>
    </row>
    <row r="347">
      <c r="A347" s="759"/>
    </row>
    <row r="348">
      <c r="A348" s="759"/>
    </row>
    <row r="349">
      <c r="A349" s="759"/>
    </row>
    <row r="350">
      <c r="A350" s="759"/>
    </row>
    <row r="351">
      <c r="A351" s="759"/>
    </row>
    <row r="352">
      <c r="A352" s="759"/>
    </row>
    <row r="353">
      <c r="A353" s="759"/>
    </row>
    <row r="354">
      <c r="A354" s="759"/>
    </row>
    <row r="355">
      <c r="A355" s="759"/>
    </row>
    <row r="356">
      <c r="A356" s="759"/>
    </row>
    <row r="357">
      <c r="A357" s="759"/>
    </row>
    <row r="358">
      <c r="A358" s="759"/>
    </row>
    <row r="359">
      <c r="A359" s="759"/>
    </row>
    <row r="360">
      <c r="A360" s="759"/>
    </row>
    <row r="361">
      <c r="A361" s="759"/>
    </row>
    <row r="362">
      <c r="A362" s="759"/>
    </row>
    <row r="363">
      <c r="A363" s="759"/>
    </row>
    <row r="364">
      <c r="A364" s="759"/>
    </row>
    <row r="365">
      <c r="A365" s="759"/>
    </row>
    <row r="366">
      <c r="A366" s="759"/>
    </row>
    <row r="367">
      <c r="A367" s="759"/>
    </row>
    <row r="368">
      <c r="A368" s="759"/>
    </row>
    <row r="369">
      <c r="A369" s="759"/>
    </row>
    <row r="370">
      <c r="A370" s="759"/>
    </row>
    <row r="371">
      <c r="A371" s="759"/>
    </row>
    <row r="372">
      <c r="A372" s="759"/>
    </row>
    <row r="373">
      <c r="A373" s="759"/>
    </row>
    <row r="374">
      <c r="A374" s="759"/>
    </row>
    <row r="375">
      <c r="A375" s="759"/>
    </row>
    <row r="376">
      <c r="A376" s="759"/>
    </row>
    <row r="377">
      <c r="A377" s="759"/>
    </row>
    <row r="378">
      <c r="A378" s="759"/>
    </row>
    <row r="379">
      <c r="A379" s="759"/>
    </row>
    <row r="380">
      <c r="A380" s="759"/>
    </row>
    <row r="381">
      <c r="A381" s="759"/>
    </row>
    <row r="382">
      <c r="A382" s="759"/>
    </row>
    <row r="383">
      <c r="A383" s="759"/>
    </row>
    <row r="384">
      <c r="A384" s="759"/>
    </row>
    <row r="385">
      <c r="A385" s="759"/>
    </row>
    <row r="386">
      <c r="A386" s="759"/>
    </row>
    <row r="387">
      <c r="A387" s="759"/>
    </row>
    <row r="388">
      <c r="A388" s="759"/>
    </row>
    <row r="389">
      <c r="A389" s="759"/>
    </row>
    <row r="390">
      <c r="A390" s="759"/>
    </row>
    <row r="391">
      <c r="A391" s="759"/>
    </row>
    <row r="392">
      <c r="A392" s="759"/>
    </row>
    <row r="393">
      <c r="A393" s="759"/>
    </row>
    <row r="394">
      <c r="A394" s="759"/>
    </row>
    <row r="395">
      <c r="A395" s="759"/>
    </row>
    <row r="396">
      <c r="A396" s="759"/>
    </row>
    <row r="397">
      <c r="A397" s="759"/>
    </row>
    <row r="398">
      <c r="A398" s="759"/>
    </row>
    <row r="399">
      <c r="A399" s="759"/>
    </row>
    <row r="400">
      <c r="A400" s="759"/>
    </row>
    <row r="401">
      <c r="A401" s="759"/>
    </row>
    <row r="402">
      <c r="A402" s="759"/>
    </row>
    <row r="403">
      <c r="A403" s="759"/>
    </row>
    <row r="404">
      <c r="A404" s="759"/>
    </row>
    <row r="405">
      <c r="A405" s="759"/>
    </row>
    <row r="406">
      <c r="A406" s="759"/>
    </row>
    <row r="407">
      <c r="A407" s="759"/>
    </row>
    <row r="408">
      <c r="A408" s="759"/>
    </row>
    <row r="409">
      <c r="A409" s="759"/>
    </row>
    <row r="410">
      <c r="A410" s="759"/>
    </row>
    <row r="411">
      <c r="A411" s="759"/>
    </row>
    <row r="412">
      <c r="A412" s="759"/>
    </row>
    <row r="413">
      <c r="A413" s="759"/>
    </row>
    <row r="414">
      <c r="A414" s="759"/>
    </row>
    <row r="415">
      <c r="A415" s="759"/>
    </row>
    <row r="416">
      <c r="A416" s="759"/>
    </row>
    <row r="417">
      <c r="A417" s="759"/>
    </row>
    <row r="418">
      <c r="A418" s="759"/>
    </row>
    <row r="419">
      <c r="A419" s="759"/>
    </row>
    <row r="420">
      <c r="A420" s="759"/>
    </row>
    <row r="421">
      <c r="A421" s="759"/>
    </row>
    <row r="422">
      <c r="A422" s="759"/>
    </row>
    <row r="423">
      <c r="A423" s="759"/>
    </row>
    <row r="424">
      <c r="A424" s="759"/>
    </row>
    <row r="425">
      <c r="A425" s="759"/>
    </row>
    <row r="426">
      <c r="A426" s="759"/>
    </row>
    <row r="427">
      <c r="A427" s="759"/>
    </row>
    <row r="428">
      <c r="A428" s="759"/>
    </row>
    <row r="429">
      <c r="A429" s="759"/>
    </row>
    <row r="430">
      <c r="A430" s="759"/>
    </row>
    <row r="431">
      <c r="A431" s="759"/>
    </row>
    <row r="432">
      <c r="A432" s="759"/>
    </row>
    <row r="433">
      <c r="A433" s="759"/>
    </row>
    <row r="434">
      <c r="A434" s="759"/>
    </row>
    <row r="435">
      <c r="A435" s="759"/>
    </row>
    <row r="436">
      <c r="A436" s="759"/>
    </row>
    <row r="437">
      <c r="A437" s="759"/>
    </row>
    <row r="438">
      <c r="A438" s="759"/>
    </row>
    <row r="439">
      <c r="A439" s="759"/>
    </row>
    <row r="440">
      <c r="A440" s="759"/>
    </row>
    <row r="441">
      <c r="A441" s="759"/>
    </row>
    <row r="442">
      <c r="A442" s="759"/>
    </row>
    <row r="443">
      <c r="A443" s="759"/>
    </row>
    <row r="444">
      <c r="A444" s="759"/>
    </row>
    <row r="445">
      <c r="A445" s="759"/>
    </row>
    <row r="446">
      <c r="A446" s="759"/>
    </row>
    <row r="447">
      <c r="A447" s="759"/>
    </row>
    <row r="448">
      <c r="A448" s="759"/>
    </row>
    <row r="449">
      <c r="A449" s="759"/>
    </row>
    <row r="450">
      <c r="A450" s="759"/>
    </row>
    <row r="451">
      <c r="A451" s="759"/>
    </row>
    <row r="452">
      <c r="A452" s="759"/>
    </row>
    <row r="453">
      <c r="A453" s="759"/>
    </row>
    <row r="454">
      <c r="A454" s="759"/>
    </row>
    <row r="455">
      <c r="A455" s="759"/>
    </row>
    <row r="456">
      <c r="A456" s="759"/>
    </row>
    <row r="457">
      <c r="A457" s="759"/>
    </row>
    <row r="458">
      <c r="A458" s="759"/>
    </row>
    <row r="459">
      <c r="A459" s="759"/>
    </row>
    <row r="460">
      <c r="A460" s="759"/>
    </row>
    <row r="461">
      <c r="A461" s="759"/>
    </row>
    <row r="462">
      <c r="A462" s="759"/>
    </row>
    <row r="463">
      <c r="A463" s="759"/>
    </row>
    <row r="464">
      <c r="A464" s="759"/>
    </row>
    <row r="465">
      <c r="A465" s="759"/>
    </row>
    <row r="466">
      <c r="A466" s="759"/>
    </row>
    <row r="467">
      <c r="A467" s="759"/>
    </row>
    <row r="468">
      <c r="A468" s="759"/>
    </row>
    <row r="469">
      <c r="A469" s="759"/>
    </row>
    <row r="470">
      <c r="A470" s="759"/>
    </row>
    <row r="471">
      <c r="A471" s="759"/>
    </row>
    <row r="472">
      <c r="A472" s="759"/>
    </row>
    <row r="473">
      <c r="A473" s="759"/>
    </row>
    <row r="474">
      <c r="A474" s="759"/>
    </row>
    <row r="475">
      <c r="A475" s="759"/>
    </row>
    <row r="476">
      <c r="A476" s="759"/>
    </row>
    <row r="477">
      <c r="A477" s="759"/>
    </row>
    <row r="478">
      <c r="A478" s="759"/>
    </row>
    <row r="479">
      <c r="A479" s="759"/>
    </row>
    <row r="480">
      <c r="A480" s="759"/>
    </row>
    <row r="481">
      <c r="A481" s="759"/>
    </row>
    <row r="482">
      <c r="A482" s="759"/>
    </row>
    <row r="483">
      <c r="A483" s="759"/>
    </row>
    <row r="484">
      <c r="A484" s="759"/>
    </row>
    <row r="485">
      <c r="A485" s="759"/>
    </row>
    <row r="486">
      <c r="A486" s="759"/>
    </row>
    <row r="487">
      <c r="A487" s="759"/>
    </row>
    <row r="488">
      <c r="A488" s="759"/>
    </row>
    <row r="489">
      <c r="A489" s="759"/>
    </row>
    <row r="490">
      <c r="A490" s="759"/>
    </row>
    <row r="491">
      <c r="A491" s="759"/>
    </row>
    <row r="492">
      <c r="A492" s="759"/>
    </row>
    <row r="493">
      <c r="A493" s="759"/>
    </row>
    <row r="494">
      <c r="A494" s="759"/>
    </row>
    <row r="495">
      <c r="A495" s="759"/>
    </row>
    <row r="496">
      <c r="A496" s="759"/>
    </row>
    <row r="497">
      <c r="A497" s="759"/>
    </row>
    <row r="498">
      <c r="A498" s="759"/>
    </row>
    <row r="499">
      <c r="A499" s="759"/>
    </row>
    <row r="500">
      <c r="A500" s="759"/>
    </row>
    <row r="501">
      <c r="A501" s="759"/>
    </row>
    <row r="502">
      <c r="A502" s="759"/>
    </row>
    <row r="503">
      <c r="A503" s="759"/>
    </row>
    <row r="504">
      <c r="A504" s="759"/>
    </row>
    <row r="505">
      <c r="A505" s="759"/>
    </row>
    <row r="506">
      <c r="A506" s="759"/>
    </row>
    <row r="507">
      <c r="A507" s="759"/>
    </row>
    <row r="508">
      <c r="A508" s="759"/>
    </row>
    <row r="509">
      <c r="A509" s="759"/>
    </row>
    <row r="510">
      <c r="A510" s="759"/>
    </row>
    <row r="511">
      <c r="A511" s="759"/>
    </row>
    <row r="512">
      <c r="A512" s="759"/>
    </row>
    <row r="513">
      <c r="A513" s="759"/>
    </row>
    <row r="514">
      <c r="A514" s="759"/>
    </row>
    <row r="515">
      <c r="A515" s="759"/>
    </row>
    <row r="516">
      <c r="A516" s="759"/>
    </row>
    <row r="517">
      <c r="A517" s="759"/>
    </row>
    <row r="518">
      <c r="A518" s="759"/>
    </row>
    <row r="519">
      <c r="A519" s="759"/>
    </row>
    <row r="520">
      <c r="A520" s="759"/>
    </row>
    <row r="521">
      <c r="A521" s="759"/>
    </row>
    <row r="522">
      <c r="A522" s="759"/>
    </row>
    <row r="523">
      <c r="A523" s="759"/>
    </row>
    <row r="524">
      <c r="A524" s="759"/>
    </row>
    <row r="525">
      <c r="A525" s="759"/>
    </row>
    <row r="526">
      <c r="A526" s="759"/>
    </row>
    <row r="527">
      <c r="A527" s="759"/>
    </row>
    <row r="528">
      <c r="A528" s="759"/>
    </row>
    <row r="529">
      <c r="A529" s="759"/>
    </row>
    <row r="530">
      <c r="A530" s="759"/>
    </row>
    <row r="531">
      <c r="A531" s="759"/>
    </row>
    <row r="532">
      <c r="A532" s="759"/>
    </row>
    <row r="533">
      <c r="A533" s="759"/>
    </row>
    <row r="534">
      <c r="A534" s="759"/>
    </row>
    <row r="535">
      <c r="A535" s="759"/>
    </row>
    <row r="536">
      <c r="A536" s="759"/>
    </row>
    <row r="537">
      <c r="A537" s="759"/>
    </row>
    <row r="538">
      <c r="A538" s="759"/>
    </row>
    <row r="539">
      <c r="A539" s="759"/>
    </row>
    <row r="540">
      <c r="A540" s="759"/>
    </row>
    <row r="541">
      <c r="A541" s="759"/>
    </row>
    <row r="542">
      <c r="A542" s="759"/>
    </row>
    <row r="543">
      <c r="A543" s="759"/>
    </row>
    <row r="544">
      <c r="A544" s="759"/>
    </row>
    <row r="545">
      <c r="A545" s="759"/>
    </row>
    <row r="546">
      <c r="A546" s="759"/>
    </row>
    <row r="547">
      <c r="A547" s="759"/>
    </row>
    <row r="548">
      <c r="A548" s="759"/>
    </row>
    <row r="549">
      <c r="A549" s="759"/>
    </row>
    <row r="550">
      <c r="A550" s="759"/>
    </row>
    <row r="551">
      <c r="A551" s="759"/>
    </row>
    <row r="552">
      <c r="A552" s="759"/>
    </row>
    <row r="553">
      <c r="A553" s="759"/>
    </row>
    <row r="554">
      <c r="A554" s="759"/>
    </row>
    <row r="555">
      <c r="A555" s="759"/>
    </row>
    <row r="556">
      <c r="A556" s="759"/>
    </row>
    <row r="557">
      <c r="A557" s="759"/>
    </row>
    <row r="558">
      <c r="A558" s="759"/>
    </row>
    <row r="559">
      <c r="A559" s="759"/>
    </row>
    <row r="560">
      <c r="A560" s="759"/>
    </row>
    <row r="561">
      <c r="A561" s="759"/>
    </row>
    <row r="562">
      <c r="A562" s="759"/>
    </row>
    <row r="563">
      <c r="A563" s="759"/>
    </row>
    <row r="564">
      <c r="A564" s="759"/>
    </row>
    <row r="565">
      <c r="A565" s="759"/>
    </row>
    <row r="566">
      <c r="A566" s="759"/>
    </row>
    <row r="567">
      <c r="A567" s="759"/>
    </row>
    <row r="568">
      <c r="A568" s="759"/>
    </row>
    <row r="569">
      <c r="A569" s="759"/>
    </row>
    <row r="570">
      <c r="A570" s="759"/>
    </row>
    <row r="571">
      <c r="A571" s="759"/>
    </row>
    <row r="572">
      <c r="A572" s="759"/>
    </row>
    <row r="573">
      <c r="A573" s="759"/>
    </row>
    <row r="574">
      <c r="A574" s="759"/>
    </row>
    <row r="575">
      <c r="A575" s="759"/>
    </row>
    <row r="576">
      <c r="A576" s="759"/>
    </row>
    <row r="577">
      <c r="A577" s="759"/>
    </row>
    <row r="578">
      <c r="A578" s="759"/>
    </row>
    <row r="579">
      <c r="A579" s="759"/>
    </row>
    <row r="580">
      <c r="A580" s="759"/>
    </row>
    <row r="581">
      <c r="A581" s="759"/>
    </row>
    <row r="582">
      <c r="A582" s="759"/>
    </row>
    <row r="583">
      <c r="A583" s="759"/>
    </row>
    <row r="584">
      <c r="A584" s="759"/>
    </row>
    <row r="585">
      <c r="A585" s="759"/>
    </row>
    <row r="586">
      <c r="A586" s="759"/>
    </row>
    <row r="587">
      <c r="A587" s="759"/>
    </row>
    <row r="588">
      <c r="A588" s="759"/>
    </row>
    <row r="589">
      <c r="A589" s="759"/>
    </row>
    <row r="590">
      <c r="A590" s="759"/>
    </row>
    <row r="591">
      <c r="A591" s="759"/>
    </row>
    <row r="592">
      <c r="A592" s="759"/>
    </row>
    <row r="593">
      <c r="A593" s="759"/>
    </row>
    <row r="594">
      <c r="A594" s="759"/>
    </row>
    <row r="595">
      <c r="A595" s="759"/>
    </row>
    <row r="596">
      <c r="A596" s="759"/>
    </row>
    <row r="597">
      <c r="A597" s="759"/>
    </row>
    <row r="598">
      <c r="A598" s="759"/>
    </row>
    <row r="599">
      <c r="A599" s="759"/>
    </row>
    <row r="600">
      <c r="A600" s="759"/>
    </row>
    <row r="601">
      <c r="A601" s="759"/>
    </row>
    <row r="602">
      <c r="A602" s="759"/>
    </row>
    <row r="603">
      <c r="A603" s="759"/>
    </row>
    <row r="604">
      <c r="A604" s="759"/>
    </row>
    <row r="605">
      <c r="A605" s="759"/>
    </row>
    <row r="606">
      <c r="A606" s="759"/>
    </row>
    <row r="607">
      <c r="A607" s="759"/>
    </row>
    <row r="608">
      <c r="A608" s="759"/>
    </row>
    <row r="609">
      <c r="A609" s="759"/>
    </row>
    <row r="610">
      <c r="A610" s="759"/>
    </row>
    <row r="611">
      <c r="A611" s="759"/>
    </row>
    <row r="612">
      <c r="A612" s="759"/>
    </row>
    <row r="613">
      <c r="A613" s="759"/>
    </row>
    <row r="614">
      <c r="A614" s="759"/>
    </row>
    <row r="615">
      <c r="A615" s="759"/>
    </row>
    <row r="616">
      <c r="A616" s="759"/>
    </row>
    <row r="617">
      <c r="A617" s="759"/>
    </row>
    <row r="618">
      <c r="A618" s="759"/>
    </row>
    <row r="619">
      <c r="A619" s="759"/>
    </row>
    <row r="620">
      <c r="A620" s="759"/>
    </row>
    <row r="621">
      <c r="A621" s="759"/>
    </row>
    <row r="622">
      <c r="A622" s="759"/>
    </row>
    <row r="623">
      <c r="A623" s="759"/>
    </row>
    <row r="624">
      <c r="A624" s="759"/>
    </row>
    <row r="625">
      <c r="A625" s="759"/>
    </row>
    <row r="626">
      <c r="A626" s="759"/>
    </row>
    <row r="627">
      <c r="A627" s="759"/>
    </row>
    <row r="628">
      <c r="A628" s="759"/>
    </row>
    <row r="629">
      <c r="A629" s="759"/>
    </row>
    <row r="630">
      <c r="A630" s="759"/>
    </row>
    <row r="631">
      <c r="A631" s="759"/>
    </row>
    <row r="632">
      <c r="A632" s="759"/>
    </row>
    <row r="633">
      <c r="A633" s="759"/>
    </row>
    <row r="634">
      <c r="A634" s="759"/>
    </row>
    <row r="635">
      <c r="A635" s="759"/>
    </row>
    <row r="636">
      <c r="A636" s="759"/>
    </row>
    <row r="637">
      <c r="A637" s="759"/>
    </row>
    <row r="638">
      <c r="A638" s="759"/>
    </row>
    <row r="639">
      <c r="A639" s="759"/>
    </row>
    <row r="640">
      <c r="A640" s="759"/>
    </row>
    <row r="641">
      <c r="A641" s="759"/>
    </row>
    <row r="642">
      <c r="A642" s="759"/>
    </row>
    <row r="643">
      <c r="A643" s="759"/>
    </row>
    <row r="644">
      <c r="A644" s="759"/>
    </row>
    <row r="645">
      <c r="A645" s="759"/>
    </row>
    <row r="646">
      <c r="A646" s="759"/>
    </row>
    <row r="647">
      <c r="A647" s="759"/>
    </row>
    <row r="648">
      <c r="A648" s="759"/>
    </row>
    <row r="649">
      <c r="A649" s="759"/>
    </row>
    <row r="650">
      <c r="A650" s="759"/>
    </row>
    <row r="651">
      <c r="A651" s="759"/>
    </row>
    <row r="652">
      <c r="A652" s="759"/>
    </row>
    <row r="653">
      <c r="A653" s="759"/>
    </row>
    <row r="654">
      <c r="A654" s="759"/>
    </row>
    <row r="655">
      <c r="A655" s="759"/>
    </row>
    <row r="656">
      <c r="A656" s="759"/>
    </row>
    <row r="657">
      <c r="A657" s="759"/>
    </row>
    <row r="658">
      <c r="A658" s="759"/>
    </row>
    <row r="659">
      <c r="A659" s="759"/>
    </row>
    <row r="660">
      <c r="A660" s="759"/>
    </row>
    <row r="661">
      <c r="A661" s="759"/>
    </row>
    <row r="662">
      <c r="A662" s="759"/>
    </row>
    <row r="663">
      <c r="A663" s="759"/>
    </row>
    <row r="664">
      <c r="A664" s="759"/>
    </row>
    <row r="665">
      <c r="A665" s="759"/>
    </row>
    <row r="666">
      <c r="A666" s="759"/>
    </row>
    <row r="667">
      <c r="A667" s="759"/>
    </row>
    <row r="668">
      <c r="A668" s="759"/>
    </row>
    <row r="669">
      <c r="A669" s="759"/>
    </row>
    <row r="670">
      <c r="A670" s="759"/>
    </row>
    <row r="671">
      <c r="A671" s="759"/>
    </row>
    <row r="672">
      <c r="A672" s="759"/>
    </row>
    <row r="673">
      <c r="A673" s="759"/>
    </row>
    <row r="674">
      <c r="A674" s="759"/>
    </row>
    <row r="675">
      <c r="A675" s="759"/>
    </row>
    <row r="676">
      <c r="A676" s="759"/>
    </row>
    <row r="677">
      <c r="A677" s="759"/>
    </row>
    <row r="678">
      <c r="A678" s="759"/>
    </row>
    <row r="679">
      <c r="A679" s="759"/>
    </row>
    <row r="680">
      <c r="A680" s="759"/>
    </row>
    <row r="681">
      <c r="A681" s="759"/>
    </row>
    <row r="682">
      <c r="A682" s="759"/>
    </row>
    <row r="683">
      <c r="A683" s="759"/>
    </row>
    <row r="684">
      <c r="A684" s="759"/>
    </row>
    <row r="685">
      <c r="A685" s="759"/>
    </row>
    <row r="686">
      <c r="A686" s="759"/>
    </row>
    <row r="687">
      <c r="A687" s="759"/>
    </row>
    <row r="688">
      <c r="A688" s="759"/>
    </row>
    <row r="689">
      <c r="A689" s="759"/>
    </row>
    <row r="690">
      <c r="A690" s="759"/>
    </row>
    <row r="691">
      <c r="A691" s="759"/>
    </row>
    <row r="692">
      <c r="A692" s="759"/>
    </row>
    <row r="693">
      <c r="A693" s="759"/>
    </row>
    <row r="694">
      <c r="A694" s="759"/>
    </row>
    <row r="695">
      <c r="A695" s="759"/>
    </row>
    <row r="696">
      <c r="A696" s="759"/>
    </row>
    <row r="697">
      <c r="A697" s="759"/>
    </row>
    <row r="698">
      <c r="A698" s="759"/>
    </row>
    <row r="699">
      <c r="A699" s="759"/>
    </row>
    <row r="700">
      <c r="A700" s="759"/>
    </row>
    <row r="701">
      <c r="A701" s="759"/>
    </row>
    <row r="702">
      <c r="A702" s="759"/>
    </row>
    <row r="703">
      <c r="A703" s="759"/>
    </row>
    <row r="704">
      <c r="A704" s="759"/>
    </row>
    <row r="705">
      <c r="A705" s="759"/>
    </row>
    <row r="706">
      <c r="A706" s="759"/>
    </row>
    <row r="707">
      <c r="A707" s="759"/>
    </row>
    <row r="708">
      <c r="A708" s="759"/>
    </row>
    <row r="709">
      <c r="A709" s="759"/>
    </row>
    <row r="710">
      <c r="A710" s="759"/>
    </row>
    <row r="711">
      <c r="A711" s="759"/>
    </row>
    <row r="712">
      <c r="A712" s="759"/>
    </row>
    <row r="713">
      <c r="A713" s="759"/>
    </row>
    <row r="714">
      <c r="A714" s="759"/>
    </row>
    <row r="715">
      <c r="A715" s="759"/>
    </row>
    <row r="716">
      <c r="A716" s="759"/>
    </row>
    <row r="717">
      <c r="A717" s="759"/>
    </row>
    <row r="718">
      <c r="A718" s="759"/>
    </row>
    <row r="719">
      <c r="A719" s="759"/>
    </row>
    <row r="720">
      <c r="A720" s="759"/>
    </row>
    <row r="721">
      <c r="A721" s="759"/>
    </row>
    <row r="722">
      <c r="A722" s="759"/>
    </row>
    <row r="723">
      <c r="A723" s="759"/>
    </row>
    <row r="724">
      <c r="A724" s="759"/>
    </row>
    <row r="725">
      <c r="A725" s="759"/>
    </row>
    <row r="726">
      <c r="A726" s="759"/>
    </row>
    <row r="727">
      <c r="A727" s="759"/>
    </row>
    <row r="728">
      <c r="A728" s="759"/>
    </row>
    <row r="729">
      <c r="A729" s="759"/>
    </row>
    <row r="730">
      <c r="A730" s="759"/>
    </row>
    <row r="731">
      <c r="A731" s="759"/>
    </row>
    <row r="732">
      <c r="A732" s="759"/>
    </row>
    <row r="733">
      <c r="A733" s="759"/>
    </row>
    <row r="734">
      <c r="A734" s="759"/>
    </row>
    <row r="735">
      <c r="A735" s="759"/>
    </row>
    <row r="736">
      <c r="A736" s="759"/>
    </row>
    <row r="737">
      <c r="A737" s="759"/>
    </row>
    <row r="738">
      <c r="A738" s="759"/>
    </row>
    <row r="739">
      <c r="A739" s="759"/>
    </row>
    <row r="740">
      <c r="A740" s="759"/>
    </row>
    <row r="741">
      <c r="A741" s="759"/>
    </row>
    <row r="742">
      <c r="A742" s="759"/>
    </row>
    <row r="743">
      <c r="A743" s="759"/>
    </row>
    <row r="744">
      <c r="A744" s="759"/>
    </row>
    <row r="745">
      <c r="A745" s="759"/>
    </row>
    <row r="746">
      <c r="A746" s="759"/>
    </row>
    <row r="747">
      <c r="A747" s="759"/>
    </row>
    <row r="748">
      <c r="A748" s="759"/>
    </row>
    <row r="749">
      <c r="A749" s="759"/>
    </row>
    <row r="750">
      <c r="A750" s="759"/>
    </row>
    <row r="751">
      <c r="A751" s="759"/>
    </row>
    <row r="752">
      <c r="A752" s="759"/>
    </row>
    <row r="753">
      <c r="A753" s="759"/>
    </row>
    <row r="754">
      <c r="A754" s="759"/>
    </row>
    <row r="755">
      <c r="A755" s="759"/>
    </row>
    <row r="756">
      <c r="A756" s="759"/>
    </row>
    <row r="757">
      <c r="A757" s="759"/>
    </row>
    <row r="758">
      <c r="A758" s="759"/>
    </row>
    <row r="759">
      <c r="A759" s="759"/>
    </row>
    <row r="760">
      <c r="A760" s="759"/>
    </row>
    <row r="761">
      <c r="A761" s="759"/>
    </row>
    <row r="762">
      <c r="A762" s="759"/>
    </row>
    <row r="763">
      <c r="A763" s="759"/>
    </row>
    <row r="764">
      <c r="A764" s="759"/>
    </row>
    <row r="765">
      <c r="A765" s="759"/>
    </row>
    <row r="766">
      <c r="A766" s="759"/>
    </row>
    <row r="767">
      <c r="A767" s="759"/>
    </row>
    <row r="768">
      <c r="A768" s="759"/>
    </row>
    <row r="769">
      <c r="A769" s="759"/>
    </row>
    <row r="770">
      <c r="A770" s="759"/>
    </row>
    <row r="771">
      <c r="A771" s="759"/>
    </row>
    <row r="772">
      <c r="A772" s="759"/>
    </row>
    <row r="773">
      <c r="A773" s="759"/>
    </row>
    <row r="774">
      <c r="A774" s="759"/>
    </row>
    <row r="775">
      <c r="A775" s="759"/>
    </row>
    <row r="776">
      <c r="A776" s="759"/>
    </row>
    <row r="777">
      <c r="A777" s="759"/>
    </row>
    <row r="778">
      <c r="A778" s="759"/>
    </row>
    <row r="779">
      <c r="A779" s="759"/>
    </row>
    <row r="780">
      <c r="A780" s="759"/>
    </row>
    <row r="781">
      <c r="A781" s="759"/>
    </row>
    <row r="782">
      <c r="A782" s="759"/>
    </row>
    <row r="783">
      <c r="A783" s="759"/>
    </row>
    <row r="784">
      <c r="A784" s="759"/>
    </row>
    <row r="785">
      <c r="A785" s="759"/>
    </row>
    <row r="786">
      <c r="A786" s="759"/>
    </row>
    <row r="787">
      <c r="A787" s="759"/>
    </row>
    <row r="788">
      <c r="A788" s="759"/>
    </row>
    <row r="789">
      <c r="A789" s="759"/>
    </row>
    <row r="790">
      <c r="A790" s="759"/>
    </row>
    <row r="791">
      <c r="A791" s="759"/>
    </row>
    <row r="792">
      <c r="A792" s="759"/>
    </row>
    <row r="793">
      <c r="A793" s="759"/>
    </row>
    <row r="794">
      <c r="A794" s="759"/>
    </row>
    <row r="795">
      <c r="A795" s="759"/>
    </row>
    <row r="796">
      <c r="A796" s="759"/>
    </row>
    <row r="797">
      <c r="A797" s="759"/>
    </row>
    <row r="798">
      <c r="A798" s="759"/>
    </row>
    <row r="799">
      <c r="A799" s="759"/>
    </row>
    <row r="800">
      <c r="A800" s="759"/>
    </row>
    <row r="801">
      <c r="A801" s="759"/>
    </row>
    <row r="802">
      <c r="A802" s="759"/>
    </row>
    <row r="803">
      <c r="A803" s="759"/>
    </row>
    <row r="804">
      <c r="A804" s="759"/>
    </row>
    <row r="805">
      <c r="A805" s="759"/>
    </row>
    <row r="806">
      <c r="A806" s="759"/>
    </row>
    <row r="807">
      <c r="A807" s="759"/>
    </row>
    <row r="808">
      <c r="A808" s="759"/>
    </row>
    <row r="809">
      <c r="A809" s="759"/>
    </row>
    <row r="810">
      <c r="A810" s="759"/>
    </row>
    <row r="811">
      <c r="A811" s="759"/>
    </row>
    <row r="812">
      <c r="A812" s="759"/>
    </row>
    <row r="813">
      <c r="A813" s="759"/>
    </row>
    <row r="814">
      <c r="A814" s="759"/>
    </row>
    <row r="815">
      <c r="A815" s="759"/>
    </row>
    <row r="816">
      <c r="A816" s="759"/>
    </row>
    <row r="817">
      <c r="A817" s="759"/>
    </row>
    <row r="818">
      <c r="A818" s="759"/>
    </row>
    <row r="819">
      <c r="A819" s="759"/>
    </row>
    <row r="820">
      <c r="A820" s="759"/>
    </row>
    <row r="821">
      <c r="A821" s="759"/>
    </row>
    <row r="822">
      <c r="A822" s="759"/>
    </row>
    <row r="823">
      <c r="A823" s="759"/>
    </row>
    <row r="824">
      <c r="A824" s="759"/>
    </row>
    <row r="825">
      <c r="A825" s="759"/>
    </row>
    <row r="826">
      <c r="A826" s="759"/>
    </row>
    <row r="827">
      <c r="A827" s="759"/>
    </row>
    <row r="828">
      <c r="A828" s="759"/>
    </row>
    <row r="829">
      <c r="A829" s="759"/>
    </row>
    <row r="830">
      <c r="A830" s="759"/>
    </row>
    <row r="831">
      <c r="A831" s="759"/>
    </row>
    <row r="832">
      <c r="A832" s="759"/>
    </row>
    <row r="833">
      <c r="A833" s="759"/>
    </row>
    <row r="834">
      <c r="A834" s="759"/>
    </row>
    <row r="835">
      <c r="A835" s="759"/>
    </row>
    <row r="836">
      <c r="A836" s="759"/>
    </row>
    <row r="837">
      <c r="A837" s="759"/>
    </row>
    <row r="838">
      <c r="A838" s="759"/>
    </row>
    <row r="839">
      <c r="A839" s="759"/>
    </row>
    <row r="840">
      <c r="A840" s="759"/>
    </row>
    <row r="841">
      <c r="A841" s="759"/>
    </row>
    <row r="842">
      <c r="A842" s="759"/>
    </row>
    <row r="843">
      <c r="A843" s="759"/>
    </row>
    <row r="844">
      <c r="A844" s="759"/>
    </row>
    <row r="845">
      <c r="A845" s="759"/>
    </row>
    <row r="846">
      <c r="A846" s="759"/>
    </row>
    <row r="847">
      <c r="A847" s="759"/>
    </row>
    <row r="848">
      <c r="A848" s="759"/>
    </row>
    <row r="849">
      <c r="A849" s="759"/>
    </row>
    <row r="850">
      <c r="A850" s="759"/>
    </row>
    <row r="851">
      <c r="A851" s="759"/>
    </row>
    <row r="852">
      <c r="A852" s="759"/>
    </row>
    <row r="853">
      <c r="A853" s="759"/>
    </row>
    <row r="854">
      <c r="A854" s="759"/>
    </row>
    <row r="855">
      <c r="A855" s="759"/>
    </row>
    <row r="856">
      <c r="A856" s="759"/>
    </row>
    <row r="857">
      <c r="A857" s="759"/>
    </row>
    <row r="858">
      <c r="A858" s="759"/>
    </row>
    <row r="859">
      <c r="A859" s="759"/>
    </row>
    <row r="860">
      <c r="A860" s="759"/>
    </row>
    <row r="861">
      <c r="A861" s="759"/>
    </row>
    <row r="862">
      <c r="A862" s="759"/>
    </row>
    <row r="863">
      <c r="A863" s="759"/>
    </row>
    <row r="864">
      <c r="A864" s="759"/>
    </row>
    <row r="865">
      <c r="A865" s="759"/>
    </row>
    <row r="866">
      <c r="A866" s="759"/>
    </row>
    <row r="867">
      <c r="A867" s="759"/>
    </row>
    <row r="868">
      <c r="A868" s="759"/>
    </row>
    <row r="869">
      <c r="A869" s="759"/>
    </row>
    <row r="870">
      <c r="A870" s="759"/>
    </row>
    <row r="871">
      <c r="A871" s="759"/>
    </row>
    <row r="872">
      <c r="A872" s="759"/>
    </row>
    <row r="873">
      <c r="A873" s="759"/>
    </row>
    <row r="874">
      <c r="A874" s="759"/>
    </row>
    <row r="875">
      <c r="A875" s="759"/>
    </row>
    <row r="876">
      <c r="A876" s="759"/>
    </row>
    <row r="877">
      <c r="A877" s="759"/>
    </row>
    <row r="878">
      <c r="A878" s="759"/>
    </row>
    <row r="879">
      <c r="A879" s="759"/>
    </row>
    <row r="880">
      <c r="A880" s="759"/>
    </row>
    <row r="881">
      <c r="A881" s="759"/>
    </row>
    <row r="882">
      <c r="A882" s="759"/>
    </row>
    <row r="883">
      <c r="A883" s="759"/>
    </row>
    <row r="884">
      <c r="A884" s="759"/>
    </row>
    <row r="885">
      <c r="A885" s="759"/>
    </row>
    <row r="886">
      <c r="A886" s="759"/>
    </row>
    <row r="887">
      <c r="A887" s="759"/>
    </row>
    <row r="888">
      <c r="A888" s="759"/>
    </row>
    <row r="889">
      <c r="A889" s="759"/>
    </row>
    <row r="890">
      <c r="A890" s="759"/>
    </row>
    <row r="891">
      <c r="A891" s="759"/>
    </row>
    <row r="892">
      <c r="A892" s="759"/>
    </row>
    <row r="893">
      <c r="A893" s="759"/>
    </row>
    <row r="894">
      <c r="A894" s="759"/>
    </row>
    <row r="895">
      <c r="A895" s="759"/>
    </row>
    <row r="896">
      <c r="A896" s="759"/>
    </row>
    <row r="897">
      <c r="A897" s="759"/>
    </row>
    <row r="898">
      <c r="A898" s="759"/>
    </row>
    <row r="899">
      <c r="A899" s="759"/>
    </row>
    <row r="900">
      <c r="A900" s="759"/>
    </row>
    <row r="901">
      <c r="A901" s="759"/>
    </row>
    <row r="902">
      <c r="A902" s="759"/>
    </row>
    <row r="903">
      <c r="A903" s="759"/>
    </row>
    <row r="904">
      <c r="A904" s="759"/>
    </row>
    <row r="905">
      <c r="A905" s="759"/>
    </row>
    <row r="906">
      <c r="A906" s="759"/>
    </row>
    <row r="907">
      <c r="A907" s="759"/>
    </row>
    <row r="908">
      <c r="A908" s="759"/>
    </row>
    <row r="909">
      <c r="A909" s="759"/>
    </row>
    <row r="910">
      <c r="A910" s="759"/>
    </row>
    <row r="911">
      <c r="A911" s="759"/>
    </row>
    <row r="912">
      <c r="A912" s="759"/>
    </row>
    <row r="913">
      <c r="A913" s="759"/>
    </row>
    <row r="914">
      <c r="A914" s="759"/>
    </row>
    <row r="915">
      <c r="A915" s="759"/>
    </row>
    <row r="916">
      <c r="A916" s="759"/>
    </row>
    <row r="917">
      <c r="A917" s="759"/>
    </row>
    <row r="918">
      <c r="A918" s="759"/>
    </row>
    <row r="919">
      <c r="A919" s="759"/>
    </row>
    <row r="920">
      <c r="A920" s="759"/>
    </row>
    <row r="921">
      <c r="A921" s="759"/>
    </row>
    <row r="922">
      <c r="A922" s="759"/>
    </row>
    <row r="923">
      <c r="A923" s="759"/>
    </row>
    <row r="924">
      <c r="A924" s="759"/>
    </row>
    <row r="925">
      <c r="A925" s="759"/>
    </row>
    <row r="926">
      <c r="A926" s="759"/>
    </row>
    <row r="927">
      <c r="A927" s="759"/>
    </row>
    <row r="928">
      <c r="A928" s="759"/>
    </row>
    <row r="929">
      <c r="A929" s="759"/>
    </row>
    <row r="930">
      <c r="A930" s="759"/>
    </row>
    <row r="931">
      <c r="A931" s="759"/>
    </row>
    <row r="932">
      <c r="A932" s="759"/>
    </row>
    <row r="933">
      <c r="A933" s="759"/>
    </row>
    <row r="934">
      <c r="A934" s="759"/>
    </row>
    <row r="935">
      <c r="A935" s="759"/>
    </row>
    <row r="936">
      <c r="A936" s="759"/>
    </row>
    <row r="937">
      <c r="A937" s="759"/>
    </row>
    <row r="938">
      <c r="A938" s="759"/>
    </row>
    <row r="939">
      <c r="A939" s="759"/>
    </row>
    <row r="940">
      <c r="A940" s="759"/>
    </row>
    <row r="941">
      <c r="A941" s="759"/>
    </row>
    <row r="942">
      <c r="A942" s="759"/>
    </row>
    <row r="943">
      <c r="A943" s="759"/>
    </row>
    <row r="944">
      <c r="A944" s="759"/>
    </row>
    <row r="945">
      <c r="A945" s="759"/>
    </row>
    <row r="946">
      <c r="A946" s="759"/>
    </row>
    <row r="947">
      <c r="A947" s="759"/>
    </row>
    <row r="948">
      <c r="A948" s="759"/>
    </row>
    <row r="949">
      <c r="A949" s="759"/>
    </row>
    <row r="950">
      <c r="A950" s="759"/>
    </row>
    <row r="951">
      <c r="A951" s="759"/>
    </row>
    <row r="952">
      <c r="A952" s="759"/>
    </row>
    <row r="953">
      <c r="A953" s="759"/>
    </row>
    <row r="954">
      <c r="A954" s="759"/>
    </row>
    <row r="955">
      <c r="A955" s="759"/>
    </row>
    <row r="956">
      <c r="A956" s="759"/>
    </row>
    <row r="957">
      <c r="A957" s="759"/>
    </row>
    <row r="958">
      <c r="A958" s="759"/>
    </row>
    <row r="959">
      <c r="A959" s="759"/>
    </row>
    <row r="960">
      <c r="A960" s="759"/>
    </row>
    <row r="961">
      <c r="A961" s="759"/>
    </row>
    <row r="962">
      <c r="A962" s="759"/>
    </row>
    <row r="963">
      <c r="A963" s="759"/>
    </row>
    <row r="964">
      <c r="A964" s="759"/>
    </row>
    <row r="965">
      <c r="A965" s="759"/>
    </row>
    <row r="966">
      <c r="A966" s="759"/>
    </row>
    <row r="967">
      <c r="A967" s="759"/>
    </row>
    <row r="968">
      <c r="A968" s="759"/>
    </row>
    <row r="969">
      <c r="A969" s="759"/>
    </row>
    <row r="970">
      <c r="A970" s="759"/>
    </row>
    <row r="971">
      <c r="A971" s="759"/>
    </row>
    <row r="972">
      <c r="A972" s="759"/>
    </row>
    <row r="973">
      <c r="A973" s="759"/>
    </row>
    <row r="974">
      <c r="A974" s="759"/>
    </row>
    <row r="975">
      <c r="A975" s="759"/>
    </row>
    <row r="976">
      <c r="A976" s="759"/>
    </row>
    <row r="977">
      <c r="A977" s="759"/>
    </row>
    <row r="978">
      <c r="A978" s="759"/>
    </row>
    <row r="979">
      <c r="A979" s="759"/>
    </row>
    <row r="980">
      <c r="A980" s="759"/>
    </row>
    <row r="981">
      <c r="A981" s="759"/>
    </row>
    <row r="982">
      <c r="A982" s="759"/>
    </row>
    <row r="983">
      <c r="A983" s="759"/>
    </row>
    <row r="984">
      <c r="A984" s="759"/>
    </row>
    <row r="985">
      <c r="A985" s="759"/>
    </row>
    <row r="986">
      <c r="A986" s="759"/>
    </row>
    <row r="987">
      <c r="A987" s="759"/>
    </row>
    <row r="988">
      <c r="A988" s="759"/>
    </row>
    <row r="989">
      <c r="A989" s="759"/>
    </row>
    <row r="990">
      <c r="A990" s="759"/>
    </row>
    <row r="991">
      <c r="A991" s="759"/>
    </row>
    <row r="992">
      <c r="A992" s="759"/>
    </row>
    <row r="993">
      <c r="A993" s="759"/>
    </row>
    <row r="994">
      <c r="A994" s="759"/>
    </row>
    <row r="995">
      <c r="A995" s="759"/>
    </row>
    <row r="996">
      <c r="A996" s="759"/>
    </row>
    <row r="997">
      <c r="A997" s="759"/>
    </row>
    <row r="998">
      <c r="A998" s="759"/>
    </row>
    <row r="999">
      <c r="A999" s="759"/>
    </row>
    <row r="1000">
      <c r="A1000" s="759"/>
    </row>
  </sheetData>
  <mergeCells count="1">
    <mergeCell ref="B2:F2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40.71"/>
    <col customWidth="1" min="3" max="3" width="3.57"/>
    <col customWidth="1" min="4" max="4" width="13.43"/>
    <col customWidth="1" min="6" max="6" width="14.86"/>
    <col customWidth="1" min="7" max="7" width="47.29"/>
  </cols>
  <sheetData>
    <row r="1">
      <c r="B1" s="809"/>
      <c r="C1" s="809"/>
      <c r="D1" s="11"/>
      <c r="E1" s="809"/>
      <c r="F1" s="809"/>
      <c r="G1" s="809"/>
    </row>
    <row r="2">
      <c r="B2" s="333" t="s">
        <v>2977</v>
      </c>
      <c r="C2" s="14"/>
      <c r="D2" s="836" t="s">
        <v>2978</v>
      </c>
      <c r="E2" s="455" t="s">
        <v>2979</v>
      </c>
      <c r="F2" s="455" t="s">
        <v>2980</v>
      </c>
      <c r="G2" s="455" t="s">
        <v>835</v>
      </c>
    </row>
    <row r="3">
      <c r="A3" s="836">
        <v>1.0</v>
      </c>
      <c r="B3" s="836" t="s">
        <v>2981</v>
      </c>
      <c r="C3" s="1177">
        <v>1.0</v>
      </c>
      <c r="D3" s="339"/>
      <c r="E3" s="339"/>
      <c r="F3" s="339"/>
      <c r="G3" s="339"/>
    </row>
    <row r="4">
      <c r="A4" s="836">
        <v>2.0</v>
      </c>
      <c r="B4" s="1220" t="s">
        <v>132</v>
      </c>
      <c r="C4" s="1177">
        <v>9.0</v>
      </c>
      <c r="D4" s="339"/>
      <c r="E4" s="339"/>
      <c r="F4" s="339"/>
      <c r="G4" s="339"/>
    </row>
    <row r="5">
      <c r="A5" s="836">
        <v>3.0</v>
      </c>
      <c r="B5" s="1220" t="s">
        <v>130</v>
      </c>
      <c r="C5" s="1177">
        <v>10.0</v>
      </c>
      <c r="D5" s="339"/>
      <c r="E5" s="339"/>
      <c r="F5" s="339"/>
      <c r="G5" s="339"/>
    </row>
    <row r="6">
      <c r="A6" s="836">
        <v>4.0</v>
      </c>
      <c r="B6" s="339" t="s">
        <v>134</v>
      </c>
      <c r="C6" s="1177">
        <v>9.0</v>
      </c>
      <c r="D6" s="339"/>
      <c r="E6" s="339"/>
      <c r="F6" s="339"/>
      <c r="G6" s="339"/>
    </row>
    <row r="7">
      <c r="A7" s="836">
        <v>5.0</v>
      </c>
      <c r="B7" s="1220" t="s">
        <v>142</v>
      </c>
      <c r="C7" s="1177">
        <v>8.0</v>
      </c>
      <c r="D7" s="339"/>
      <c r="E7" s="339"/>
      <c r="F7" s="339"/>
      <c r="G7" s="339"/>
    </row>
    <row r="8">
      <c r="A8" s="836">
        <v>6.0</v>
      </c>
      <c r="B8" s="1220" t="s">
        <v>157</v>
      </c>
      <c r="C8" s="1177">
        <v>10.5</v>
      </c>
      <c r="D8" s="339"/>
      <c r="E8" s="339"/>
      <c r="F8" s="339"/>
      <c r="G8" s="339"/>
    </row>
    <row r="9">
      <c r="A9" s="836">
        <v>7.0</v>
      </c>
      <c r="B9" s="1220" t="s">
        <v>159</v>
      </c>
      <c r="C9" s="1177">
        <v>9.0</v>
      </c>
      <c r="D9" s="339"/>
      <c r="E9" s="339"/>
      <c r="F9" s="339"/>
      <c r="G9" s="339"/>
    </row>
    <row r="10">
      <c r="A10" s="836">
        <v>8.0</v>
      </c>
      <c r="B10" s="836" t="s">
        <v>2982</v>
      </c>
      <c r="C10" s="1177">
        <v>0.0</v>
      </c>
      <c r="D10" s="339"/>
      <c r="E10" s="339"/>
      <c r="F10" s="339"/>
      <c r="G10" s="339"/>
    </row>
    <row r="11">
      <c r="A11" s="836">
        <v>9.0</v>
      </c>
      <c r="B11" s="836" t="s">
        <v>2983</v>
      </c>
      <c r="C11" s="1177">
        <v>6.0</v>
      </c>
      <c r="D11" s="339"/>
      <c r="E11" s="339"/>
      <c r="F11" s="339"/>
      <c r="G11" s="339"/>
    </row>
    <row r="12">
      <c r="A12" s="836">
        <v>10.0</v>
      </c>
      <c r="B12" s="1220" t="s">
        <v>77</v>
      </c>
      <c r="C12" s="1177">
        <v>7.0</v>
      </c>
      <c r="D12" s="339"/>
      <c r="E12" s="339"/>
      <c r="F12" s="339"/>
      <c r="G12" s="339"/>
    </row>
    <row r="13">
      <c r="A13" s="836">
        <v>11.0</v>
      </c>
      <c r="B13" s="836" t="s">
        <v>2984</v>
      </c>
      <c r="C13" s="1177">
        <v>1.0</v>
      </c>
      <c r="D13" s="339"/>
      <c r="E13" s="339"/>
      <c r="F13" s="339"/>
      <c r="G13" s="339"/>
    </row>
    <row r="14">
      <c r="A14" s="836">
        <v>12.0</v>
      </c>
      <c r="B14" s="1220" t="s">
        <v>196</v>
      </c>
      <c r="C14" s="1177">
        <v>9.5</v>
      </c>
      <c r="D14" s="339"/>
      <c r="E14" s="339"/>
      <c r="F14" s="339"/>
      <c r="G14" s="339"/>
    </row>
    <row r="15">
      <c r="A15" s="836">
        <v>13.0</v>
      </c>
      <c r="B15" s="1220" t="s">
        <v>197</v>
      </c>
      <c r="C15" s="1177">
        <v>9.5</v>
      </c>
      <c r="D15" s="339"/>
      <c r="E15" s="339"/>
      <c r="F15" s="339"/>
      <c r="G15" s="339"/>
    </row>
    <row r="16">
      <c r="A16" s="836">
        <v>14.0</v>
      </c>
      <c r="B16" s="1220" t="s">
        <v>205</v>
      </c>
      <c r="C16" s="1177">
        <v>8.5</v>
      </c>
      <c r="D16" s="339"/>
      <c r="E16" s="339"/>
      <c r="F16" s="339"/>
      <c r="G16" s="339"/>
    </row>
    <row r="17">
      <c r="A17" s="836">
        <v>15.0</v>
      </c>
      <c r="B17" s="1220" t="s">
        <v>209</v>
      </c>
      <c r="C17" s="1177">
        <v>10.0</v>
      </c>
      <c r="D17" s="339"/>
      <c r="E17" s="339"/>
      <c r="F17" s="339"/>
      <c r="G17" s="339"/>
    </row>
    <row r="18">
      <c r="A18" s="836">
        <v>16.0</v>
      </c>
      <c r="B18" s="1220" t="s">
        <v>212</v>
      </c>
      <c r="C18" s="1177">
        <v>8.0</v>
      </c>
      <c r="D18" s="339"/>
      <c r="E18" s="339"/>
      <c r="F18" s="339"/>
      <c r="G18" s="339"/>
    </row>
    <row r="19">
      <c r="A19" s="836">
        <v>17.0</v>
      </c>
      <c r="B19" s="836" t="s">
        <v>2985</v>
      </c>
      <c r="C19" s="1177">
        <v>1.0</v>
      </c>
      <c r="D19" s="339"/>
      <c r="E19" s="339"/>
      <c r="F19" s="339"/>
      <c r="G19" s="339"/>
    </row>
    <row r="20">
      <c r="A20" s="836">
        <v>18.0</v>
      </c>
      <c r="B20" s="836" t="s">
        <v>2986</v>
      </c>
      <c r="C20" s="1177">
        <v>0.0</v>
      </c>
      <c r="D20" s="339"/>
      <c r="E20" s="339"/>
      <c r="F20" s="339"/>
      <c r="G20" s="339"/>
    </row>
    <row r="21">
      <c r="A21" s="836">
        <v>19.0</v>
      </c>
      <c r="B21" s="836" t="s">
        <v>2987</v>
      </c>
      <c r="C21" s="1177">
        <v>6.5</v>
      </c>
      <c r="D21" s="339"/>
      <c r="E21" s="339"/>
      <c r="F21" s="339"/>
      <c r="G21" s="339"/>
    </row>
    <row r="22">
      <c r="A22" s="836">
        <v>20.0</v>
      </c>
      <c r="B22" s="1220" t="s">
        <v>313</v>
      </c>
      <c r="C22" s="1177">
        <v>9.5</v>
      </c>
      <c r="D22" s="339"/>
      <c r="E22" s="339"/>
      <c r="F22" s="339"/>
      <c r="G22" s="339"/>
    </row>
    <row r="23" ht="17.25" customHeight="1">
      <c r="A23" s="836">
        <v>21.0</v>
      </c>
      <c r="B23" s="1220" t="s">
        <v>446</v>
      </c>
      <c r="C23" s="1177">
        <v>9.0</v>
      </c>
      <c r="D23" s="339"/>
      <c r="E23" s="339"/>
      <c r="F23" s="339"/>
      <c r="G23" s="339"/>
    </row>
    <row r="24">
      <c r="A24" s="836">
        <v>22.0</v>
      </c>
      <c r="B24" s="1220" t="s">
        <v>83</v>
      </c>
      <c r="C24" s="1177">
        <v>9.0</v>
      </c>
      <c r="D24" s="339"/>
      <c r="E24" s="339"/>
      <c r="F24" s="339"/>
      <c r="G24" s="339"/>
    </row>
    <row r="25">
      <c r="A25" s="836">
        <v>23.0</v>
      </c>
      <c r="B25" s="836" t="s">
        <v>2988</v>
      </c>
      <c r="C25" s="1177">
        <v>8.0</v>
      </c>
      <c r="D25" s="339"/>
      <c r="E25" s="339"/>
      <c r="F25" s="339"/>
      <c r="G25" s="339"/>
    </row>
    <row r="26">
      <c r="A26" s="836">
        <v>24.0</v>
      </c>
      <c r="B26" s="836" t="s">
        <v>2989</v>
      </c>
      <c r="C26" s="1177">
        <v>0.0</v>
      </c>
      <c r="D26" s="339"/>
      <c r="E26" s="339"/>
      <c r="F26" s="339"/>
      <c r="G26" s="339"/>
    </row>
    <row r="27">
      <c r="A27" s="836">
        <v>25.0</v>
      </c>
      <c r="B27" s="1220" t="s">
        <v>409</v>
      </c>
      <c r="C27" s="1177">
        <v>10.5</v>
      </c>
      <c r="D27" s="339"/>
      <c r="E27" s="339"/>
      <c r="F27" s="339"/>
      <c r="G27" s="339"/>
    </row>
    <row r="28">
      <c r="A28" s="836">
        <v>26.0</v>
      </c>
      <c r="B28" s="836" t="s">
        <v>2990</v>
      </c>
      <c r="C28" s="1177">
        <v>5.0</v>
      </c>
      <c r="D28" s="339"/>
      <c r="E28" s="339"/>
      <c r="F28" s="339"/>
      <c r="G28" s="339"/>
    </row>
    <row r="29">
      <c r="A29" s="836">
        <v>27.0</v>
      </c>
      <c r="B29" s="1220" t="s">
        <v>456</v>
      </c>
      <c r="C29" s="1177">
        <v>10.5</v>
      </c>
      <c r="D29" s="339"/>
      <c r="E29" s="339"/>
      <c r="F29" s="339"/>
      <c r="G29" s="339"/>
    </row>
  </sheetData>
  <mergeCells count="1">
    <mergeCell ref="B2:C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.43"/>
    <col customWidth="1" min="2" max="2" width="38.43"/>
    <col customWidth="1" min="3" max="4" width="0.14"/>
    <col customWidth="1" min="5" max="5" width="4.57"/>
    <col customWidth="1" min="6" max="6" width="0.43"/>
    <col customWidth="1" min="7" max="9" width="3.29"/>
    <col customWidth="1" min="10" max="11" width="3.86"/>
    <col customWidth="1" min="12" max="13" width="3.43"/>
    <col customWidth="1" min="14" max="14" width="3.86"/>
    <col customWidth="1" min="15" max="15" width="4.14"/>
    <col customWidth="1" min="16" max="19" width="3.71"/>
    <col customWidth="1" min="20" max="23" width="3.43"/>
    <col customWidth="1" min="24" max="24" width="3.86"/>
    <col customWidth="1" min="25" max="27" width="3.71"/>
    <col customWidth="1" min="28" max="28" width="3.29"/>
    <col customWidth="1" min="29" max="29" width="4.14"/>
    <col customWidth="1" min="30" max="30" width="2.43"/>
    <col customWidth="1" min="31" max="31" width="5.14"/>
    <col customWidth="1" min="32" max="32" width="3.43"/>
    <col customWidth="1" min="33" max="34" width="3.86"/>
    <col customWidth="1" min="35" max="35" width="2.29"/>
    <col customWidth="1" min="36" max="36" width="2.71"/>
    <col customWidth="1" min="37" max="37" width="2.29"/>
    <col customWidth="1" min="38" max="38" width="2.57"/>
    <col customWidth="1" min="39" max="39" width="2.71"/>
    <col customWidth="1" min="40" max="40" width="2.43"/>
    <col customWidth="1" min="41" max="41" width="2.57"/>
    <col customWidth="1" min="42" max="42" width="2.86"/>
    <col customWidth="1" min="43" max="43" width="2.29"/>
    <col customWidth="1" min="44" max="44" width="2.57"/>
    <col customWidth="1" min="45" max="45" width="2.43"/>
    <col customWidth="1" min="46" max="46" width="3.14"/>
    <col customWidth="1" min="47" max="47" width="4.29"/>
    <col customWidth="1" min="48" max="48" width="3.0"/>
    <col customWidth="1" min="49" max="49" width="4.86"/>
    <col customWidth="1" min="50" max="57" width="3.71"/>
  </cols>
  <sheetData>
    <row r="1">
      <c r="A1" s="1" t="s">
        <v>0</v>
      </c>
      <c r="B1" s="2"/>
      <c r="C1" s="2"/>
      <c r="D1" s="3"/>
      <c r="E1" s="4"/>
      <c r="F1" s="5"/>
      <c r="G1" s="6" t="s">
        <v>1</v>
      </c>
      <c r="J1" s="5"/>
      <c r="K1" s="7" t="s">
        <v>2</v>
      </c>
      <c r="N1" s="8"/>
      <c r="O1" s="9" t="s">
        <v>4</v>
      </c>
      <c r="R1" s="8"/>
      <c r="S1" s="8"/>
      <c r="T1" s="8"/>
      <c r="U1" s="8"/>
      <c r="V1" s="8"/>
      <c r="W1" s="8"/>
      <c r="X1" s="8"/>
      <c r="Y1" s="8"/>
      <c r="Z1" s="10"/>
      <c r="AA1" s="10"/>
      <c r="AB1" s="10"/>
      <c r="AC1" s="8"/>
      <c r="AD1" s="8"/>
      <c r="AE1" s="8"/>
      <c r="AF1" s="8"/>
    </row>
    <row r="2">
      <c r="B2" s="3" t="s">
        <v>5</v>
      </c>
      <c r="C2" s="3"/>
      <c r="D2" s="3"/>
      <c r="E2" s="4"/>
      <c r="F2" s="5"/>
      <c r="G2" s="5"/>
      <c r="H2" s="5"/>
      <c r="I2" s="5"/>
      <c r="J2" s="5"/>
      <c r="K2" s="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0"/>
      <c r="AA2" s="10"/>
      <c r="AB2" s="10"/>
      <c r="AC2" s="8"/>
      <c r="AD2" s="8"/>
      <c r="AE2" s="8"/>
      <c r="AF2" s="8"/>
    </row>
    <row r="3">
      <c r="B3" s="11" t="s">
        <v>3</v>
      </c>
      <c r="C3" s="11"/>
      <c r="E3" s="4"/>
      <c r="F3" s="5"/>
      <c r="G3" s="5"/>
      <c r="H3" s="5"/>
      <c r="I3" s="12" t="s">
        <v>6</v>
      </c>
      <c r="J3" s="13"/>
      <c r="K3" s="14"/>
      <c r="L3" s="10"/>
      <c r="M3" s="15" t="s">
        <v>7</v>
      </c>
      <c r="N3" s="13"/>
      <c r="O3" s="14"/>
      <c r="P3" s="10"/>
      <c r="Q3" s="10"/>
      <c r="R3" s="15" t="s">
        <v>8</v>
      </c>
      <c r="S3" s="13"/>
      <c r="T3" s="14"/>
      <c r="U3" s="16"/>
      <c r="V3" s="17"/>
      <c r="W3" s="15" t="s">
        <v>9</v>
      </c>
      <c r="X3" s="13"/>
      <c r="Y3" s="14"/>
      <c r="Z3" s="18" t="s">
        <v>10</v>
      </c>
      <c r="AA3" s="13"/>
      <c r="AB3" s="14"/>
      <c r="AC3" s="8"/>
      <c r="AD3" s="8"/>
      <c r="AE3" s="8"/>
      <c r="AF3" s="8"/>
    </row>
    <row r="4" ht="86.25" customHeight="1">
      <c r="B4" s="19" t="s">
        <v>11</v>
      </c>
      <c r="C4" s="19"/>
      <c r="D4" s="19"/>
      <c r="E4" s="20" t="s">
        <v>12</v>
      </c>
      <c r="F4" s="21" t="s">
        <v>13</v>
      </c>
      <c r="G4" s="22" t="s">
        <v>14</v>
      </c>
      <c r="H4" s="22" t="s">
        <v>15</v>
      </c>
      <c r="I4" s="23">
        <v>43778.0</v>
      </c>
      <c r="J4" s="24">
        <v>43780.0</v>
      </c>
      <c r="K4" s="25">
        <v>43782.0</v>
      </c>
      <c r="L4" s="22" t="s">
        <v>16</v>
      </c>
      <c r="M4" s="26">
        <v>43785.0</v>
      </c>
      <c r="N4" s="27">
        <v>43787.0</v>
      </c>
      <c r="O4" s="27">
        <v>43789.0</v>
      </c>
      <c r="P4" s="28" t="s">
        <v>17</v>
      </c>
      <c r="Q4" s="28" t="s">
        <v>18</v>
      </c>
      <c r="R4" s="29">
        <v>43792.0</v>
      </c>
      <c r="S4" s="24">
        <v>43794.0</v>
      </c>
      <c r="T4" s="24">
        <v>43796.0</v>
      </c>
      <c r="U4" s="31" t="s">
        <v>19</v>
      </c>
      <c r="V4" s="31" t="s">
        <v>20</v>
      </c>
      <c r="W4" s="26">
        <v>43799.0</v>
      </c>
      <c r="X4" s="27">
        <v>43801.0</v>
      </c>
      <c r="Y4" s="33" t="s">
        <v>21</v>
      </c>
      <c r="Z4" s="25">
        <v>43806.0</v>
      </c>
      <c r="AA4" s="24">
        <v>43808.0</v>
      </c>
      <c r="AB4" s="35">
        <v>43810.0</v>
      </c>
      <c r="AC4" s="39" t="s">
        <v>22</v>
      </c>
      <c r="AD4" s="49" t="s">
        <v>24</v>
      </c>
      <c r="AE4" s="51" t="s">
        <v>33</v>
      </c>
      <c r="AF4" s="53" t="s">
        <v>35</v>
      </c>
      <c r="AG4" s="54" t="s">
        <v>37</v>
      </c>
      <c r="AH4" s="54" t="s">
        <v>38</v>
      </c>
      <c r="AI4" s="55"/>
      <c r="AJ4" s="55"/>
      <c r="AK4" s="55"/>
      <c r="AL4" s="55"/>
      <c r="AM4" s="55"/>
    </row>
    <row r="5">
      <c r="B5" s="57" t="s">
        <v>39</v>
      </c>
      <c r="C5" s="57"/>
      <c r="D5" s="59"/>
      <c r="E5" s="61"/>
      <c r="F5" s="64"/>
      <c r="G5" s="65"/>
      <c r="H5" s="65"/>
      <c r="I5" s="66"/>
      <c r="J5" s="68">
        <v>1.0</v>
      </c>
      <c r="K5" s="66"/>
      <c r="L5" s="65">
        <v>1.0</v>
      </c>
      <c r="M5" s="68"/>
      <c r="N5" s="68">
        <v>1.0</v>
      </c>
      <c r="O5" s="66"/>
      <c r="P5" s="69"/>
      <c r="Q5" s="69"/>
      <c r="R5" s="66"/>
      <c r="S5" s="68">
        <v>1.0</v>
      </c>
      <c r="T5" s="66"/>
      <c r="U5" s="70">
        <v>1.0</v>
      </c>
      <c r="V5" s="70">
        <v>1.0</v>
      </c>
      <c r="W5" s="66"/>
      <c r="X5" s="68">
        <v>1.0</v>
      </c>
      <c r="Y5" s="75"/>
      <c r="Z5" s="66"/>
      <c r="AA5" s="66"/>
      <c r="AB5" s="76"/>
      <c r="AC5" s="81">
        <f t="shared" ref="AC5:AC119" si="1">SUM(F5:AB5)</f>
        <v>7</v>
      </c>
      <c r="AD5" s="83"/>
      <c r="AE5" s="84" t="s">
        <v>44</v>
      </c>
      <c r="AF5" s="85">
        <v>1.0</v>
      </c>
      <c r="AG5" s="86"/>
      <c r="AH5" s="86"/>
      <c r="AI5" s="87"/>
      <c r="AJ5" s="87"/>
      <c r="AK5" s="87"/>
      <c r="AL5" s="87"/>
      <c r="AM5" s="87"/>
    </row>
    <row r="6">
      <c r="B6" s="59" t="s">
        <v>45</v>
      </c>
      <c r="C6" s="59"/>
      <c r="D6" s="59"/>
      <c r="E6" s="61" t="s">
        <v>46</v>
      </c>
      <c r="F6" s="88">
        <v>1.0</v>
      </c>
      <c r="G6" s="89"/>
      <c r="H6" s="90"/>
      <c r="I6" s="91"/>
      <c r="J6" s="66"/>
      <c r="K6" s="92"/>
      <c r="L6" s="89"/>
      <c r="M6" s="93"/>
      <c r="N6" s="66"/>
      <c r="O6" s="92"/>
      <c r="P6" s="94"/>
      <c r="Q6" s="94"/>
      <c r="R6" s="91"/>
      <c r="S6" s="66"/>
      <c r="T6" s="76"/>
      <c r="U6" s="94"/>
      <c r="V6" s="94"/>
      <c r="W6" s="91"/>
      <c r="X6" s="66"/>
      <c r="Y6" s="95"/>
      <c r="Z6" s="96">
        <v>1.0</v>
      </c>
      <c r="AA6" s="66"/>
      <c r="AB6" s="76"/>
      <c r="AC6" s="81">
        <f t="shared" si="1"/>
        <v>2</v>
      </c>
      <c r="AD6" s="83"/>
      <c r="AE6" s="84" t="s">
        <v>44</v>
      </c>
      <c r="AF6" s="85"/>
      <c r="AG6" s="86"/>
      <c r="AH6" s="86"/>
      <c r="AI6" s="87"/>
      <c r="AJ6" s="87"/>
      <c r="AK6" s="87"/>
      <c r="AL6" s="87"/>
      <c r="AM6" s="87"/>
    </row>
    <row r="7">
      <c r="B7" s="101" t="s">
        <v>47</v>
      </c>
      <c r="C7" s="101"/>
      <c r="D7" s="101"/>
      <c r="E7" s="106" t="s">
        <v>48</v>
      </c>
      <c r="F7" s="108">
        <v>0.0</v>
      </c>
      <c r="G7" s="110"/>
      <c r="H7" s="112"/>
      <c r="I7" s="113"/>
      <c r="J7" s="114"/>
      <c r="K7" s="115"/>
      <c r="L7" s="110"/>
      <c r="M7" s="116"/>
      <c r="N7" s="117"/>
      <c r="O7" s="115"/>
      <c r="P7" s="94"/>
      <c r="Q7" s="94"/>
      <c r="R7" s="91"/>
      <c r="S7" s="66"/>
      <c r="T7" s="76"/>
      <c r="U7" s="94"/>
      <c r="V7" s="94"/>
      <c r="W7" s="91"/>
      <c r="X7" s="66"/>
      <c r="Y7" s="95"/>
      <c r="Z7" s="92"/>
      <c r="AA7" s="66"/>
      <c r="AB7" s="76"/>
      <c r="AC7" s="81">
        <f t="shared" si="1"/>
        <v>0</v>
      </c>
      <c r="AD7" s="118"/>
      <c r="AE7" s="84">
        <v>6.0</v>
      </c>
      <c r="AF7" s="85"/>
      <c r="AG7" s="86"/>
      <c r="AH7" s="86"/>
      <c r="AI7" s="87"/>
      <c r="AJ7" s="87"/>
      <c r="AK7" s="87"/>
      <c r="AL7" s="87"/>
      <c r="AM7" s="87"/>
    </row>
    <row r="8">
      <c r="B8" s="101" t="s">
        <v>50</v>
      </c>
      <c r="C8" s="101"/>
      <c r="D8" s="101"/>
      <c r="E8" s="106" t="s">
        <v>51</v>
      </c>
      <c r="F8" s="108">
        <v>0.0</v>
      </c>
      <c r="G8" s="110"/>
      <c r="H8" s="112"/>
      <c r="I8" s="113"/>
      <c r="J8" s="114"/>
      <c r="K8" s="119"/>
      <c r="L8" s="110"/>
      <c r="M8" s="116"/>
      <c r="N8" s="114"/>
      <c r="O8" s="115"/>
      <c r="P8" s="94"/>
      <c r="Q8" s="94"/>
      <c r="R8" s="91"/>
      <c r="S8" s="66"/>
      <c r="T8" s="76"/>
      <c r="U8" s="94"/>
      <c r="V8" s="94"/>
      <c r="W8" s="91"/>
      <c r="X8" s="66"/>
      <c r="Y8" s="95"/>
      <c r="Z8" s="92"/>
      <c r="AA8" s="66"/>
      <c r="AB8" s="76"/>
      <c r="AC8" s="81">
        <f t="shared" si="1"/>
        <v>0</v>
      </c>
      <c r="AD8" s="118"/>
      <c r="AE8" s="84" t="s">
        <v>52</v>
      </c>
      <c r="AF8" s="85"/>
      <c r="AG8" s="86"/>
      <c r="AH8" s="86"/>
      <c r="AI8" s="87"/>
      <c r="AJ8" s="87"/>
      <c r="AK8" s="87"/>
      <c r="AL8" s="87"/>
      <c r="AM8" s="87"/>
    </row>
    <row r="9">
      <c r="B9" s="120" t="s">
        <v>53</v>
      </c>
      <c r="C9" s="120"/>
      <c r="D9" s="120"/>
      <c r="E9" s="121" t="s">
        <v>46</v>
      </c>
      <c r="F9" s="88">
        <v>1.0</v>
      </c>
      <c r="G9" s="89"/>
      <c r="H9" s="90"/>
      <c r="I9" s="122"/>
      <c r="J9" s="68"/>
      <c r="K9" s="92"/>
      <c r="L9" s="89"/>
      <c r="M9" s="123"/>
      <c r="N9" s="66"/>
      <c r="O9" s="92"/>
      <c r="P9" s="94"/>
      <c r="Q9" s="94"/>
      <c r="R9" s="122"/>
      <c r="S9" s="66"/>
      <c r="T9" s="76"/>
      <c r="U9" s="94"/>
      <c r="V9" s="94"/>
      <c r="W9" s="122"/>
      <c r="X9" s="66"/>
      <c r="Y9" s="95"/>
      <c r="Z9" s="92"/>
      <c r="AA9" s="66"/>
      <c r="AB9" s="76"/>
      <c r="AC9" s="81">
        <f t="shared" si="1"/>
        <v>1</v>
      </c>
      <c r="AD9" s="124" t="s">
        <v>54</v>
      </c>
      <c r="AE9" s="84" t="s">
        <v>55</v>
      </c>
      <c r="AF9" s="85"/>
      <c r="AG9" s="86"/>
      <c r="AH9" s="86"/>
      <c r="AI9" s="87"/>
      <c r="AJ9" s="87"/>
      <c r="AK9" s="87"/>
      <c r="AL9" s="87"/>
      <c r="AM9" s="87"/>
    </row>
    <row r="10">
      <c r="B10" s="125" t="s">
        <v>56</v>
      </c>
      <c r="C10" s="125"/>
      <c r="D10" s="125"/>
      <c r="E10" s="61" t="s">
        <v>48</v>
      </c>
      <c r="F10" s="88">
        <v>1.0</v>
      </c>
      <c r="G10" s="89"/>
      <c r="H10" s="90"/>
      <c r="I10" s="122"/>
      <c r="J10" s="66"/>
      <c r="K10" s="92"/>
      <c r="L10" s="89"/>
      <c r="M10" s="93"/>
      <c r="N10" s="66"/>
      <c r="O10" s="92"/>
      <c r="P10" s="94"/>
      <c r="Q10" s="94"/>
      <c r="R10" s="91"/>
      <c r="S10" s="66"/>
      <c r="T10" s="76"/>
      <c r="U10" s="94"/>
      <c r="V10" s="94"/>
      <c r="W10" s="91"/>
      <c r="X10" s="66"/>
      <c r="Y10" s="95"/>
      <c r="Z10" s="96">
        <v>1.0</v>
      </c>
      <c r="AA10" s="66"/>
      <c r="AB10" s="76"/>
      <c r="AC10" s="81">
        <f t="shared" si="1"/>
        <v>2</v>
      </c>
      <c r="AD10" s="83"/>
      <c r="AE10" s="84" t="s">
        <v>57</v>
      </c>
      <c r="AF10" s="85"/>
      <c r="AG10" s="86"/>
      <c r="AH10" s="86"/>
      <c r="AI10" s="87"/>
      <c r="AJ10" s="87"/>
      <c r="AK10" s="87"/>
      <c r="AL10" s="87"/>
      <c r="AM10" s="87"/>
    </row>
    <row r="11">
      <c r="B11" s="126" t="s">
        <v>58</v>
      </c>
      <c r="C11" s="126"/>
      <c r="D11" s="126"/>
      <c r="E11" s="61" t="s">
        <v>51</v>
      </c>
      <c r="F11" s="88">
        <v>0.0</v>
      </c>
      <c r="G11" s="110"/>
      <c r="H11" s="112"/>
      <c r="I11" s="91"/>
      <c r="J11" s="66"/>
      <c r="K11" s="92"/>
      <c r="L11" s="110"/>
      <c r="M11" s="93"/>
      <c r="N11" s="66"/>
      <c r="O11" s="92"/>
      <c r="P11" s="94"/>
      <c r="Q11" s="94"/>
      <c r="R11" s="91"/>
      <c r="S11" s="66"/>
      <c r="T11" s="76"/>
      <c r="U11" s="94"/>
      <c r="V11" s="94"/>
      <c r="W11" s="91"/>
      <c r="X11" s="66"/>
      <c r="Y11" s="95"/>
      <c r="Z11" s="92"/>
      <c r="AA11" s="66"/>
      <c r="AB11" s="76"/>
      <c r="AC11" s="81">
        <f t="shared" si="1"/>
        <v>0</v>
      </c>
      <c r="AD11" s="83"/>
      <c r="AE11" s="84" t="s">
        <v>59</v>
      </c>
      <c r="AF11" s="85"/>
      <c r="AG11" s="86"/>
      <c r="AH11" s="86"/>
      <c r="AI11" s="87"/>
      <c r="AJ11" s="87"/>
      <c r="AK11" s="87"/>
      <c r="AL11" s="87"/>
      <c r="AM11" s="87"/>
    </row>
    <row r="12">
      <c r="B12" s="126" t="s">
        <v>60</v>
      </c>
      <c r="C12" s="126"/>
      <c r="D12" s="126"/>
      <c r="E12" s="61" t="s">
        <v>51</v>
      </c>
      <c r="F12" s="88">
        <v>0.0</v>
      </c>
      <c r="G12" s="110"/>
      <c r="H12" s="112"/>
      <c r="I12" s="91"/>
      <c r="J12" s="66"/>
      <c r="K12" s="92"/>
      <c r="L12" s="110"/>
      <c r="M12" s="93"/>
      <c r="N12" s="66"/>
      <c r="O12" s="92"/>
      <c r="P12" s="94"/>
      <c r="Q12" s="94"/>
      <c r="R12" s="91"/>
      <c r="S12" s="66"/>
      <c r="T12" s="76"/>
      <c r="U12" s="94"/>
      <c r="V12" s="94"/>
      <c r="W12" s="91"/>
      <c r="X12" s="66"/>
      <c r="Y12" s="95"/>
      <c r="Z12" s="92"/>
      <c r="AA12" s="66"/>
      <c r="AB12" s="76"/>
      <c r="AC12" s="81">
        <f t="shared" si="1"/>
        <v>0</v>
      </c>
      <c r="AD12" s="83"/>
      <c r="AE12" s="84" t="s">
        <v>61</v>
      </c>
      <c r="AF12" s="85"/>
      <c r="AG12" s="86"/>
      <c r="AH12" s="86"/>
      <c r="AI12" s="87"/>
      <c r="AJ12" s="87"/>
      <c r="AK12" s="87"/>
      <c r="AL12" s="87"/>
      <c r="AM12" s="87"/>
    </row>
    <row r="13">
      <c r="B13" s="127" t="s">
        <v>62</v>
      </c>
      <c r="C13" s="128"/>
      <c r="D13" s="129"/>
      <c r="E13" s="130" t="s">
        <v>48</v>
      </c>
      <c r="F13" s="131">
        <v>2.0</v>
      </c>
      <c r="G13" s="132"/>
      <c r="H13" s="132"/>
      <c r="I13" s="133"/>
      <c r="J13" s="133"/>
      <c r="K13" s="134"/>
      <c r="L13" s="132"/>
      <c r="M13" s="133"/>
      <c r="N13" s="133"/>
      <c r="O13" s="134"/>
      <c r="P13" s="132">
        <v>1.0</v>
      </c>
      <c r="Q13" s="132">
        <v>1.0</v>
      </c>
      <c r="R13" s="133"/>
      <c r="S13" s="133"/>
      <c r="T13" s="134"/>
      <c r="U13" s="132"/>
      <c r="V13" s="135">
        <v>1.0</v>
      </c>
      <c r="W13" s="133"/>
      <c r="X13" s="133"/>
      <c r="Y13" s="136"/>
      <c r="Z13" s="137">
        <v>1.0</v>
      </c>
      <c r="AA13" s="133"/>
      <c r="AB13" s="134"/>
      <c r="AC13" s="138">
        <f t="shared" si="1"/>
        <v>6</v>
      </c>
      <c r="AD13" s="133"/>
      <c r="AE13" s="139" t="s">
        <v>44</v>
      </c>
      <c r="AF13" s="140">
        <v>1.0</v>
      </c>
      <c r="AG13" s="86"/>
      <c r="AH13" s="86"/>
      <c r="AI13" s="87"/>
      <c r="AJ13" s="87"/>
      <c r="AK13" s="87"/>
      <c r="AL13" s="87"/>
      <c r="AM13" s="87"/>
    </row>
    <row r="14">
      <c r="B14" s="141" t="s">
        <v>63</v>
      </c>
      <c r="C14" s="141"/>
      <c r="D14" s="141"/>
      <c r="E14" s="143" t="s">
        <v>48</v>
      </c>
      <c r="F14" s="145">
        <v>1.0</v>
      </c>
      <c r="G14" s="89"/>
      <c r="H14" s="90"/>
      <c r="I14" s="146"/>
      <c r="J14" s="147"/>
      <c r="K14" s="148"/>
      <c r="L14" s="89"/>
      <c r="M14" s="149"/>
      <c r="N14" s="147"/>
      <c r="O14" s="148"/>
      <c r="P14" s="94"/>
      <c r="Q14" s="94"/>
      <c r="R14" s="146"/>
      <c r="S14" s="147"/>
      <c r="T14" s="151"/>
      <c r="U14" s="94"/>
      <c r="V14" s="94"/>
      <c r="W14" s="146"/>
      <c r="X14" s="147"/>
      <c r="Y14" s="152"/>
      <c r="Z14" s="92"/>
      <c r="AA14" s="66"/>
      <c r="AB14" s="76"/>
      <c r="AC14" s="81">
        <f t="shared" si="1"/>
        <v>1</v>
      </c>
      <c r="AD14" s="153"/>
      <c r="AE14" s="84">
        <v>2.0</v>
      </c>
      <c r="AF14" s="85"/>
      <c r="AG14" s="86"/>
      <c r="AH14" s="86"/>
      <c r="AI14" s="87"/>
      <c r="AJ14" s="87"/>
      <c r="AK14" s="87"/>
      <c r="AL14" s="87"/>
      <c r="AM14" s="87"/>
    </row>
    <row r="15">
      <c r="B15" s="155" t="s">
        <v>65</v>
      </c>
      <c r="C15" s="155"/>
      <c r="D15" s="155"/>
      <c r="E15" s="156" t="s">
        <v>48</v>
      </c>
      <c r="F15" s="88">
        <v>2.5</v>
      </c>
      <c r="G15" s="89">
        <v>1.0</v>
      </c>
      <c r="H15" s="90"/>
      <c r="I15" s="91"/>
      <c r="J15" s="66"/>
      <c r="K15" s="92"/>
      <c r="L15" s="89"/>
      <c r="M15" s="123"/>
      <c r="N15" s="66"/>
      <c r="O15" s="92"/>
      <c r="P15" s="94"/>
      <c r="Q15" s="94"/>
      <c r="R15" s="122"/>
      <c r="S15" s="66"/>
      <c r="T15" s="76"/>
      <c r="U15" s="157">
        <v>1.0</v>
      </c>
      <c r="V15" s="94"/>
      <c r="W15" s="122"/>
      <c r="X15" s="66"/>
      <c r="Y15" s="95"/>
      <c r="Z15" s="92"/>
      <c r="AA15" s="66"/>
      <c r="AB15" s="76"/>
      <c r="AC15" s="81">
        <f t="shared" si="1"/>
        <v>4.5</v>
      </c>
      <c r="AD15" s="124"/>
      <c r="AE15" s="84">
        <v>8.0</v>
      </c>
      <c r="AF15" s="85"/>
      <c r="AG15" s="86"/>
      <c r="AH15" s="86"/>
      <c r="AI15" s="87"/>
      <c r="AJ15" s="87"/>
      <c r="AK15" s="87"/>
      <c r="AL15" s="87"/>
      <c r="AM15" s="87"/>
    </row>
    <row r="16">
      <c r="B16" s="125" t="s">
        <v>66</v>
      </c>
      <c r="C16" s="125"/>
      <c r="D16" s="125"/>
      <c r="E16" s="61" t="s">
        <v>67</v>
      </c>
      <c r="F16" s="88">
        <v>0.0</v>
      </c>
      <c r="G16" s="110"/>
      <c r="H16" s="112"/>
      <c r="I16" s="91"/>
      <c r="J16" s="66"/>
      <c r="K16" s="92"/>
      <c r="L16" s="110"/>
      <c r="M16" s="93"/>
      <c r="N16" s="66"/>
      <c r="O16" s="92"/>
      <c r="P16" s="94"/>
      <c r="Q16" s="94"/>
      <c r="R16" s="91"/>
      <c r="S16" s="66"/>
      <c r="T16" s="76"/>
      <c r="U16" s="94"/>
      <c r="V16" s="94"/>
      <c r="W16" s="91"/>
      <c r="X16" s="66"/>
      <c r="Y16" s="95"/>
      <c r="Z16" s="92"/>
      <c r="AA16" s="66"/>
      <c r="AB16" s="76"/>
      <c r="AC16" s="81">
        <f t="shared" si="1"/>
        <v>0</v>
      </c>
      <c r="AD16" s="83"/>
      <c r="AE16" s="84" t="s">
        <v>52</v>
      </c>
      <c r="AF16" s="85"/>
      <c r="AG16" s="86"/>
      <c r="AH16" s="86"/>
      <c r="AI16" s="87"/>
      <c r="AJ16" s="87"/>
      <c r="AK16" s="87"/>
      <c r="AL16" s="87"/>
      <c r="AM16" s="87"/>
    </row>
    <row r="17">
      <c r="B17" s="101" t="s">
        <v>68</v>
      </c>
      <c r="C17" s="101"/>
      <c r="D17" s="101"/>
      <c r="E17" s="106" t="s">
        <v>67</v>
      </c>
      <c r="F17" s="108">
        <v>1.0</v>
      </c>
      <c r="G17" s="110"/>
      <c r="H17" s="90">
        <v>1.0</v>
      </c>
      <c r="I17" s="113"/>
      <c r="J17" s="114"/>
      <c r="K17" s="115"/>
      <c r="L17" s="110"/>
      <c r="M17" s="116"/>
      <c r="N17" s="114"/>
      <c r="O17" s="115"/>
      <c r="P17" s="94"/>
      <c r="Q17" s="157">
        <v>1.0</v>
      </c>
      <c r="R17" s="91"/>
      <c r="S17" s="66"/>
      <c r="T17" s="76"/>
      <c r="U17" s="157">
        <v>1.0</v>
      </c>
      <c r="V17" s="157">
        <v>1.0</v>
      </c>
      <c r="W17" s="91"/>
      <c r="X17" s="66"/>
      <c r="Y17" s="95"/>
      <c r="Z17" s="92"/>
      <c r="AA17" s="66"/>
      <c r="AB17" s="76"/>
      <c r="AC17" s="81">
        <f t="shared" si="1"/>
        <v>5</v>
      </c>
      <c r="AD17" s="118"/>
      <c r="AE17" s="84" t="s">
        <v>44</v>
      </c>
      <c r="AF17" s="85"/>
      <c r="AG17" s="86"/>
      <c r="AH17" s="86"/>
      <c r="AI17" s="87"/>
      <c r="AJ17" s="87"/>
      <c r="AK17" s="87"/>
      <c r="AL17" s="87"/>
      <c r="AM17" s="87"/>
    </row>
    <row r="18">
      <c r="B18" s="158" t="s">
        <v>69</v>
      </c>
      <c r="C18" s="158"/>
      <c r="D18" s="158"/>
      <c r="E18" s="159" t="s">
        <v>51</v>
      </c>
      <c r="F18" s="88">
        <v>8.5</v>
      </c>
      <c r="G18" s="89"/>
      <c r="H18" s="90"/>
      <c r="I18" s="160"/>
      <c r="J18" s="161">
        <v>1.0</v>
      </c>
      <c r="K18" s="162"/>
      <c r="L18" s="89"/>
      <c r="M18" s="168"/>
      <c r="N18" s="169"/>
      <c r="O18" s="170"/>
      <c r="P18" s="94"/>
      <c r="Q18" s="157">
        <v>1.0</v>
      </c>
      <c r="R18" s="160">
        <v>1.0</v>
      </c>
      <c r="S18" s="161"/>
      <c r="T18" s="171"/>
      <c r="U18" s="157">
        <v>1.0</v>
      </c>
      <c r="V18" s="157">
        <v>1.0</v>
      </c>
      <c r="W18" s="172">
        <v>1.0</v>
      </c>
      <c r="X18" s="169"/>
      <c r="Y18" s="95"/>
      <c r="Z18" s="173">
        <v>1.0</v>
      </c>
      <c r="AA18" s="174"/>
      <c r="AB18" s="171"/>
      <c r="AC18" s="81">
        <f t="shared" si="1"/>
        <v>15.5</v>
      </c>
      <c r="AD18" s="175"/>
      <c r="AE18" s="176" t="s">
        <v>61</v>
      </c>
      <c r="AF18" s="85">
        <v>1.0</v>
      </c>
      <c r="AG18" s="86"/>
      <c r="AH18" s="86"/>
      <c r="AI18" s="87"/>
      <c r="AJ18" s="87"/>
      <c r="AK18" s="87"/>
      <c r="AL18" s="87"/>
      <c r="AM18" s="87"/>
    </row>
    <row r="19" ht="14.25" customHeight="1">
      <c r="B19" s="158" t="s">
        <v>70</v>
      </c>
      <c r="C19" s="158"/>
      <c r="D19" s="158"/>
      <c r="E19" s="159" t="s">
        <v>51</v>
      </c>
      <c r="F19" s="64">
        <v>12.0</v>
      </c>
      <c r="G19" s="177">
        <v>1.0</v>
      </c>
      <c r="H19" s="90">
        <v>1.0</v>
      </c>
      <c r="I19" s="160"/>
      <c r="J19" s="161">
        <v>0.5</v>
      </c>
      <c r="K19" s="173">
        <v>0.5</v>
      </c>
      <c r="L19" s="89">
        <v>1.0</v>
      </c>
      <c r="M19" s="168"/>
      <c r="N19" s="169">
        <v>0.5</v>
      </c>
      <c r="O19" s="178">
        <v>0.5</v>
      </c>
      <c r="P19" s="157">
        <v>1.0</v>
      </c>
      <c r="Q19" s="94"/>
      <c r="R19" s="160" t="s">
        <v>71</v>
      </c>
      <c r="S19" s="161"/>
      <c r="T19" s="179"/>
      <c r="U19" s="157">
        <v>1.0</v>
      </c>
      <c r="V19" s="94"/>
      <c r="W19" s="172">
        <v>1.0</v>
      </c>
      <c r="X19" s="169"/>
      <c r="Y19" s="180">
        <v>1.0</v>
      </c>
      <c r="Z19" s="173">
        <v>1.0</v>
      </c>
      <c r="AA19" s="161">
        <v>0.5</v>
      </c>
      <c r="AB19" s="179"/>
      <c r="AC19" s="81">
        <f t="shared" si="1"/>
        <v>22.5</v>
      </c>
      <c r="AD19" s="175"/>
      <c r="AE19" s="176" t="s">
        <v>57</v>
      </c>
      <c r="AF19" s="85">
        <v>1.0</v>
      </c>
      <c r="AG19" s="86"/>
      <c r="AH19" s="86"/>
      <c r="AI19" s="87"/>
      <c r="AJ19" s="87"/>
      <c r="AK19" s="87"/>
      <c r="AL19" s="87"/>
      <c r="AM19" s="87"/>
    </row>
    <row r="20">
      <c r="B20" s="158" t="s">
        <v>72</v>
      </c>
      <c r="C20" s="158"/>
      <c r="D20" s="158"/>
      <c r="E20" s="159" t="s">
        <v>48</v>
      </c>
      <c r="F20" s="64">
        <v>12.5</v>
      </c>
      <c r="G20" s="177"/>
      <c r="H20" s="90"/>
      <c r="I20" s="181"/>
      <c r="J20" s="161"/>
      <c r="K20" s="162"/>
      <c r="L20" s="89">
        <v>1.0</v>
      </c>
      <c r="M20" s="168"/>
      <c r="N20" s="169">
        <v>1.0</v>
      </c>
      <c r="O20" s="170"/>
      <c r="P20" s="157">
        <v>1.0</v>
      </c>
      <c r="Q20" s="157">
        <v>1.0</v>
      </c>
      <c r="R20" s="181"/>
      <c r="S20" s="161">
        <v>1.0</v>
      </c>
      <c r="T20" s="171"/>
      <c r="U20" s="94"/>
      <c r="V20" s="94"/>
      <c r="W20" s="182"/>
      <c r="X20" s="169"/>
      <c r="Y20" s="95"/>
      <c r="Z20" s="173"/>
      <c r="AA20" s="161"/>
      <c r="AB20" s="171"/>
      <c r="AC20" s="81">
        <f t="shared" si="1"/>
        <v>17.5</v>
      </c>
      <c r="AD20" s="175"/>
      <c r="AE20" s="176" t="s">
        <v>57</v>
      </c>
      <c r="AF20" s="85">
        <v>1.0</v>
      </c>
      <c r="AG20" s="86"/>
      <c r="AH20" s="86"/>
      <c r="AI20" s="87"/>
      <c r="AJ20" s="87"/>
      <c r="AK20" s="87"/>
      <c r="AL20" s="87"/>
      <c r="AM20" s="87"/>
    </row>
    <row r="21">
      <c r="B21" s="183" t="s">
        <v>73</v>
      </c>
      <c r="C21" s="183"/>
      <c r="D21" s="183"/>
      <c r="E21" s="184" t="s">
        <v>46</v>
      </c>
      <c r="F21" s="64">
        <v>7.5</v>
      </c>
      <c r="G21" s="185"/>
      <c r="H21" s="112"/>
      <c r="I21" s="181"/>
      <c r="J21" s="161">
        <v>1.0</v>
      </c>
      <c r="K21" s="162"/>
      <c r="L21" s="110"/>
      <c r="M21" s="168"/>
      <c r="N21" s="169">
        <v>1.0</v>
      </c>
      <c r="O21" s="170"/>
      <c r="P21" s="94"/>
      <c r="Q21" s="94"/>
      <c r="R21" s="181"/>
      <c r="S21" s="161"/>
      <c r="T21" s="171"/>
      <c r="U21" s="157">
        <v>1.0</v>
      </c>
      <c r="V21" s="157">
        <v>1.0</v>
      </c>
      <c r="W21" s="182"/>
      <c r="X21" s="169">
        <v>1.0</v>
      </c>
      <c r="Y21" s="180">
        <v>1.0</v>
      </c>
      <c r="Z21" s="173"/>
      <c r="AA21" s="161">
        <v>1.0</v>
      </c>
      <c r="AB21" s="171"/>
      <c r="AC21" s="81">
        <f t="shared" si="1"/>
        <v>14.5</v>
      </c>
      <c r="AD21" s="186"/>
      <c r="AE21" s="176" t="s">
        <v>44</v>
      </c>
      <c r="AF21" s="85"/>
      <c r="AG21" s="86"/>
      <c r="AH21" s="86"/>
      <c r="AI21" s="87"/>
      <c r="AJ21" s="87"/>
      <c r="AK21" s="87"/>
      <c r="AL21" s="87"/>
      <c r="AM21" s="87"/>
    </row>
    <row r="22" ht="16.5" customHeight="1">
      <c r="B22" s="158" t="s">
        <v>74</v>
      </c>
      <c r="C22" s="158"/>
      <c r="D22" s="158"/>
      <c r="E22" s="159" t="s">
        <v>51</v>
      </c>
      <c r="F22" s="64">
        <v>16.5</v>
      </c>
      <c r="G22" s="177">
        <v>1.0</v>
      </c>
      <c r="H22" s="90"/>
      <c r="I22" s="160"/>
      <c r="J22" s="161">
        <v>1.0</v>
      </c>
      <c r="K22" s="162"/>
      <c r="L22" s="89">
        <v>1.0</v>
      </c>
      <c r="M22" s="187">
        <v>1.0</v>
      </c>
      <c r="N22" s="169">
        <v>1.0</v>
      </c>
      <c r="O22" s="170"/>
      <c r="P22" s="157">
        <v>1.0</v>
      </c>
      <c r="Q22" s="157">
        <v>1.0</v>
      </c>
      <c r="R22" s="160"/>
      <c r="S22" s="161">
        <v>1.0</v>
      </c>
      <c r="T22" s="171"/>
      <c r="U22" s="157">
        <v>1.0</v>
      </c>
      <c r="V22" s="157">
        <v>1.0</v>
      </c>
      <c r="W22" s="172">
        <v>1.0</v>
      </c>
      <c r="X22" s="169">
        <v>1.0</v>
      </c>
      <c r="Y22" s="180">
        <v>1.0</v>
      </c>
      <c r="Z22" s="173"/>
      <c r="AA22" s="161"/>
      <c r="AB22" s="171"/>
      <c r="AC22" s="81">
        <f t="shared" si="1"/>
        <v>29.5</v>
      </c>
      <c r="AD22" s="188" t="s">
        <v>54</v>
      </c>
      <c r="AE22" s="176" t="s">
        <v>57</v>
      </c>
      <c r="AF22" s="85" t="s">
        <v>71</v>
      </c>
      <c r="AG22" s="86"/>
      <c r="AH22" s="86"/>
      <c r="AI22" s="87"/>
      <c r="AJ22" s="87"/>
      <c r="AK22" s="87"/>
      <c r="AL22" s="87"/>
      <c r="AM22" s="87"/>
    </row>
    <row r="23" ht="17.25" customHeight="1">
      <c r="B23" s="158" t="s">
        <v>75</v>
      </c>
      <c r="C23" s="158"/>
      <c r="D23" s="158"/>
      <c r="E23" s="159" t="s">
        <v>48</v>
      </c>
      <c r="F23" s="64">
        <v>10.5</v>
      </c>
      <c r="G23" s="177"/>
      <c r="H23" s="90">
        <v>1.0</v>
      </c>
      <c r="I23" s="160">
        <v>1.0</v>
      </c>
      <c r="J23" s="174"/>
      <c r="K23" s="162"/>
      <c r="L23" s="89" t="s">
        <v>71</v>
      </c>
      <c r="M23" s="187">
        <v>1.0</v>
      </c>
      <c r="N23" s="189"/>
      <c r="O23" s="170"/>
      <c r="P23" s="157">
        <v>1.0</v>
      </c>
      <c r="Q23" s="157">
        <v>1.0</v>
      </c>
      <c r="R23" s="160">
        <v>1.0</v>
      </c>
      <c r="S23" s="174"/>
      <c r="T23" s="171"/>
      <c r="U23" s="94"/>
      <c r="V23" s="157">
        <v>1.0</v>
      </c>
      <c r="W23" s="172"/>
      <c r="X23" s="189"/>
      <c r="Y23" s="180">
        <v>1.0</v>
      </c>
      <c r="Z23" s="173">
        <v>1.0</v>
      </c>
      <c r="AA23" s="174"/>
      <c r="AB23" s="171"/>
      <c r="AC23" s="81">
        <f t="shared" si="1"/>
        <v>19.5</v>
      </c>
      <c r="AD23" s="175"/>
      <c r="AE23" s="176" t="s">
        <v>44</v>
      </c>
      <c r="AF23" s="85"/>
      <c r="AG23" s="86"/>
      <c r="AH23" s="86"/>
      <c r="AI23" s="87"/>
      <c r="AJ23" s="87"/>
      <c r="AK23" s="87"/>
      <c r="AL23" s="87"/>
      <c r="AM23" s="87"/>
    </row>
    <row r="24">
      <c r="B24" s="183" t="s">
        <v>76</v>
      </c>
      <c r="C24" s="183"/>
      <c r="D24" s="183"/>
      <c r="E24" s="184" t="s">
        <v>67</v>
      </c>
      <c r="F24" s="64">
        <v>8.0</v>
      </c>
      <c r="G24" s="177">
        <v>1.0</v>
      </c>
      <c r="H24" s="90">
        <v>1.0</v>
      </c>
      <c r="I24" s="181"/>
      <c r="J24" s="161">
        <v>1.0</v>
      </c>
      <c r="K24" s="162"/>
      <c r="L24" s="110"/>
      <c r="M24" s="168"/>
      <c r="N24" s="189"/>
      <c r="O24" s="190"/>
      <c r="P24" s="94"/>
      <c r="Q24" s="94"/>
      <c r="R24" s="181"/>
      <c r="S24" s="161">
        <v>1.0</v>
      </c>
      <c r="T24" s="171"/>
      <c r="U24" s="94"/>
      <c r="V24" s="191">
        <v>1.0</v>
      </c>
      <c r="W24" s="168"/>
      <c r="X24" s="169">
        <v>1.0</v>
      </c>
      <c r="Y24" s="95"/>
      <c r="Z24" s="173"/>
      <c r="AA24" s="161"/>
      <c r="AB24" s="171"/>
      <c r="AC24" s="81">
        <f t="shared" si="1"/>
        <v>14</v>
      </c>
      <c r="AD24" s="186"/>
      <c r="AE24" s="176" t="s">
        <v>57</v>
      </c>
      <c r="AF24" s="85">
        <v>1.0</v>
      </c>
      <c r="AG24" s="86"/>
      <c r="AH24" s="86"/>
      <c r="AI24" s="87"/>
      <c r="AJ24" s="87"/>
      <c r="AK24" s="87"/>
      <c r="AL24" s="87"/>
      <c r="AM24" s="87"/>
    </row>
    <row r="25">
      <c r="B25" s="192" t="s">
        <v>77</v>
      </c>
      <c r="C25" s="192"/>
      <c r="D25" s="192"/>
      <c r="E25" s="193" t="s">
        <v>67</v>
      </c>
      <c r="F25" s="64">
        <v>6.0</v>
      </c>
      <c r="G25" s="185"/>
      <c r="H25" s="112"/>
      <c r="I25" s="181"/>
      <c r="J25" s="161"/>
      <c r="K25" s="162"/>
      <c r="L25" s="110"/>
      <c r="M25" s="168"/>
      <c r="N25" s="169">
        <v>1.0</v>
      </c>
      <c r="O25" s="170"/>
      <c r="P25" s="94"/>
      <c r="Q25" s="94"/>
      <c r="R25" s="181"/>
      <c r="S25" s="174"/>
      <c r="T25" s="171"/>
      <c r="U25" s="94"/>
      <c r="V25" s="94"/>
      <c r="W25" s="182"/>
      <c r="X25" s="189"/>
      <c r="Y25" s="95"/>
      <c r="Z25" s="173"/>
      <c r="AA25" s="161">
        <v>1.0</v>
      </c>
      <c r="AB25" s="171"/>
      <c r="AC25" s="81">
        <f t="shared" si="1"/>
        <v>8</v>
      </c>
      <c r="AD25" s="175"/>
      <c r="AE25" s="176" t="s">
        <v>52</v>
      </c>
      <c r="AF25" s="85"/>
      <c r="AG25" s="86"/>
      <c r="AH25" s="86"/>
      <c r="AI25" s="87"/>
      <c r="AJ25" s="87"/>
      <c r="AK25" s="87"/>
      <c r="AL25" s="87"/>
      <c r="AM25" s="87"/>
    </row>
    <row r="26">
      <c r="B26" s="158" t="s">
        <v>78</v>
      </c>
      <c r="C26" s="158"/>
      <c r="D26" s="158"/>
      <c r="E26" s="159" t="s">
        <v>46</v>
      </c>
      <c r="F26" s="64">
        <v>7.0</v>
      </c>
      <c r="G26" s="177">
        <v>1.0</v>
      </c>
      <c r="H26" s="90"/>
      <c r="I26" s="160"/>
      <c r="J26" s="161">
        <v>0.5</v>
      </c>
      <c r="K26" s="173"/>
      <c r="L26" s="89">
        <v>1.0</v>
      </c>
      <c r="M26" s="168"/>
      <c r="N26" s="169">
        <v>0.5</v>
      </c>
      <c r="O26" s="169">
        <v>0.5</v>
      </c>
      <c r="P26" s="94"/>
      <c r="Q26" s="94"/>
      <c r="R26" s="181"/>
      <c r="S26" s="161"/>
      <c r="T26" s="179"/>
      <c r="U26" s="94"/>
      <c r="V26" s="94"/>
      <c r="W26" s="182"/>
      <c r="X26" s="169">
        <v>0.5</v>
      </c>
      <c r="Y26" s="180">
        <v>1.0</v>
      </c>
      <c r="Z26" s="162"/>
      <c r="AA26" s="174"/>
      <c r="AB26" s="179"/>
      <c r="AC26" s="81">
        <f t="shared" si="1"/>
        <v>12</v>
      </c>
      <c r="AD26" s="175"/>
      <c r="AE26" s="176" t="s">
        <v>44</v>
      </c>
      <c r="AF26" s="85">
        <v>1.0</v>
      </c>
      <c r="AG26" s="86"/>
      <c r="AH26" s="86"/>
      <c r="AI26" s="87"/>
      <c r="AJ26" s="87"/>
      <c r="AK26" s="87"/>
      <c r="AL26" s="87"/>
      <c r="AM26" s="87"/>
    </row>
    <row r="27">
      <c r="B27" s="158" t="s">
        <v>79</v>
      </c>
      <c r="C27" s="158"/>
      <c r="D27" s="158"/>
      <c r="E27" s="159" t="s">
        <v>48</v>
      </c>
      <c r="F27" s="64">
        <v>14.0</v>
      </c>
      <c r="G27" s="177"/>
      <c r="H27" s="90"/>
      <c r="I27" s="160"/>
      <c r="J27" s="161">
        <v>1.0</v>
      </c>
      <c r="K27" s="162"/>
      <c r="L27" s="89">
        <v>1.0</v>
      </c>
      <c r="M27" s="168"/>
      <c r="N27" s="169"/>
      <c r="O27" s="189"/>
      <c r="P27" s="157">
        <v>1.0</v>
      </c>
      <c r="Q27" s="157">
        <v>1.0</v>
      </c>
      <c r="R27" s="181"/>
      <c r="S27" s="161"/>
      <c r="T27" s="171"/>
      <c r="U27" s="94"/>
      <c r="V27" s="157">
        <v>1.0</v>
      </c>
      <c r="W27" s="172"/>
      <c r="X27" s="169">
        <v>1.0</v>
      </c>
      <c r="Y27" s="95"/>
      <c r="Z27" s="173">
        <v>1.0</v>
      </c>
      <c r="AA27" s="161"/>
      <c r="AB27" s="171"/>
      <c r="AC27" s="81">
        <f t="shared" si="1"/>
        <v>21</v>
      </c>
      <c r="AD27" s="188" t="s">
        <v>54</v>
      </c>
      <c r="AE27" s="176" t="s">
        <v>44</v>
      </c>
      <c r="AF27" s="85">
        <v>1.0</v>
      </c>
      <c r="AG27" s="86"/>
      <c r="AH27" s="86"/>
      <c r="AI27" s="87"/>
      <c r="AJ27" s="87"/>
      <c r="AK27" s="87"/>
      <c r="AL27" s="87"/>
      <c r="AM27" s="87"/>
    </row>
    <row r="28">
      <c r="B28" s="158" t="s">
        <v>80</v>
      </c>
      <c r="C28" s="158"/>
      <c r="D28" s="158"/>
      <c r="E28" s="159" t="s">
        <v>67</v>
      </c>
      <c r="F28" s="64">
        <v>15.0</v>
      </c>
      <c r="G28" s="177">
        <v>1.0</v>
      </c>
      <c r="H28" s="90">
        <v>1.0</v>
      </c>
      <c r="I28" s="160">
        <v>1.0</v>
      </c>
      <c r="J28" s="174"/>
      <c r="K28" s="162"/>
      <c r="L28" s="89"/>
      <c r="M28" s="187"/>
      <c r="N28" s="169"/>
      <c r="O28" s="189"/>
      <c r="P28" s="157">
        <v>1.0</v>
      </c>
      <c r="Q28" s="157">
        <v>1.0</v>
      </c>
      <c r="R28" s="160">
        <v>1.0</v>
      </c>
      <c r="S28" s="161"/>
      <c r="T28" s="171"/>
      <c r="U28" s="157">
        <v>1.0</v>
      </c>
      <c r="V28" s="157">
        <v>1.0</v>
      </c>
      <c r="W28" s="172">
        <v>1.0</v>
      </c>
      <c r="X28" s="169"/>
      <c r="Y28" s="180">
        <v>1.0</v>
      </c>
      <c r="Z28" s="173">
        <v>1.0</v>
      </c>
      <c r="AA28" s="174"/>
      <c r="AB28" s="171"/>
      <c r="AC28" s="81">
        <f t="shared" si="1"/>
        <v>26</v>
      </c>
      <c r="AD28" s="188" t="s">
        <v>54</v>
      </c>
      <c r="AE28" s="176" t="s">
        <v>61</v>
      </c>
      <c r="AF28" s="85">
        <v>1.0</v>
      </c>
      <c r="AG28" s="86"/>
      <c r="AH28" s="86"/>
      <c r="AI28" s="87"/>
      <c r="AJ28" s="87"/>
      <c r="AK28" s="87"/>
      <c r="AL28" s="87"/>
      <c r="AM28" s="87"/>
    </row>
    <row r="29">
      <c r="B29" s="158" t="s">
        <v>81</v>
      </c>
      <c r="C29" s="158"/>
      <c r="D29" s="158"/>
      <c r="E29" s="159" t="s">
        <v>67</v>
      </c>
      <c r="F29" s="64">
        <v>12.0</v>
      </c>
      <c r="G29" s="177"/>
      <c r="H29" s="90"/>
      <c r="I29" s="181"/>
      <c r="J29" s="161"/>
      <c r="K29" s="162"/>
      <c r="L29" s="89">
        <v>1.0</v>
      </c>
      <c r="M29" s="168"/>
      <c r="N29" s="169">
        <v>1.0</v>
      </c>
      <c r="O29" s="170"/>
      <c r="P29" s="157">
        <v>1.0</v>
      </c>
      <c r="Q29" s="157">
        <v>1.0</v>
      </c>
      <c r="R29" s="181"/>
      <c r="S29" s="161">
        <v>1.0</v>
      </c>
      <c r="T29" s="171"/>
      <c r="U29" s="157">
        <v>1.0</v>
      </c>
      <c r="V29" s="157">
        <v>1.0</v>
      </c>
      <c r="W29" s="182"/>
      <c r="X29" s="169">
        <v>1.0</v>
      </c>
      <c r="Y29" s="95"/>
      <c r="Z29" s="173"/>
      <c r="AA29" s="161"/>
      <c r="AB29" s="171"/>
      <c r="AC29" s="81">
        <f t="shared" si="1"/>
        <v>20</v>
      </c>
      <c r="AD29" s="175"/>
      <c r="AE29" s="176" t="s">
        <v>52</v>
      </c>
      <c r="AF29" s="85">
        <v>1.0</v>
      </c>
      <c r="AG29" s="86"/>
      <c r="AH29" s="86"/>
      <c r="AI29" s="87"/>
      <c r="AJ29" s="87"/>
      <c r="AK29" s="87"/>
      <c r="AL29" s="87"/>
      <c r="AM29" s="87"/>
    </row>
    <row r="30">
      <c r="B30" s="158" t="s">
        <v>82</v>
      </c>
      <c r="C30" s="158"/>
      <c r="D30" s="158"/>
      <c r="E30" s="159" t="s">
        <v>48</v>
      </c>
      <c r="F30" s="88">
        <v>9.0</v>
      </c>
      <c r="G30" s="89">
        <v>1.0</v>
      </c>
      <c r="H30" s="90"/>
      <c r="I30" s="160">
        <v>1.0</v>
      </c>
      <c r="J30" s="174"/>
      <c r="K30" s="162"/>
      <c r="L30" s="89">
        <v>1.0</v>
      </c>
      <c r="M30" s="187"/>
      <c r="N30" s="189"/>
      <c r="O30" s="178">
        <v>0.5</v>
      </c>
      <c r="P30" s="157">
        <v>1.0</v>
      </c>
      <c r="Q30" s="94"/>
      <c r="R30" s="160">
        <v>1.0</v>
      </c>
      <c r="S30" s="174"/>
      <c r="T30" s="171"/>
      <c r="U30" s="157">
        <v>1.0</v>
      </c>
      <c r="V30" s="94"/>
      <c r="W30" s="172">
        <v>1.0</v>
      </c>
      <c r="X30" s="189"/>
      <c r="Y30" s="95"/>
      <c r="Z30" s="173">
        <v>1.0</v>
      </c>
      <c r="AA30" s="174"/>
      <c r="AB30" s="171"/>
      <c r="AC30" s="81">
        <f t="shared" si="1"/>
        <v>17.5</v>
      </c>
      <c r="AD30" s="175"/>
      <c r="AE30" s="176" t="s">
        <v>57</v>
      </c>
      <c r="AF30" s="85">
        <v>1.0</v>
      </c>
      <c r="AG30" s="86"/>
      <c r="AH30" s="86"/>
      <c r="AI30" s="87"/>
      <c r="AJ30" s="87"/>
      <c r="AK30" s="87"/>
      <c r="AL30" s="87"/>
      <c r="AM30" s="87"/>
    </row>
    <row r="31">
      <c r="B31" s="192" t="s">
        <v>83</v>
      </c>
      <c r="C31" s="158"/>
      <c r="D31" s="158"/>
      <c r="E31" s="197" t="s">
        <v>51</v>
      </c>
      <c r="F31" s="88">
        <v>6.0</v>
      </c>
      <c r="G31" s="89"/>
      <c r="H31" s="90"/>
      <c r="I31" s="160"/>
      <c r="J31" s="161"/>
      <c r="K31" s="162"/>
      <c r="L31" s="89"/>
      <c r="M31" s="187"/>
      <c r="N31" s="169"/>
      <c r="O31" s="170"/>
      <c r="P31" s="157">
        <v>1.0</v>
      </c>
      <c r="Q31" s="157"/>
      <c r="R31" s="160">
        <v>1.0</v>
      </c>
      <c r="S31" s="161"/>
      <c r="T31" s="171"/>
      <c r="U31" s="157"/>
      <c r="V31" s="157">
        <v>1.0</v>
      </c>
      <c r="W31" s="172"/>
      <c r="X31" s="169"/>
      <c r="Y31" s="95"/>
      <c r="Z31" s="173">
        <v>1.0</v>
      </c>
      <c r="AA31" s="161"/>
      <c r="AB31" s="171"/>
      <c r="AC31" s="81">
        <f t="shared" si="1"/>
        <v>10</v>
      </c>
      <c r="AD31" s="188"/>
      <c r="AE31" s="176" t="s">
        <v>57</v>
      </c>
      <c r="AF31" s="85"/>
      <c r="AG31" s="86"/>
      <c r="AH31" s="86"/>
      <c r="AI31" s="87"/>
      <c r="AJ31" s="87"/>
      <c r="AK31" s="87"/>
      <c r="AL31" s="87"/>
      <c r="AM31" s="87"/>
    </row>
    <row r="32">
      <c r="B32" s="158" t="s">
        <v>84</v>
      </c>
      <c r="C32" s="158"/>
      <c r="D32" s="158"/>
      <c r="E32" s="159" t="s">
        <v>48</v>
      </c>
      <c r="F32" s="88">
        <v>17.5</v>
      </c>
      <c r="G32" s="89">
        <v>1.0</v>
      </c>
      <c r="H32" s="90">
        <v>1.0</v>
      </c>
      <c r="I32" s="160">
        <v>1.0</v>
      </c>
      <c r="J32" s="161"/>
      <c r="K32" s="162"/>
      <c r="L32" s="89"/>
      <c r="M32" s="187">
        <v>1.0</v>
      </c>
      <c r="N32" s="169"/>
      <c r="O32" s="170"/>
      <c r="P32" s="157">
        <v>1.0</v>
      </c>
      <c r="Q32" s="157">
        <v>1.0</v>
      </c>
      <c r="R32" s="160">
        <v>1.0</v>
      </c>
      <c r="S32" s="161"/>
      <c r="T32" s="171"/>
      <c r="U32" s="157">
        <v>1.0</v>
      </c>
      <c r="V32" s="157">
        <v>1.0</v>
      </c>
      <c r="W32" s="172">
        <v>1.0</v>
      </c>
      <c r="X32" s="169"/>
      <c r="Y32" s="95"/>
      <c r="Z32" s="173">
        <v>1.0</v>
      </c>
      <c r="AA32" s="161">
        <v>1.0</v>
      </c>
      <c r="AB32" s="171"/>
      <c r="AC32" s="81">
        <f t="shared" si="1"/>
        <v>29.5</v>
      </c>
      <c r="AD32" s="188" t="s">
        <v>54</v>
      </c>
      <c r="AE32" s="176" t="s">
        <v>61</v>
      </c>
      <c r="AF32" s="85">
        <v>1.0</v>
      </c>
      <c r="AG32" s="86"/>
      <c r="AH32" s="86"/>
      <c r="AI32" s="87"/>
      <c r="AJ32" s="87"/>
      <c r="AK32" s="87"/>
      <c r="AL32" s="87"/>
      <c r="AM32" s="87"/>
    </row>
    <row r="33">
      <c r="B33" s="158" t="s">
        <v>85</v>
      </c>
      <c r="C33" s="158"/>
      <c r="D33" s="158"/>
      <c r="E33" s="159" t="s">
        <v>46</v>
      </c>
      <c r="F33" s="88">
        <v>9.0</v>
      </c>
      <c r="G33" s="89">
        <v>1.0</v>
      </c>
      <c r="H33" s="112"/>
      <c r="I33" s="160"/>
      <c r="J33" s="161">
        <v>1.0</v>
      </c>
      <c r="K33" s="162"/>
      <c r="L33" s="89">
        <v>1.0</v>
      </c>
      <c r="M33" s="187">
        <v>1.0</v>
      </c>
      <c r="N33" s="169">
        <v>1.0</v>
      </c>
      <c r="O33" s="170"/>
      <c r="P33" s="94"/>
      <c r="Q33" s="94"/>
      <c r="R33" s="181"/>
      <c r="S33" s="161">
        <v>1.0</v>
      </c>
      <c r="T33" s="171"/>
      <c r="U33" s="157">
        <v>1.0</v>
      </c>
      <c r="V33" s="157">
        <v>1.0</v>
      </c>
      <c r="W33" s="172">
        <v>1.0</v>
      </c>
      <c r="X33" s="169"/>
      <c r="Y33" s="95"/>
      <c r="Z33" s="173">
        <v>1.0</v>
      </c>
      <c r="AA33" s="161"/>
      <c r="AB33" s="171"/>
      <c r="AC33" s="81">
        <f t="shared" si="1"/>
        <v>19</v>
      </c>
      <c r="AD33" s="175"/>
      <c r="AE33" s="176" t="s">
        <v>55</v>
      </c>
      <c r="AF33" s="85">
        <v>1.0</v>
      </c>
      <c r="AG33" s="86"/>
      <c r="AH33" s="86"/>
      <c r="AI33" s="87"/>
      <c r="AJ33" s="87"/>
      <c r="AK33" s="87"/>
      <c r="AL33" s="87"/>
      <c r="AM33" s="87"/>
    </row>
    <row r="34">
      <c r="B34" s="183" t="s">
        <v>87</v>
      </c>
      <c r="C34" s="183"/>
      <c r="D34" s="183"/>
      <c r="E34" s="184" t="s">
        <v>48</v>
      </c>
      <c r="F34" s="88">
        <v>10.5</v>
      </c>
      <c r="G34" s="89"/>
      <c r="H34" s="90">
        <v>1.0</v>
      </c>
      <c r="I34" s="181"/>
      <c r="J34" s="161">
        <v>0.5</v>
      </c>
      <c r="K34" s="173">
        <v>0.5</v>
      </c>
      <c r="L34" s="89"/>
      <c r="M34" s="168"/>
      <c r="N34" s="169">
        <v>0.5</v>
      </c>
      <c r="O34" s="178">
        <v>0.5</v>
      </c>
      <c r="P34" s="94"/>
      <c r="Q34" s="157">
        <v>1.0</v>
      </c>
      <c r="R34" s="160"/>
      <c r="S34" s="161">
        <v>0.5</v>
      </c>
      <c r="T34" s="179">
        <v>0.5</v>
      </c>
      <c r="U34" s="157">
        <v>1.0</v>
      </c>
      <c r="V34" s="157">
        <v>1.0</v>
      </c>
      <c r="W34" s="182"/>
      <c r="X34" s="169"/>
      <c r="Y34" s="180"/>
      <c r="Z34" s="173">
        <v>0.5</v>
      </c>
      <c r="AA34" s="161"/>
      <c r="AB34" s="179"/>
      <c r="AC34" s="81">
        <f t="shared" si="1"/>
        <v>18</v>
      </c>
      <c r="AD34" s="186"/>
      <c r="AE34" s="176" t="s">
        <v>44</v>
      </c>
      <c r="AF34" s="85">
        <v>1.0</v>
      </c>
      <c r="AG34" s="86"/>
      <c r="AH34" s="86"/>
      <c r="AI34" s="87"/>
      <c r="AJ34" s="87"/>
      <c r="AK34" s="87"/>
      <c r="AL34" s="87"/>
      <c r="AM34" s="87"/>
    </row>
    <row r="35" ht="15.75" customHeight="1">
      <c r="B35" s="158" t="s">
        <v>89</v>
      </c>
      <c r="C35" s="158"/>
      <c r="D35" s="158"/>
      <c r="E35" s="159" t="s">
        <v>48</v>
      </c>
      <c r="F35" s="88">
        <v>20.0</v>
      </c>
      <c r="G35" s="89">
        <v>1.0</v>
      </c>
      <c r="H35" s="90">
        <v>1.0</v>
      </c>
      <c r="I35" s="160"/>
      <c r="J35" s="161">
        <v>1.5</v>
      </c>
      <c r="K35" s="173">
        <v>0.5</v>
      </c>
      <c r="L35" s="89">
        <v>1.0</v>
      </c>
      <c r="M35" s="168"/>
      <c r="N35" s="169">
        <v>0.5</v>
      </c>
      <c r="O35" s="178"/>
      <c r="P35" s="94"/>
      <c r="Q35" s="94"/>
      <c r="R35" s="160"/>
      <c r="S35" s="161">
        <v>0.5</v>
      </c>
      <c r="T35" s="179">
        <v>0.5</v>
      </c>
      <c r="U35" s="157">
        <v>1.0</v>
      </c>
      <c r="V35" s="157">
        <v>1.0</v>
      </c>
      <c r="W35" s="172" t="s">
        <v>71</v>
      </c>
      <c r="X35" s="169">
        <v>0.5</v>
      </c>
      <c r="Y35" s="180">
        <v>1.0</v>
      </c>
      <c r="Z35" s="173">
        <v>1.0</v>
      </c>
      <c r="AA35" s="161">
        <v>1.5</v>
      </c>
      <c r="AB35" s="179"/>
      <c r="AC35" s="81">
        <f t="shared" si="1"/>
        <v>32.5</v>
      </c>
      <c r="AD35" s="175" t="s">
        <v>54</v>
      </c>
      <c r="AE35" s="176" t="s">
        <v>59</v>
      </c>
      <c r="AF35" s="85">
        <v>1.0</v>
      </c>
      <c r="AG35" s="86"/>
      <c r="AH35" s="86"/>
      <c r="AI35" s="87"/>
      <c r="AJ35" s="87"/>
      <c r="AK35" s="87"/>
      <c r="AL35" s="87"/>
      <c r="AM35" s="87"/>
    </row>
    <row r="36">
      <c r="B36" s="158" t="s">
        <v>90</v>
      </c>
      <c r="C36" s="158"/>
      <c r="D36" s="158"/>
      <c r="E36" s="159" t="s">
        <v>48</v>
      </c>
      <c r="F36" s="88">
        <v>11.5</v>
      </c>
      <c r="G36" s="89">
        <v>1.0</v>
      </c>
      <c r="H36" s="90">
        <v>1.0</v>
      </c>
      <c r="I36" s="160"/>
      <c r="J36" s="161">
        <v>0.5</v>
      </c>
      <c r="K36" s="173">
        <v>0.5</v>
      </c>
      <c r="L36" s="89">
        <v>1.0</v>
      </c>
      <c r="M36" s="168"/>
      <c r="N36" s="169">
        <v>0.5</v>
      </c>
      <c r="O36" s="178">
        <v>0.5</v>
      </c>
      <c r="P36" s="157">
        <v>1.0</v>
      </c>
      <c r="Q36" s="157">
        <v>1.0</v>
      </c>
      <c r="R36" s="160"/>
      <c r="S36" s="161">
        <v>0.5</v>
      </c>
      <c r="T36" s="179">
        <v>0.5</v>
      </c>
      <c r="U36" s="157">
        <v>1.0</v>
      </c>
      <c r="V36" s="157">
        <v>1.0</v>
      </c>
      <c r="W36" s="182"/>
      <c r="X36" s="169">
        <v>0.5</v>
      </c>
      <c r="Y36" s="180">
        <v>1.0</v>
      </c>
      <c r="Z36" s="173"/>
      <c r="AA36" s="161">
        <v>0.5</v>
      </c>
      <c r="AB36" s="179">
        <v>0.5</v>
      </c>
      <c r="AC36" s="81">
        <f t="shared" si="1"/>
        <v>24</v>
      </c>
      <c r="AD36" s="188" t="s">
        <v>54</v>
      </c>
      <c r="AE36" s="176" t="s">
        <v>57</v>
      </c>
      <c r="AF36" s="85">
        <v>1.0</v>
      </c>
      <c r="AG36" s="86"/>
      <c r="AH36" s="86"/>
      <c r="AI36" s="87"/>
      <c r="AJ36" s="87"/>
      <c r="AK36" s="87"/>
      <c r="AL36" s="87"/>
      <c r="AM36" s="87"/>
    </row>
    <row r="37">
      <c r="B37" s="158" t="s">
        <v>91</v>
      </c>
      <c r="C37" s="158"/>
      <c r="D37" s="158"/>
      <c r="E37" s="159" t="s">
        <v>67</v>
      </c>
      <c r="F37" s="88">
        <v>5.5</v>
      </c>
      <c r="G37" s="89">
        <v>1.0</v>
      </c>
      <c r="H37" s="90"/>
      <c r="I37" s="160"/>
      <c r="J37" s="174"/>
      <c r="K37" s="162"/>
      <c r="L37" s="89"/>
      <c r="M37" s="187"/>
      <c r="N37" s="189"/>
      <c r="O37" s="170"/>
      <c r="P37" s="94"/>
      <c r="Q37" s="94"/>
      <c r="R37" s="160"/>
      <c r="S37" s="174"/>
      <c r="T37" s="171"/>
      <c r="U37" s="94"/>
      <c r="V37" s="157">
        <v>1.0</v>
      </c>
      <c r="W37" s="172"/>
      <c r="X37" s="189"/>
      <c r="Y37" s="95"/>
      <c r="Z37" s="173">
        <v>0.5</v>
      </c>
      <c r="AA37" s="174"/>
      <c r="AB37" s="171"/>
      <c r="AC37" s="81">
        <f t="shared" si="1"/>
        <v>8</v>
      </c>
      <c r="AD37" s="175"/>
      <c r="AE37" s="176" t="s">
        <v>61</v>
      </c>
      <c r="AF37" s="85"/>
      <c r="AG37" s="86"/>
      <c r="AH37" s="86"/>
      <c r="AI37" s="87"/>
      <c r="AJ37" s="87"/>
      <c r="AK37" s="87"/>
      <c r="AL37" s="87"/>
      <c r="AM37" s="87"/>
    </row>
    <row r="38">
      <c r="B38" s="204" t="s">
        <v>92</v>
      </c>
      <c r="C38" s="204"/>
      <c r="D38" s="204"/>
      <c r="E38" s="206" t="s">
        <v>67</v>
      </c>
      <c r="F38" s="88">
        <v>12.5</v>
      </c>
      <c r="G38" s="89">
        <v>1.0</v>
      </c>
      <c r="H38" s="90">
        <v>1.0</v>
      </c>
      <c r="I38" s="160"/>
      <c r="J38" s="161">
        <v>0.5</v>
      </c>
      <c r="K38" s="162"/>
      <c r="L38" s="89">
        <v>1.0</v>
      </c>
      <c r="M38" s="187">
        <v>1.0</v>
      </c>
      <c r="N38" s="189"/>
      <c r="O38" s="190"/>
      <c r="P38" s="157">
        <v>1.0</v>
      </c>
      <c r="Q38" s="94"/>
      <c r="R38" s="160">
        <v>1.0</v>
      </c>
      <c r="S38" s="174"/>
      <c r="T38" s="171"/>
      <c r="U38" s="157">
        <v>1.0</v>
      </c>
      <c r="V38" s="191">
        <v>1.0</v>
      </c>
      <c r="W38" s="187">
        <v>1.0</v>
      </c>
      <c r="X38" s="169">
        <v>1.0</v>
      </c>
      <c r="Y38" s="180">
        <v>1.0</v>
      </c>
      <c r="Z38" s="162"/>
      <c r="AA38" s="161">
        <v>1.0</v>
      </c>
      <c r="AB38" s="171"/>
      <c r="AC38" s="81">
        <f t="shared" si="1"/>
        <v>25</v>
      </c>
      <c r="AD38" s="231" t="s">
        <v>54</v>
      </c>
      <c r="AE38" s="232" t="s">
        <v>55</v>
      </c>
      <c r="AF38" s="233">
        <v>1.0</v>
      </c>
      <c r="AG38" s="234"/>
      <c r="AH38" s="234"/>
      <c r="AI38" s="235"/>
      <c r="AJ38" s="235"/>
      <c r="AK38" s="235"/>
      <c r="AL38" s="235"/>
      <c r="AM38" s="235"/>
    </row>
    <row r="39">
      <c r="B39" s="183" t="s">
        <v>105</v>
      </c>
      <c r="C39" s="183"/>
      <c r="D39" s="183"/>
      <c r="E39" s="184" t="s">
        <v>48</v>
      </c>
      <c r="F39" s="88">
        <v>24.5</v>
      </c>
      <c r="G39" s="89">
        <v>1.0</v>
      </c>
      <c r="H39" s="90">
        <v>1.0</v>
      </c>
      <c r="I39" s="181"/>
      <c r="J39" s="161">
        <v>1.0</v>
      </c>
      <c r="K39" s="173"/>
      <c r="L39" s="89"/>
      <c r="M39" s="168"/>
      <c r="N39" s="169">
        <v>1.5</v>
      </c>
      <c r="O39" s="236">
        <v>0.5</v>
      </c>
      <c r="P39" s="157">
        <v>1.0</v>
      </c>
      <c r="Q39" s="157">
        <v>1.0</v>
      </c>
      <c r="R39" s="160">
        <v>1.0</v>
      </c>
      <c r="S39" s="161">
        <v>1.5</v>
      </c>
      <c r="T39" s="179">
        <v>0.5</v>
      </c>
      <c r="U39" s="157">
        <v>1.0</v>
      </c>
      <c r="V39" s="191">
        <v>1.0</v>
      </c>
      <c r="W39" s="187">
        <v>1.0</v>
      </c>
      <c r="X39" s="169">
        <v>1.5</v>
      </c>
      <c r="Y39" s="180">
        <v>1.0</v>
      </c>
      <c r="Z39" s="173">
        <v>1.0</v>
      </c>
      <c r="AA39" s="161">
        <v>1.5</v>
      </c>
      <c r="AB39" s="179"/>
      <c r="AC39" s="81">
        <f t="shared" si="1"/>
        <v>42.5</v>
      </c>
      <c r="AD39" s="188" t="s">
        <v>54</v>
      </c>
      <c r="AE39" s="176" t="s">
        <v>44</v>
      </c>
      <c r="AF39" s="85">
        <v>1.0</v>
      </c>
      <c r="AG39" s="86"/>
      <c r="AH39" s="86"/>
      <c r="AI39" s="87"/>
      <c r="AJ39" s="87"/>
      <c r="AK39" s="87"/>
      <c r="AL39" s="87"/>
      <c r="AM39" s="87"/>
    </row>
    <row r="40">
      <c r="B40" s="237" t="s">
        <v>106</v>
      </c>
      <c r="C40" s="238"/>
      <c r="D40" s="239"/>
      <c r="E40" s="240" t="s">
        <v>48</v>
      </c>
      <c r="F40" s="241">
        <v>9.0</v>
      </c>
      <c r="G40" s="89"/>
      <c r="H40" s="90"/>
      <c r="I40" s="242"/>
      <c r="J40" s="243"/>
      <c r="K40" s="247"/>
      <c r="L40" s="89"/>
      <c r="M40" s="249"/>
      <c r="N40" s="251"/>
      <c r="O40" s="254"/>
      <c r="P40" s="94"/>
      <c r="Q40" s="94"/>
      <c r="R40" s="160">
        <v>1.0</v>
      </c>
      <c r="S40" s="174"/>
      <c r="T40" s="171"/>
      <c r="U40" s="157">
        <v>1.0</v>
      </c>
      <c r="V40" s="94"/>
      <c r="W40" s="172">
        <v>1.0</v>
      </c>
      <c r="X40" s="189"/>
      <c r="Y40" s="95"/>
      <c r="Z40" s="162"/>
      <c r="AA40" s="174"/>
      <c r="AB40" s="171"/>
      <c r="AC40" s="81">
        <f t="shared" si="1"/>
        <v>12</v>
      </c>
      <c r="AD40" s="286"/>
      <c r="AE40" s="176" t="s">
        <v>61</v>
      </c>
      <c r="AF40" s="85">
        <v>1.0</v>
      </c>
      <c r="AG40" s="86"/>
      <c r="AH40" s="86"/>
      <c r="AI40" s="87"/>
      <c r="AJ40" s="87"/>
      <c r="AK40" s="87"/>
      <c r="AL40" s="87"/>
      <c r="AM40" s="87"/>
    </row>
    <row r="41">
      <c r="B41" s="326" t="s">
        <v>110</v>
      </c>
      <c r="C41" s="326"/>
      <c r="D41" s="327"/>
      <c r="E41" s="328" t="s">
        <v>48</v>
      </c>
      <c r="F41" s="88">
        <v>11.0</v>
      </c>
      <c r="G41" s="89"/>
      <c r="H41" s="90"/>
      <c r="I41" s="160"/>
      <c r="J41" s="161">
        <v>1.0</v>
      </c>
      <c r="K41" s="173"/>
      <c r="L41" s="89"/>
      <c r="M41" s="187"/>
      <c r="N41" s="189"/>
      <c r="O41" s="170"/>
      <c r="P41" s="94"/>
      <c r="Q41" s="94"/>
      <c r="R41" s="160"/>
      <c r="S41" s="161">
        <v>1.0</v>
      </c>
      <c r="T41" s="171"/>
      <c r="U41" s="94"/>
      <c r="V41" s="94"/>
      <c r="W41" s="172"/>
      <c r="X41" s="189"/>
      <c r="Y41" s="95"/>
      <c r="Z41" s="173">
        <v>1.0</v>
      </c>
      <c r="AA41" s="174"/>
      <c r="AB41" s="171"/>
      <c r="AC41" s="81">
        <f t="shared" si="1"/>
        <v>14</v>
      </c>
      <c r="AD41" s="188" t="s">
        <v>54</v>
      </c>
      <c r="AE41" s="176" t="s">
        <v>61</v>
      </c>
      <c r="AF41" s="85">
        <v>1.0</v>
      </c>
      <c r="AG41" s="86"/>
      <c r="AH41" s="86"/>
      <c r="AI41" s="87"/>
      <c r="AJ41" s="87"/>
      <c r="AK41" s="87"/>
      <c r="AL41" s="87"/>
      <c r="AM41" s="87"/>
    </row>
    <row r="42">
      <c r="B42" s="326" t="s">
        <v>113</v>
      </c>
      <c r="C42" s="326"/>
      <c r="D42" s="327"/>
      <c r="E42" s="329" t="s">
        <v>51</v>
      </c>
      <c r="F42" s="88">
        <v>13.0</v>
      </c>
      <c r="G42" s="89"/>
      <c r="H42" s="90">
        <v>1.0</v>
      </c>
      <c r="I42" s="160">
        <v>1.0</v>
      </c>
      <c r="J42" s="161"/>
      <c r="K42" s="173"/>
      <c r="L42" s="89"/>
      <c r="M42" s="187"/>
      <c r="N42" s="169">
        <v>1.0</v>
      </c>
      <c r="O42" s="170"/>
      <c r="P42" s="157">
        <v>1.0</v>
      </c>
      <c r="Q42" s="157">
        <v>1.0</v>
      </c>
      <c r="R42" s="160">
        <v>1.0</v>
      </c>
      <c r="S42" s="161"/>
      <c r="T42" s="171"/>
      <c r="U42" s="157">
        <v>1.0</v>
      </c>
      <c r="V42" s="157">
        <v>1.0</v>
      </c>
      <c r="W42" s="172">
        <v>1.0</v>
      </c>
      <c r="X42" s="169"/>
      <c r="Y42" s="95"/>
      <c r="Z42" s="173">
        <v>1.0</v>
      </c>
      <c r="AA42" s="174"/>
      <c r="AB42" s="171"/>
      <c r="AC42" s="81">
        <f t="shared" si="1"/>
        <v>23</v>
      </c>
      <c r="AD42" s="188" t="s">
        <v>54</v>
      </c>
      <c r="AE42" s="176" t="s">
        <v>52</v>
      </c>
      <c r="AF42" s="85">
        <v>1.0</v>
      </c>
      <c r="AG42" s="86"/>
      <c r="AH42" s="86"/>
      <c r="AI42" s="87"/>
      <c r="AJ42" s="87"/>
      <c r="AK42" s="87"/>
      <c r="AL42" s="87"/>
      <c r="AM42" s="87"/>
    </row>
    <row r="43">
      <c r="A43" s="330"/>
      <c r="B43" s="326" t="s">
        <v>114</v>
      </c>
      <c r="C43" s="326"/>
      <c r="D43" s="327"/>
      <c r="E43" s="328" t="s">
        <v>51</v>
      </c>
      <c r="F43" s="88">
        <v>8.0</v>
      </c>
      <c r="G43" s="89">
        <v>1.0</v>
      </c>
      <c r="H43" s="90">
        <v>1.0</v>
      </c>
      <c r="I43" s="181"/>
      <c r="J43" s="174"/>
      <c r="K43" s="162"/>
      <c r="L43" s="89"/>
      <c r="M43" s="187"/>
      <c r="N43" s="189"/>
      <c r="O43" s="170"/>
      <c r="P43" s="94"/>
      <c r="Q43" s="94"/>
      <c r="R43" s="160">
        <v>1.0</v>
      </c>
      <c r="S43" s="174"/>
      <c r="T43" s="171"/>
      <c r="U43" s="157">
        <v>1.0</v>
      </c>
      <c r="V43" s="94"/>
      <c r="W43" s="172">
        <v>1.0</v>
      </c>
      <c r="X43" s="189"/>
      <c r="Y43" s="95"/>
      <c r="Z43" s="173">
        <v>1.0</v>
      </c>
      <c r="AA43" s="174"/>
      <c r="AB43" s="171"/>
      <c r="AC43" s="81">
        <f t="shared" si="1"/>
        <v>14</v>
      </c>
      <c r="AD43" s="188" t="s">
        <v>54</v>
      </c>
      <c r="AE43" s="176" t="s">
        <v>52</v>
      </c>
      <c r="AF43" s="85">
        <v>1.0</v>
      </c>
      <c r="AG43" s="86"/>
      <c r="AH43" s="86"/>
      <c r="AI43" s="87"/>
      <c r="AJ43" s="87"/>
      <c r="AK43" s="87"/>
      <c r="AL43" s="87"/>
      <c r="AM43" s="87"/>
    </row>
    <row r="44">
      <c r="A44" s="330"/>
      <c r="B44" s="326" t="s">
        <v>115</v>
      </c>
      <c r="C44" s="57"/>
      <c r="D44" s="327"/>
      <c r="E44" s="328" t="s">
        <v>46</v>
      </c>
      <c r="F44" s="88">
        <v>9.5</v>
      </c>
      <c r="G44" s="89"/>
      <c r="H44" s="90"/>
      <c r="I44" s="181"/>
      <c r="J44" s="161"/>
      <c r="K44" s="173">
        <v>0.5</v>
      </c>
      <c r="L44" s="89"/>
      <c r="M44" s="168"/>
      <c r="N44" s="189"/>
      <c r="O44" s="170"/>
      <c r="P44" s="94"/>
      <c r="Q44" s="94"/>
      <c r="R44" s="181"/>
      <c r="S44" s="161">
        <v>0.5</v>
      </c>
      <c r="T44" s="179">
        <v>0.5</v>
      </c>
      <c r="U44" s="94"/>
      <c r="V44" s="157">
        <v>1.0</v>
      </c>
      <c r="W44" s="182"/>
      <c r="X44" s="169">
        <v>0.5</v>
      </c>
      <c r="Y44" s="180">
        <v>1.0</v>
      </c>
      <c r="Z44" s="173"/>
      <c r="AA44" s="161"/>
      <c r="AB44" s="179"/>
      <c r="AC44" s="81">
        <f t="shared" si="1"/>
        <v>13.5</v>
      </c>
      <c r="AD44" s="188" t="s">
        <v>54</v>
      </c>
      <c r="AE44" s="176" t="s">
        <v>44</v>
      </c>
      <c r="AF44" s="85">
        <v>1.0</v>
      </c>
      <c r="AG44" s="86"/>
      <c r="AH44" s="86"/>
      <c r="AI44" s="87"/>
      <c r="AJ44" s="87"/>
      <c r="AK44" s="87"/>
      <c r="AL44" s="87"/>
      <c r="AM44" s="87"/>
    </row>
    <row r="45" ht="15.75" customHeight="1">
      <c r="B45" s="326" t="s">
        <v>116</v>
      </c>
      <c r="C45" s="326"/>
      <c r="D45" s="327"/>
      <c r="E45" s="328" t="s">
        <v>48</v>
      </c>
      <c r="F45" s="88">
        <v>10.0</v>
      </c>
      <c r="G45" s="89">
        <v>1.0</v>
      </c>
      <c r="H45" s="90"/>
      <c r="I45" s="160">
        <v>1.0</v>
      </c>
      <c r="J45" s="174"/>
      <c r="K45" s="162"/>
      <c r="L45" s="89">
        <v>1.0</v>
      </c>
      <c r="M45" s="187">
        <v>1.0</v>
      </c>
      <c r="N45" s="189"/>
      <c r="O45" s="170"/>
      <c r="P45" s="94"/>
      <c r="Q45" s="94"/>
      <c r="R45" s="160">
        <v>1.0</v>
      </c>
      <c r="S45" s="174"/>
      <c r="T45" s="171"/>
      <c r="U45" s="157">
        <v>1.0</v>
      </c>
      <c r="V45" s="94"/>
      <c r="W45" s="172">
        <v>1.0</v>
      </c>
      <c r="X45" s="189"/>
      <c r="Y45" s="95"/>
      <c r="Z45" s="173">
        <v>1.0</v>
      </c>
      <c r="AA45" s="174"/>
      <c r="AB45" s="171"/>
      <c r="AC45" s="81">
        <f t="shared" si="1"/>
        <v>18</v>
      </c>
      <c r="AD45" s="188" t="s">
        <v>54</v>
      </c>
      <c r="AE45" s="176">
        <v>10.0</v>
      </c>
      <c r="AF45" s="85">
        <v>1.0</v>
      </c>
      <c r="AG45" s="86"/>
      <c r="AH45" s="86"/>
      <c r="AI45" s="87"/>
      <c r="AJ45" s="87"/>
      <c r="AK45" s="87"/>
      <c r="AL45" s="87"/>
      <c r="AM45" s="87"/>
    </row>
    <row r="46">
      <c r="B46" s="326" t="s">
        <v>117</v>
      </c>
      <c r="C46" s="326"/>
      <c r="D46" s="327"/>
      <c r="E46" s="329" t="s">
        <v>48</v>
      </c>
      <c r="F46" s="88">
        <v>10.0</v>
      </c>
      <c r="G46" s="89"/>
      <c r="H46" s="90"/>
      <c r="I46" s="181"/>
      <c r="J46" s="174"/>
      <c r="K46" s="162"/>
      <c r="L46" s="89"/>
      <c r="M46" s="187">
        <v>1.0</v>
      </c>
      <c r="N46" s="189"/>
      <c r="O46" s="170"/>
      <c r="P46" s="94"/>
      <c r="Q46" s="94"/>
      <c r="R46" s="160">
        <v>1.0</v>
      </c>
      <c r="S46" s="174"/>
      <c r="T46" s="171"/>
      <c r="U46" s="157">
        <v>1.0</v>
      </c>
      <c r="V46" s="94"/>
      <c r="W46" s="172">
        <v>1.0</v>
      </c>
      <c r="X46" s="189"/>
      <c r="Y46" s="180">
        <v>1.0</v>
      </c>
      <c r="Z46" s="173">
        <v>1.0</v>
      </c>
      <c r="AA46" s="174"/>
      <c r="AB46" s="171"/>
      <c r="AC46" s="81">
        <f t="shared" si="1"/>
        <v>16</v>
      </c>
      <c r="AD46" s="175"/>
      <c r="AE46" s="176" t="s">
        <v>57</v>
      </c>
      <c r="AF46" s="85">
        <v>1.0</v>
      </c>
      <c r="AG46" s="86"/>
      <c r="AH46" s="86"/>
      <c r="AI46" s="87"/>
      <c r="AJ46" s="87"/>
      <c r="AK46" s="87"/>
      <c r="AL46" s="87"/>
      <c r="AM46" s="87"/>
    </row>
    <row r="47">
      <c r="B47" s="326" t="s">
        <v>118</v>
      </c>
      <c r="C47" s="57"/>
      <c r="D47" s="327"/>
      <c r="E47" s="328" t="s">
        <v>48</v>
      </c>
      <c r="F47" s="88">
        <v>4.0</v>
      </c>
      <c r="G47" s="89">
        <v>1.0</v>
      </c>
      <c r="H47" s="90">
        <v>1.0</v>
      </c>
      <c r="I47" s="160">
        <v>1.0</v>
      </c>
      <c r="J47" s="174"/>
      <c r="K47" s="162"/>
      <c r="L47" s="89">
        <v>1.0</v>
      </c>
      <c r="M47" s="187"/>
      <c r="N47" s="189"/>
      <c r="O47" s="170"/>
      <c r="P47" s="157">
        <v>1.0</v>
      </c>
      <c r="Q47" s="157">
        <v>1.0</v>
      </c>
      <c r="R47" s="160">
        <v>1.0</v>
      </c>
      <c r="S47" s="174"/>
      <c r="T47" s="171"/>
      <c r="U47" s="157">
        <v>1.0</v>
      </c>
      <c r="V47" s="94"/>
      <c r="W47" s="172">
        <v>1.0</v>
      </c>
      <c r="X47" s="189"/>
      <c r="Y47" s="95"/>
      <c r="Z47" s="173">
        <v>1.0</v>
      </c>
      <c r="AA47" s="161">
        <v>1.0</v>
      </c>
      <c r="AB47" s="171"/>
      <c r="AC47" s="81">
        <f t="shared" si="1"/>
        <v>15</v>
      </c>
      <c r="AD47" s="175"/>
      <c r="AE47" s="176" t="s">
        <v>44</v>
      </c>
      <c r="AF47" s="85">
        <v>1.0</v>
      </c>
      <c r="AG47" s="86"/>
      <c r="AH47" s="86"/>
      <c r="AI47" s="87"/>
      <c r="AJ47" s="87"/>
      <c r="AK47" s="87"/>
      <c r="AL47" s="87"/>
      <c r="AM47" s="87"/>
    </row>
    <row r="48">
      <c r="B48" s="326" t="s">
        <v>119</v>
      </c>
      <c r="C48" s="326"/>
      <c r="D48" s="327"/>
      <c r="E48" s="329" t="s">
        <v>48</v>
      </c>
      <c r="F48" s="88">
        <v>8.0</v>
      </c>
      <c r="G48" s="89">
        <v>1.0</v>
      </c>
      <c r="H48" s="90">
        <v>1.0</v>
      </c>
      <c r="I48" s="181"/>
      <c r="J48" s="161">
        <v>1.0</v>
      </c>
      <c r="K48" s="162"/>
      <c r="L48" s="89">
        <v>1.0</v>
      </c>
      <c r="M48" s="168"/>
      <c r="N48" s="169">
        <v>1.0</v>
      </c>
      <c r="O48" s="170"/>
      <c r="P48" s="157">
        <v>1.0</v>
      </c>
      <c r="Q48" s="94"/>
      <c r="R48" s="181"/>
      <c r="S48" s="161"/>
      <c r="T48" s="171"/>
      <c r="U48" s="157">
        <v>1.0</v>
      </c>
      <c r="V48" s="94"/>
      <c r="W48" s="182"/>
      <c r="X48" s="169">
        <v>1.0</v>
      </c>
      <c r="Y48" s="95"/>
      <c r="Z48" s="173"/>
      <c r="AA48" s="161"/>
      <c r="AB48" s="171"/>
      <c r="AC48" s="81">
        <f t="shared" si="1"/>
        <v>16</v>
      </c>
      <c r="AD48" s="175"/>
      <c r="AE48" s="176" t="s">
        <v>52</v>
      </c>
      <c r="AF48" s="85">
        <v>1.0</v>
      </c>
      <c r="AG48" s="86"/>
      <c r="AH48" s="86"/>
      <c r="AI48" s="87"/>
      <c r="AJ48" s="87"/>
      <c r="AK48" s="87"/>
      <c r="AL48" s="87"/>
      <c r="AM48" s="87"/>
    </row>
    <row r="49" ht="19.5" customHeight="1">
      <c r="B49" s="326" t="s">
        <v>120</v>
      </c>
      <c r="C49" s="326"/>
      <c r="D49" s="327"/>
      <c r="E49" s="328" t="s">
        <v>51</v>
      </c>
      <c r="F49" s="88">
        <v>11.0</v>
      </c>
      <c r="G49" s="89"/>
      <c r="H49" s="90"/>
      <c r="I49" s="181"/>
      <c r="J49" s="161">
        <v>1.0</v>
      </c>
      <c r="K49" s="162"/>
      <c r="L49" s="89">
        <v>1.0</v>
      </c>
      <c r="M49" s="187" t="s">
        <v>71</v>
      </c>
      <c r="N49" s="169">
        <v>1.0</v>
      </c>
      <c r="O49" s="170"/>
      <c r="P49" s="94"/>
      <c r="Q49" s="94"/>
      <c r="R49" s="181"/>
      <c r="S49" s="161"/>
      <c r="T49" s="171"/>
      <c r="U49" s="94"/>
      <c r="V49" s="94"/>
      <c r="W49" s="182"/>
      <c r="X49" s="169"/>
      <c r="Y49" s="95"/>
      <c r="Z49" s="173"/>
      <c r="AA49" s="161">
        <v>1.0</v>
      </c>
      <c r="AB49" s="171"/>
      <c r="AC49" s="81">
        <f t="shared" si="1"/>
        <v>15</v>
      </c>
      <c r="AD49" s="188" t="s">
        <v>54</v>
      </c>
      <c r="AE49" s="176" t="s">
        <v>44</v>
      </c>
      <c r="AF49" s="85">
        <v>1.0</v>
      </c>
      <c r="AG49" s="86"/>
      <c r="AH49" s="86"/>
      <c r="AI49" s="87"/>
      <c r="AJ49" s="87"/>
      <c r="AK49" s="87"/>
      <c r="AL49" s="87"/>
      <c r="AM49" s="87"/>
    </row>
    <row r="50">
      <c r="B50" s="326" t="s">
        <v>121</v>
      </c>
      <c r="C50" s="57"/>
      <c r="D50" s="327"/>
      <c r="E50" s="328" t="s">
        <v>51</v>
      </c>
      <c r="F50" s="88">
        <v>7.0</v>
      </c>
      <c r="G50" s="89"/>
      <c r="H50" s="90"/>
      <c r="I50" s="181"/>
      <c r="J50" s="161">
        <v>1.0</v>
      </c>
      <c r="K50" s="162"/>
      <c r="L50" s="89"/>
      <c r="M50" s="168"/>
      <c r="N50" s="169">
        <v>1.0</v>
      </c>
      <c r="O50" s="170"/>
      <c r="P50" s="94"/>
      <c r="Q50" s="94"/>
      <c r="R50" s="181"/>
      <c r="S50" s="161">
        <v>1.0</v>
      </c>
      <c r="T50" s="171"/>
      <c r="U50" s="94"/>
      <c r="V50" s="94"/>
      <c r="W50" s="182"/>
      <c r="X50" s="169">
        <v>1.0</v>
      </c>
      <c r="Y50" s="95"/>
      <c r="Z50" s="162"/>
      <c r="AA50" s="161">
        <v>1.0</v>
      </c>
      <c r="AB50" s="171"/>
      <c r="AC50" s="81">
        <f t="shared" si="1"/>
        <v>12</v>
      </c>
      <c r="AD50" s="188" t="s">
        <v>54</v>
      </c>
      <c r="AE50" s="176" t="s">
        <v>44</v>
      </c>
      <c r="AF50" s="85">
        <v>1.0</v>
      </c>
      <c r="AG50" s="86"/>
      <c r="AH50" s="86"/>
      <c r="AI50" s="87"/>
      <c r="AJ50" s="87"/>
      <c r="AK50" s="87"/>
      <c r="AL50" s="87"/>
      <c r="AM50" s="87"/>
    </row>
    <row r="51">
      <c r="B51" s="331" t="s">
        <v>122</v>
      </c>
      <c r="C51" s="331"/>
      <c r="D51" s="332"/>
      <c r="E51" s="333" t="s">
        <v>51</v>
      </c>
      <c r="F51" s="88">
        <v>9.0</v>
      </c>
      <c r="G51" s="89"/>
      <c r="H51" s="90"/>
      <c r="I51" s="181"/>
      <c r="J51" s="161">
        <v>1.0</v>
      </c>
      <c r="K51" s="162"/>
      <c r="L51" s="89"/>
      <c r="M51" s="168"/>
      <c r="N51" s="169">
        <v>1.0</v>
      </c>
      <c r="O51" s="170"/>
      <c r="P51" s="94"/>
      <c r="Q51" s="157">
        <v>1.0</v>
      </c>
      <c r="R51" s="181"/>
      <c r="S51" s="161">
        <v>1.0</v>
      </c>
      <c r="T51" s="171"/>
      <c r="U51" s="157">
        <v>1.0</v>
      </c>
      <c r="V51" s="94"/>
      <c r="W51" s="182"/>
      <c r="X51" s="169">
        <v>1.0</v>
      </c>
      <c r="Y51" s="95"/>
      <c r="Z51" s="162"/>
      <c r="AA51" s="161">
        <v>1.0</v>
      </c>
      <c r="AB51" s="171"/>
      <c r="AC51" s="81">
        <f t="shared" si="1"/>
        <v>16</v>
      </c>
      <c r="AD51" s="186" t="s">
        <v>54</v>
      </c>
      <c r="AE51" s="176" t="s">
        <v>61</v>
      </c>
      <c r="AF51" s="85">
        <v>1.0</v>
      </c>
      <c r="AG51" s="86"/>
      <c r="AH51" s="86"/>
      <c r="AI51" s="87"/>
      <c r="AJ51" s="87"/>
      <c r="AK51" s="87"/>
      <c r="AL51" s="87"/>
      <c r="AM51" s="87"/>
    </row>
    <row r="52">
      <c r="B52" s="331" t="s">
        <v>123</v>
      </c>
      <c r="C52" s="331"/>
      <c r="D52" s="332"/>
      <c r="E52" s="333" t="s">
        <v>51</v>
      </c>
      <c r="F52" s="88">
        <v>11.0</v>
      </c>
      <c r="G52" s="89"/>
      <c r="H52" s="90"/>
      <c r="I52" s="160">
        <v>1.0</v>
      </c>
      <c r="J52" s="174"/>
      <c r="K52" s="162"/>
      <c r="L52" s="89"/>
      <c r="M52" s="187"/>
      <c r="N52" s="169">
        <v>1.0</v>
      </c>
      <c r="O52" s="170"/>
      <c r="P52" s="94"/>
      <c r="Q52" s="94"/>
      <c r="R52" s="160"/>
      <c r="S52" s="161">
        <v>1.0</v>
      </c>
      <c r="T52" s="171"/>
      <c r="U52" s="157">
        <v>1.0</v>
      </c>
      <c r="V52" s="94"/>
      <c r="W52" s="172"/>
      <c r="X52" s="189"/>
      <c r="Y52" s="95"/>
      <c r="Z52" s="173">
        <v>1.0</v>
      </c>
      <c r="AA52" s="174"/>
      <c r="AB52" s="171"/>
      <c r="AC52" s="81">
        <f t="shared" si="1"/>
        <v>16</v>
      </c>
      <c r="AD52" s="186"/>
      <c r="AE52" s="176" t="s">
        <v>44</v>
      </c>
      <c r="AF52" s="85">
        <v>1.0</v>
      </c>
      <c r="AG52" s="86"/>
      <c r="AH52" s="86"/>
      <c r="AI52" s="87"/>
      <c r="AJ52" s="87"/>
      <c r="AK52" s="87"/>
      <c r="AL52" s="87"/>
      <c r="AM52" s="87"/>
    </row>
    <row r="53">
      <c r="B53" s="334" t="s">
        <v>124</v>
      </c>
      <c r="C53" s="334"/>
      <c r="D53" s="335"/>
      <c r="E53" s="329" t="s">
        <v>48</v>
      </c>
      <c r="F53" s="88">
        <v>9.0</v>
      </c>
      <c r="G53" s="89"/>
      <c r="H53" s="90">
        <v>1.0</v>
      </c>
      <c r="I53" s="160"/>
      <c r="J53" s="174"/>
      <c r="K53" s="162"/>
      <c r="L53" s="89">
        <v>1.0</v>
      </c>
      <c r="M53" s="187">
        <v>1.0</v>
      </c>
      <c r="N53" s="169"/>
      <c r="O53" s="170"/>
      <c r="P53" s="157">
        <v>1.0</v>
      </c>
      <c r="Q53" s="94"/>
      <c r="R53" s="160">
        <v>1.0</v>
      </c>
      <c r="S53" s="161"/>
      <c r="T53" s="171"/>
      <c r="U53" s="157">
        <v>1.0</v>
      </c>
      <c r="V53" s="157">
        <v>1.0</v>
      </c>
      <c r="W53" s="172">
        <v>1.0</v>
      </c>
      <c r="X53" s="169"/>
      <c r="Y53" s="95"/>
      <c r="Z53" s="173">
        <v>1.0</v>
      </c>
      <c r="AA53" s="174"/>
      <c r="AB53" s="171"/>
      <c r="AC53" s="81">
        <f t="shared" si="1"/>
        <v>18</v>
      </c>
      <c r="AD53" s="188" t="s">
        <v>54</v>
      </c>
      <c r="AE53" s="176" t="s">
        <v>61</v>
      </c>
      <c r="AF53" s="85">
        <v>1.0</v>
      </c>
      <c r="AG53" s="86"/>
      <c r="AH53" s="86"/>
      <c r="AI53" s="87"/>
      <c r="AJ53" s="87"/>
      <c r="AK53" s="87"/>
      <c r="AL53" s="87"/>
      <c r="AM53" s="87"/>
    </row>
    <row r="54">
      <c r="B54" s="334" t="s">
        <v>125</v>
      </c>
      <c r="C54" s="125"/>
      <c r="D54" s="335"/>
      <c r="E54" s="329" t="s">
        <v>51</v>
      </c>
      <c r="F54" s="88">
        <v>11.0</v>
      </c>
      <c r="G54" s="89"/>
      <c r="H54" s="90"/>
      <c r="I54" s="160"/>
      <c r="J54" s="174"/>
      <c r="K54" s="162"/>
      <c r="L54" s="89"/>
      <c r="M54" s="187"/>
      <c r="N54" s="189"/>
      <c r="O54" s="170"/>
      <c r="P54" s="94"/>
      <c r="Q54" s="94"/>
      <c r="R54" s="160"/>
      <c r="S54" s="174"/>
      <c r="T54" s="171"/>
      <c r="U54" s="94"/>
      <c r="V54" s="94"/>
      <c r="W54" s="172"/>
      <c r="X54" s="189"/>
      <c r="Y54" s="95"/>
      <c r="Z54" s="173">
        <v>1.0</v>
      </c>
      <c r="AA54" s="174"/>
      <c r="AB54" s="171"/>
      <c r="AC54" s="81">
        <f t="shared" si="1"/>
        <v>12</v>
      </c>
      <c r="AD54" s="188" t="s">
        <v>54</v>
      </c>
      <c r="AE54" s="176" t="s">
        <v>61</v>
      </c>
      <c r="AF54" s="85">
        <v>1.0</v>
      </c>
      <c r="AG54" s="86"/>
      <c r="AH54" s="86"/>
      <c r="AI54" s="87"/>
      <c r="AJ54" s="87"/>
      <c r="AK54" s="87"/>
      <c r="AL54" s="87"/>
      <c r="AM54" s="87"/>
    </row>
    <row r="55">
      <c r="B55" s="336" t="s">
        <v>126</v>
      </c>
      <c r="C55" s="336"/>
      <c r="D55" s="337"/>
      <c r="E55" s="329" t="s">
        <v>48</v>
      </c>
      <c r="F55" s="88">
        <v>9.0</v>
      </c>
      <c r="G55" s="89">
        <v>1.0</v>
      </c>
      <c r="H55" s="90"/>
      <c r="I55" s="160"/>
      <c r="J55" s="174"/>
      <c r="K55" s="162"/>
      <c r="L55" s="89"/>
      <c r="M55" s="187"/>
      <c r="N55" s="189"/>
      <c r="O55" s="170"/>
      <c r="P55" s="94"/>
      <c r="Q55" s="94"/>
      <c r="R55" s="160"/>
      <c r="S55" s="174"/>
      <c r="T55" s="171"/>
      <c r="U55" s="157">
        <v>1.0</v>
      </c>
      <c r="V55" s="94"/>
      <c r="W55" s="172">
        <v>1.0</v>
      </c>
      <c r="X55" s="169"/>
      <c r="Y55" s="95"/>
      <c r="Z55" s="173"/>
      <c r="AA55" s="161"/>
      <c r="AB55" s="171"/>
      <c r="AC55" s="81">
        <f t="shared" si="1"/>
        <v>12</v>
      </c>
      <c r="AD55" s="175" t="s">
        <v>54</v>
      </c>
      <c r="AE55" s="176" t="s">
        <v>57</v>
      </c>
      <c r="AF55" s="85">
        <v>1.0</v>
      </c>
      <c r="AG55" s="86"/>
      <c r="AH55" s="86"/>
      <c r="AI55" s="87"/>
      <c r="AJ55" s="87"/>
      <c r="AK55" s="87"/>
      <c r="AL55" s="87"/>
      <c r="AM55" s="87"/>
    </row>
    <row r="56" ht="18.0" customHeight="1">
      <c r="B56" s="336" t="s">
        <v>127</v>
      </c>
      <c r="C56" s="336"/>
      <c r="D56" s="337"/>
      <c r="E56" s="329" t="s">
        <v>67</v>
      </c>
      <c r="F56" s="88">
        <v>6.5</v>
      </c>
      <c r="G56" s="89">
        <v>1.0</v>
      </c>
      <c r="H56" s="112"/>
      <c r="I56" s="181"/>
      <c r="J56" s="161"/>
      <c r="K56" s="173">
        <v>0.5</v>
      </c>
      <c r="L56" s="110"/>
      <c r="M56" s="187">
        <v>1.0</v>
      </c>
      <c r="N56" s="169"/>
      <c r="O56" s="178"/>
      <c r="P56" s="157">
        <v>1.0</v>
      </c>
      <c r="Q56" s="157">
        <v>1.0</v>
      </c>
      <c r="R56" s="160">
        <v>1.0</v>
      </c>
      <c r="S56" s="161"/>
      <c r="T56" s="179"/>
      <c r="U56" s="157">
        <v>1.0</v>
      </c>
      <c r="V56" s="94"/>
      <c r="W56" s="182"/>
      <c r="X56" s="169"/>
      <c r="Y56" s="180">
        <v>1.0</v>
      </c>
      <c r="Z56" s="162"/>
      <c r="AA56" s="161">
        <v>0.5</v>
      </c>
      <c r="AB56" s="179"/>
      <c r="AC56" s="81">
        <f t="shared" si="1"/>
        <v>14.5</v>
      </c>
      <c r="AD56" s="175"/>
      <c r="AE56" s="176" t="s">
        <v>52</v>
      </c>
      <c r="AF56" s="85">
        <v>1.0</v>
      </c>
      <c r="AG56" s="86"/>
      <c r="AH56" s="86"/>
      <c r="AI56" s="87"/>
      <c r="AJ56" s="87"/>
      <c r="AK56" s="87"/>
      <c r="AL56" s="87"/>
      <c r="AM56" s="87"/>
    </row>
    <row r="57" ht="18.0" customHeight="1">
      <c r="B57" s="334" t="s">
        <v>128</v>
      </c>
      <c r="C57" s="125"/>
      <c r="D57" s="335"/>
      <c r="E57" s="328" t="s">
        <v>46</v>
      </c>
      <c r="F57" s="88">
        <v>6.5</v>
      </c>
      <c r="G57" s="89"/>
      <c r="H57" s="90"/>
      <c r="I57" s="181"/>
      <c r="J57" s="161">
        <v>1.0</v>
      </c>
      <c r="K57" s="162"/>
      <c r="L57" s="89">
        <v>1.0</v>
      </c>
      <c r="M57" s="168"/>
      <c r="N57" s="169">
        <v>0.5</v>
      </c>
      <c r="O57" s="178">
        <v>0.5</v>
      </c>
      <c r="P57" s="94"/>
      <c r="Q57" s="94"/>
      <c r="R57" s="181"/>
      <c r="S57" s="161">
        <v>1.0</v>
      </c>
      <c r="T57" s="171"/>
      <c r="U57" s="157">
        <v>1.0</v>
      </c>
      <c r="V57" s="94"/>
      <c r="W57" s="172">
        <v>1.0</v>
      </c>
      <c r="X57" s="189"/>
      <c r="Y57" s="95"/>
      <c r="Z57" s="173"/>
      <c r="AA57" s="161"/>
      <c r="AB57" s="179"/>
      <c r="AC57" s="81">
        <f t="shared" si="1"/>
        <v>12.5</v>
      </c>
      <c r="AD57" s="175"/>
      <c r="AE57" s="176" t="s">
        <v>57</v>
      </c>
      <c r="AF57" s="85">
        <v>1.0</v>
      </c>
      <c r="AG57" s="86"/>
      <c r="AH57" s="86"/>
      <c r="AI57" s="87"/>
      <c r="AJ57" s="87"/>
      <c r="AK57" s="87"/>
      <c r="AL57" s="87"/>
      <c r="AM57" s="87"/>
    </row>
    <row r="58">
      <c r="B58" s="101" t="s">
        <v>130</v>
      </c>
      <c r="C58" s="101"/>
      <c r="D58" s="363"/>
      <c r="E58" s="240" t="s">
        <v>46</v>
      </c>
      <c r="F58" s="108">
        <v>4.5</v>
      </c>
      <c r="G58" s="110"/>
      <c r="H58" s="90">
        <v>1.0</v>
      </c>
      <c r="I58" s="242"/>
      <c r="J58" s="243"/>
      <c r="K58" s="247">
        <v>0.5</v>
      </c>
      <c r="L58" s="110"/>
      <c r="M58" s="399"/>
      <c r="N58" s="400"/>
      <c r="O58" s="401"/>
      <c r="P58" s="157">
        <v>1.0</v>
      </c>
      <c r="Q58" s="157">
        <v>1.0</v>
      </c>
      <c r="R58" s="181"/>
      <c r="S58" s="161"/>
      <c r="T58" s="179"/>
      <c r="U58" s="157">
        <v>1.0</v>
      </c>
      <c r="V58" s="157">
        <v>1.0</v>
      </c>
      <c r="W58" s="182"/>
      <c r="X58" s="169"/>
      <c r="Y58" s="180"/>
      <c r="Z58" s="162"/>
      <c r="AA58" s="174"/>
      <c r="AB58" s="171"/>
      <c r="AC58" s="81">
        <f t="shared" si="1"/>
        <v>10</v>
      </c>
      <c r="AD58" s="286"/>
      <c r="AE58" s="176" t="s">
        <v>61</v>
      </c>
      <c r="AF58" s="85">
        <v>1.0</v>
      </c>
      <c r="AG58" s="86"/>
      <c r="AH58" s="86"/>
      <c r="AI58" s="87"/>
      <c r="AJ58" s="87"/>
      <c r="AK58" s="87"/>
      <c r="AL58" s="87"/>
      <c r="AM58" s="87"/>
    </row>
    <row r="59" ht="16.5" customHeight="1">
      <c r="B59" s="408" t="s">
        <v>134</v>
      </c>
      <c r="C59" s="408"/>
      <c r="D59" s="368"/>
      <c r="E59" s="369" t="s">
        <v>102</v>
      </c>
      <c r="F59" s="409">
        <v>7.0</v>
      </c>
      <c r="G59" s="89"/>
      <c r="H59" s="90"/>
      <c r="I59" s="414"/>
      <c r="J59" s="424"/>
      <c r="K59" s="428"/>
      <c r="L59" s="89"/>
      <c r="M59" s="435"/>
      <c r="N59" s="439"/>
      <c r="O59" s="440"/>
      <c r="P59" s="441"/>
      <c r="Q59" s="441"/>
      <c r="R59" s="414"/>
      <c r="S59" s="443">
        <v>1.0</v>
      </c>
      <c r="T59" s="445"/>
      <c r="U59" s="441"/>
      <c r="V59" s="441"/>
      <c r="W59" s="447"/>
      <c r="X59" s="448">
        <v>1.0</v>
      </c>
      <c r="Y59" s="449"/>
      <c r="Z59" s="162"/>
      <c r="AA59" s="161">
        <v>1.0</v>
      </c>
      <c r="AB59" s="171"/>
      <c r="AC59" s="81">
        <f t="shared" si="1"/>
        <v>10</v>
      </c>
      <c r="AD59" s="186"/>
      <c r="AE59" s="176" t="s">
        <v>61</v>
      </c>
      <c r="AF59" s="85">
        <v>1.0</v>
      </c>
      <c r="AG59" s="86"/>
      <c r="AH59" s="86"/>
      <c r="AI59" s="87"/>
      <c r="AJ59" s="87"/>
      <c r="AK59" s="87"/>
      <c r="AL59" s="87"/>
      <c r="AM59" s="87"/>
    </row>
    <row r="60">
      <c r="B60" s="450" t="s">
        <v>136</v>
      </c>
      <c r="C60" s="451"/>
      <c r="D60" s="452"/>
      <c r="E60" s="453" t="s">
        <v>67</v>
      </c>
      <c r="F60" s="456">
        <v>9.0</v>
      </c>
      <c r="G60" s="177"/>
      <c r="H60" s="177"/>
      <c r="I60" s="461"/>
      <c r="J60" s="463"/>
      <c r="K60" s="529"/>
      <c r="L60" s="89"/>
      <c r="M60" s="530"/>
      <c r="N60" s="534">
        <v>1.0</v>
      </c>
      <c r="O60" s="537"/>
      <c r="P60" s="94"/>
      <c r="Q60" s="540"/>
      <c r="R60" s="461"/>
      <c r="S60" s="463"/>
      <c r="T60" s="543"/>
      <c r="U60" s="157">
        <v>1.0</v>
      </c>
      <c r="V60" s="540"/>
      <c r="W60" s="534">
        <v>1.0</v>
      </c>
      <c r="X60" s="534"/>
      <c r="Y60" s="544"/>
      <c r="Z60" s="545"/>
      <c r="AA60" s="161">
        <v>1.0</v>
      </c>
      <c r="AB60" s="171"/>
      <c r="AC60" s="81">
        <f t="shared" si="1"/>
        <v>13</v>
      </c>
      <c r="AD60" s="455" t="s">
        <v>54</v>
      </c>
      <c r="AE60" s="176" t="s">
        <v>61</v>
      </c>
      <c r="AF60" s="85">
        <v>1.0</v>
      </c>
      <c r="AG60" s="86"/>
      <c r="AH60" s="86"/>
      <c r="AI60" s="87"/>
      <c r="AJ60" s="87"/>
      <c r="AK60" s="87"/>
      <c r="AL60" s="87"/>
      <c r="AM60" s="87"/>
    </row>
    <row r="61" ht="15.75" customHeight="1">
      <c r="B61" s="331" t="s">
        <v>137</v>
      </c>
      <c r="C61" s="331"/>
      <c r="D61" s="332"/>
      <c r="E61" s="333" t="s">
        <v>51</v>
      </c>
      <c r="F61" s="601">
        <v>7.5</v>
      </c>
      <c r="G61" s="89">
        <v>1.0</v>
      </c>
      <c r="H61" s="90">
        <v>1.0</v>
      </c>
      <c r="I61" s="160"/>
      <c r="J61" s="174"/>
      <c r="K61" s="162"/>
      <c r="L61" s="89"/>
      <c r="M61" s="187">
        <v>1.0</v>
      </c>
      <c r="N61" s="189"/>
      <c r="O61" s="170"/>
      <c r="P61" s="94"/>
      <c r="Q61" s="157">
        <v>1.0</v>
      </c>
      <c r="R61" s="160"/>
      <c r="S61" s="174"/>
      <c r="T61" s="171"/>
      <c r="U61" s="157">
        <v>1.0</v>
      </c>
      <c r="V61" s="94"/>
      <c r="W61" s="172" t="s">
        <v>71</v>
      </c>
      <c r="X61" s="189"/>
      <c r="Y61" s="95"/>
      <c r="Z61" s="173">
        <v>0.5</v>
      </c>
      <c r="AA61" s="174"/>
      <c r="AB61" s="171"/>
      <c r="AC61" s="81">
        <f t="shared" si="1"/>
        <v>13</v>
      </c>
      <c r="AD61" s="186"/>
      <c r="AE61" s="176" t="s">
        <v>44</v>
      </c>
      <c r="AF61" s="85">
        <v>1.0</v>
      </c>
      <c r="AG61" s="86"/>
      <c r="AH61" s="86"/>
      <c r="AI61" s="87"/>
      <c r="AJ61" s="87"/>
      <c r="AK61" s="87"/>
      <c r="AL61" s="87"/>
      <c r="AM61" s="87"/>
    </row>
    <row r="62">
      <c r="B62" s="331" t="s">
        <v>138</v>
      </c>
      <c r="C62" s="331"/>
      <c r="D62" s="332"/>
      <c r="E62" s="333" t="s">
        <v>51</v>
      </c>
      <c r="F62" s="88">
        <v>12.5</v>
      </c>
      <c r="G62" s="89">
        <v>1.0</v>
      </c>
      <c r="H62" s="90">
        <v>1.0</v>
      </c>
      <c r="I62" s="181"/>
      <c r="J62" s="161">
        <v>1.0</v>
      </c>
      <c r="K62" s="162"/>
      <c r="L62" s="89">
        <v>1.0</v>
      </c>
      <c r="M62" s="168"/>
      <c r="N62" s="169">
        <v>1.0</v>
      </c>
      <c r="O62" s="170"/>
      <c r="P62" s="157">
        <v>1.0</v>
      </c>
      <c r="Q62" s="94"/>
      <c r="R62" s="181"/>
      <c r="S62" s="161">
        <v>1.0</v>
      </c>
      <c r="T62" s="171"/>
      <c r="U62" s="157">
        <v>1.0</v>
      </c>
      <c r="V62" s="94"/>
      <c r="W62" s="182"/>
      <c r="X62" s="169">
        <v>1.0</v>
      </c>
      <c r="Y62" s="95"/>
      <c r="Z62" s="173"/>
      <c r="AA62" s="161">
        <v>1.0</v>
      </c>
      <c r="AB62" s="171"/>
      <c r="AC62" s="81">
        <f t="shared" si="1"/>
        <v>22.5</v>
      </c>
      <c r="AD62" s="188" t="s">
        <v>54</v>
      </c>
      <c r="AE62" s="176" t="s">
        <v>57</v>
      </c>
      <c r="AF62" s="85">
        <v>1.0</v>
      </c>
      <c r="AG62" s="86"/>
      <c r="AH62" s="86"/>
      <c r="AI62" s="87"/>
      <c r="AJ62" s="87"/>
      <c r="AK62" s="87"/>
      <c r="AL62" s="87"/>
      <c r="AM62" s="87"/>
    </row>
    <row r="63">
      <c r="B63" s="334" t="s">
        <v>139</v>
      </c>
      <c r="C63" s="334"/>
      <c r="D63" s="335"/>
      <c r="E63" s="329" t="s">
        <v>51</v>
      </c>
      <c r="F63" s="88">
        <v>7.0</v>
      </c>
      <c r="G63" s="110"/>
      <c r="H63" s="90">
        <v>1.0</v>
      </c>
      <c r="I63" s="181"/>
      <c r="J63" s="161">
        <v>1.0</v>
      </c>
      <c r="K63" s="162"/>
      <c r="L63" s="110"/>
      <c r="M63" s="168"/>
      <c r="N63" s="169">
        <v>1.0</v>
      </c>
      <c r="O63" s="170"/>
      <c r="P63" s="94"/>
      <c r="Q63" s="94"/>
      <c r="R63" s="181"/>
      <c r="S63" s="161">
        <v>1.0</v>
      </c>
      <c r="T63" s="171"/>
      <c r="U63" s="157">
        <v>1.0</v>
      </c>
      <c r="V63" s="94"/>
      <c r="W63" s="182"/>
      <c r="X63" s="169"/>
      <c r="Y63" s="95"/>
      <c r="Z63" s="162"/>
      <c r="AA63" s="174"/>
      <c r="AB63" s="171"/>
      <c r="AC63" s="81">
        <f t="shared" si="1"/>
        <v>12</v>
      </c>
      <c r="AD63" s="175"/>
      <c r="AE63" s="176" t="s">
        <v>55</v>
      </c>
      <c r="AF63" s="85"/>
      <c r="AG63" s="86"/>
      <c r="AH63" s="86"/>
      <c r="AI63" s="87"/>
      <c r="AJ63" s="87"/>
      <c r="AK63" s="87"/>
      <c r="AL63" s="87"/>
      <c r="AM63" s="87"/>
    </row>
    <row r="64">
      <c r="B64" s="334" t="s">
        <v>141</v>
      </c>
      <c r="C64" s="334"/>
      <c r="D64" s="335"/>
      <c r="E64" s="329" t="s">
        <v>67</v>
      </c>
      <c r="F64" s="88">
        <v>11.0</v>
      </c>
      <c r="G64" s="89">
        <v>1.0</v>
      </c>
      <c r="H64" s="90">
        <v>1.0</v>
      </c>
      <c r="I64" s="160"/>
      <c r="J64" s="174"/>
      <c r="K64" s="162"/>
      <c r="L64" s="89"/>
      <c r="M64" s="187">
        <v>1.0</v>
      </c>
      <c r="N64" s="189"/>
      <c r="O64" s="170"/>
      <c r="P64" s="157">
        <v>1.0</v>
      </c>
      <c r="Q64" s="94"/>
      <c r="R64" s="160"/>
      <c r="S64" s="174"/>
      <c r="T64" s="171"/>
      <c r="U64" s="157">
        <v>1.0</v>
      </c>
      <c r="V64" s="94"/>
      <c r="W64" s="172">
        <v>1.0</v>
      </c>
      <c r="X64" s="189"/>
      <c r="Y64" s="95"/>
      <c r="Z64" s="162"/>
      <c r="AA64" s="174"/>
      <c r="AB64" s="171"/>
      <c r="AC64" s="81">
        <f t="shared" si="1"/>
        <v>17</v>
      </c>
      <c r="AD64" s="175"/>
      <c r="AE64" s="176" t="s">
        <v>61</v>
      </c>
      <c r="AF64" s="85">
        <v>1.0</v>
      </c>
      <c r="AG64" s="86"/>
      <c r="AH64" s="86"/>
      <c r="AI64" s="87"/>
      <c r="AJ64" s="87"/>
      <c r="AK64" s="87"/>
      <c r="AL64" s="87"/>
      <c r="AM64" s="87"/>
    </row>
    <row r="65">
      <c r="B65" s="125" t="s">
        <v>142</v>
      </c>
      <c r="C65" s="125"/>
      <c r="D65" s="335"/>
      <c r="E65" s="329" t="s">
        <v>48</v>
      </c>
      <c r="F65" s="88">
        <v>7.0</v>
      </c>
      <c r="G65" s="110"/>
      <c r="H65" s="112"/>
      <c r="I65" s="160"/>
      <c r="J65" s="161">
        <v>1.0</v>
      </c>
      <c r="K65" s="162"/>
      <c r="L65" s="110"/>
      <c r="M65" s="168"/>
      <c r="N65" s="169"/>
      <c r="O65" s="170"/>
      <c r="P65" s="94"/>
      <c r="Q65" s="94"/>
      <c r="R65" s="181"/>
      <c r="S65" s="161"/>
      <c r="T65" s="171"/>
      <c r="U65" s="94"/>
      <c r="V65" s="94"/>
      <c r="W65" s="182"/>
      <c r="X65" s="169"/>
      <c r="Y65" s="95"/>
      <c r="Z65" s="173"/>
      <c r="AA65" s="161"/>
      <c r="AB65" s="171"/>
      <c r="AC65" s="81">
        <f t="shared" si="1"/>
        <v>8</v>
      </c>
      <c r="AD65" s="175"/>
      <c r="AE65" s="176" t="s">
        <v>57</v>
      </c>
      <c r="AF65" s="85"/>
      <c r="AG65" s="86"/>
      <c r="AH65" s="86"/>
      <c r="AI65" s="87"/>
      <c r="AJ65" s="87"/>
      <c r="AK65" s="87"/>
      <c r="AL65" s="87"/>
      <c r="AM65" s="87"/>
    </row>
    <row r="66" ht="18.0" customHeight="1">
      <c r="B66" s="334" t="s">
        <v>143</v>
      </c>
      <c r="C66" s="334"/>
      <c r="D66" s="335"/>
      <c r="E66" s="329" t="s">
        <v>48</v>
      </c>
      <c r="F66" s="88">
        <v>14.0</v>
      </c>
      <c r="G66" s="89">
        <v>1.0</v>
      </c>
      <c r="H66" s="90">
        <v>1.0</v>
      </c>
      <c r="I66" s="160">
        <v>1.0</v>
      </c>
      <c r="J66" s="174"/>
      <c r="K66" s="162"/>
      <c r="L66" s="89">
        <v>1.0</v>
      </c>
      <c r="M66" s="187">
        <v>1.0</v>
      </c>
      <c r="N66" s="189"/>
      <c r="O66" s="170"/>
      <c r="P66" s="157">
        <v>1.0</v>
      </c>
      <c r="Q66" s="157">
        <v>1.0</v>
      </c>
      <c r="R66" s="160">
        <v>1.0</v>
      </c>
      <c r="S66" s="174"/>
      <c r="T66" s="171"/>
      <c r="U66" s="157">
        <v>1.0</v>
      </c>
      <c r="V66" s="157">
        <v>1.0</v>
      </c>
      <c r="W66" s="172"/>
      <c r="X66" s="189"/>
      <c r="Y66" s="180">
        <v>1.0</v>
      </c>
      <c r="Z66" s="173">
        <v>1.0</v>
      </c>
      <c r="AA66" s="161">
        <v>1.0</v>
      </c>
      <c r="AB66" s="171"/>
      <c r="AC66" s="81">
        <f t="shared" si="1"/>
        <v>27</v>
      </c>
      <c r="AD66" s="188" t="s">
        <v>54</v>
      </c>
      <c r="AE66" s="176" t="s">
        <v>57</v>
      </c>
      <c r="AF66" s="85">
        <v>1.0</v>
      </c>
      <c r="AG66" s="86"/>
      <c r="AH66" s="86"/>
      <c r="AI66" s="87"/>
      <c r="AJ66" s="87"/>
      <c r="AK66" s="87"/>
      <c r="AL66" s="87"/>
      <c r="AM66" s="87"/>
    </row>
    <row r="67">
      <c r="B67" s="334" t="s">
        <v>144</v>
      </c>
      <c r="C67" s="334"/>
      <c r="D67" s="335"/>
      <c r="E67" s="328" t="s">
        <v>51</v>
      </c>
      <c r="F67" s="88">
        <v>11.0</v>
      </c>
      <c r="G67" s="89"/>
      <c r="H67" s="90"/>
      <c r="I67" s="181"/>
      <c r="J67" s="161">
        <v>1.0</v>
      </c>
      <c r="K67" s="162"/>
      <c r="L67" s="89"/>
      <c r="M67" s="168"/>
      <c r="N67" s="169">
        <v>1.0</v>
      </c>
      <c r="O67" s="170"/>
      <c r="P67" s="94"/>
      <c r="Q67" s="94"/>
      <c r="R67" s="181"/>
      <c r="S67" s="161"/>
      <c r="T67" s="171"/>
      <c r="U67" s="94"/>
      <c r="V67" s="94"/>
      <c r="W67" s="182"/>
      <c r="X67" s="169"/>
      <c r="Y67" s="95"/>
      <c r="Z67" s="173">
        <v>1.0</v>
      </c>
      <c r="AA67" s="161">
        <v>1.0</v>
      </c>
      <c r="AB67" s="171"/>
      <c r="AC67" s="81">
        <f t="shared" si="1"/>
        <v>15</v>
      </c>
      <c r="AD67" s="175" t="s">
        <v>54</v>
      </c>
      <c r="AE67" s="176" t="s">
        <v>57</v>
      </c>
      <c r="AF67" s="85">
        <v>1.0</v>
      </c>
      <c r="AG67" s="86"/>
      <c r="AH67" s="86"/>
      <c r="AI67" s="87"/>
      <c r="AJ67" s="87"/>
      <c r="AK67" s="87"/>
      <c r="AL67" s="87"/>
      <c r="AM67" s="87"/>
    </row>
    <row r="68" ht="17.25" customHeight="1">
      <c r="B68" s="334" t="s">
        <v>145</v>
      </c>
      <c r="C68" s="334"/>
      <c r="D68" s="335"/>
      <c r="E68" s="329" t="s">
        <v>48</v>
      </c>
      <c r="F68" s="88">
        <v>9.5</v>
      </c>
      <c r="G68" s="89">
        <v>1.0</v>
      </c>
      <c r="H68" s="112"/>
      <c r="I68" s="160"/>
      <c r="J68" s="174"/>
      <c r="K68" s="162"/>
      <c r="L68" s="89">
        <v>1.0</v>
      </c>
      <c r="M68" s="187"/>
      <c r="N68" s="169">
        <v>1.0</v>
      </c>
      <c r="O68" s="170"/>
      <c r="P68" s="157">
        <v>1.0</v>
      </c>
      <c r="Q68" s="94"/>
      <c r="R68" s="160">
        <v>1.0</v>
      </c>
      <c r="S68" s="174"/>
      <c r="T68" s="171"/>
      <c r="U68" s="94"/>
      <c r="V68" s="94"/>
      <c r="W68" s="182"/>
      <c r="X68" s="169"/>
      <c r="Y68" s="95"/>
      <c r="Z68" s="162"/>
      <c r="AA68" s="161">
        <v>1.0</v>
      </c>
      <c r="AB68" s="171"/>
      <c r="AC68" s="81">
        <f t="shared" si="1"/>
        <v>15.5</v>
      </c>
      <c r="AD68" s="175"/>
      <c r="AE68" s="176" t="s">
        <v>57</v>
      </c>
      <c r="AF68" s="85">
        <v>1.0</v>
      </c>
      <c r="AG68" s="86"/>
      <c r="AH68" s="86"/>
      <c r="AI68" s="235"/>
      <c r="AJ68" s="235"/>
      <c r="AK68" s="235"/>
      <c r="AL68" s="235"/>
      <c r="AM68" s="235"/>
    </row>
    <row r="69">
      <c r="B69" s="334" t="s">
        <v>146</v>
      </c>
      <c r="C69" s="334"/>
      <c r="D69" s="335"/>
      <c r="E69" s="329" t="s">
        <v>51</v>
      </c>
      <c r="F69" s="88">
        <v>9.0</v>
      </c>
      <c r="G69" s="89">
        <v>1.0</v>
      </c>
      <c r="H69" s="90">
        <v>1.0</v>
      </c>
      <c r="I69" s="160">
        <v>1.0</v>
      </c>
      <c r="J69" s="174"/>
      <c r="K69" s="162"/>
      <c r="L69" s="89">
        <v>1.0</v>
      </c>
      <c r="M69" s="187">
        <v>1.0</v>
      </c>
      <c r="N69" s="189"/>
      <c r="O69" s="170"/>
      <c r="P69" s="157">
        <v>1.0</v>
      </c>
      <c r="Q69" s="157">
        <v>1.0</v>
      </c>
      <c r="R69" s="181"/>
      <c r="S69" s="174"/>
      <c r="T69" s="171"/>
      <c r="U69" s="157">
        <v>1.0</v>
      </c>
      <c r="V69" s="94"/>
      <c r="W69" s="172">
        <v>1.0</v>
      </c>
      <c r="X69" s="189"/>
      <c r="Y69" s="180">
        <v>1.0</v>
      </c>
      <c r="Z69" s="173">
        <v>1.0</v>
      </c>
      <c r="AA69" s="161">
        <v>1.0</v>
      </c>
      <c r="AB69" s="171"/>
      <c r="AC69" s="81">
        <f t="shared" si="1"/>
        <v>21</v>
      </c>
      <c r="AD69" s="175"/>
      <c r="AE69" s="176" t="s">
        <v>44</v>
      </c>
      <c r="AF69" s="85">
        <v>1.0</v>
      </c>
      <c r="AG69" s="86"/>
      <c r="AH69" s="86"/>
      <c r="AI69" s="87"/>
      <c r="AJ69" s="87"/>
      <c r="AK69" s="87"/>
      <c r="AL69" s="87"/>
      <c r="AM69" s="87"/>
    </row>
    <row r="70">
      <c r="A70" s="396"/>
      <c r="B70" s="331" t="s">
        <v>147</v>
      </c>
      <c r="C70" s="331"/>
      <c r="D70" s="332"/>
      <c r="E70" s="333" t="s">
        <v>46</v>
      </c>
      <c r="F70" s="88">
        <v>10.0</v>
      </c>
      <c r="G70" s="110"/>
      <c r="H70" s="112"/>
      <c r="I70" s="160"/>
      <c r="J70" s="161">
        <v>1.0</v>
      </c>
      <c r="K70" s="162"/>
      <c r="L70" s="110"/>
      <c r="M70" s="168"/>
      <c r="N70" s="169">
        <v>1.0</v>
      </c>
      <c r="O70" s="170"/>
      <c r="P70" s="94"/>
      <c r="Q70" s="94"/>
      <c r="R70" s="181"/>
      <c r="S70" s="161"/>
      <c r="T70" s="171"/>
      <c r="U70" s="157">
        <v>1.0</v>
      </c>
      <c r="V70" s="94"/>
      <c r="W70" s="172">
        <v>1.0</v>
      </c>
      <c r="X70" s="169"/>
      <c r="Y70" s="95"/>
      <c r="Z70" s="173"/>
      <c r="AA70" s="161"/>
      <c r="AB70" s="171"/>
      <c r="AC70" s="81">
        <f t="shared" si="1"/>
        <v>14</v>
      </c>
      <c r="AD70" s="186"/>
      <c r="AE70" s="176" t="s">
        <v>44</v>
      </c>
      <c r="AF70" s="85"/>
      <c r="AG70" s="86"/>
      <c r="AH70" s="86"/>
      <c r="AI70" s="87"/>
      <c r="AJ70" s="87"/>
      <c r="AK70" s="87"/>
      <c r="AL70" s="87"/>
      <c r="AM70" s="87"/>
    </row>
    <row r="71" ht="18.0" customHeight="1">
      <c r="B71" s="334" t="s">
        <v>149</v>
      </c>
      <c r="C71" s="334"/>
      <c r="D71" s="335"/>
      <c r="E71" s="329" t="s">
        <v>67</v>
      </c>
      <c r="F71" s="88">
        <v>10.0</v>
      </c>
      <c r="G71" s="89">
        <v>1.0</v>
      </c>
      <c r="H71" s="112"/>
      <c r="I71" s="181"/>
      <c r="J71" s="161">
        <v>1.0</v>
      </c>
      <c r="K71" s="162"/>
      <c r="L71" s="110"/>
      <c r="M71" s="168"/>
      <c r="N71" s="169">
        <v>1.0</v>
      </c>
      <c r="O71" s="170"/>
      <c r="P71" s="94"/>
      <c r="Q71" s="94"/>
      <c r="R71" s="181"/>
      <c r="S71" s="161">
        <v>1.0</v>
      </c>
      <c r="T71" s="171"/>
      <c r="U71" s="94"/>
      <c r="V71" s="94"/>
      <c r="W71" s="172" t="s">
        <v>71</v>
      </c>
      <c r="X71" s="169">
        <v>1.0</v>
      </c>
      <c r="Y71" s="95"/>
      <c r="Z71" s="173"/>
      <c r="AA71" s="161"/>
      <c r="AB71" s="171"/>
      <c r="AC71" s="81">
        <f t="shared" si="1"/>
        <v>15</v>
      </c>
      <c r="AD71" s="175"/>
      <c r="AE71" s="176" t="s">
        <v>61</v>
      </c>
      <c r="AF71" s="85">
        <v>1.0</v>
      </c>
      <c r="AG71" s="86"/>
      <c r="AH71" s="86"/>
      <c r="AI71" s="87"/>
      <c r="AJ71" s="87"/>
      <c r="AK71" s="87"/>
      <c r="AL71" s="87"/>
      <c r="AM71" s="87"/>
    </row>
    <row r="72">
      <c r="B72" s="334" t="s">
        <v>150</v>
      </c>
      <c r="C72" s="334"/>
      <c r="D72" s="335"/>
      <c r="E72" s="329" t="s">
        <v>48</v>
      </c>
      <c r="F72" s="88">
        <v>10.0</v>
      </c>
      <c r="G72" s="89"/>
      <c r="H72" s="90">
        <v>1.0</v>
      </c>
      <c r="I72" s="181"/>
      <c r="J72" s="161">
        <v>0.5</v>
      </c>
      <c r="K72" s="173"/>
      <c r="L72" s="89"/>
      <c r="M72" s="168"/>
      <c r="N72" s="169">
        <v>0.5</v>
      </c>
      <c r="O72" s="178">
        <v>0.5</v>
      </c>
      <c r="P72" s="94"/>
      <c r="Q72" s="157"/>
      <c r="R72" s="181"/>
      <c r="S72" s="161"/>
      <c r="T72" s="179"/>
      <c r="U72" s="94"/>
      <c r="V72" s="94"/>
      <c r="W72" s="182"/>
      <c r="X72" s="169"/>
      <c r="Y72" s="180">
        <v>1.0</v>
      </c>
      <c r="Z72" s="173"/>
      <c r="AA72" s="161"/>
      <c r="AB72" s="171"/>
      <c r="AC72" s="81">
        <f t="shared" si="1"/>
        <v>13.5</v>
      </c>
      <c r="AD72" s="188" t="s">
        <v>54</v>
      </c>
      <c r="AE72" s="398" t="s">
        <v>57</v>
      </c>
      <c r="AF72" s="85">
        <v>1.0</v>
      </c>
      <c r="AG72" s="86"/>
      <c r="AH72" s="86"/>
      <c r="AI72" s="393"/>
      <c r="AJ72" s="393"/>
      <c r="AK72" s="393"/>
      <c r="AL72" s="393"/>
      <c r="AM72" s="393"/>
    </row>
    <row r="73">
      <c r="B73" s="334" t="s">
        <v>151</v>
      </c>
      <c r="C73" s="334"/>
      <c r="D73" s="335"/>
      <c r="E73" s="329" t="s">
        <v>48</v>
      </c>
      <c r="F73" s="88">
        <v>8.0</v>
      </c>
      <c r="G73" s="89"/>
      <c r="H73" s="90">
        <v>1.0</v>
      </c>
      <c r="I73" s="160">
        <v>1.0</v>
      </c>
      <c r="J73" s="174"/>
      <c r="K73" s="162"/>
      <c r="L73" s="89"/>
      <c r="M73" s="168"/>
      <c r="N73" s="169">
        <v>1.0</v>
      </c>
      <c r="O73" s="170"/>
      <c r="P73" s="157">
        <v>1.0</v>
      </c>
      <c r="Q73" s="157">
        <v>1.0</v>
      </c>
      <c r="R73" s="160">
        <v>1.0</v>
      </c>
      <c r="S73" s="174"/>
      <c r="T73" s="171"/>
      <c r="U73" s="157">
        <v>1.0</v>
      </c>
      <c r="V73" s="94"/>
      <c r="W73" s="172"/>
      <c r="X73" s="189"/>
      <c r="Y73" s="95"/>
      <c r="Z73" s="173">
        <v>1.0</v>
      </c>
      <c r="AA73" s="174"/>
      <c r="AB73" s="171"/>
      <c r="AC73" s="81">
        <f t="shared" si="1"/>
        <v>16</v>
      </c>
      <c r="AD73" s="175"/>
      <c r="AE73" s="176" t="s">
        <v>59</v>
      </c>
      <c r="AF73" s="85">
        <v>1.0</v>
      </c>
      <c r="AG73" s="234"/>
      <c r="AH73" s="234"/>
      <c r="AI73" s="87"/>
      <c r="AJ73" s="87"/>
      <c r="AK73" s="87"/>
      <c r="AL73" s="87"/>
      <c r="AM73" s="87"/>
    </row>
    <row r="74">
      <c r="B74" s="334" t="s">
        <v>152</v>
      </c>
      <c r="C74" s="334"/>
      <c r="D74" s="335"/>
      <c r="E74" s="328" t="s">
        <v>51</v>
      </c>
      <c r="F74" s="88">
        <v>10.0</v>
      </c>
      <c r="G74" s="89">
        <v>1.0</v>
      </c>
      <c r="H74" s="112"/>
      <c r="I74" s="181"/>
      <c r="J74" s="161"/>
      <c r="K74" s="173"/>
      <c r="L74" s="110"/>
      <c r="M74" s="168"/>
      <c r="N74" s="169">
        <v>0.5</v>
      </c>
      <c r="O74" s="178">
        <v>0.5</v>
      </c>
      <c r="P74" s="94"/>
      <c r="Q74" s="94"/>
      <c r="R74" s="181"/>
      <c r="S74" s="161">
        <v>0.5</v>
      </c>
      <c r="T74" s="179">
        <v>0.5</v>
      </c>
      <c r="U74" s="94"/>
      <c r="V74" s="94"/>
      <c r="W74" s="182"/>
      <c r="X74" s="169"/>
      <c r="Y74" s="180"/>
      <c r="Z74" s="173"/>
      <c r="AA74" s="161"/>
      <c r="AB74" s="179">
        <v>0.5</v>
      </c>
      <c r="AC74" s="81">
        <f t="shared" si="1"/>
        <v>13.5</v>
      </c>
      <c r="AD74" s="175"/>
      <c r="AE74" s="176" t="s">
        <v>44</v>
      </c>
      <c r="AF74" s="85">
        <v>1.0</v>
      </c>
      <c r="AG74" s="86"/>
      <c r="AH74" s="86"/>
      <c r="AI74" s="87"/>
      <c r="AJ74" s="87"/>
      <c r="AK74" s="87"/>
      <c r="AL74" s="87"/>
      <c r="AM74" s="87"/>
    </row>
    <row r="75">
      <c r="B75" s="331" t="s">
        <v>153</v>
      </c>
      <c r="C75" s="331"/>
      <c r="D75" s="332"/>
      <c r="E75" s="333" t="s">
        <v>51</v>
      </c>
      <c r="F75" s="88">
        <v>9.0</v>
      </c>
      <c r="G75" s="89"/>
      <c r="H75" s="90"/>
      <c r="I75" s="181"/>
      <c r="J75" s="161"/>
      <c r="K75" s="162"/>
      <c r="L75" s="89"/>
      <c r="M75" s="168"/>
      <c r="N75" s="169">
        <v>1.0</v>
      </c>
      <c r="O75" s="170"/>
      <c r="P75" s="94"/>
      <c r="Q75" s="94"/>
      <c r="R75" s="181"/>
      <c r="S75" s="161"/>
      <c r="T75" s="171"/>
      <c r="U75" s="157">
        <v>1.0</v>
      </c>
      <c r="V75" s="94"/>
      <c r="W75" s="172">
        <v>1.0</v>
      </c>
      <c r="X75" s="169"/>
      <c r="Y75" s="95"/>
      <c r="Z75" s="162"/>
      <c r="AA75" s="161">
        <v>1.0</v>
      </c>
      <c r="AB75" s="171"/>
      <c r="AC75" s="81">
        <f t="shared" si="1"/>
        <v>13</v>
      </c>
      <c r="AD75" s="186" t="s">
        <v>54</v>
      </c>
      <c r="AE75" s="176" t="s">
        <v>57</v>
      </c>
      <c r="AF75" s="85">
        <v>1.0</v>
      </c>
      <c r="AG75" s="86"/>
      <c r="AH75" s="86"/>
      <c r="AI75" s="87"/>
      <c r="AJ75" s="87"/>
      <c r="AK75" s="87"/>
      <c r="AL75" s="87"/>
      <c r="AM75" s="87"/>
    </row>
    <row r="76">
      <c r="B76" s="336" t="s">
        <v>154</v>
      </c>
      <c r="C76" s="336"/>
      <c r="D76" s="337"/>
      <c r="E76" s="328" t="s">
        <v>51</v>
      </c>
      <c r="F76" s="88">
        <v>7.0</v>
      </c>
      <c r="G76" s="89">
        <v>1.0</v>
      </c>
      <c r="H76" s="90"/>
      <c r="I76" s="160"/>
      <c r="J76" s="174"/>
      <c r="K76" s="162"/>
      <c r="L76" s="89">
        <v>1.0</v>
      </c>
      <c r="M76" s="187"/>
      <c r="N76" s="189"/>
      <c r="O76" s="170"/>
      <c r="P76" s="94"/>
      <c r="Q76" s="94"/>
      <c r="R76" s="160">
        <v>1.0</v>
      </c>
      <c r="S76" s="174"/>
      <c r="T76" s="171"/>
      <c r="U76" s="157">
        <v>1.0</v>
      </c>
      <c r="V76" s="94"/>
      <c r="W76" s="172">
        <v>1.0</v>
      </c>
      <c r="X76" s="189"/>
      <c r="Y76" s="95"/>
      <c r="Z76" s="162"/>
      <c r="AA76" s="174"/>
      <c r="AB76" s="171"/>
      <c r="AC76" s="81">
        <f t="shared" si="1"/>
        <v>12</v>
      </c>
      <c r="AD76" s="188" t="s">
        <v>54</v>
      </c>
      <c r="AE76" s="176" t="s">
        <v>44</v>
      </c>
      <c r="AF76" s="85">
        <v>1.0</v>
      </c>
      <c r="AG76" s="86"/>
      <c r="AH76" s="86"/>
      <c r="AI76" s="87"/>
      <c r="AJ76" s="87"/>
      <c r="AK76" s="87"/>
      <c r="AL76" s="87"/>
      <c r="AM76" s="87"/>
    </row>
    <row r="77" ht="15.0" customHeight="1">
      <c r="B77" s="334" t="s">
        <v>155</v>
      </c>
      <c r="C77" s="334"/>
      <c r="D77" s="335"/>
      <c r="E77" s="329" t="s">
        <v>48</v>
      </c>
      <c r="F77" s="88">
        <v>13.0</v>
      </c>
      <c r="G77" s="89"/>
      <c r="H77" s="90">
        <v>1.0</v>
      </c>
      <c r="I77" s="160">
        <v>1.0</v>
      </c>
      <c r="J77" s="174"/>
      <c r="K77" s="162"/>
      <c r="L77" s="89"/>
      <c r="M77" s="168"/>
      <c r="N77" s="169"/>
      <c r="O77" s="178"/>
      <c r="P77" s="94"/>
      <c r="Q77" s="157">
        <v>1.0</v>
      </c>
      <c r="R77" s="160">
        <v>1.0</v>
      </c>
      <c r="S77" s="161"/>
      <c r="T77" s="179"/>
      <c r="U77" s="157">
        <v>1.0</v>
      </c>
      <c r="V77" s="157">
        <v>1.0</v>
      </c>
      <c r="W77" s="172">
        <v>1.0</v>
      </c>
      <c r="X77" s="169"/>
      <c r="Y77" s="180"/>
      <c r="Z77" s="173">
        <v>1.0</v>
      </c>
      <c r="AA77" s="161"/>
      <c r="AB77" s="179"/>
      <c r="AC77" s="81">
        <f t="shared" si="1"/>
        <v>21</v>
      </c>
      <c r="AD77" s="175"/>
      <c r="AE77" s="176" t="s">
        <v>52</v>
      </c>
      <c r="AF77" s="85">
        <v>1.0</v>
      </c>
      <c r="AG77" s="602"/>
      <c r="AH77" s="602"/>
      <c r="AI77" s="87"/>
      <c r="AJ77" s="87"/>
      <c r="AK77" s="87"/>
      <c r="AL77" s="87"/>
      <c r="AM77" s="87"/>
    </row>
    <row r="78">
      <c r="B78" s="331" t="s">
        <v>156</v>
      </c>
      <c r="C78" s="331"/>
      <c r="D78" s="332"/>
      <c r="E78" s="333" t="s">
        <v>48</v>
      </c>
      <c r="F78" s="88">
        <v>9.0</v>
      </c>
      <c r="G78" s="89">
        <v>1.0</v>
      </c>
      <c r="H78" s="90"/>
      <c r="I78" s="160"/>
      <c r="J78" s="174"/>
      <c r="K78" s="162"/>
      <c r="L78" s="89"/>
      <c r="M78" s="187"/>
      <c r="N78" s="189"/>
      <c r="O78" s="170"/>
      <c r="P78" s="157">
        <v>1.0</v>
      </c>
      <c r="Q78" s="94"/>
      <c r="R78" s="160">
        <v>1.0</v>
      </c>
      <c r="S78" s="174"/>
      <c r="T78" s="171"/>
      <c r="U78" s="157">
        <v>1.0</v>
      </c>
      <c r="V78" s="94"/>
      <c r="W78" s="172">
        <v>1.0</v>
      </c>
      <c r="X78" s="189"/>
      <c r="Y78" s="95"/>
      <c r="Z78" s="162"/>
      <c r="AA78" s="174"/>
      <c r="AB78" s="171"/>
      <c r="AC78" s="81">
        <f t="shared" si="1"/>
        <v>14</v>
      </c>
      <c r="AD78" s="186"/>
      <c r="AE78" s="176" t="s">
        <v>57</v>
      </c>
      <c r="AF78" s="85">
        <v>1.0</v>
      </c>
      <c r="AG78" s="86"/>
      <c r="AH78" s="86"/>
      <c r="AI78" s="87"/>
      <c r="AJ78" s="87"/>
      <c r="AK78" s="87"/>
      <c r="AL78" s="87"/>
      <c r="AM78" s="87"/>
    </row>
    <row r="79">
      <c r="B79" s="603" t="s">
        <v>157</v>
      </c>
      <c r="C79" s="155"/>
      <c r="D79" s="332"/>
      <c r="E79" s="333" t="s">
        <v>48</v>
      </c>
      <c r="F79" s="88">
        <v>4.5</v>
      </c>
      <c r="G79" s="110"/>
      <c r="H79" s="112"/>
      <c r="I79" s="181"/>
      <c r="J79" s="161">
        <v>1.0</v>
      </c>
      <c r="K79" s="162"/>
      <c r="L79" s="89">
        <v>1.0</v>
      </c>
      <c r="M79" s="168"/>
      <c r="N79" s="169">
        <v>1.0</v>
      </c>
      <c r="O79" s="170"/>
      <c r="P79" s="157">
        <v>1.0</v>
      </c>
      <c r="Q79" s="157">
        <v>1.0</v>
      </c>
      <c r="R79" s="181"/>
      <c r="S79" s="161">
        <v>1.0</v>
      </c>
      <c r="T79" s="171"/>
      <c r="U79" s="94"/>
      <c r="V79" s="94"/>
      <c r="W79" s="182"/>
      <c r="X79" s="169"/>
      <c r="Y79" s="95"/>
      <c r="Z79" s="162"/>
      <c r="AA79" s="161">
        <v>1.0</v>
      </c>
      <c r="AB79" s="171"/>
      <c r="AC79" s="81">
        <f t="shared" si="1"/>
        <v>11.5</v>
      </c>
      <c r="AD79" s="186" t="s">
        <v>54</v>
      </c>
      <c r="AE79" s="176" t="s">
        <v>57</v>
      </c>
      <c r="AF79" s="233"/>
      <c r="AG79" s="86"/>
      <c r="AH79" s="86"/>
      <c r="AI79" s="87"/>
      <c r="AJ79" s="87" t="s">
        <v>384</v>
      </c>
      <c r="AK79" s="87"/>
      <c r="AL79" s="87"/>
      <c r="AM79" s="87"/>
    </row>
    <row r="80">
      <c r="B80" s="604" t="s">
        <v>158</v>
      </c>
      <c r="C80" s="604"/>
      <c r="D80" s="394"/>
      <c r="E80" s="240" t="s">
        <v>48</v>
      </c>
      <c r="F80" s="108">
        <v>11.0</v>
      </c>
      <c r="G80" s="89"/>
      <c r="H80" s="90"/>
      <c r="I80" s="242"/>
      <c r="J80" s="605">
        <v>1.0</v>
      </c>
      <c r="K80" s="606"/>
      <c r="L80" s="89">
        <v>1.0</v>
      </c>
      <c r="M80" s="249">
        <v>1.0</v>
      </c>
      <c r="N80" s="251"/>
      <c r="O80" s="254"/>
      <c r="P80" s="157">
        <v>1.0</v>
      </c>
      <c r="Q80" s="157">
        <v>1.0</v>
      </c>
      <c r="R80" s="160"/>
      <c r="S80" s="161">
        <v>1.0</v>
      </c>
      <c r="T80" s="171"/>
      <c r="U80" s="157">
        <v>1.0</v>
      </c>
      <c r="V80" s="157">
        <v>1.0</v>
      </c>
      <c r="W80" s="172">
        <v>1.0</v>
      </c>
      <c r="X80" s="189"/>
      <c r="Y80" s="180">
        <v>1.0</v>
      </c>
      <c r="Z80" s="173">
        <v>1.0</v>
      </c>
      <c r="AA80" s="161">
        <v>1.0</v>
      </c>
      <c r="AB80" s="171"/>
      <c r="AC80" s="81">
        <f t="shared" si="1"/>
        <v>23</v>
      </c>
      <c r="AD80" s="286" t="s">
        <v>54</v>
      </c>
      <c r="AE80" s="176" t="s">
        <v>44</v>
      </c>
      <c r="AF80" s="85">
        <v>1.0</v>
      </c>
      <c r="AG80" s="86"/>
      <c r="AH80" s="86"/>
      <c r="AI80" s="235"/>
      <c r="AJ80" s="235"/>
      <c r="AK80" s="235"/>
      <c r="AL80" s="235"/>
      <c r="AM80" s="235"/>
    </row>
    <row r="81" ht="13.5" customHeight="1">
      <c r="B81" s="607" t="s">
        <v>159</v>
      </c>
      <c r="C81" s="125"/>
      <c r="D81" s="335"/>
      <c r="E81" s="328" t="s">
        <v>51</v>
      </c>
      <c r="F81" s="88">
        <v>8.0</v>
      </c>
      <c r="G81" s="110"/>
      <c r="H81" s="90">
        <v>1.0</v>
      </c>
      <c r="I81" s="181"/>
      <c r="J81" s="161"/>
      <c r="K81" s="173"/>
      <c r="L81" s="110"/>
      <c r="M81" s="168"/>
      <c r="N81" s="169"/>
      <c r="O81" s="178"/>
      <c r="P81" s="94"/>
      <c r="Q81" s="94"/>
      <c r="R81" s="181"/>
      <c r="S81" s="161"/>
      <c r="T81" s="179"/>
      <c r="U81" s="94"/>
      <c r="V81" s="94"/>
      <c r="W81" s="182"/>
      <c r="X81" s="169"/>
      <c r="Y81" s="180"/>
      <c r="Z81" s="173"/>
      <c r="AA81" s="161"/>
      <c r="AB81" s="171"/>
      <c r="AC81" s="81">
        <f t="shared" si="1"/>
        <v>9</v>
      </c>
      <c r="AD81" s="175"/>
      <c r="AE81" s="176" t="s">
        <v>61</v>
      </c>
      <c r="AF81" s="85">
        <v>1.0</v>
      </c>
      <c r="AG81" s="86"/>
      <c r="AH81" s="86"/>
      <c r="AI81" s="87"/>
      <c r="AJ81" s="87"/>
      <c r="AK81" s="87"/>
      <c r="AL81" s="87"/>
      <c r="AM81" s="87"/>
    </row>
    <row r="82">
      <c r="B82" s="334" t="s">
        <v>160</v>
      </c>
      <c r="C82" s="334"/>
      <c r="D82" s="335"/>
      <c r="E82" s="329" t="s">
        <v>48</v>
      </c>
      <c r="F82" s="88">
        <v>8.0</v>
      </c>
      <c r="G82" s="89"/>
      <c r="H82" s="90"/>
      <c r="I82" s="181"/>
      <c r="J82" s="161">
        <v>1.0</v>
      </c>
      <c r="K82" s="162"/>
      <c r="L82" s="89"/>
      <c r="M82" s="168"/>
      <c r="N82" s="169"/>
      <c r="O82" s="170"/>
      <c r="P82" s="157">
        <v>1.0</v>
      </c>
      <c r="Q82" s="157">
        <v>1.0</v>
      </c>
      <c r="R82" s="181"/>
      <c r="S82" s="161">
        <v>1.0</v>
      </c>
      <c r="T82" s="171"/>
      <c r="U82" s="157">
        <v>1.0</v>
      </c>
      <c r="V82" s="94"/>
      <c r="W82" s="172">
        <v>1.0</v>
      </c>
      <c r="X82" s="169">
        <v>1.0</v>
      </c>
      <c r="Y82" s="180">
        <v>1.0</v>
      </c>
      <c r="Z82" s="162"/>
      <c r="AA82" s="161">
        <v>1.0</v>
      </c>
      <c r="AB82" s="171"/>
      <c r="AC82" s="81">
        <f t="shared" si="1"/>
        <v>17</v>
      </c>
      <c r="AD82" s="188" t="s">
        <v>54</v>
      </c>
      <c r="AE82" s="176" t="s">
        <v>44</v>
      </c>
      <c r="AF82" s="85">
        <v>1.0</v>
      </c>
      <c r="AG82" s="86"/>
      <c r="AH82" s="86"/>
      <c r="AI82" s="87"/>
      <c r="AJ82" s="87"/>
      <c r="AK82" s="87"/>
      <c r="AL82" s="87"/>
      <c r="AM82" s="87"/>
    </row>
    <row r="83" ht="18.75" customHeight="1">
      <c r="B83" s="334" t="s">
        <v>161</v>
      </c>
      <c r="C83" s="334"/>
      <c r="D83" s="335"/>
      <c r="E83" s="329" t="s">
        <v>51</v>
      </c>
      <c r="F83" s="88">
        <v>6.5</v>
      </c>
      <c r="G83" s="89">
        <v>1.0</v>
      </c>
      <c r="H83" s="90">
        <v>1.0</v>
      </c>
      <c r="I83" s="160">
        <v>1.0</v>
      </c>
      <c r="J83" s="161">
        <v>1.5</v>
      </c>
      <c r="K83" s="162"/>
      <c r="L83" s="89">
        <v>1.0</v>
      </c>
      <c r="M83" s="187"/>
      <c r="N83" s="189"/>
      <c r="O83" s="170"/>
      <c r="P83" s="157">
        <v>1.0</v>
      </c>
      <c r="Q83" s="157">
        <v>1.0</v>
      </c>
      <c r="R83" s="160">
        <v>1.0</v>
      </c>
      <c r="S83" s="174"/>
      <c r="T83" s="171"/>
      <c r="U83" s="157">
        <v>1.0</v>
      </c>
      <c r="V83" s="94"/>
      <c r="W83" s="172">
        <v>1.0</v>
      </c>
      <c r="X83" s="189"/>
      <c r="Y83" s="95"/>
      <c r="Z83" s="173">
        <v>1.0</v>
      </c>
      <c r="AA83" s="174"/>
      <c r="AB83" s="171"/>
      <c r="AC83" s="81">
        <f t="shared" si="1"/>
        <v>18</v>
      </c>
      <c r="AD83" s="175"/>
      <c r="AE83" s="176" t="s">
        <v>44</v>
      </c>
      <c r="AF83" s="85">
        <v>1.0</v>
      </c>
      <c r="AG83" s="86"/>
      <c r="AH83" s="86"/>
      <c r="AI83" s="538"/>
      <c r="AJ83" s="538"/>
      <c r="AK83" s="538"/>
      <c r="AL83" s="538"/>
      <c r="AM83" s="538"/>
    </row>
    <row r="84">
      <c r="B84" s="334" t="s">
        <v>162</v>
      </c>
      <c r="C84" s="334"/>
      <c r="D84" s="335"/>
      <c r="E84" s="329" t="s">
        <v>46</v>
      </c>
      <c r="F84" s="88">
        <v>10.0</v>
      </c>
      <c r="G84" s="89">
        <v>1.0</v>
      </c>
      <c r="H84" s="90">
        <v>1.0</v>
      </c>
      <c r="I84" s="160"/>
      <c r="J84" s="174"/>
      <c r="K84" s="162"/>
      <c r="L84" s="89"/>
      <c r="M84" s="187"/>
      <c r="N84" s="189"/>
      <c r="O84" s="170"/>
      <c r="P84" s="94"/>
      <c r="Q84" s="94"/>
      <c r="R84" s="160"/>
      <c r="S84" s="174"/>
      <c r="T84" s="171"/>
      <c r="U84" s="157">
        <v>1.0</v>
      </c>
      <c r="V84" s="94"/>
      <c r="W84" s="172">
        <v>1.0</v>
      </c>
      <c r="X84" s="189"/>
      <c r="Y84" s="95"/>
      <c r="Z84" s="162"/>
      <c r="AA84" s="174"/>
      <c r="AB84" s="171"/>
      <c r="AC84" s="81">
        <f t="shared" si="1"/>
        <v>14</v>
      </c>
      <c r="AD84" s="188" t="s">
        <v>54</v>
      </c>
      <c r="AE84" s="176" t="s">
        <v>44</v>
      </c>
      <c r="AF84" s="85">
        <v>1.0</v>
      </c>
      <c r="AG84" s="86"/>
      <c r="AH84" s="86"/>
      <c r="AI84" s="87"/>
      <c r="AJ84" s="87"/>
      <c r="AK84" s="87"/>
      <c r="AL84" s="87"/>
      <c r="AM84" s="87"/>
    </row>
    <row r="85">
      <c r="B85" s="334" t="s">
        <v>163</v>
      </c>
      <c r="C85" s="334"/>
      <c r="D85" s="335"/>
      <c r="E85" s="329" t="s">
        <v>51</v>
      </c>
      <c r="F85" s="88">
        <v>11.0</v>
      </c>
      <c r="G85" s="89"/>
      <c r="H85" s="90">
        <v>1.0</v>
      </c>
      <c r="I85" s="160">
        <v>1.0</v>
      </c>
      <c r="J85" s="174"/>
      <c r="K85" s="162"/>
      <c r="L85" s="89">
        <v>1.0</v>
      </c>
      <c r="M85" s="187"/>
      <c r="N85" s="189"/>
      <c r="O85" s="170"/>
      <c r="P85" s="94"/>
      <c r="Q85" s="94"/>
      <c r="R85" s="160"/>
      <c r="S85" s="174"/>
      <c r="T85" s="171"/>
      <c r="U85" s="157">
        <v>1.0</v>
      </c>
      <c r="V85" s="94"/>
      <c r="W85" s="172">
        <v>1.0</v>
      </c>
      <c r="X85" s="189"/>
      <c r="Y85" s="95"/>
      <c r="Z85" s="173">
        <v>1.0</v>
      </c>
      <c r="AA85" s="174"/>
      <c r="AB85" s="171"/>
      <c r="AC85" s="81">
        <f t="shared" si="1"/>
        <v>17</v>
      </c>
      <c r="AD85" s="188" t="s">
        <v>54</v>
      </c>
      <c r="AE85" s="176" t="s">
        <v>44</v>
      </c>
      <c r="AF85" s="85">
        <v>1.0</v>
      </c>
      <c r="AG85" s="234"/>
      <c r="AH85" s="234"/>
      <c r="AI85" s="87"/>
      <c r="AJ85" s="87"/>
      <c r="AK85" s="87"/>
      <c r="AL85" s="87"/>
      <c r="AM85" s="87"/>
    </row>
    <row r="86">
      <c r="B86" s="336" t="s">
        <v>164</v>
      </c>
      <c r="C86" s="336"/>
      <c r="D86" s="337"/>
      <c r="E86" s="329" t="s">
        <v>51</v>
      </c>
      <c r="F86" s="608">
        <v>9.0</v>
      </c>
      <c r="G86" s="89"/>
      <c r="H86" s="90"/>
      <c r="I86" s="609"/>
      <c r="J86" s="610"/>
      <c r="K86" s="611"/>
      <c r="L86" s="89"/>
      <c r="M86" s="612">
        <v>1.0</v>
      </c>
      <c r="N86" s="613"/>
      <c r="O86" s="614"/>
      <c r="P86" s="94"/>
      <c r="Q86" s="94"/>
      <c r="R86" s="609">
        <v>1.0</v>
      </c>
      <c r="S86" s="615"/>
      <c r="T86" s="616"/>
      <c r="U86" s="157">
        <v>1.0</v>
      </c>
      <c r="V86" s="94"/>
      <c r="W86" s="617">
        <v>1.0</v>
      </c>
      <c r="X86" s="613"/>
      <c r="Y86" s="618"/>
      <c r="Z86" s="611"/>
      <c r="AA86" s="174"/>
      <c r="AB86" s="171"/>
      <c r="AC86" s="81">
        <f t="shared" si="1"/>
        <v>13</v>
      </c>
      <c r="AD86" s="188" t="s">
        <v>54</v>
      </c>
      <c r="AE86" s="176" t="s">
        <v>61</v>
      </c>
      <c r="AF86" s="85"/>
      <c r="AG86" s="86"/>
      <c r="AH86" s="86"/>
      <c r="AI86" s="87"/>
      <c r="AJ86" s="87"/>
      <c r="AK86" s="87"/>
      <c r="AL86" s="87"/>
      <c r="AM86" s="87"/>
    </row>
    <row r="87">
      <c r="B87" s="336" t="s">
        <v>165</v>
      </c>
      <c r="C87" s="126"/>
      <c r="D87" s="397"/>
      <c r="E87" s="329" t="s">
        <v>67</v>
      </c>
      <c r="F87" s="88">
        <v>6.0</v>
      </c>
      <c r="G87" s="89">
        <v>1.0</v>
      </c>
      <c r="H87" s="90"/>
      <c r="I87" s="181"/>
      <c r="J87" s="161">
        <v>0.5</v>
      </c>
      <c r="K87" s="173">
        <v>0.5</v>
      </c>
      <c r="L87" s="89"/>
      <c r="M87" s="168"/>
      <c r="N87" s="169"/>
      <c r="O87" s="170"/>
      <c r="P87" s="94"/>
      <c r="Q87" s="94"/>
      <c r="R87" s="181"/>
      <c r="S87" s="161">
        <v>0.5</v>
      </c>
      <c r="T87" s="171"/>
      <c r="U87" s="94"/>
      <c r="V87" s="157">
        <v>1.0</v>
      </c>
      <c r="W87" s="182"/>
      <c r="X87" s="169">
        <v>0.5</v>
      </c>
      <c r="Y87" s="180">
        <v>1.0</v>
      </c>
      <c r="Z87" s="162"/>
      <c r="AA87" s="161">
        <v>0.5</v>
      </c>
      <c r="AB87" s="179">
        <v>0.5</v>
      </c>
      <c r="AC87" s="81">
        <f t="shared" si="1"/>
        <v>12</v>
      </c>
      <c r="AD87" s="175"/>
      <c r="AE87" s="176" t="s">
        <v>61</v>
      </c>
      <c r="AF87" s="85">
        <v>1.0</v>
      </c>
      <c r="AG87" s="86"/>
      <c r="AH87" s="86"/>
      <c r="AI87" s="87"/>
      <c r="AJ87" s="87"/>
      <c r="AK87" s="87"/>
      <c r="AL87" s="87"/>
      <c r="AM87" s="87"/>
    </row>
    <row r="88">
      <c r="B88" s="331" t="s">
        <v>166</v>
      </c>
      <c r="C88" s="331"/>
      <c r="D88" s="332"/>
      <c r="E88" s="333" t="s">
        <v>46</v>
      </c>
      <c r="F88" s="88">
        <v>7.0</v>
      </c>
      <c r="G88" s="89">
        <v>1.0</v>
      </c>
      <c r="H88" s="90">
        <v>1.0</v>
      </c>
      <c r="I88" s="160">
        <v>1.0</v>
      </c>
      <c r="J88" s="174"/>
      <c r="K88" s="162"/>
      <c r="L88" s="89">
        <v>1.0</v>
      </c>
      <c r="M88" s="187">
        <v>1.0</v>
      </c>
      <c r="N88" s="189"/>
      <c r="O88" s="170"/>
      <c r="P88" s="157">
        <v>1.0</v>
      </c>
      <c r="Q88" s="94"/>
      <c r="R88" s="160">
        <v>1.0</v>
      </c>
      <c r="S88" s="174"/>
      <c r="T88" s="171"/>
      <c r="U88" s="157">
        <v>1.0</v>
      </c>
      <c r="V88" s="94"/>
      <c r="W88" s="172">
        <v>1.0</v>
      </c>
      <c r="X88" s="189"/>
      <c r="Y88" s="95"/>
      <c r="Z88" s="162"/>
      <c r="AA88" s="174"/>
      <c r="AB88" s="171"/>
      <c r="AC88" s="81">
        <f t="shared" si="1"/>
        <v>16</v>
      </c>
      <c r="AD88" s="188" t="s">
        <v>54</v>
      </c>
      <c r="AE88" s="176" t="s">
        <v>61</v>
      </c>
      <c r="AF88" s="85">
        <v>1.0</v>
      </c>
      <c r="AG88" s="619"/>
      <c r="AH88" s="619"/>
      <c r="AI88" s="87"/>
      <c r="AJ88" s="87"/>
      <c r="AK88" s="87"/>
      <c r="AL88" s="87"/>
      <c r="AM88" s="87"/>
    </row>
    <row r="89">
      <c r="B89" s="334" t="s">
        <v>167</v>
      </c>
      <c r="C89" s="334"/>
      <c r="D89" s="335"/>
      <c r="E89" s="329" t="s">
        <v>48</v>
      </c>
      <c r="F89" s="88">
        <v>9.0</v>
      </c>
      <c r="G89" s="89">
        <v>1.0</v>
      </c>
      <c r="H89" s="90"/>
      <c r="I89" s="160">
        <v>1.0</v>
      </c>
      <c r="J89" s="174"/>
      <c r="K89" s="162"/>
      <c r="L89" s="89"/>
      <c r="M89" s="187">
        <v>1.0</v>
      </c>
      <c r="N89" s="189"/>
      <c r="O89" s="170"/>
      <c r="P89" s="94"/>
      <c r="Q89" s="94"/>
      <c r="R89" s="160"/>
      <c r="S89" s="174"/>
      <c r="T89" s="171"/>
      <c r="U89" s="157">
        <v>1.0</v>
      </c>
      <c r="V89" s="157">
        <v>1.0</v>
      </c>
      <c r="W89" s="172">
        <v>1.0</v>
      </c>
      <c r="X89" s="189"/>
      <c r="Y89" s="95"/>
      <c r="Z89" s="173">
        <v>1.0</v>
      </c>
      <c r="AA89" s="174"/>
      <c r="AB89" s="171"/>
      <c r="AC89" s="81">
        <f t="shared" si="1"/>
        <v>16</v>
      </c>
      <c r="AD89" s="175"/>
      <c r="AE89" s="176" t="s">
        <v>44</v>
      </c>
      <c r="AF89" s="85">
        <v>1.0</v>
      </c>
      <c r="AG89" s="86"/>
      <c r="AH89" s="86"/>
      <c r="AI89" s="87"/>
      <c r="AJ89" s="87"/>
      <c r="AK89" s="87"/>
      <c r="AL89" s="87"/>
      <c r="AM89" s="87"/>
    </row>
    <row r="90">
      <c r="B90" s="334" t="s">
        <v>168</v>
      </c>
      <c r="C90" s="125"/>
      <c r="D90" s="335"/>
      <c r="E90" s="329" t="s">
        <v>48</v>
      </c>
      <c r="F90" s="88">
        <v>7.5</v>
      </c>
      <c r="G90" s="89">
        <v>1.0</v>
      </c>
      <c r="H90" s="90"/>
      <c r="I90" s="160"/>
      <c r="J90" s="174"/>
      <c r="K90" s="162"/>
      <c r="L90" s="89">
        <v>1.0</v>
      </c>
      <c r="M90" s="187"/>
      <c r="N90" s="169">
        <v>1.0</v>
      </c>
      <c r="O90" s="170"/>
      <c r="P90" s="94"/>
      <c r="Q90" s="94"/>
      <c r="R90" s="160"/>
      <c r="S90" s="174"/>
      <c r="T90" s="171"/>
      <c r="U90" s="157">
        <v>1.0</v>
      </c>
      <c r="V90" s="94"/>
      <c r="W90" s="172">
        <v>1.0</v>
      </c>
      <c r="X90" s="189"/>
      <c r="Y90" s="95"/>
      <c r="Z90" s="173">
        <v>1.0</v>
      </c>
      <c r="AA90" s="174"/>
      <c r="AB90" s="171"/>
      <c r="AC90" s="81">
        <f t="shared" si="1"/>
        <v>13.5</v>
      </c>
      <c r="AD90" s="175"/>
      <c r="AE90" s="176" t="s">
        <v>55</v>
      </c>
      <c r="AF90" s="85">
        <v>1.0</v>
      </c>
      <c r="AG90" s="86"/>
      <c r="AH90" s="86"/>
      <c r="AI90" s="87"/>
      <c r="AJ90" s="87"/>
      <c r="AK90" s="87"/>
      <c r="AL90" s="87"/>
      <c r="AM90" s="87"/>
    </row>
    <row r="91">
      <c r="A91" s="396"/>
      <c r="B91" s="334" t="s">
        <v>169</v>
      </c>
      <c r="C91" s="334"/>
      <c r="D91" s="335"/>
      <c r="E91" s="329" t="s">
        <v>51</v>
      </c>
      <c r="F91" s="88">
        <v>10.0</v>
      </c>
      <c r="G91" s="89">
        <v>1.0</v>
      </c>
      <c r="H91" s="90"/>
      <c r="I91" s="181"/>
      <c r="J91" s="161"/>
      <c r="K91" s="162"/>
      <c r="L91" s="89"/>
      <c r="M91" s="187"/>
      <c r="N91" s="169">
        <v>1.0</v>
      </c>
      <c r="O91" s="170"/>
      <c r="P91" s="94"/>
      <c r="Q91" s="94"/>
      <c r="R91" s="160">
        <v>1.0</v>
      </c>
      <c r="S91" s="174"/>
      <c r="T91" s="171"/>
      <c r="U91" s="157">
        <v>1.0</v>
      </c>
      <c r="V91" s="157">
        <v>1.0</v>
      </c>
      <c r="W91" s="172">
        <v>1.0</v>
      </c>
      <c r="X91" s="189"/>
      <c r="Y91" s="95"/>
      <c r="Z91" s="173">
        <v>1.0</v>
      </c>
      <c r="AA91" s="161"/>
      <c r="AB91" s="171"/>
      <c r="AC91" s="81">
        <f t="shared" si="1"/>
        <v>17</v>
      </c>
      <c r="AD91" s="175"/>
      <c r="AE91" s="176" t="s">
        <v>52</v>
      </c>
      <c r="AF91" s="85">
        <v>1.0</v>
      </c>
      <c r="AG91" s="86"/>
      <c r="AH91" s="86"/>
      <c r="AI91" s="87"/>
      <c r="AJ91" s="87"/>
      <c r="AK91" s="87"/>
      <c r="AL91" s="87"/>
      <c r="AM91" s="87"/>
    </row>
    <row r="92">
      <c r="B92" s="334" t="s">
        <v>170</v>
      </c>
      <c r="C92" s="334"/>
      <c r="D92" s="335"/>
      <c r="E92" s="328" t="s">
        <v>51</v>
      </c>
      <c r="F92" s="88">
        <v>9.0</v>
      </c>
      <c r="G92" s="89"/>
      <c r="H92" s="90"/>
      <c r="I92" s="160"/>
      <c r="J92" s="161">
        <v>1.0</v>
      </c>
      <c r="K92" s="162"/>
      <c r="L92" s="89"/>
      <c r="M92" s="187"/>
      <c r="N92" s="189"/>
      <c r="O92" s="170"/>
      <c r="P92" s="94"/>
      <c r="Q92" s="94"/>
      <c r="R92" s="160"/>
      <c r="S92" s="161">
        <v>1.0</v>
      </c>
      <c r="T92" s="171"/>
      <c r="U92" s="157">
        <v>1.0</v>
      </c>
      <c r="V92" s="94"/>
      <c r="W92" s="172"/>
      <c r="X92" s="189"/>
      <c r="Y92" s="95"/>
      <c r="Z92" s="162"/>
      <c r="AA92" s="161">
        <v>1.0</v>
      </c>
      <c r="AB92" s="171"/>
      <c r="AC92" s="81">
        <f t="shared" si="1"/>
        <v>13</v>
      </c>
      <c r="AD92" s="188" t="s">
        <v>54</v>
      </c>
      <c r="AE92" s="176" t="s">
        <v>55</v>
      </c>
      <c r="AF92" s="85">
        <v>1.0</v>
      </c>
      <c r="AG92" s="86"/>
      <c r="AH92" s="86"/>
      <c r="AI92" s="87"/>
      <c r="AJ92" s="87"/>
      <c r="AK92" s="87"/>
      <c r="AL92" s="87"/>
      <c r="AM92" s="87"/>
    </row>
    <row r="93">
      <c r="B93" s="334" t="s">
        <v>171</v>
      </c>
      <c r="C93" s="334"/>
      <c r="D93" s="335"/>
      <c r="E93" s="329" t="s">
        <v>51</v>
      </c>
      <c r="F93" s="88">
        <v>12.0</v>
      </c>
      <c r="G93" s="89"/>
      <c r="H93" s="90">
        <v>1.0</v>
      </c>
      <c r="I93" s="160">
        <v>1.0</v>
      </c>
      <c r="J93" s="174"/>
      <c r="K93" s="162"/>
      <c r="L93" s="89"/>
      <c r="M93" s="187"/>
      <c r="N93" s="169">
        <v>1.0</v>
      </c>
      <c r="O93" s="170"/>
      <c r="P93" s="157">
        <v>1.0</v>
      </c>
      <c r="Q93" s="157">
        <v>1.0</v>
      </c>
      <c r="R93" s="160">
        <v>1.0</v>
      </c>
      <c r="S93" s="174"/>
      <c r="T93" s="171"/>
      <c r="U93" s="94"/>
      <c r="V93" s="94"/>
      <c r="W93" s="172"/>
      <c r="X93" s="189"/>
      <c r="Y93" s="95"/>
      <c r="Z93" s="173">
        <v>1.0</v>
      </c>
      <c r="AA93" s="174"/>
      <c r="AB93" s="171"/>
      <c r="AC93" s="81">
        <f t="shared" si="1"/>
        <v>19</v>
      </c>
      <c r="AD93" s="188" t="s">
        <v>54</v>
      </c>
      <c r="AE93" s="176" t="s">
        <v>52</v>
      </c>
      <c r="AF93" s="85">
        <v>1.0</v>
      </c>
      <c r="AG93" s="86"/>
      <c r="AH93" s="86"/>
      <c r="AI93" s="87"/>
      <c r="AJ93" s="87"/>
      <c r="AK93" s="87"/>
      <c r="AL93" s="87"/>
      <c r="AM93" s="87"/>
    </row>
    <row r="94">
      <c r="B94" s="334" t="s">
        <v>172</v>
      </c>
      <c r="C94" s="334"/>
      <c r="D94" s="335"/>
      <c r="E94" s="329" t="s">
        <v>48</v>
      </c>
      <c r="F94" s="88">
        <v>10.0</v>
      </c>
      <c r="G94" s="89">
        <v>1.0</v>
      </c>
      <c r="H94" s="112"/>
      <c r="I94" s="181"/>
      <c r="J94" s="161">
        <v>1.0</v>
      </c>
      <c r="K94" s="162"/>
      <c r="L94" s="110"/>
      <c r="M94" s="168"/>
      <c r="N94" s="169">
        <v>1.0</v>
      </c>
      <c r="O94" s="170"/>
      <c r="P94" s="157">
        <v>1.0</v>
      </c>
      <c r="Q94" s="94"/>
      <c r="R94" s="181"/>
      <c r="S94" s="161"/>
      <c r="T94" s="171"/>
      <c r="U94" s="157">
        <v>1.0</v>
      </c>
      <c r="V94" s="94"/>
      <c r="W94" s="172"/>
      <c r="X94" s="169">
        <v>1.0</v>
      </c>
      <c r="Y94" s="180">
        <v>1.0</v>
      </c>
      <c r="Z94" s="173"/>
      <c r="AA94" s="161"/>
      <c r="AB94" s="171"/>
      <c r="AC94" s="81">
        <f t="shared" si="1"/>
        <v>17</v>
      </c>
      <c r="AD94" s="175"/>
      <c r="AE94" s="176" t="s">
        <v>61</v>
      </c>
      <c r="AF94" s="85">
        <v>1.0</v>
      </c>
      <c r="AG94" s="86"/>
      <c r="AH94" s="86"/>
      <c r="AI94" s="538"/>
      <c r="AJ94" s="538"/>
      <c r="AK94" s="538"/>
      <c r="AL94" s="538"/>
      <c r="AM94" s="538"/>
    </row>
    <row r="95" ht="18.0" customHeight="1">
      <c r="B95" s="336" t="s">
        <v>173</v>
      </c>
      <c r="C95" s="126"/>
      <c r="D95" s="335"/>
      <c r="E95" s="328" t="s">
        <v>48</v>
      </c>
      <c r="F95" s="88">
        <v>5.0</v>
      </c>
      <c r="G95" s="110"/>
      <c r="H95" s="112"/>
      <c r="I95" s="181"/>
      <c r="J95" s="161"/>
      <c r="K95" s="173">
        <v>0.5</v>
      </c>
      <c r="L95" s="89">
        <v>1.0</v>
      </c>
      <c r="M95" s="168"/>
      <c r="N95" s="169"/>
      <c r="O95" s="178">
        <v>0.5</v>
      </c>
      <c r="P95" s="157">
        <v>1.0</v>
      </c>
      <c r="Q95" s="94"/>
      <c r="R95" s="160">
        <v>1.0</v>
      </c>
      <c r="S95" s="161"/>
      <c r="T95" s="179"/>
      <c r="U95" s="157">
        <v>1.0</v>
      </c>
      <c r="V95" s="94"/>
      <c r="W95" s="172">
        <v>1.0</v>
      </c>
      <c r="X95" s="169"/>
      <c r="Y95" s="180"/>
      <c r="Z95" s="162"/>
      <c r="AA95" s="174"/>
      <c r="AB95" s="171"/>
      <c r="AC95" s="81">
        <f t="shared" si="1"/>
        <v>11</v>
      </c>
      <c r="AD95" s="175"/>
      <c r="AE95" s="176" t="s">
        <v>44</v>
      </c>
      <c r="AF95" s="85">
        <v>1.0</v>
      </c>
      <c r="AG95" s="86"/>
      <c r="AH95" s="86"/>
      <c r="AI95" s="87"/>
      <c r="AJ95" s="87"/>
      <c r="AK95" s="87"/>
      <c r="AL95" s="87"/>
      <c r="AM95" s="87"/>
    </row>
    <row r="96">
      <c r="B96" s="644" t="s">
        <v>174</v>
      </c>
      <c r="C96" s="645"/>
      <c r="D96" s="332"/>
      <c r="E96" s="333" t="s">
        <v>46</v>
      </c>
      <c r="F96" s="88">
        <v>3.0</v>
      </c>
      <c r="G96" s="110"/>
      <c r="H96" s="112"/>
      <c r="I96" s="160">
        <v>1.0</v>
      </c>
      <c r="J96" s="174"/>
      <c r="K96" s="162"/>
      <c r="L96" s="110"/>
      <c r="M96" s="646"/>
      <c r="N96" s="647"/>
      <c r="O96" s="648"/>
      <c r="P96" s="94"/>
      <c r="Q96" s="94"/>
      <c r="R96" s="181"/>
      <c r="S96" s="174"/>
      <c r="T96" s="171"/>
      <c r="U96" s="94"/>
      <c r="V96" s="157">
        <v>1.0</v>
      </c>
      <c r="W96" s="172"/>
      <c r="X96" s="169">
        <v>1.0</v>
      </c>
      <c r="Y96" s="95"/>
      <c r="Z96" s="173">
        <v>1.0</v>
      </c>
      <c r="AA96" s="174"/>
      <c r="AB96" s="171"/>
      <c r="AC96" s="81">
        <f t="shared" si="1"/>
        <v>7</v>
      </c>
      <c r="AD96" s="649"/>
      <c r="AE96" s="382" t="s">
        <v>61</v>
      </c>
      <c r="AF96" s="650"/>
      <c r="AG96" s="86"/>
      <c r="AH96" s="86"/>
      <c r="AI96" s="87"/>
      <c r="AJ96" s="87"/>
      <c r="AK96" s="87"/>
      <c r="AL96" s="87"/>
      <c r="AM96" s="87"/>
    </row>
    <row r="97" ht="17.25" customHeight="1">
      <c r="B97" s="334" t="s">
        <v>179</v>
      </c>
      <c r="C97" s="334"/>
      <c r="D97" s="335"/>
      <c r="E97" s="328" t="s">
        <v>48</v>
      </c>
      <c r="F97" s="88">
        <v>9.5</v>
      </c>
      <c r="G97" s="89"/>
      <c r="H97" s="90">
        <v>1.0</v>
      </c>
      <c r="I97" s="181"/>
      <c r="J97" s="161">
        <v>1.0</v>
      </c>
      <c r="K97" s="173"/>
      <c r="L97" s="89"/>
      <c r="M97" s="168"/>
      <c r="N97" s="169">
        <v>1.0</v>
      </c>
      <c r="O97" s="170"/>
      <c r="P97" s="157">
        <v>1.0</v>
      </c>
      <c r="Q97" s="157">
        <v>1.0</v>
      </c>
      <c r="R97" s="160"/>
      <c r="S97" s="161">
        <v>1.0</v>
      </c>
      <c r="T97" s="171"/>
      <c r="U97" s="94"/>
      <c r="V97" s="94"/>
      <c r="W97" s="172"/>
      <c r="X97" s="169">
        <v>1.0</v>
      </c>
      <c r="Y97" s="95"/>
      <c r="Z97" s="162"/>
      <c r="AA97" s="161">
        <v>1.0</v>
      </c>
      <c r="AB97" s="171"/>
      <c r="AC97" s="81">
        <f t="shared" si="1"/>
        <v>17.5</v>
      </c>
      <c r="AD97" s="188" t="s">
        <v>54</v>
      </c>
      <c r="AE97" s="176" t="s">
        <v>44</v>
      </c>
      <c r="AF97" s="85">
        <v>1.0</v>
      </c>
      <c r="AG97" s="86"/>
      <c r="AH97" s="86"/>
      <c r="AI97" s="87"/>
      <c r="AJ97" s="87"/>
      <c r="AK97" s="87"/>
      <c r="AL97" s="87"/>
      <c r="AM97" s="87"/>
    </row>
    <row r="98">
      <c r="B98" s="331" t="s">
        <v>180</v>
      </c>
      <c r="C98" s="331"/>
      <c r="D98" s="332"/>
      <c r="E98" s="333" t="s">
        <v>48</v>
      </c>
      <c r="F98" s="88">
        <v>11.0</v>
      </c>
      <c r="G98" s="89">
        <v>1.0</v>
      </c>
      <c r="H98" s="90">
        <v>1.0</v>
      </c>
      <c r="I98" s="160"/>
      <c r="J98" s="161">
        <v>1.0</v>
      </c>
      <c r="K98" s="162"/>
      <c r="L98" s="89">
        <v>1.0</v>
      </c>
      <c r="M98" s="187"/>
      <c r="N98" s="169">
        <v>1.0</v>
      </c>
      <c r="O98" s="170"/>
      <c r="P98" s="157">
        <v>1.0</v>
      </c>
      <c r="Q98" s="157">
        <v>1.0</v>
      </c>
      <c r="R98" s="160"/>
      <c r="S98" s="174"/>
      <c r="T98" s="171"/>
      <c r="U98" s="157">
        <v>1.0</v>
      </c>
      <c r="V98" s="94"/>
      <c r="W98" s="172"/>
      <c r="X98" s="169">
        <v>1.0</v>
      </c>
      <c r="Y98" s="180">
        <v>1.0</v>
      </c>
      <c r="Z98" s="162"/>
      <c r="AA98" s="174"/>
      <c r="AB98" s="171"/>
      <c r="AC98" s="81">
        <f t="shared" si="1"/>
        <v>21</v>
      </c>
      <c r="AD98" s="186" t="s">
        <v>54</v>
      </c>
      <c r="AE98" s="176" t="s">
        <v>52</v>
      </c>
      <c r="AF98" s="85">
        <v>1.0</v>
      </c>
      <c r="AG98" s="619"/>
      <c r="AH98" s="619"/>
      <c r="AI98" s="87"/>
      <c r="AJ98" s="87"/>
      <c r="AK98" s="87"/>
      <c r="AL98" s="87"/>
      <c r="AM98" s="87"/>
    </row>
    <row r="99" ht="19.5" customHeight="1">
      <c r="B99" s="336" t="s">
        <v>181</v>
      </c>
      <c r="C99" s="336"/>
      <c r="D99" s="337"/>
      <c r="E99" s="328" t="s">
        <v>67</v>
      </c>
      <c r="F99" s="88">
        <v>14.0</v>
      </c>
      <c r="G99" s="89">
        <v>1.0</v>
      </c>
      <c r="H99" s="90">
        <v>1.0</v>
      </c>
      <c r="I99" s="160">
        <v>1.0</v>
      </c>
      <c r="J99" s="174"/>
      <c r="K99" s="162"/>
      <c r="L99" s="89">
        <v>1.0</v>
      </c>
      <c r="M99" s="187">
        <v>1.0</v>
      </c>
      <c r="N99" s="169"/>
      <c r="O99" s="170"/>
      <c r="P99" s="157" t="s">
        <v>71</v>
      </c>
      <c r="Q99" s="94"/>
      <c r="R99" s="160">
        <v>1.0</v>
      </c>
      <c r="S99" s="161"/>
      <c r="T99" s="171"/>
      <c r="U99" s="157">
        <v>1.0</v>
      </c>
      <c r="V99" s="157">
        <v>1.0</v>
      </c>
      <c r="W99" s="172">
        <v>1.0</v>
      </c>
      <c r="X99" s="169">
        <v>1.0</v>
      </c>
      <c r="Y99" s="95"/>
      <c r="Z99" s="162"/>
      <c r="AA99" s="174"/>
      <c r="AB99" s="171"/>
      <c r="AC99" s="81">
        <f t="shared" si="1"/>
        <v>24</v>
      </c>
      <c r="AD99" s="188" t="s">
        <v>54</v>
      </c>
      <c r="AE99" s="176" t="s">
        <v>44</v>
      </c>
      <c r="AF99" s="85">
        <v>1.0</v>
      </c>
      <c r="AG99" s="86"/>
      <c r="AH99" s="86"/>
      <c r="AI99" s="87"/>
      <c r="AJ99" s="87"/>
      <c r="AK99" s="87"/>
      <c r="AL99" s="87"/>
      <c r="AM99" s="87"/>
    </row>
    <row r="100">
      <c r="B100" s="331" t="s">
        <v>182</v>
      </c>
      <c r="C100" s="331"/>
      <c r="D100" s="332"/>
      <c r="E100" s="333" t="s">
        <v>48</v>
      </c>
      <c r="F100" s="88">
        <v>12.0</v>
      </c>
      <c r="G100" s="89"/>
      <c r="H100" s="90"/>
      <c r="I100" s="181"/>
      <c r="J100" s="174"/>
      <c r="K100" s="162"/>
      <c r="L100" s="89"/>
      <c r="M100" s="187"/>
      <c r="N100" s="189"/>
      <c r="O100" s="170"/>
      <c r="P100" s="94"/>
      <c r="Q100" s="94"/>
      <c r="R100" s="160"/>
      <c r="S100" s="161"/>
      <c r="T100" s="171"/>
      <c r="U100" s="94"/>
      <c r="V100" s="94"/>
      <c r="W100" s="172"/>
      <c r="X100" s="169"/>
      <c r="Y100" s="95"/>
      <c r="Z100" s="173"/>
      <c r="AA100" s="161"/>
      <c r="AB100" s="171"/>
      <c r="AC100" s="81">
        <f t="shared" si="1"/>
        <v>12</v>
      </c>
      <c r="AD100" s="186"/>
      <c r="AE100" s="176" t="s">
        <v>61</v>
      </c>
      <c r="AF100" s="85">
        <v>1.0</v>
      </c>
      <c r="AG100" s="86"/>
      <c r="AH100" s="86"/>
      <c r="AI100" s="87"/>
      <c r="AJ100" s="87"/>
      <c r="AK100" s="87"/>
      <c r="AL100" s="87"/>
      <c r="AM100" s="87"/>
    </row>
    <row r="101">
      <c r="B101" s="334" t="s">
        <v>185</v>
      </c>
      <c r="C101" s="334"/>
      <c r="D101" s="335"/>
      <c r="E101" s="329" t="s">
        <v>48</v>
      </c>
      <c r="F101" s="88">
        <v>9.0</v>
      </c>
      <c r="G101" s="110"/>
      <c r="H101" s="112"/>
      <c r="I101" s="160"/>
      <c r="J101" s="161">
        <v>1.0</v>
      </c>
      <c r="K101" s="162"/>
      <c r="L101" s="89">
        <v>1.0</v>
      </c>
      <c r="M101" s="187">
        <v>1.0</v>
      </c>
      <c r="N101" s="189"/>
      <c r="O101" s="170"/>
      <c r="P101" s="94"/>
      <c r="Q101" s="94"/>
      <c r="R101" s="160">
        <v>1.0</v>
      </c>
      <c r="S101" s="174"/>
      <c r="T101" s="171"/>
      <c r="U101" s="157">
        <v>1.0</v>
      </c>
      <c r="V101" s="157">
        <v>1.0</v>
      </c>
      <c r="W101" s="172">
        <v>1.0</v>
      </c>
      <c r="X101" s="169"/>
      <c r="Y101" s="95"/>
      <c r="Z101" s="173">
        <v>1.0</v>
      </c>
      <c r="AA101" s="161"/>
      <c r="AB101" s="171"/>
      <c r="AC101" s="81">
        <f t="shared" si="1"/>
        <v>17</v>
      </c>
      <c r="AD101" s="175"/>
      <c r="AE101" s="176" t="s">
        <v>44</v>
      </c>
      <c r="AF101" s="85">
        <v>1.0</v>
      </c>
      <c r="AG101" s="86"/>
      <c r="AH101" s="86"/>
      <c r="AI101" s="87"/>
      <c r="AJ101" s="87"/>
      <c r="AK101" s="87"/>
      <c r="AL101" s="87"/>
      <c r="AM101" s="87"/>
    </row>
    <row r="102" ht="15.0" customHeight="1">
      <c r="B102" s="331" t="s">
        <v>186</v>
      </c>
      <c r="C102" s="331"/>
      <c r="D102" s="332"/>
      <c r="E102" s="444" t="s">
        <v>51</v>
      </c>
      <c r="F102" s="88">
        <v>8.0</v>
      </c>
      <c r="G102" s="89">
        <v>1.0</v>
      </c>
      <c r="H102" s="90">
        <v>1.0</v>
      </c>
      <c r="I102" s="181"/>
      <c r="J102" s="174"/>
      <c r="K102" s="162"/>
      <c r="L102" s="89">
        <v>1.0</v>
      </c>
      <c r="M102" s="168"/>
      <c r="N102" s="169">
        <v>1.0</v>
      </c>
      <c r="O102" s="170"/>
      <c r="P102" s="157">
        <v>1.0</v>
      </c>
      <c r="Q102" s="94"/>
      <c r="R102" s="160"/>
      <c r="S102" s="161">
        <v>1.0</v>
      </c>
      <c r="T102" s="171"/>
      <c r="U102" s="157">
        <v>1.0</v>
      </c>
      <c r="V102" s="94"/>
      <c r="W102" s="172">
        <v>1.0</v>
      </c>
      <c r="X102" s="169">
        <v>1.0</v>
      </c>
      <c r="Y102" s="95"/>
      <c r="Z102" s="173"/>
      <c r="AA102" s="161"/>
      <c r="AB102" s="171"/>
      <c r="AC102" s="81">
        <f t="shared" si="1"/>
        <v>17</v>
      </c>
      <c r="AD102" s="186" t="s">
        <v>54</v>
      </c>
      <c r="AE102" s="176" t="s">
        <v>61</v>
      </c>
      <c r="AF102" s="85">
        <v>1.0</v>
      </c>
      <c r="AG102" s="86"/>
      <c r="AH102" s="86"/>
      <c r="AI102" s="87"/>
      <c r="AJ102" s="87"/>
      <c r="AK102" s="87"/>
      <c r="AL102" s="87"/>
      <c r="AM102" s="87"/>
    </row>
    <row r="103">
      <c r="B103" s="334" t="s">
        <v>187</v>
      </c>
      <c r="C103" s="334"/>
      <c r="D103" s="335"/>
      <c r="E103" s="329" t="s">
        <v>67</v>
      </c>
      <c r="F103" s="88">
        <v>12.0</v>
      </c>
      <c r="G103" s="89"/>
      <c r="H103" s="90">
        <v>1.0</v>
      </c>
      <c r="I103" s="160">
        <v>1.0</v>
      </c>
      <c r="J103" s="174"/>
      <c r="K103" s="162"/>
      <c r="L103" s="89"/>
      <c r="M103" s="168"/>
      <c r="N103" s="169"/>
      <c r="O103" s="178"/>
      <c r="P103" s="94"/>
      <c r="Q103" s="157">
        <v>1.0</v>
      </c>
      <c r="R103" s="181"/>
      <c r="S103" s="161"/>
      <c r="T103" s="179"/>
      <c r="U103" s="157">
        <v>1.0</v>
      </c>
      <c r="V103" s="157">
        <v>1.0</v>
      </c>
      <c r="W103" s="172">
        <v>1.0</v>
      </c>
      <c r="X103" s="169"/>
      <c r="Y103" s="180"/>
      <c r="Z103" s="173">
        <v>1.0</v>
      </c>
      <c r="AA103" s="161"/>
      <c r="AB103" s="179"/>
      <c r="AC103" s="81">
        <f t="shared" si="1"/>
        <v>19</v>
      </c>
      <c r="AD103" s="188" t="s">
        <v>54</v>
      </c>
      <c r="AE103" s="176" t="s">
        <v>44</v>
      </c>
      <c r="AF103" s="85">
        <v>1.0</v>
      </c>
      <c r="AG103" s="86"/>
      <c r="AH103" s="86"/>
      <c r="AI103" s="87"/>
      <c r="AJ103" s="87"/>
      <c r="AK103" s="87"/>
      <c r="AL103" s="87"/>
      <c r="AM103" s="87"/>
    </row>
    <row r="104">
      <c r="A104" s="330"/>
      <c r="B104" s="331" t="s">
        <v>188</v>
      </c>
      <c r="C104" s="331"/>
      <c r="D104" s="332"/>
      <c r="E104" s="333" t="s">
        <v>51</v>
      </c>
      <c r="F104" s="88">
        <v>9.0</v>
      </c>
      <c r="G104" s="110"/>
      <c r="H104" s="90">
        <v>1.0</v>
      </c>
      <c r="I104" s="181"/>
      <c r="J104" s="161">
        <v>1.0</v>
      </c>
      <c r="K104" s="162"/>
      <c r="L104" s="110"/>
      <c r="M104" s="168"/>
      <c r="N104" s="169">
        <v>1.0</v>
      </c>
      <c r="O104" s="170"/>
      <c r="P104" s="157">
        <v>1.0</v>
      </c>
      <c r="Q104" s="94"/>
      <c r="R104" s="181"/>
      <c r="S104" s="161"/>
      <c r="T104" s="171"/>
      <c r="U104" s="157">
        <v>1.0</v>
      </c>
      <c r="V104" s="157">
        <v>1.0</v>
      </c>
      <c r="W104" s="182"/>
      <c r="X104" s="169"/>
      <c r="Y104" s="95"/>
      <c r="Z104" s="173"/>
      <c r="AA104" s="161"/>
      <c r="AB104" s="171"/>
      <c r="AC104" s="81">
        <f t="shared" si="1"/>
        <v>15</v>
      </c>
      <c r="AD104" s="186"/>
      <c r="AE104" s="176" t="s">
        <v>57</v>
      </c>
      <c r="AF104" s="85">
        <v>1.0</v>
      </c>
      <c r="AG104" s="86"/>
      <c r="AH104" s="86"/>
      <c r="AI104" s="87"/>
      <c r="AJ104" s="87"/>
      <c r="AK104" s="87"/>
      <c r="AL104" s="87"/>
      <c r="AM104" s="87"/>
    </row>
    <row r="105">
      <c r="B105" s="334" t="s">
        <v>190</v>
      </c>
      <c r="C105" s="334"/>
      <c r="D105" s="335"/>
      <c r="E105" s="329" t="s">
        <v>67</v>
      </c>
      <c r="F105" s="88">
        <v>13.0</v>
      </c>
      <c r="G105" s="89">
        <v>1.0</v>
      </c>
      <c r="H105" s="90">
        <v>1.0</v>
      </c>
      <c r="I105" s="160">
        <v>1.0</v>
      </c>
      <c r="J105" s="161"/>
      <c r="K105" s="162"/>
      <c r="L105" s="89">
        <v>1.0</v>
      </c>
      <c r="M105" s="187">
        <v>1.0</v>
      </c>
      <c r="N105" s="189"/>
      <c r="O105" s="170"/>
      <c r="P105" s="94"/>
      <c r="Q105" s="94"/>
      <c r="R105" s="160">
        <v>1.0</v>
      </c>
      <c r="S105" s="174"/>
      <c r="T105" s="171"/>
      <c r="U105" s="157">
        <v>1.0</v>
      </c>
      <c r="V105" s="157">
        <v>1.0</v>
      </c>
      <c r="W105" s="172">
        <v>1.0</v>
      </c>
      <c r="X105" s="169">
        <v>1.0</v>
      </c>
      <c r="Y105" s="95"/>
      <c r="Z105" s="173"/>
      <c r="AA105" s="161">
        <v>1.0</v>
      </c>
      <c r="AB105" s="171"/>
      <c r="AC105" s="81">
        <f t="shared" si="1"/>
        <v>24</v>
      </c>
      <c r="AD105" s="188" t="s">
        <v>54</v>
      </c>
      <c r="AE105" s="176" t="s">
        <v>44</v>
      </c>
      <c r="AF105" s="85">
        <v>1.0</v>
      </c>
      <c r="AG105" s="86"/>
      <c r="AH105" s="86"/>
      <c r="AI105" s="87"/>
      <c r="AJ105" s="87"/>
      <c r="AK105" s="87"/>
      <c r="AL105" s="87"/>
      <c r="AM105" s="87"/>
    </row>
    <row r="106">
      <c r="B106" s="334" t="s">
        <v>191</v>
      </c>
      <c r="C106" s="334"/>
      <c r="D106" s="335"/>
      <c r="E106" s="329" t="s">
        <v>48</v>
      </c>
      <c r="F106" s="88">
        <v>10.0</v>
      </c>
      <c r="G106" s="89">
        <v>1.0</v>
      </c>
      <c r="H106" s="90">
        <v>1.0</v>
      </c>
      <c r="I106" s="160">
        <v>1.0</v>
      </c>
      <c r="J106" s="174"/>
      <c r="K106" s="162"/>
      <c r="L106" s="89">
        <v>1.0</v>
      </c>
      <c r="M106" s="168"/>
      <c r="N106" s="189"/>
      <c r="O106" s="170"/>
      <c r="P106" s="94"/>
      <c r="Q106" s="94"/>
      <c r="R106" s="160"/>
      <c r="S106" s="174"/>
      <c r="T106" s="171"/>
      <c r="U106" s="94"/>
      <c r="V106" s="94"/>
      <c r="W106" s="172"/>
      <c r="X106" s="189"/>
      <c r="Y106" s="95"/>
      <c r="Z106" s="162"/>
      <c r="AA106" s="161">
        <v>1.0</v>
      </c>
      <c r="AB106" s="171"/>
      <c r="AC106" s="81">
        <f t="shared" si="1"/>
        <v>15</v>
      </c>
      <c r="AD106" s="188" t="s">
        <v>54</v>
      </c>
      <c r="AE106" s="176" t="s">
        <v>44</v>
      </c>
      <c r="AF106" s="85">
        <v>1.0</v>
      </c>
      <c r="AG106" s="86"/>
      <c r="AH106" s="86"/>
      <c r="AI106" s="87"/>
      <c r="AJ106" s="87"/>
      <c r="AK106" s="87"/>
      <c r="AL106" s="87"/>
      <c r="AM106" s="87"/>
    </row>
    <row r="107">
      <c r="B107" s="331" t="s">
        <v>192</v>
      </c>
      <c r="C107" s="331"/>
      <c r="D107" s="332"/>
      <c r="E107" s="333" t="s">
        <v>51</v>
      </c>
      <c r="F107" s="88">
        <v>8.0</v>
      </c>
      <c r="G107" s="89">
        <v>1.0</v>
      </c>
      <c r="H107" s="90">
        <v>1.0</v>
      </c>
      <c r="I107" s="181"/>
      <c r="J107" s="161">
        <v>1.0</v>
      </c>
      <c r="K107" s="173"/>
      <c r="L107" s="89"/>
      <c r="M107" s="168"/>
      <c r="N107" s="169">
        <v>1.0</v>
      </c>
      <c r="O107" s="170"/>
      <c r="P107" s="157">
        <v>1.0</v>
      </c>
      <c r="Q107" s="94"/>
      <c r="R107" s="181"/>
      <c r="S107" s="161">
        <v>1.0</v>
      </c>
      <c r="T107" s="171"/>
      <c r="U107" s="157"/>
      <c r="V107" s="157"/>
      <c r="W107" s="182"/>
      <c r="X107" s="169">
        <v>1.0</v>
      </c>
      <c r="Y107" s="95"/>
      <c r="Z107" s="162"/>
      <c r="AA107" s="174"/>
      <c r="AB107" s="171"/>
      <c r="AC107" s="81">
        <f t="shared" si="1"/>
        <v>15</v>
      </c>
      <c r="AD107" s="186"/>
      <c r="AE107" s="176" t="s">
        <v>44</v>
      </c>
      <c r="AF107" s="85">
        <v>1.0</v>
      </c>
      <c r="AG107" s="86"/>
      <c r="AH107" s="86"/>
      <c r="AI107" s="87"/>
      <c r="AJ107" s="87"/>
      <c r="AK107" s="87"/>
      <c r="AL107" s="87"/>
      <c r="AM107" s="87"/>
    </row>
    <row r="108">
      <c r="A108" s="396"/>
      <c r="B108" s="651" t="s">
        <v>195</v>
      </c>
      <c r="C108" s="334"/>
      <c r="D108" s="335"/>
      <c r="E108" s="328" t="s">
        <v>48</v>
      </c>
      <c r="F108" s="88">
        <v>12.0</v>
      </c>
      <c r="G108" s="89">
        <v>1.0</v>
      </c>
      <c r="H108" s="90">
        <v>1.0</v>
      </c>
      <c r="I108" s="160"/>
      <c r="J108" s="161">
        <v>0.5</v>
      </c>
      <c r="K108" s="173">
        <v>0.5</v>
      </c>
      <c r="L108" s="89"/>
      <c r="M108" s="168"/>
      <c r="N108" s="169">
        <v>0.5</v>
      </c>
      <c r="O108" s="178"/>
      <c r="P108" s="540"/>
      <c r="Q108" s="191">
        <v>1.0</v>
      </c>
      <c r="R108" s="652"/>
      <c r="S108" s="161">
        <v>0.5</v>
      </c>
      <c r="T108" s="179">
        <v>0.5</v>
      </c>
      <c r="U108" s="191">
        <v>1.0</v>
      </c>
      <c r="V108" s="94"/>
      <c r="W108" s="182"/>
      <c r="X108" s="169">
        <v>0.5</v>
      </c>
      <c r="Y108" s="653">
        <v>1.0</v>
      </c>
      <c r="Z108" s="173"/>
      <c r="AA108" s="161"/>
      <c r="AB108" s="179"/>
      <c r="AC108" s="81">
        <f t="shared" si="1"/>
        <v>20</v>
      </c>
      <c r="AD108" s="654"/>
      <c r="AE108" s="176" t="s">
        <v>61</v>
      </c>
      <c r="AF108" s="85">
        <v>1.0</v>
      </c>
      <c r="AG108" s="86"/>
      <c r="AH108" s="86"/>
      <c r="AI108" s="87"/>
      <c r="AJ108" s="87"/>
      <c r="AK108" s="87"/>
      <c r="AL108" s="87"/>
      <c r="AM108" s="87"/>
    </row>
    <row r="109">
      <c r="B109" s="155" t="s">
        <v>196</v>
      </c>
      <c r="C109" s="155"/>
      <c r="D109" s="332"/>
      <c r="E109" s="333" t="s">
        <v>46</v>
      </c>
      <c r="F109" s="88">
        <v>8.0</v>
      </c>
      <c r="G109" s="89"/>
      <c r="H109" s="90"/>
      <c r="I109" s="160"/>
      <c r="J109" s="161">
        <v>0.5</v>
      </c>
      <c r="K109" s="162"/>
      <c r="L109" s="89"/>
      <c r="M109" s="168"/>
      <c r="N109" s="189"/>
      <c r="O109" s="170"/>
      <c r="P109" s="94"/>
      <c r="Q109" s="94"/>
      <c r="R109" s="181"/>
      <c r="S109" s="161">
        <v>1.0</v>
      </c>
      <c r="T109" s="171"/>
      <c r="U109" s="94"/>
      <c r="V109" s="94"/>
      <c r="W109" s="172"/>
      <c r="X109" s="189"/>
      <c r="Y109" s="95"/>
      <c r="Z109" s="162"/>
      <c r="AA109" s="174"/>
      <c r="AB109" s="171"/>
      <c r="AC109" s="81">
        <f t="shared" si="1"/>
        <v>9.5</v>
      </c>
      <c r="AD109" s="186"/>
      <c r="AE109" s="176" t="s">
        <v>44</v>
      </c>
      <c r="AF109" s="85"/>
      <c r="AG109" s="86"/>
      <c r="AH109" s="86"/>
      <c r="AI109" s="87"/>
      <c r="AJ109" s="87"/>
      <c r="AK109" s="87"/>
      <c r="AL109" s="87"/>
      <c r="AM109" s="87"/>
    </row>
    <row r="110">
      <c r="B110" s="126" t="s">
        <v>197</v>
      </c>
      <c r="C110" s="655"/>
      <c r="D110" s="337"/>
      <c r="E110" s="329" t="s">
        <v>51</v>
      </c>
      <c r="F110" s="88">
        <v>6.5</v>
      </c>
      <c r="G110" s="89"/>
      <c r="H110" s="90">
        <v>1.0</v>
      </c>
      <c r="I110" s="181"/>
      <c r="J110" s="161"/>
      <c r="K110" s="162"/>
      <c r="L110" s="89"/>
      <c r="M110" s="168"/>
      <c r="N110" s="189"/>
      <c r="O110" s="178"/>
      <c r="P110" s="94"/>
      <c r="Q110" s="94"/>
      <c r="R110" s="181"/>
      <c r="S110" s="174"/>
      <c r="T110" s="179"/>
      <c r="U110" s="157">
        <v>1.0</v>
      </c>
      <c r="V110" s="94"/>
      <c r="W110" s="172">
        <v>1.0</v>
      </c>
      <c r="X110" s="169"/>
      <c r="Y110" s="180"/>
      <c r="Z110" s="173">
        <v>1.0</v>
      </c>
      <c r="AA110" s="161"/>
      <c r="AB110" s="179"/>
      <c r="AC110" s="81">
        <f t="shared" si="1"/>
        <v>10.5</v>
      </c>
      <c r="AD110" s="175"/>
      <c r="AE110" s="176" t="s">
        <v>44</v>
      </c>
      <c r="AF110" s="85">
        <v>1.0</v>
      </c>
      <c r="AG110" s="86"/>
      <c r="AH110" s="86"/>
      <c r="AI110" s="87"/>
      <c r="AJ110" s="87"/>
      <c r="AK110" s="87"/>
      <c r="AL110" s="87"/>
      <c r="AM110" s="87"/>
    </row>
    <row r="111">
      <c r="A111" s="396"/>
      <c r="B111" s="334" t="s">
        <v>198</v>
      </c>
      <c r="C111" s="334"/>
      <c r="D111" s="454"/>
      <c r="E111" s="457" t="s">
        <v>46</v>
      </c>
      <c r="F111" s="88">
        <v>10.0</v>
      </c>
      <c r="G111" s="89"/>
      <c r="H111" s="90"/>
      <c r="I111" s="181"/>
      <c r="J111" s="174"/>
      <c r="K111" s="162"/>
      <c r="L111" s="89">
        <v>1.0</v>
      </c>
      <c r="M111" s="168"/>
      <c r="N111" s="169"/>
      <c r="O111" s="170"/>
      <c r="P111" s="157">
        <v>1.0</v>
      </c>
      <c r="Q111" s="94"/>
      <c r="R111" s="181"/>
      <c r="S111" s="161"/>
      <c r="T111" s="171"/>
      <c r="U111" s="94"/>
      <c r="V111" s="157">
        <v>1.0</v>
      </c>
      <c r="W111" s="182"/>
      <c r="X111" s="169"/>
      <c r="Y111" s="180">
        <v>1.0</v>
      </c>
      <c r="Z111" s="162"/>
      <c r="AA111" s="174"/>
      <c r="AB111" s="179">
        <v>0.5</v>
      </c>
      <c r="AC111" s="81">
        <f t="shared" si="1"/>
        <v>14.5</v>
      </c>
      <c r="AD111" s="175"/>
      <c r="AE111" s="176" t="s">
        <v>55</v>
      </c>
      <c r="AF111" s="85">
        <v>1.0</v>
      </c>
      <c r="AG111" s="86"/>
      <c r="AH111" s="86"/>
      <c r="AI111" s="87"/>
      <c r="AJ111" s="87"/>
      <c r="AK111" s="87"/>
      <c r="AL111" s="87"/>
      <c r="AM111" s="87"/>
    </row>
    <row r="112">
      <c r="B112" s="334" t="s">
        <v>202</v>
      </c>
      <c r="C112" s="334"/>
      <c r="D112" s="335"/>
      <c r="E112" s="329" t="s">
        <v>67</v>
      </c>
      <c r="F112" s="88">
        <v>13.0</v>
      </c>
      <c r="G112" s="89">
        <v>1.0</v>
      </c>
      <c r="H112" s="90">
        <v>1.0</v>
      </c>
      <c r="I112" s="160">
        <v>1.0</v>
      </c>
      <c r="J112" s="174"/>
      <c r="K112" s="162"/>
      <c r="L112" s="89">
        <v>1.0</v>
      </c>
      <c r="M112" s="187">
        <v>1.0</v>
      </c>
      <c r="N112" s="189"/>
      <c r="O112" s="170"/>
      <c r="P112" s="157">
        <v>1.0</v>
      </c>
      <c r="Q112" s="157">
        <v>1.0</v>
      </c>
      <c r="R112" s="160">
        <v>1.0</v>
      </c>
      <c r="S112" s="174"/>
      <c r="T112" s="171"/>
      <c r="U112" s="157">
        <v>1.0</v>
      </c>
      <c r="V112" s="157">
        <v>1.0</v>
      </c>
      <c r="W112" s="172">
        <v>1.0</v>
      </c>
      <c r="X112" s="189"/>
      <c r="Y112" s="180">
        <v>1.0</v>
      </c>
      <c r="Z112" s="173">
        <v>1.0</v>
      </c>
      <c r="AA112" s="161">
        <v>1.0</v>
      </c>
      <c r="AB112" s="171"/>
      <c r="AC112" s="81">
        <f t="shared" si="1"/>
        <v>27</v>
      </c>
      <c r="AD112" s="188" t="s">
        <v>54</v>
      </c>
      <c r="AE112" s="176" t="s">
        <v>52</v>
      </c>
      <c r="AF112" s="85">
        <v>1.0</v>
      </c>
      <c r="AG112" s="86"/>
      <c r="AH112" s="86"/>
      <c r="AI112" s="538"/>
      <c r="AJ112" s="538"/>
      <c r="AK112" s="538"/>
      <c r="AL112" s="538"/>
      <c r="AM112" s="538"/>
    </row>
    <row r="113">
      <c r="B113" s="336" t="s">
        <v>203</v>
      </c>
      <c r="C113" s="336"/>
      <c r="D113" s="337"/>
      <c r="E113" s="328" t="s">
        <v>67</v>
      </c>
      <c r="F113" s="88">
        <v>10.5</v>
      </c>
      <c r="G113" s="89"/>
      <c r="H113" s="90">
        <v>1.0</v>
      </c>
      <c r="I113" s="181"/>
      <c r="J113" s="161"/>
      <c r="K113" s="173">
        <v>0.5</v>
      </c>
      <c r="L113" s="89"/>
      <c r="M113" s="168"/>
      <c r="N113" s="169">
        <v>0.5</v>
      </c>
      <c r="O113" s="170"/>
      <c r="P113" s="94"/>
      <c r="Q113" s="94"/>
      <c r="R113" s="181"/>
      <c r="S113" s="161"/>
      <c r="T113" s="179"/>
      <c r="U113" s="157">
        <v>1.0</v>
      </c>
      <c r="V113" s="94"/>
      <c r="W113" s="182"/>
      <c r="X113" s="169"/>
      <c r="Y113" s="180"/>
      <c r="Z113" s="173"/>
      <c r="AA113" s="161"/>
      <c r="AB113" s="179"/>
      <c r="AC113" s="81">
        <f t="shared" si="1"/>
        <v>13.5</v>
      </c>
      <c r="AD113" s="188"/>
      <c r="AE113" s="176" t="s">
        <v>61</v>
      </c>
      <c r="AF113" s="85">
        <v>1.0</v>
      </c>
      <c r="AG113" s="86"/>
      <c r="AH113" s="86"/>
      <c r="AI113" s="384"/>
      <c r="AJ113" s="384"/>
      <c r="AK113" s="384"/>
      <c r="AL113" s="384"/>
      <c r="AM113" s="384"/>
    </row>
    <row r="114" ht="19.5" customHeight="1">
      <c r="B114" s="334" t="s">
        <v>204</v>
      </c>
      <c r="C114" s="334"/>
      <c r="D114" s="335"/>
      <c r="E114" s="329" t="s">
        <v>67</v>
      </c>
      <c r="F114" s="88">
        <v>10.0</v>
      </c>
      <c r="G114" s="89"/>
      <c r="H114" s="90"/>
      <c r="I114" s="160">
        <v>1.0</v>
      </c>
      <c r="J114" s="174"/>
      <c r="K114" s="162"/>
      <c r="L114" s="89"/>
      <c r="M114" s="187"/>
      <c r="N114" s="169">
        <v>1.0</v>
      </c>
      <c r="O114" s="170"/>
      <c r="P114" s="94"/>
      <c r="Q114" s="157">
        <v>1.0</v>
      </c>
      <c r="R114" s="160">
        <v>1.0</v>
      </c>
      <c r="S114" s="174"/>
      <c r="T114" s="171"/>
      <c r="U114" s="157">
        <v>1.0</v>
      </c>
      <c r="V114" s="157">
        <v>1.0</v>
      </c>
      <c r="W114" s="172">
        <v>1.0</v>
      </c>
      <c r="X114" s="189"/>
      <c r="Y114" s="95"/>
      <c r="Z114" s="173">
        <v>1.0</v>
      </c>
      <c r="AA114" s="174"/>
      <c r="AB114" s="171"/>
      <c r="AC114" s="81">
        <f t="shared" si="1"/>
        <v>18</v>
      </c>
      <c r="AD114" s="188" t="s">
        <v>54</v>
      </c>
      <c r="AE114" s="176" t="s">
        <v>44</v>
      </c>
      <c r="AF114" s="85">
        <v>1.0</v>
      </c>
      <c r="AG114" s="86"/>
      <c r="AH114" s="86"/>
      <c r="AI114" s="87"/>
      <c r="AJ114" s="87"/>
      <c r="AK114" s="87"/>
      <c r="AL114" s="87"/>
      <c r="AM114" s="87"/>
    </row>
    <row r="115">
      <c r="B115" s="126" t="s">
        <v>205</v>
      </c>
      <c r="C115" s="126"/>
      <c r="D115" s="337"/>
      <c r="E115" s="328" t="s">
        <v>46</v>
      </c>
      <c r="F115" s="88">
        <v>7.0</v>
      </c>
      <c r="G115" s="89"/>
      <c r="H115" s="90"/>
      <c r="I115" s="181"/>
      <c r="J115" s="161"/>
      <c r="K115" s="173"/>
      <c r="L115" s="89"/>
      <c r="M115" s="168"/>
      <c r="N115" s="169">
        <v>0.5</v>
      </c>
      <c r="O115" s="170"/>
      <c r="P115" s="94"/>
      <c r="Q115" s="94"/>
      <c r="R115" s="181"/>
      <c r="S115" s="161">
        <v>0.5</v>
      </c>
      <c r="T115" s="179"/>
      <c r="U115" s="94"/>
      <c r="V115" s="94"/>
      <c r="W115" s="182"/>
      <c r="X115" s="169">
        <v>0.5</v>
      </c>
      <c r="Y115" s="180"/>
      <c r="Z115" s="162"/>
      <c r="AA115" s="161">
        <v>0.5</v>
      </c>
      <c r="AB115" s="171"/>
      <c r="AC115" s="81">
        <f t="shared" si="1"/>
        <v>9</v>
      </c>
      <c r="AD115" s="188"/>
      <c r="AE115" s="176" t="s">
        <v>44</v>
      </c>
      <c r="AF115" s="85">
        <v>1.0</v>
      </c>
      <c r="AG115" s="86"/>
      <c r="AH115" s="86"/>
      <c r="AI115" s="87" t="s">
        <v>442</v>
      </c>
      <c r="AJ115" s="87"/>
      <c r="AK115" s="87"/>
      <c r="AL115" s="87"/>
      <c r="AM115" s="87"/>
    </row>
    <row r="116">
      <c r="A116" s="396"/>
      <c r="B116" s="334" t="s">
        <v>206</v>
      </c>
      <c r="C116" s="334"/>
      <c r="D116" s="335"/>
      <c r="E116" s="329" t="s">
        <v>46</v>
      </c>
      <c r="F116" s="88">
        <v>11.0</v>
      </c>
      <c r="G116" s="89"/>
      <c r="H116" s="90"/>
      <c r="I116" s="181"/>
      <c r="J116" s="161"/>
      <c r="K116" s="162"/>
      <c r="L116" s="89"/>
      <c r="M116" s="187">
        <v>1.0</v>
      </c>
      <c r="N116" s="169"/>
      <c r="O116" s="170"/>
      <c r="P116" s="94"/>
      <c r="Q116" s="94"/>
      <c r="R116" s="160">
        <v>1.0</v>
      </c>
      <c r="S116" s="161"/>
      <c r="T116" s="171"/>
      <c r="U116" s="94"/>
      <c r="V116" s="157">
        <v>1.0</v>
      </c>
      <c r="W116" s="172"/>
      <c r="X116" s="169">
        <v>1.0</v>
      </c>
      <c r="Y116" s="95"/>
      <c r="Z116" s="162"/>
      <c r="AA116" s="174"/>
      <c r="AB116" s="171"/>
      <c r="AC116" s="81">
        <f t="shared" si="1"/>
        <v>15</v>
      </c>
      <c r="AD116" s="188" t="s">
        <v>54</v>
      </c>
      <c r="AE116" s="176" t="s">
        <v>57</v>
      </c>
      <c r="AF116" s="85">
        <v>1.0</v>
      </c>
      <c r="AG116" s="619"/>
      <c r="AH116" s="619"/>
      <c r="AI116" s="87"/>
      <c r="AJ116" s="87"/>
      <c r="AK116" s="87"/>
      <c r="AL116" s="87"/>
      <c r="AM116" s="87"/>
    </row>
    <row r="117" ht="16.5" customHeight="1">
      <c r="B117" s="604" t="s">
        <v>208</v>
      </c>
      <c r="C117" s="604"/>
      <c r="D117" s="394"/>
      <c r="E117" s="240" t="s">
        <v>46</v>
      </c>
      <c r="F117" s="108">
        <v>8.5</v>
      </c>
      <c r="G117" s="89">
        <v>1.0</v>
      </c>
      <c r="H117" s="90">
        <v>1.0</v>
      </c>
      <c r="I117" s="242"/>
      <c r="J117" s="605">
        <v>1.0</v>
      </c>
      <c r="K117" s="606"/>
      <c r="L117" s="89"/>
      <c r="M117" s="399"/>
      <c r="N117" s="400">
        <v>1.0</v>
      </c>
      <c r="O117" s="254"/>
      <c r="P117" s="157">
        <v>1.0</v>
      </c>
      <c r="Q117" s="157">
        <v>1.0</v>
      </c>
      <c r="R117" s="181"/>
      <c r="S117" s="161">
        <v>1.0</v>
      </c>
      <c r="T117" s="171"/>
      <c r="U117" s="157"/>
      <c r="V117" s="94"/>
      <c r="W117" s="182"/>
      <c r="X117" s="169">
        <v>1.0</v>
      </c>
      <c r="Y117" s="180">
        <v>1.0</v>
      </c>
      <c r="Z117" s="173"/>
      <c r="AA117" s="161">
        <v>1.0</v>
      </c>
      <c r="AB117" s="171"/>
      <c r="AC117" s="81">
        <f t="shared" si="1"/>
        <v>18.5</v>
      </c>
      <c r="AD117" s="286"/>
      <c r="AE117" s="176" t="s">
        <v>57</v>
      </c>
      <c r="AF117" s="85">
        <v>1.0</v>
      </c>
      <c r="AG117" s="86"/>
      <c r="AH117" s="86"/>
      <c r="AI117" s="87"/>
      <c r="AJ117" s="87"/>
      <c r="AK117" s="87"/>
      <c r="AL117" s="87"/>
      <c r="AM117" s="87"/>
    </row>
    <row r="118" ht="17.25" customHeight="1">
      <c r="B118" s="155" t="s">
        <v>209</v>
      </c>
      <c r="C118" s="155"/>
      <c r="D118" s="332"/>
      <c r="E118" s="333" t="s">
        <v>51</v>
      </c>
      <c r="F118" s="88">
        <v>8.0</v>
      </c>
      <c r="G118" s="89"/>
      <c r="H118" s="90"/>
      <c r="I118" s="181"/>
      <c r="J118" s="174"/>
      <c r="K118" s="162"/>
      <c r="L118" s="89"/>
      <c r="M118" s="168"/>
      <c r="N118" s="169">
        <v>1.0</v>
      </c>
      <c r="O118" s="170"/>
      <c r="P118" s="94"/>
      <c r="Q118" s="94"/>
      <c r="R118" s="181"/>
      <c r="S118" s="161">
        <v>1.0</v>
      </c>
      <c r="T118" s="171"/>
      <c r="U118" s="94"/>
      <c r="V118" s="94"/>
      <c r="W118" s="172"/>
      <c r="X118" s="189"/>
      <c r="Y118" s="95"/>
      <c r="Z118" s="162"/>
      <c r="AA118" s="174"/>
      <c r="AB118" s="171"/>
      <c r="AC118" s="81">
        <f t="shared" si="1"/>
        <v>10</v>
      </c>
      <c r="AD118" s="186"/>
      <c r="AE118" s="176" t="s">
        <v>44</v>
      </c>
      <c r="AF118" s="85"/>
      <c r="AG118" s="86"/>
      <c r="AH118" s="86"/>
      <c r="AI118" s="87"/>
      <c r="AJ118" s="87"/>
      <c r="AK118" s="87"/>
      <c r="AL118" s="87"/>
      <c r="AM118" s="87"/>
    </row>
    <row r="119">
      <c r="B119" s="334" t="s">
        <v>210</v>
      </c>
      <c r="C119" s="334"/>
      <c r="D119" s="335"/>
      <c r="E119" s="329" t="s">
        <v>51</v>
      </c>
      <c r="F119" s="88">
        <v>11.0</v>
      </c>
      <c r="G119" s="89"/>
      <c r="H119" s="90">
        <v>1.0</v>
      </c>
      <c r="I119" s="160">
        <v>1.0</v>
      </c>
      <c r="J119" s="174"/>
      <c r="K119" s="162"/>
      <c r="L119" s="89">
        <v>1.0</v>
      </c>
      <c r="M119" s="187">
        <v>1.0</v>
      </c>
      <c r="N119" s="189"/>
      <c r="O119" s="170"/>
      <c r="P119" s="157">
        <v>1.0</v>
      </c>
      <c r="Q119" s="157">
        <v>1.0</v>
      </c>
      <c r="R119" s="160">
        <v>1.0</v>
      </c>
      <c r="S119" s="174"/>
      <c r="T119" s="171"/>
      <c r="U119" s="157">
        <v>1.0</v>
      </c>
      <c r="V119" s="94"/>
      <c r="W119" s="172"/>
      <c r="X119" s="189"/>
      <c r="Y119" s="95"/>
      <c r="Z119" s="162"/>
      <c r="AA119" s="174"/>
      <c r="AB119" s="171"/>
      <c r="AC119" s="81">
        <f t="shared" si="1"/>
        <v>19</v>
      </c>
      <c r="AD119" s="188" t="s">
        <v>54</v>
      </c>
      <c r="AE119" s="176" t="s">
        <v>61</v>
      </c>
      <c r="AF119" s="85">
        <v>1.0</v>
      </c>
      <c r="AG119" s="86"/>
      <c r="AH119" s="86"/>
      <c r="AI119" s="235"/>
      <c r="AJ119" s="235"/>
      <c r="AK119" s="235"/>
      <c r="AL119" s="235"/>
      <c r="AM119" s="235"/>
    </row>
    <row r="120" ht="15.75" customHeight="1">
      <c r="B120" s="656" t="s">
        <v>212</v>
      </c>
      <c r="C120" s="126"/>
      <c r="D120" s="397"/>
      <c r="E120" s="329" t="s">
        <v>48</v>
      </c>
      <c r="F120" s="88">
        <v>5.0</v>
      </c>
      <c r="G120" s="89"/>
      <c r="H120" s="90"/>
      <c r="I120" s="181"/>
      <c r="J120" s="161"/>
      <c r="K120" s="162"/>
      <c r="L120" s="89">
        <v>1.0</v>
      </c>
      <c r="M120" s="187">
        <v>1.0</v>
      </c>
      <c r="N120" s="169"/>
      <c r="O120" s="170"/>
      <c r="P120" s="94"/>
      <c r="Q120" s="94"/>
      <c r="R120" s="160">
        <v>1.0</v>
      </c>
      <c r="S120" s="161"/>
      <c r="T120" s="171"/>
      <c r="U120" s="94"/>
      <c r="V120" s="94"/>
      <c r="W120" s="182"/>
      <c r="X120" s="169"/>
      <c r="Y120" s="95"/>
      <c r="Z120" s="173">
        <v>1.0</v>
      </c>
      <c r="AA120" s="161">
        <v>1.0</v>
      </c>
      <c r="AB120" s="171"/>
      <c r="AC120" s="657">
        <v>12.0</v>
      </c>
      <c r="AD120" s="175"/>
      <c r="AE120" s="176" t="s">
        <v>59</v>
      </c>
      <c r="AF120" s="85"/>
      <c r="AG120" s="86"/>
      <c r="AH120" s="86"/>
      <c r="AI120" s="87"/>
      <c r="AJ120" s="87"/>
      <c r="AK120" s="87"/>
      <c r="AL120" s="87"/>
      <c r="AM120" s="87"/>
    </row>
    <row r="121" ht="18.0" customHeight="1">
      <c r="B121" s="334" t="s">
        <v>263</v>
      </c>
      <c r="C121" s="334"/>
      <c r="D121" s="335"/>
      <c r="E121" s="329" t="s">
        <v>51</v>
      </c>
      <c r="F121" s="88">
        <v>11.0</v>
      </c>
      <c r="G121" s="89"/>
      <c r="H121" s="90"/>
      <c r="I121" s="181"/>
      <c r="J121" s="161"/>
      <c r="K121" s="162"/>
      <c r="L121" s="89"/>
      <c r="M121" s="187">
        <v>1.0</v>
      </c>
      <c r="N121" s="169"/>
      <c r="O121" s="170"/>
      <c r="P121" s="94"/>
      <c r="Q121" s="94"/>
      <c r="R121" s="160">
        <v>1.0</v>
      </c>
      <c r="S121" s="161"/>
      <c r="T121" s="171"/>
      <c r="U121" s="94"/>
      <c r="V121" s="157">
        <v>1.0</v>
      </c>
      <c r="W121" s="172"/>
      <c r="X121" s="169">
        <v>1.0</v>
      </c>
      <c r="Y121" s="95"/>
      <c r="Z121" s="162"/>
      <c r="AA121" s="174"/>
      <c r="AB121" s="171"/>
      <c r="AC121" s="81">
        <f t="shared" ref="AC121:AC231" si="2">SUM(F121:AB121)</f>
        <v>15</v>
      </c>
      <c r="AD121" s="188" t="s">
        <v>54</v>
      </c>
      <c r="AE121" s="176" t="s">
        <v>57</v>
      </c>
      <c r="AF121" s="85" t="s">
        <v>71</v>
      </c>
      <c r="AG121" s="86"/>
      <c r="AH121" s="86"/>
      <c r="AI121" s="87"/>
      <c r="AJ121" s="87"/>
      <c r="AK121" s="87"/>
      <c r="AL121" s="87"/>
      <c r="AM121" s="87"/>
    </row>
    <row r="122" ht="18.0" customHeight="1">
      <c r="B122" s="331" t="s">
        <v>272</v>
      </c>
      <c r="C122" s="331"/>
      <c r="D122" s="332"/>
      <c r="E122" s="333" t="s">
        <v>46</v>
      </c>
      <c r="F122" s="88">
        <v>8.0</v>
      </c>
      <c r="G122" s="89">
        <v>1.0</v>
      </c>
      <c r="H122" s="90">
        <v>1.0</v>
      </c>
      <c r="I122" s="160"/>
      <c r="J122" s="174"/>
      <c r="K122" s="162"/>
      <c r="L122" s="89"/>
      <c r="M122" s="187"/>
      <c r="N122" s="189"/>
      <c r="O122" s="170"/>
      <c r="P122" s="157">
        <v>1.0</v>
      </c>
      <c r="Q122" s="157">
        <v>1.0</v>
      </c>
      <c r="R122" s="160"/>
      <c r="S122" s="174"/>
      <c r="T122" s="171"/>
      <c r="U122" s="157">
        <v>1.0</v>
      </c>
      <c r="V122" s="94"/>
      <c r="W122" s="172">
        <v>1.0</v>
      </c>
      <c r="X122" s="189"/>
      <c r="Y122" s="180">
        <v>1.0</v>
      </c>
      <c r="Z122" s="173">
        <v>1.0</v>
      </c>
      <c r="AA122" s="174"/>
      <c r="AB122" s="171"/>
      <c r="AC122" s="81">
        <f t="shared" si="2"/>
        <v>16</v>
      </c>
      <c r="AD122" s="188" t="s">
        <v>54</v>
      </c>
      <c r="AE122" s="176" t="s">
        <v>44</v>
      </c>
      <c r="AF122" s="85">
        <v>1.0</v>
      </c>
      <c r="AG122" s="234"/>
      <c r="AH122" s="234"/>
      <c r="AI122" s="87"/>
      <c r="AJ122" s="87"/>
      <c r="AK122" s="87"/>
      <c r="AL122" s="87"/>
      <c r="AM122" s="87"/>
    </row>
    <row r="123">
      <c r="B123" s="334" t="s">
        <v>273</v>
      </c>
      <c r="C123" s="125"/>
      <c r="D123" s="335"/>
      <c r="E123" s="328" t="s">
        <v>51</v>
      </c>
      <c r="F123" s="88">
        <v>6.5</v>
      </c>
      <c r="G123" s="110"/>
      <c r="H123" s="112"/>
      <c r="I123" s="181"/>
      <c r="J123" s="161"/>
      <c r="K123" s="173">
        <v>0.5</v>
      </c>
      <c r="L123" s="89">
        <v>1.0</v>
      </c>
      <c r="M123" s="168"/>
      <c r="N123" s="169">
        <v>0.5</v>
      </c>
      <c r="O123" s="178">
        <v>0.5</v>
      </c>
      <c r="P123" s="157">
        <v>1.0</v>
      </c>
      <c r="Q123" s="94"/>
      <c r="R123" s="181"/>
      <c r="S123" s="161">
        <v>0.5</v>
      </c>
      <c r="T123" s="179">
        <v>0.5</v>
      </c>
      <c r="U123" s="157">
        <v>1.0</v>
      </c>
      <c r="V123" s="94"/>
      <c r="W123" s="182"/>
      <c r="X123" s="169">
        <v>0.5</v>
      </c>
      <c r="Y123" s="180">
        <v>1.0</v>
      </c>
      <c r="Z123" s="162"/>
      <c r="AA123" s="161">
        <v>0.5</v>
      </c>
      <c r="AB123" s="171"/>
      <c r="AC123" s="81">
        <f t="shared" si="2"/>
        <v>14</v>
      </c>
      <c r="AD123" s="175"/>
      <c r="AE123" s="176" t="s">
        <v>57</v>
      </c>
      <c r="AF123" s="85"/>
      <c r="AG123" s="86"/>
      <c r="AH123" s="86"/>
      <c r="AI123" s="87"/>
      <c r="AJ123" s="87"/>
      <c r="AK123" s="87"/>
      <c r="AL123" s="87"/>
      <c r="AM123" s="87"/>
    </row>
    <row r="124">
      <c r="B124" s="604" t="s">
        <v>276</v>
      </c>
      <c r="C124" s="101"/>
      <c r="D124" s="394"/>
      <c r="E124" s="240" t="s">
        <v>51</v>
      </c>
      <c r="F124" s="108">
        <v>7.0</v>
      </c>
      <c r="G124" s="110"/>
      <c r="H124" s="90">
        <v>1.0</v>
      </c>
      <c r="I124" s="242"/>
      <c r="J124" s="605">
        <v>1.0</v>
      </c>
      <c r="K124" s="606"/>
      <c r="L124" s="110"/>
      <c r="M124" s="399"/>
      <c r="N124" s="400">
        <v>1.0</v>
      </c>
      <c r="O124" s="254"/>
      <c r="P124" s="94"/>
      <c r="Q124" s="94"/>
      <c r="R124" s="181"/>
      <c r="S124" s="161">
        <v>1.0</v>
      </c>
      <c r="T124" s="171"/>
      <c r="U124" s="157">
        <v>1.0</v>
      </c>
      <c r="V124" s="94"/>
      <c r="W124" s="182"/>
      <c r="X124" s="169"/>
      <c r="Y124" s="95"/>
      <c r="Z124" s="173">
        <v>1.0</v>
      </c>
      <c r="AA124" s="161"/>
      <c r="AB124" s="171"/>
      <c r="AC124" s="81">
        <f t="shared" si="2"/>
        <v>13</v>
      </c>
      <c r="AD124" s="188" t="s">
        <v>54</v>
      </c>
      <c r="AE124" s="176" t="s">
        <v>59</v>
      </c>
      <c r="AF124" s="85">
        <v>1.0</v>
      </c>
      <c r="AG124" s="86"/>
      <c r="AH124" s="86"/>
      <c r="AI124" s="235"/>
      <c r="AJ124" s="235"/>
      <c r="AK124" s="235"/>
      <c r="AL124" s="235"/>
      <c r="AM124" s="235"/>
    </row>
    <row r="125" ht="18.0" customHeight="1">
      <c r="B125" s="334" t="s">
        <v>278</v>
      </c>
      <c r="C125" s="334"/>
      <c r="D125" s="335"/>
      <c r="E125" s="328" t="s">
        <v>51</v>
      </c>
      <c r="F125" s="88">
        <v>10.0</v>
      </c>
      <c r="G125" s="89"/>
      <c r="H125" s="90"/>
      <c r="I125" s="181"/>
      <c r="J125" s="161">
        <v>1.0</v>
      </c>
      <c r="K125" s="162"/>
      <c r="L125" s="89" t="s">
        <v>71</v>
      </c>
      <c r="M125" s="168"/>
      <c r="N125" s="169">
        <v>1.0</v>
      </c>
      <c r="O125" s="170"/>
      <c r="P125" s="94"/>
      <c r="Q125" s="94"/>
      <c r="R125" s="181"/>
      <c r="S125" s="161"/>
      <c r="T125" s="171"/>
      <c r="U125" s="94"/>
      <c r="V125" s="94"/>
      <c r="W125" s="182"/>
      <c r="X125" s="169"/>
      <c r="Y125" s="95"/>
      <c r="Z125" s="173"/>
      <c r="AA125" s="161">
        <v>1.0</v>
      </c>
      <c r="AB125" s="171"/>
      <c r="AC125" s="81">
        <f t="shared" si="2"/>
        <v>13</v>
      </c>
      <c r="AD125" s="175" t="s">
        <v>54</v>
      </c>
      <c r="AE125" s="176" t="s">
        <v>44</v>
      </c>
      <c r="AF125" s="85">
        <v>1.0</v>
      </c>
      <c r="AG125" s="86"/>
      <c r="AH125" s="86"/>
      <c r="AI125" s="235"/>
      <c r="AJ125" s="235"/>
      <c r="AK125" s="235"/>
      <c r="AL125" s="235"/>
      <c r="AM125" s="235"/>
    </row>
    <row r="126">
      <c r="B126" s="336" t="s">
        <v>280</v>
      </c>
      <c r="C126" s="336"/>
      <c r="D126" s="397"/>
      <c r="E126" s="542" t="s">
        <v>48</v>
      </c>
      <c r="F126" s="88">
        <v>8.0</v>
      </c>
      <c r="G126" s="89">
        <v>1.0</v>
      </c>
      <c r="H126" s="90"/>
      <c r="I126" s="160">
        <v>1.0</v>
      </c>
      <c r="J126" s="161"/>
      <c r="K126" s="173"/>
      <c r="L126" s="89">
        <v>1.0</v>
      </c>
      <c r="M126" s="187">
        <v>1.0</v>
      </c>
      <c r="N126" s="189"/>
      <c r="O126" s="170"/>
      <c r="P126" s="157">
        <v>1.0</v>
      </c>
      <c r="Q126" s="94"/>
      <c r="R126" s="160">
        <v>1.0</v>
      </c>
      <c r="S126" s="174"/>
      <c r="T126" s="171"/>
      <c r="U126" s="94"/>
      <c r="V126" s="94"/>
      <c r="W126" s="172"/>
      <c r="X126" s="189"/>
      <c r="Y126" s="95"/>
      <c r="Z126" s="173">
        <v>1.0</v>
      </c>
      <c r="AA126" s="174"/>
      <c r="AB126" s="171"/>
      <c r="AC126" s="81">
        <f t="shared" si="2"/>
        <v>15</v>
      </c>
      <c r="AD126" s="658"/>
      <c r="AE126" s="176" t="s">
        <v>44</v>
      </c>
      <c r="AF126" s="85">
        <v>1.0</v>
      </c>
      <c r="AG126" s="86"/>
      <c r="AH126" s="86"/>
      <c r="AI126" s="87"/>
      <c r="AJ126" s="87"/>
      <c r="AK126" s="87"/>
      <c r="AL126" s="87"/>
      <c r="AM126" s="87"/>
    </row>
    <row r="127">
      <c r="B127" s="334" t="s">
        <v>283</v>
      </c>
      <c r="C127" s="334"/>
      <c r="D127" s="335"/>
      <c r="E127" s="329" t="s">
        <v>51</v>
      </c>
      <c r="F127" s="88">
        <v>9.5</v>
      </c>
      <c r="G127" s="89"/>
      <c r="H127" s="90">
        <v>1.0</v>
      </c>
      <c r="I127" s="181"/>
      <c r="J127" s="161">
        <v>0.5</v>
      </c>
      <c r="K127" s="173">
        <v>0.5</v>
      </c>
      <c r="L127" s="89">
        <v>1.0</v>
      </c>
      <c r="M127" s="168"/>
      <c r="N127" s="169">
        <v>0.5</v>
      </c>
      <c r="O127" s="178"/>
      <c r="P127" s="94"/>
      <c r="Q127" s="94"/>
      <c r="R127" s="160"/>
      <c r="S127" s="161"/>
      <c r="T127" s="179"/>
      <c r="U127" s="94"/>
      <c r="V127" s="94"/>
      <c r="W127" s="182"/>
      <c r="X127" s="169"/>
      <c r="Y127" s="180"/>
      <c r="Z127" s="162"/>
      <c r="AA127" s="161">
        <v>0.5</v>
      </c>
      <c r="AB127" s="179"/>
      <c r="AC127" s="81">
        <f t="shared" si="2"/>
        <v>13.5</v>
      </c>
      <c r="AD127" s="175"/>
      <c r="AE127" s="176" t="s">
        <v>61</v>
      </c>
      <c r="AF127" s="85">
        <v>1.0</v>
      </c>
      <c r="AG127" s="234"/>
      <c r="AH127" s="234"/>
      <c r="AI127" s="87"/>
      <c r="AJ127" s="87"/>
      <c r="AK127" s="87"/>
      <c r="AL127" s="87"/>
      <c r="AM127" s="87"/>
    </row>
    <row r="128" ht="18.75" customHeight="1">
      <c r="B128" s="334" t="s">
        <v>284</v>
      </c>
      <c r="C128" s="334"/>
      <c r="D128" s="335"/>
      <c r="E128" s="329" t="s">
        <v>48</v>
      </c>
      <c r="F128" s="88">
        <v>11.0</v>
      </c>
      <c r="G128" s="89">
        <v>1.0</v>
      </c>
      <c r="H128" s="90">
        <v>1.0</v>
      </c>
      <c r="I128" s="160" t="s">
        <v>71</v>
      </c>
      <c r="J128" s="161">
        <v>0.5</v>
      </c>
      <c r="K128" s="173">
        <v>0.5</v>
      </c>
      <c r="L128" s="89"/>
      <c r="M128" s="168"/>
      <c r="N128" s="169">
        <v>0.5</v>
      </c>
      <c r="O128" s="178">
        <v>0.5</v>
      </c>
      <c r="P128" s="157">
        <v>1.0</v>
      </c>
      <c r="Q128" s="94"/>
      <c r="R128" s="181"/>
      <c r="S128" s="161"/>
      <c r="T128" s="179">
        <v>0.5</v>
      </c>
      <c r="U128" s="157">
        <v>1.0</v>
      </c>
      <c r="V128" s="157">
        <v>1.0</v>
      </c>
      <c r="W128" s="172"/>
      <c r="X128" s="169">
        <v>0.5</v>
      </c>
      <c r="Y128" s="180">
        <v>1.0</v>
      </c>
      <c r="Z128" s="173"/>
      <c r="AA128" s="161">
        <v>0.5</v>
      </c>
      <c r="AB128" s="179"/>
      <c r="AC128" s="81">
        <f t="shared" si="2"/>
        <v>20.5</v>
      </c>
      <c r="AD128" s="188" t="s">
        <v>54</v>
      </c>
      <c r="AE128" s="176" t="s">
        <v>61</v>
      </c>
      <c r="AF128" s="85">
        <v>1.0</v>
      </c>
      <c r="AG128" s="234"/>
      <c r="AH128" s="234"/>
      <c r="AI128" s="87"/>
      <c r="AJ128" s="87"/>
      <c r="AK128" s="87"/>
      <c r="AL128" s="87"/>
      <c r="AM128" s="87"/>
    </row>
    <row r="129">
      <c r="B129" s="651" t="s">
        <v>285</v>
      </c>
      <c r="C129" s="334"/>
      <c r="D129" s="335"/>
      <c r="E129" s="329" t="s">
        <v>67</v>
      </c>
      <c r="F129" s="64">
        <v>9.0</v>
      </c>
      <c r="G129" s="89">
        <v>1.0</v>
      </c>
      <c r="H129" s="90"/>
      <c r="I129" s="181"/>
      <c r="J129" s="161">
        <v>1.0</v>
      </c>
      <c r="K129" s="162"/>
      <c r="L129" s="89">
        <v>1.0</v>
      </c>
      <c r="M129" s="168"/>
      <c r="N129" s="169">
        <v>1.0</v>
      </c>
      <c r="O129" s="170"/>
      <c r="P129" s="157">
        <v>1.0</v>
      </c>
      <c r="Q129" s="94"/>
      <c r="R129" s="181"/>
      <c r="S129" s="161">
        <v>1.0</v>
      </c>
      <c r="T129" s="171"/>
      <c r="U129" s="157">
        <v>1.0</v>
      </c>
      <c r="V129" s="94"/>
      <c r="W129" s="182"/>
      <c r="X129" s="169">
        <v>1.0</v>
      </c>
      <c r="Y129" s="95"/>
      <c r="Z129" s="173"/>
      <c r="AA129" s="161">
        <v>1.0</v>
      </c>
      <c r="AB129" s="171"/>
      <c r="AC129" s="81">
        <f t="shared" si="2"/>
        <v>18</v>
      </c>
      <c r="AD129" s="175"/>
      <c r="AE129" s="176" t="s">
        <v>61</v>
      </c>
      <c r="AF129" s="85">
        <v>1.0</v>
      </c>
      <c r="AG129" s="86"/>
      <c r="AH129" s="86"/>
      <c r="AI129" s="87"/>
      <c r="AJ129" s="87"/>
      <c r="AK129" s="87"/>
      <c r="AL129" s="87"/>
      <c r="AM129" s="87"/>
    </row>
    <row r="130">
      <c r="B130" s="334" t="s">
        <v>287</v>
      </c>
      <c r="C130" s="125"/>
      <c r="D130" s="335"/>
      <c r="E130" s="329" t="s">
        <v>51</v>
      </c>
      <c r="F130" s="88">
        <v>9.0</v>
      </c>
      <c r="G130" s="89"/>
      <c r="H130" s="90"/>
      <c r="I130" s="160"/>
      <c r="J130" s="174"/>
      <c r="K130" s="162"/>
      <c r="L130" s="89"/>
      <c r="M130" s="187"/>
      <c r="N130" s="189"/>
      <c r="O130" s="170"/>
      <c r="P130" s="94"/>
      <c r="Q130" s="94"/>
      <c r="R130" s="160">
        <v>1.0</v>
      </c>
      <c r="S130" s="174"/>
      <c r="T130" s="171"/>
      <c r="U130" s="157">
        <v>1.0</v>
      </c>
      <c r="V130" s="94"/>
      <c r="W130" s="172">
        <v>1.0</v>
      </c>
      <c r="X130" s="189"/>
      <c r="Y130" s="95"/>
      <c r="Z130" s="173">
        <v>1.0</v>
      </c>
      <c r="AA130" s="174"/>
      <c r="AB130" s="171"/>
      <c r="AC130" s="81">
        <f t="shared" si="2"/>
        <v>13</v>
      </c>
      <c r="AD130" s="188" t="s">
        <v>54</v>
      </c>
      <c r="AE130" s="176" t="s">
        <v>44</v>
      </c>
      <c r="AF130" s="85">
        <v>1.0</v>
      </c>
      <c r="AG130" s="86"/>
      <c r="AH130" s="86"/>
      <c r="AI130" s="87"/>
      <c r="AJ130" s="87"/>
      <c r="AK130" s="87"/>
      <c r="AL130" s="87"/>
      <c r="AM130" s="87"/>
    </row>
    <row r="131">
      <c r="B131" s="334" t="s">
        <v>288</v>
      </c>
      <c r="C131" s="334"/>
      <c r="D131" s="335"/>
      <c r="E131" s="328" t="s">
        <v>51</v>
      </c>
      <c r="F131" s="88">
        <v>8.0</v>
      </c>
      <c r="G131" s="89"/>
      <c r="H131" s="90"/>
      <c r="I131" s="181"/>
      <c r="J131" s="161">
        <v>1.0</v>
      </c>
      <c r="K131" s="162"/>
      <c r="L131" s="89"/>
      <c r="M131" s="168"/>
      <c r="N131" s="169">
        <v>1.0</v>
      </c>
      <c r="O131" s="170"/>
      <c r="P131" s="94"/>
      <c r="Q131" s="94"/>
      <c r="R131" s="181"/>
      <c r="S131" s="161"/>
      <c r="T131" s="171"/>
      <c r="U131" s="157">
        <v>1.0</v>
      </c>
      <c r="V131" s="94"/>
      <c r="W131" s="172">
        <v>1.0</v>
      </c>
      <c r="X131" s="169"/>
      <c r="Y131" s="95"/>
      <c r="Z131" s="162"/>
      <c r="AA131" s="161">
        <v>1.0</v>
      </c>
      <c r="AB131" s="171"/>
      <c r="AC131" s="81">
        <f t="shared" si="2"/>
        <v>13</v>
      </c>
      <c r="AD131" s="188" t="s">
        <v>54</v>
      </c>
      <c r="AE131" s="176" t="s">
        <v>57</v>
      </c>
      <c r="AF131" s="85">
        <v>1.0</v>
      </c>
      <c r="AG131" s="86"/>
      <c r="AH131" s="86"/>
      <c r="AI131" s="87"/>
      <c r="AJ131" s="87"/>
      <c r="AK131" s="87"/>
      <c r="AL131" s="87"/>
      <c r="AM131" s="87"/>
    </row>
    <row r="132">
      <c r="B132" s="334" t="s">
        <v>289</v>
      </c>
      <c r="C132" s="334"/>
      <c r="D132" s="335"/>
      <c r="E132" s="329" t="s">
        <v>48</v>
      </c>
      <c r="F132" s="88">
        <v>8.0</v>
      </c>
      <c r="G132" s="89">
        <v>1.0</v>
      </c>
      <c r="H132" s="112"/>
      <c r="I132" s="181"/>
      <c r="J132" s="161">
        <v>1.0</v>
      </c>
      <c r="K132" s="162"/>
      <c r="L132" s="110"/>
      <c r="M132" s="168"/>
      <c r="N132" s="169"/>
      <c r="O132" s="170"/>
      <c r="P132" s="94"/>
      <c r="Q132" s="94"/>
      <c r="R132" s="181"/>
      <c r="S132" s="161">
        <v>1.0</v>
      </c>
      <c r="T132" s="171"/>
      <c r="U132" s="157">
        <v>1.0</v>
      </c>
      <c r="V132" s="94"/>
      <c r="W132" s="172">
        <v>1.0</v>
      </c>
      <c r="X132" s="169"/>
      <c r="Y132" s="95"/>
      <c r="Z132" s="173"/>
      <c r="AA132" s="161">
        <v>1.0</v>
      </c>
      <c r="AB132" s="171"/>
      <c r="AC132" s="81">
        <f t="shared" si="2"/>
        <v>14</v>
      </c>
      <c r="AD132" s="175"/>
      <c r="AE132" s="176" t="s">
        <v>57</v>
      </c>
      <c r="AF132" s="85"/>
      <c r="AG132" s="86"/>
      <c r="AH132" s="86"/>
      <c r="AI132" s="87"/>
      <c r="AJ132" s="87"/>
      <c r="AK132" s="87"/>
      <c r="AL132" s="87"/>
      <c r="AM132" s="87"/>
    </row>
    <row r="133">
      <c r="B133" s="334" t="s">
        <v>290</v>
      </c>
      <c r="C133" s="334"/>
      <c r="D133" s="335"/>
      <c r="E133" s="329" t="s">
        <v>48</v>
      </c>
      <c r="F133" s="88">
        <v>11.0</v>
      </c>
      <c r="G133" s="89">
        <v>1.0</v>
      </c>
      <c r="H133" s="90">
        <v>1.0</v>
      </c>
      <c r="I133" s="181"/>
      <c r="J133" s="161">
        <v>1.0</v>
      </c>
      <c r="K133" s="162"/>
      <c r="L133" s="89">
        <v>1.0</v>
      </c>
      <c r="M133" s="168"/>
      <c r="N133" s="169">
        <v>1.0</v>
      </c>
      <c r="O133" s="170"/>
      <c r="P133" s="94"/>
      <c r="Q133" s="157">
        <v>1.0</v>
      </c>
      <c r="R133" s="181"/>
      <c r="S133" s="161">
        <v>1.0</v>
      </c>
      <c r="T133" s="171"/>
      <c r="U133" s="157">
        <v>1.0</v>
      </c>
      <c r="V133" s="157">
        <v>1.0</v>
      </c>
      <c r="W133" s="182"/>
      <c r="X133" s="169">
        <v>1.0</v>
      </c>
      <c r="Y133" s="95"/>
      <c r="Z133" s="173"/>
      <c r="AA133" s="161">
        <v>1.0</v>
      </c>
      <c r="AB133" s="171"/>
      <c r="AC133" s="81">
        <f t="shared" si="2"/>
        <v>22</v>
      </c>
      <c r="AD133" s="188" t="s">
        <v>54</v>
      </c>
      <c r="AE133" s="176" t="s">
        <v>44</v>
      </c>
      <c r="AF133" s="85"/>
      <c r="AG133" s="86"/>
      <c r="AH133" s="86"/>
      <c r="AI133" s="87"/>
      <c r="AJ133" s="87"/>
      <c r="AK133" s="87"/>
      <c r="AL133" s="87"/>
      <c r="AM133" s="87"/>
    </row>
    <row r="134">
      <c r="A134" s="396"/>
      <c r="B134" s="651" t="s">
        <v>291</v>
      </c>
      <c r="C134" s="334"/>
      <c r="D134" s="335"/>
      <c r="E134" s="329" t="s">
        <v>51</v>
      </c>
      <c r="F134" s="88">
        <v>6.0</v>
      </c>
      <c r="G134" s="89"/>
      <c r="H134" s="90"/>
      <c r="I134" s="160">
        <v>1.0</v>
      </c>
      <c r="J134" s="174"/>
      <c r="K134" s="162"/>
      <c r="L134" s="89">
        <v>1.0</v>
      </c>
      <c r="M134" s="187">
        <v>1.0</v>
      </c>
      <c r="N134" s="189"/>
      <c r="O134" s="170"/>
      <c r="P134" s="94"/>
      <c r="Q134" s="94"/>
      <c r="R134" s="160">
        <v>1.0</v>
      </c>
      <c r="S134" s="174"/>
      <c r="T134" s="171"/>
      <c r="U134" s="157">
        <v>1.0</v>
      </c>
      <c r="V134" s="157">
        <v>1.0</v>
      </c>
      <c r="W134" s="172">
        <v>1.0</v>
      </c>
      <c r="X134" s="189"/>
      <c r="Y134" s="95"/>
      <c r="Z134" s="162"/>
      <c r="AA134" s="174"/>
      <c r="AB134" s="171"/>
      <c r="AC134" s="81">
        <f t="shared" si="2"/>
        <v>13</v>
      </c>
      <c r="AD134" s="188" t="s">
        <v>54</v>
      </c>
      <c r="AE134" s="176" t="s">
        <v>57</v>
      </c>
      <c r="AF134" s="85"/>
      <c r="AG134" s="86"/>
      <c r="AH134" s="86"/>
      <c r="AI134" s="87"/>
      <c r="AJ134" s="87"/>
      <c r="AK134" s="87"/>
      <c r="AL134" s="87"/>
      <c r="AM134" s="87"/>
    </row>
    <row r="135">
      <c r="A135" s="396"/>
      <c r="B135" s="334" t="s">
        <v>292</v>
      </c>
      <c r="C135" s="125"/>
      <c r="D135" s="335"/>
      <c r="E135" s="329" t="s">
        <v>48</v>
      </c>
      <c r="F135" s="88">
        <v>8.0</v>
      </c>
      <c r="G135" s="89"/>
      <c r="H135" s="90"/>
      <c r="I135" s="160">
        <v>1.0</v>
      </c>
      <c r="J135" s="174"/>
      <c r="K135" s="162"/>
      <c r="L135" s="89">
        <v>1.0</v>
      </c>
      <c r="M135" s="187"/>
      <c r="N135" s="189"/>
      <c r="O135" s="170"/>
      <c r="P135" s="94"/>
      <c r="Q135" s="94"/>
      <c r="R135" s="160">
        <v>1.0</v>
      </c>
      <c r="S135" s="174"/>
      <c r="T135" s="171"/>
      <c r="U135" s="157">
        <v>1.0</v>
      </c>
      <c r="V135" s="94"/>
      <c r="W135" s="172">
        <v>1.0</v>
      </c>
      <c r="X135" s="189"/>
      <c r="Y135" s="95"/>
      <c r="Z135" s="173">
        <v>1.0</v>
      </c>
      <c r="AA135" s="174"/>
      <c r="AB135" s="171"/>
      <c r="AC135" s="81">
        <f t="shared" si="2"/>
        <v>14</v>
      </c>
      <c r="AD135" s="188"/>
      <c r="AE135" s="176" t="s">
        <v>57</v>
      </c>
      <c r="AF135" s="85"/>
      <c r="AG135" s="86"/>
      <c r="AH135" s="86"/>
      <c r="AI135" s="87"/>
      <c r="AJ135" s="87"/>
      <c r="AK135" s="87"/>
      <c r="AL135" s="87"/>
      <c r="AM135" s="87"/>
    </row>
    <row r="136">
      <c r="B136" s="334" t="s">
        <v>293</v>
      </c>
      <c r="C136" s="334"/>
      <c r="D136" s="335"/>
      <c r="E136" s="329" t="s">
        <v>46</v>
      </c>
      <c r="F136" s="88">
        <v>9.0</v>
      </c>
      <c r="G136" s="89"/>
      <c r="H136" s="90"/>
      <c r="I136" s="181"/>
      <c r="J136" s="161">
        <v>1.0</v>
      </c>
      <c r="K136" s="162"/>
      <c r="L136" s="89">
        <v>1.0</v>
      </c>
      <c r="M136" s="168"/>
      <c r="N136" s="189"/>
      <c r="O136" s="170"/>
      <c r="P136" s="94"/>
      <c r="Q136" s="157">
        <v>1.0</v>
      </c>
      <c r="R136" s="181"/>
      <c r="S136" s="161"/>
      <c r="T136" s="171"/>
      <c r="U136" s="94"/>
      <c r="V136" s="157">
        <v>1.0</v>
      </c>
      <c r="W136" s="182"/>
      <c r="X136" s="169">
        <v>1.0</v>
      </c>
      <c r="Y136" s="95"/>
      <c r="Z136" s="162"/>
      <c r="AA136" s="174"/>
      <c r="AB136" s="171"/>
      <c r="AC136" s="81">
        <f t="shared" si="2"/>
        <v>14</v>
      </c>
      <c r="AD136" s="175"/>
      <c r="AE136" s="176" t="s">
        <v>44</v>
      </c>
      <c r="AF136" s="85">
        <v>1.0</v>
      </c>
      <c r="AG136" s="86"/>
      <c r="AH136" s="86"/>
      <c r="AI136" s="87"/>
      <c r="AJ136" s="87"/>
      <c r="AK136" s="87"/>
      <c r="AL136" s="87"/>
      <c r="AM136" s="87"/>
    </row>
    <row r="137">
      <c r="B137" s="334" t="s">
        <v>294</v>
      </c>
      <c r="C137" s="125"/>
      <c r="D137" s="335"/>
      <c r="E137" s="329" t="s">
        <v>46</v>
      </c>
      <c r="F137" s="88">
        <v>7.0</v>
      </c>
      <c r="G137" s="89"/>
      <c r="H137" s="90"/>
      <c r="I137" s="160">
        <v>1.0</v>
      </c>
      <c r="J137" s="174"/>
      <c r="K137" s="162"/>
      <c r="L137" s="89">
        <v>1.0</v>
      </c>
      <c r="M137" s="187"/>
      <c r="N137" s="189"/>
      <c r="O137" s="170">
        <f>P73</f>
        <v>1</v>
      </c>
      <c r="P137" s="94"/>
      <c r="Q137" s="94"/>
      <c r="R137" s="160"/>
      <c r="S137" s="174"/>
      <c r="T137" s="171"/>
      <c r="U137" s="157">
        <v>1.0</v>
      </c>
      <c r="V137" s="94"/>
      <c r="W137" s="172">
        <v>1.0</v>
      </c>
      <c r="X137" s="189"/>
      <c r="Y137" s="95"/>
      <c r="Z137" s="162"/>
      <c r="AA137" s="161">
        <v>1.0</v>
      </c>
      <c r="AB137" s="171"/>
      <c r="AC137" s="81">
        <f t="shared" si="2"/>
        <v>13</v>
      </c>
      <c r="AD137" s="188" t="s">
        <v>54</v>
      </c>
      <c r="AE137" s="176" t="s">
        <v>61</v>
      </c>
      <c r="AF137" s="85">
        <v>1.0</v>
      </c>
      <c r="AG137" s="86"/>
      <c r="AH137" s="86"/>
      <c r="AI137" s="87"/>
      <c r="AJ137" s="87"/>
      <c r="AK137" s="87"/>
      <c r="AL137" s="87"/>
      <c r="AM137" s="87"/>
    </row>
    <row r="138">
      <c r="B138" s="336" t="s">
        <v>295</v>
      </c>
      <c r="C138" s="126"/>
      <c r="D138" s="337"/>
      <c r="E138" s="329" t="s">
        <v>48</v>
      </c>
      <c r="F138" s="659">
        <v>6.0</v>
      </c>
      <c r="G138" s="89"/>
      <c r="H138" s="90"/>
      <c r="I138" s="160">
        <v>1.0</v>
      </c>
      <c r="J138" s="174"/>
      <c r="K138" s="162"/>
      <c r="L138" s="89">
        <v>1.0</v>
      </c>
      <c r="M138" s="187"/>
      <c r="N138" s="189"/>
      <c r="O138" s="170"/>
      <c r="P138" s="94"/>
      <c r="Q138" s="94"/>
      <c r="R138" s="160"/>
      <c r="S138" s="174"/>
      <c r="T138" s="171"/>
      <c r="U138" s="94"/>
      <c r="V138" s="94"/>
      <c r="W138" s="172"/>
      <c r="X138" s="189"/>
      <c r="Y138" s="95"/>
      <c r="Z138" s="162"/>
      <c r="AA138" s="174"/>
      <c r="AB138" s="171"/>
      <c r="AC138" s="81">
        <f t="shared" si="2"/>
        <v>8</v>
      </c>
      <c r="AD138" s="175"/>
      <c r="AE138" s="176" t="s">
        <v>59</v>
      </c>
      <c r="AF138" s="85">
        <v>1.0</v>
      </c>
      <c r="AG138" s="86"/>
      <c r="AH138" s="86"/>
      <c r="AI138" s="87"/>
      <c r="AJ138" s="87"/>
      <c r="AK138" s="87"/>
      <c r="AL138" s="87"/>
      <c r="AM138" s="87"/>
    </row>
    <row r="139">
      <c r="B139" s="334" t="s">
        <v>443</v>
      </c>
      <c r="C139" s="125"/>
      <c r="D139" s="335"/>
      <c r="E139" s="329" t="s">
        <v>67</v>
      </c>
      <c r="F139" s="88">
        <v>3.0</v>
      </c>
      <c r="G139" s="89"/>
      <c r="H139" s="90"/>
      <c r="I139" s="160">
        <v>1.0</v>
      </c>
      <c r="J139" s="174"/>
      <c r="K139" s="162"/>
      <c r="L139" s="89">
        <v>1.0</v>
      </c>
      <c r="M139" s="187"/>
      <c r="N139" s="169">
        <v>1.0</v>
      </c>
      <c r="O139" s="170"/>
      <c r="P139" s="157">
        <v>1.0</v>
      </c>
      <c r="Q139" s="157">
        <v>1.0</v>
      </c>
      <c r="R139" s="160"/>
      <c r="S139" s="161">
        <v>1.0</v>
      </c>
      <c r="T139" s="171"/>
      <c r="U139" s="157">
        <v>1.0</v>
      </c>
      <c r="V139" s="157">
        <v>1.0</v>
      </c>
      <c r="W139" s="172"/>
      <c r="X139" s="189"/>
      <c r="Y139" s="180">
        <v>1.0</v>
      </c>
      <c r="Z139" s="173">
        <v>1.0</v>
      </c>
      <c r="AA139" s="161">
        <v>1.0</v>
      </c>
      <c r="AB139" s="171"/>
      <c r="AC139" s="81">
        <f t="shared" si="2"/>
        <v>14</v>
      </c>
      <c r="AD139" s="175"/>
      <c r="AE139" s="176" t="s">
        <v>61</v>
      </c>
      <c r="AF139" s="85">
        <v>1.0</v>
      </c>
      <c r="AG139" s="86"/>
      <c r="AH139" s="86"/>
      <c r="AI139" s="87"/>
      <c r="AJ139" s="87"/>
      <c r="AK139" s="87"/>
      <c r="AL139" s="87"/>
      <c r="AM139" s="87"/>
    </row>
    <row r="140">
      <c r="B140" s="331" t="s">
        <v>296</v>
      </c>
      <c r="C140" s="331"/>
      <c r="D140" s="332"/>
      <c r="E140" s="333" t="s">
        <v>46</v>
      </c>
      <c r="F140" s="88">
        <v>8.0</v>
      </c>
      <c r="G140" s="89"/>
      <c r="H140" s="90"/>
      <c r="I140" s="181"/>
      <c r="J140" s="161">
        <v>1.0</v>
      </c>
      <c r="K140" s="162"/>
      <c r="L140" s="89">
        <v>1.0</v>
      </c>
      <c r="M140" s="168"/>
      <c r="N140" s="169">
        <v>1.0</v>
      </c>
      <c r="O140" s="170"/>
      <c r="P140" s="157"/>
      <c r="Q140" s="157">
        <v>1.0</v>
      </c>
      <c r="R140" s="181"/>
      <c r="S140" s="161">
        <v>1.0</v>
      </c>
      <c r="T140" s="171"/>
      <c r="U140" s="157">
        <v>1.0</v>
      </c>
      <c r="V140" s="157">
        <v>1.0</v>
      </c>
      <c r="W140" s="182"/>
      <c r="X140" s="169">
        <v>1.0</v>
      </c>
      <c r="Y140" s="95"/>
      <c r="Z140" s="162"/>
      <c r="AA140" s="161">
        <v>1.0</v>
      </c>
      <c r="AB140" s="171"/>
      <c r="AC140" s="81">
        <f t="shared" si="2"/>
        <v>17</v>
      </c>
      <c r="AD140" s="186" t="s">
        <v>54</v>
      </c>
      <c r="AE140" s="176" t="s">
        <v>61</v>
      </c>
      <c r="AF140" s="85">
        <v>1.0</v>
      </c>
      <c r="AG140" s="86"/>
      <c r="AH140" s="86"/>
      <c r="AI140" s="87"/>
      <c r="AJ140" s="87"/>
      <c r="AK140" s="87"/>
      <c r="AL140" s="87"/>
      <c r="AM140" s="87"/>
    </row>
    <row r="141">
      <c r="B141" s="660" t="s">
        <v>297</v>
      </c>
      <c r="C141" s="125"/>
      <c r="D141" s="335"/>
      <c r="E141" s="328" t="s">
        <v>51</v>
      </c>
      <c r="F141" s="88">
        <v>5.5</v>
      </c>
      <c r="G141" s="89"/>
      <c r="H141" s="90"/>
      <c r="I141" s="160"/>
      <c r="J141" s="174"/>
      <c r="K141" s="162"/>
      <c r="L141" s="89"/>
      <c r="M141" s="187"/>
      <c r="N141" s="189"/>
      <c r="O141" s="170"/>
      <c r="P141" s="94"/>
      <c r="Q141" s="94"/>
      <c r="R141" s="160"/>
      <c r="S141" s="161"/>
      <c r="T141" s="171"/>
      <c r="U141" s="94"/>
      <c r="V141" s="94"/>
      <c r="W141" s="172">
        <v>1.0</v>
      </c>
      <c r="X141" s="169"/>
      <c r="Y141" s="95"/>
      <c r="Z141" s="162"/>
      <c r="AA141" s="174"/>
      <c r="AB141" s="171"/>
      <c r="AC141" s="81">
        <f t="shared" si="2"/>
        <v>6.5</v>
      </c>
      <c r="AD141" s="188"/>
      <c r="AE141" s="176" t="s">
        <v>44</v>
      </c>
      <c r="AF141" s="85"/>
      <c r="AG141" s="86"/>
      <c r="AH141" s="86"/>
      <c r="AI141" s="87"/>
      <c r="AJ141" s="87"/>
      <c r="AK141" s="87"/>
      <c r="AL141" s="87"/>
      <c r="AM141" s="87"/>
    </row>
    <row r="142">
      <c r="B142" s="334" t="s">
        <v>298</v>
      </c>
      <c r="C142" s="125"/>
      <c r="D142" s="335"/>
      <c r="E142" s="328" t="s">
        <v>51</v>
      </c>
      <c r="F142" s="88">
        <v>10.0</v>
      </c>
      <c r="G142" s="89"/>
      <c r="H142" s="90"/>
      <c r="I142" s="160"/>
      <c r="J142" s="174"/>
      <c r="K142" s="162"/>
      <c r="L142" s="89"/>
      <c r="M142" s="187"/>
      <c r="N142" s="189"/>
      <c r="O142" s="170"/>
      <c r="P142" s="94"/>
      <c r="Q142" s="94"/>
      <c r="R142" s="160"/>
      <c r="S142" s="161">
        <v>1.0</v>
      </c>
      <c r="T142" s="171"/>
      <c r="U142" s="94"/>
      <c r="V142" s="94"/>
      <c r="W142" s="172"/>
      <c r="X142" s="169">
        <v>1.0</v>
      </c>
      <c r="Y142" s="95"/>
      <c r="Z142" s="162"/>
      <c r="AA142" s="161">
        <v>1.0</v>
      </c>
      <c r="AB142" s="171"/>
      <c r="AC142" s="81">
        <f t="shared" si="2"/>
        <v>13</v>
      </c>
      <c r="AD142" s="188" t="s">
        <v>54</v>
      </c>
      <c r="AE142" s="176" t="s">
        <v>44</v>
      </c>
      <c r="AF142" s="85">
        <v>1.0</v>
      </c>
      <c r="AG142" s="86"/>
      <c r="AH142" s="86"/>
      <c r="AI142" s="87"/>
      <c r="AJ142" s="87"/>
      <c r="AK142" s="87"/>
      <c r="AL142" s="87"/>
      <c r="AM142" s="87"/>
    </row>
    <row r="143">
      <c r="B143" s="334" t="s">
        <v>299</v>
      </c>
      <c r="C143" s="334"/>
      <c r="D143" s="335"/>
      <c r="E143" s="329" t="s">
        <v>48</v>
      </c>
      <c r="F143" s="88">
        <v>12.0</v>
      </c>
      <c r="G143" s="89">
        <v>1.0</v>
      </c>
      <c r="H143" s="90">
        <v>1.0</v>
      </c>
      <c r="I143" s="181"/>
      <c r="J143" s="161">
        <v>1.0</v>
      </c>
      <c r="K143" s="162"/>
      <c r="L143" s="89">
        <v>1.0</v>
      </c>
      <c r="M143" s="168"/>
      <c r="N143" s="169">
        <v>1.0</v>
      </c>
      <c r="O143" s="170"/>
      <c r="P143" s="94"/>
      <c r="Q143" s="94"/>
      <c r="R143" s="181"/>
      <c r="S143" s="161">
        <v>1.0</v>
      </c>
      <c r="T143" s="171"/>
      <c r="U143" s="157">
        <v>1.0</v>
      </c>
      <c r="V143" s="157">
        <v>1.0</v>
      </c>
      <c r="W143" s="172">
        <v>1.0</v>
      </c>
      <c r="X143" s="169"/>
      <c r="Y143" s="95"/>
      <c r="Z143" s="173">
        <v>1.0</v>
      </c>
      <c r="AA143" s="161">
        <v>1.0</v>
      </c>
      <c r="AB143" s="171"/>
      <c r="AC143" s="81">
        <f t="shared" si="2"/>
        <v>23</v>
      </c>
      <c r="AD143" s="188" t="s">
        <v>54</v>
      </c>
      <c r="AE143" s="176" t="s">
        <v>61</v>
      </c>
      <c r="AF143" s="85">
        <v>1.0</v>
      </c>
      <c r="AG143" s="86"/>
      <c r="AH143" s="86"/>
      <c r="AI143" s="87"/>
      <c r="AJ143" s="87"/>
      <c r="AK143" s="87"/>
      <c r="AL143" s="87"/>
      <c r="AM143" s="87"/>
    </row>
    <row r="144">
      <c r="B144" s="334" t="s">
        <v>300</v>
      </c>
      <c r="C144" s="334"/>
      <c r="D144" s="335"/>
      <c r="E144" s="329" t="s">
        <v>48</v>
      </c>
      <c r="F144" s="88">
        <v>13.0</v>
      </c>
      <c r="G144" s="89"/>
      <c r="H144" s="90">
        <v>1.0</v>
      </c>
      <c r="I144" s="181"/>
      <c r="J144" s="161">
        <v>1.0</v>
      </c>
      <c r="K144" s="162"/>
      <c r="L144" s="89">
        <v>1.0</v>
      </c>
      <c r="M144" s="168"/>
      <c r="N144" s="169">
        <v>1.0</v>
      </c>
      <c r="O144" s="170"/>
      <c r="P144" s="94"/>
      <c r="Q144" s="94"/>
      <c r="R144" s="181"/>
      <c r="S144" s="161">
        <v>1.0</v>
      </c>
      <c r="T144" s="171"/>
      <c r="U144" s="94"/>
      <c r="V144" s="94"/>
      <c r="W144" s="182"/>
      <c r="X144" s="169"/>
      <c r="Y144" s="95"/>
      <c r="Z144" s="173"/>
      <c r="AA144" s="161">
        <v>1.0</v>
      </c>
      <c r="AB144" s="171"/>
      <c r="AC144" s="81">
        <f t="shared" si="2"/>
        <v>19</v>
      </c>
      <c r="AD144" s="188" t="s">
        <v>54</v>
      </c>
      <c r="AE144" s="176" t="s">
        <v>61</v>
      </c>
      <c r="AF144" s="85">
        <v>1.0</v>
      </c>
      <c r="AG144" s="86"/>
      <c r="AH144" s="86"/>
      <c r="AI144" s="87"/>
      <c r="AJ144" s="87"/>
      <c r="AK144" s="87"/>
      <c r="AL144" s="87"/>
      <c r="AM144" s="87"/>
    </row>
    <row r="145">
      <c r="A145" s="330"/>
      <c r="B145" s="331" t="s">
        <v>301</v>
      </c>
      <c r="C145" s="331"/>
      <c r="D145" s="332"/>
      <c r="E145" s="333" t="s">
        <v>51</v>
      </c>
      <c r="F145" s="88">
        <v>9.0</v>
      </c>
      <c r="G145" s="89"/>
      <c r="H145" s="90"/>
      <c r="I145" s="160">
        <v>1.0</v>
      </c>
      <c r="J145" s="174"/>
      <c r="K145" s="162"/>
      <c r="L145" s="89"/>
      <c r="M145" s="187">
        <v>1.0</v>
      </c>
      <c r="N145" s="189"/>
      <c r="O145" s="170"/>
      <c r="P145" s="94"/>
      <c r="Q145" s="94"/>
      <c r="R145" s="160"/>
      <c r="S145" s="161">
        <v>1.0</v>
      </c>
      <c r="T145" s="171"/>
      <c r="U145" s="157">
        <v>1.0</v>
      </c>
      <c r="V145" s="157">
        <v>1.0</v>
      </c>
      <c r="W145" s="172">
        <v>1.0</v>
      </c>
      <c r="X145" s="189"/>
      <c r="Y145" s="95"/>
      <c r="Z145" s="173">
        <v>1.0</v>
      </c>
      <c r="AA145" s="161"/>
      <c r="AB145" s="171"/>
      <c r="AC145" s="81">
        <f t="shared" si="2"/>
        <v>16</v>
      </c>
      <c r="AD145" s="186"/>
      <c r="AE145" s="176" t="s">
        <v>61</v>
      </c>
      <c r="AF145" s="85">
        <v>1.0</v>
      </c>
      <c r="AG145" s="86"/>
      <c r="AH145" s="86"/>
      <c r="AI145" s="87"/>
      <c r="AJ145" s="87"/>
      <c r="AK145" s="87"/>
      <c r="AL145" s="87"/>
      <c r="AM145" s="87"/>
    </row>
    <row r="146">
      <c r="A146" s="330"/>
      <c r="B146" s="331" t="s">
        <v>302</v>
      </c>
      <c r="C146" s="331"/>
      <c r="D146" s="332"/>
      <c r="E146" s="333" t="s">
        <v>46</v>
      </c>
      <c r="F146" s="88">
        <v>9.0</v>
      </c>
      <c r="G146" s="89">
        <v>1.0</v>
      </c>
      <c r="H146" s="90">
        <v>1.0</v>
      </c>
      <c r="I146" s="160">
        <v>1.0</v>
      </c>
      <c r="J146" s="174"/>
      <c r="K146" s="162"/>
      <c r="L146" s="89"/>
      <c r="M146" s="187">
        <v>1.0</v>
      </c>
      <c r="N146" s="189"/>
      <c r="O146" s="170"/>
      <c r="P146" s="94"/>
      <c r="Q146" s="94"/>
      <c r="R146" s="160"/>
      <c r="S146" s="174"/>
      <c r="T146" s="171"/>
      <c r="U146" s="157">
        <v>1.0</v>
      </c>
      <c r="V146" s="157">
        <v>1.0</v>
      </c>
      <c r="W146" s="172">
        <v>1.0</v>
      </c>
      <c r="X146" s="189"/>
      <c r="Y146" s="180">
        <v>1.0</v>
      </c>
      <c r="Z146" s="173">
        <v>1.0</v>
      </c>
      <c r="AA146" s="174"/>
      <c r="AB146" s="171"/>
      <c r="AC146" s="81">
        <f t="shared" si="2"/>
        <v>18</v>
      </c>
      <c r="AD146" s="186"/>
      <c r="AE146" s="176" t="s">
        <v>44</v>
      </c>
      <c r="AF146" s="85">
        <v>1.0</v>
      </c>
      <c r="AG146" s="86"/>
      <c r="AH146" s="86"/>
      <c r="AI146" s="538"/>
      <c r="AJ146" s="538"/>
      <c r="AK146" s="538"/>
      <c r="AL146" s="538"/>
      <c r="AM146" s="538"/>
    </row>
    <row r="147" ht="18.0" customHeight="1">
      <c r="B147" s="334" t="s">
        <v>303</v>
      </c>
      <c r="C147" s="334"/>
      <c r="D147" s="335"/>
      <c r="E147" s="329" t="s">
        <v>67</v>
      </c>
      <c r="F147" s="88">
        <v>9.0</v>
      </c>
      <c r="G147" s="89">
        <v>1.0</v>
      </c>
      <c r="H147" s="112"/>
      <c r="I147" s="181"/>
      <c r="J147" s="161">
        <v>1.0</v>
      </c>
      <c r="K147" s="162"/>
      <c r="L147" s="110"/>
      <c r="M147" s="187"/>
      <c r="N147" s="189"/>
      <c r="O147" s="170"/>
      <c r="P147" s="94"/>
      <c r="Q147" s="94"/>
      <c r="R147" s="160"/>
      <c r="S147" s="161">
        <v>1.0</v>
      </c>
      <c r="T147" s="171"/>
      <c r="U147" s="94"/>
      <c r="V147" s="94"/>
      <c r="W147" s="172"/>
      <c r="X147" s="169"/>
      <c r="Y147" s="95"/>
      <c r="Z147" s="162"/>
      <c r="AA147" s="174"/>
      <c r="AB147" s="171"/>
      <c r="AC147" s="81">
        <f t="shared" si="2"/>
        <v>12</v>
      </c>
      <c r="AD147" s="175"/>
      <c r="AE147" s="176" t="s">
        <v>44</v>
      </c>
      <c r="AF147" s="85">
        <v>1.0</v>
      </c>
      <c r="AG147" s="86"/>
      <c r="AH147" s="86"/>
      <c r="AI147" s="87"/>
      <c r="AJ147" s="87"/>
      <c r="AK147" s="87"/>
      <c r="AL147" s="87"/>
      <c r="AM147" s="87"/>
    </row>
    <row r="148">
      <c r="B148" s="334" t="s">
        <v>305</v>
      </c>
      <c r="C148" s="125"/>
      <c r="D148" s="335"/>
      <c r="E148" s="329" t="s">
        <v>51</v>
      </c>
      <c r="F148" s="88">
        <v>7.5</v>
      </c>
      <c r="G148" s="89"/>
      <c r="H148" s="90"/>
      <c r="I148" s="160">
        <v>1.0</v>
      </c>
      <c r="J148" s="161"/>
      <c r="K148" s="162"/>
      <c r="L148" s="89">
        <v>1.0</v>
      </c>
      <c r="M148" s="187"/>
      <c r="N148" s="169">
        <v>1.0</v>
      </c>
      <c r="O148" s="170"/>
      <c r="P148" s="157">
        <v>1.0</v>
      </c>
      <c r="Q148" s="94"/>
      <c r="R148" s="160"/>
      <c r="S148" s="174"/>
      <c r="T148" s="171"/>
      <c r="U148" s="94"/>
      <c r="V148" s="94"/>
      <c r="W148" s="172"/>
      <c r="X148" s="189"/>
      <c r="Y148" s="180">
        <v>1.0</v>
      </c>
      <c r="Z148" s="173">
        <v>1.0</v>
      </c>
      <c r="AA148" s="174"/>
      <c r="AB148" s="171"/>
      <c r="AC148" s="81">
        <f t="shared" si="2"/>
        <v>13.5</v>
      </c>
      <c r="AD148" s="188" t="s">
        <v>54</v>
      </c>
      <c r="AE148" s="176" t="s">
        <v>44</v>
      </c>
      <c r="AF148" s="85">
        <v>1.0</v>
      </c>
      <c r="AG148" s="619"/>
      <c r="AH148" s="619"/>
      <c r="AI148" s="87"/>
      <c r="AJ148" s="87"/>
      <c r="AK148" s="87"/>
      <c r="AL148" s="87"/>
      <c r="AM148" s="87"/>
    </row>
    <row r="149">
      <c r="B149" s="334" t="s">
        <v>306</v>
      </c>
      <c r="C149" s="334"/>
      <c r="D149" s="335"/>
      <c r="E149" s="329" t="s">
        <v>51</v>
      </c>
      <c r="F149" s="88">
        <v>12.5</v>
      </c>
      <c r="G149" s="89">
        <v>1.0</v>
      </c>
      <c r="H149" s="90">
        <v>1.0</v>
      </c>
      <c r="I149" s="181"/>
      <c r="J149" s="161">
        <v>0.5</v>
      </c>
      <c r="K149" s="173">
        <v>0.5</v>
      </c>
      <c r="L149" s="89"/>
      <c r="M149" s="168"/>
      <c r="N149" s="169">
        <v>0.5</v>
      </c>
      <c r="O149" s="178">
        <v>0.5</v>
      </c>
      <c r="P149" s="157">
        <v>1.0</v>
      </c>
      <c r="Q149" s="157">
        <v>1.0</v>
      </c>
      <c r="R149" s="181"/>
      <c r="S149" s="161">
        <v>0.5</v>
      </c>
      <c r="T149" s="179">
        <v>0.5</v>
      </c>
      <c r="U149" s="157">
        <v>1.0</v>
      </c>
      <c r="V149" s="157">
        <v>1.0</v>
      </c>
      <c r="W149" s="182"/>
      <c r="X149" s="169"/>
      <c r="Y149" s="180">
        <v>1.0</v>
      </c>
      <c r="Z149" s="173"/>
      <c r="AA149" s="161">
        <v>0.5</v>
      </c>
      <c r="AB149" s="179"/>
      <c r="AC149" s="81">
        <f t="shared" si="2"/>
        <v>23</v>
      </c>
      <c r="AD149" s="188" t="s">
        <v>54</v>
      </c>
      <c r="AE149" s="176" t="s">
        <v>44</v>
      </c>
      <c r="AF149" s="85">
        <v>1.0</v>
      </c>
      <c r="AG149" s="86"/>
      <c r="AH149" s="86"/>
      <c r="AI149" s="87"/>
      <c r="AJ149" s="87"/>
      <c r="AK149" s="87"/>
      <c r="AL149" s="87"/>
      <c r="AM149" s="87"/>
    </row>
    <row r="150" ht="15.75" customHeight="1">
      <c r="B150" s="334" t="s">
        <v>307</v>
      </c>
      <c r="C150" s="334"/>
      <c r="D150" s="335"/>
      <c r="E150" s="329" t="s">
        <v>51</v>
      </c>
      <c r="F150" s="88">
        <v>9.0</v>
      </c>
      <c r="G150" s="89">
        <v>1.0</v>
      </c>
      <c r="H150" s="90"/>
      <c r="I150" s="160">
        <v>1.0</v>
      </c>
      <c r="J150" s="174"/>
      <c r="K150" s="162"/>
      <c r="L150" s="89">
        <v>1.0</v>
      </c>
      <c r="M150" s="187">
        <v>1.0</v>
      </c>
      <c r="N150" s="189"/>
      <c r="O150" s="170"/>
      <c r="P150" s="157">
        <v>1.0</v>
      </c>
      <c r="Q150" s="94"/>
      <c r="R150" s="160"/>
      <c r="S150" s="174"/>
      <c r="T150" s="171"/>
      <c r="U150" s="94"/>
      <c r="V150" s="94"/>
      <c r="W150" s="172"/>
      <c r="X150" s="189"/>
      <c r="Y150" s="180">
        <v>1.0</v>
      </c>
      <c r="Z150" s="162"/>
      <c r="AA150" s="174"/>
      <c r="AB150" s="171"/>
      <c r="AC150" s="81">
        <f t="shared" si="2"/>
        <v>15</v>
      </c>
      <c r="AD150" s="175" t="s">
        <v>444</v>
      </c>
      <c r="AE150" s="176" t="s">
        <v>44</v>
      </c>
      <c r="AF150" s="85">
        <v>1.0</v>
      </c>
      <c r="AG150" s="86"/>
      <c r="AH150" s="86"/>
      <c r="AI150" s="235"/>
      <c r="AJ150" s="235"/>
      <c r="AK150" s="235"/>
      <c r="AL150" s="235"/>
      <c r="AM150" s="235"/>
    </row>
    <row r="151">
      <c r="B151" s="334" t="s">
        <v>308</v>
      </c>
      <c r="C151" s="334"/>
      <c r="D151" s="335"/>
      <c r="E151" s="329" t="s">
        <v>51</v>
      </c>
      <c r="F151" s="88">
        <v>10.0</v>
      </c>
      <c r="G151" s="110"/>
      <c r="H151" s="112"/>
      <c r="I151" s="181"/>
      <c r="J151" s="161">
        <v>1.0</v>
      </c>
      <c r="K151" s="162"/>
      <c r="L151" s="110"/>
      <c r="M151" s="168"/>
      <c r="N151" s="169"/>
      <c r="O151" s="170"/>
      <c r="P151" s="94"/>
      <c r="Q151" s="94"/>
      <c r="R151" s="181"/>
      <c r="S151" s="161">
        <v>1.0</v>
      </c>
      <c r="T151" s="171"/>
      <c r="U151" s="94"/>
      <c r="V151" s="94"/>
      <c r="W151" s="182"/>
      <c r="X151" s="169"/>
      <c r="Y151" s="95"/>
      <c r="Z151" s="173"/>
      <c r="AA151" s="161">
        <v>1.0</v>
      </c>
      <c r="AB151" s="171"/>
      <c r="AC151" s="81">
        <f t="shared" si="2"/>
        <v>13</v>
      </c>
      <c r="AD151" s="175" t="s">
        <v>54</v>
      </c>
      <c r="AE151" s="176" t="s">
        <v>57</v>
      </c>
      <c r="AF151" s="85"/>
      <c r="AG151" s="86"/>
      <c r="AH151" s="86"/>
      <c r="AI151" s="87"/>
      <c r="AJ151" s="87"/>
      <c r="AK151" s="87"/>
      <c r="AL151" s="87"/>
      <c r="AM151" s="87"/>
    </row>
    <row r="152" ht="20.25" customHeight="1">
      <c r="B152" s="334" t="s">
        <v>309</v>
      </c>
      <c r="C152" s="334"/>
      <c r="D152" s="335"/>
      <c r="E152" s="329" t="s">
        <v>51</v>
      </c>
      <c r="F152" s="88">
        <v>11.5</v>
      </c>
      <c r="G152" s="89">
        <v>1.0</v>
      </c>
      <c r="H152" s="90">
        <v>1.0</v>
      </c>
      <c r="I152" s="181"/>
      <c r="J152" s="161">
        <v>0.5</v>
      </c>
      <c r="K152" s="173">
        <v>0.5</v>
      </c>
      <c r="L152" s="89">
        <v>1.0</v>
      </c>
      <c r="M152" s="168"/>
      <c r="N152" s="169">
        <v>0.5</v>
      </c>
      <c r="O152" s="178">
        <v>0.5</v>
      </c>
      <c r="P152" s="157">
        <v>1.0</v>
      </c>
      <c r="Q152" s="94"/>
      <c r="R152" s="181"/>
      <c r="S152" s="161">
        <v>0.5</v>
      </c>
      <c r="T152" s="179">
        <v>0.5</v>
      </c>
      <c r="U152" s="157">
        <v>1.0</v>
      </c>
      <c r="V152" s="94"/>
      <c r="W152" s="182"/>
      <c r="X152" s="169">
        <v>0.5</v>
      </c>
      <c r="Y152" s="180">
        <v>1.0</v>
      </c>
      <c r="Z152" s="173"/>
      <c r="AA152" s="161">
        <v>0.5</v>
      </c>
      <c r="AB152" s="179"/>
      <c r="AC152" s="81">
        <f t="shared" si="2"/>
        <v>21.5</v>
      </c>
      <c r="AD152" s="188" t="s">
        <v>54</v>
      </c>
      <c r="AE152" s="176" t="s">
        <v>57</v>
      </c>
      <c r="AF152" s="85">
        <v>1.0</v>
      </c>
      <c r="AG152" s="234"/>
      <c r="AH152" s="234"/>
      <c r="AI152" s="87"/>
      <c r="AJ152" s="87"/>
      <c r="AK152" s="87"/>
      <c r="AL152" s="87"/>
      <c r="AM152" s="87"/>
    </row>
    <row r="153">
      <c r="B153" s="334" t="s">
        <v>310</v>
      </c>
      <c r="C153" s="334"/>
      <c r="D153" s="335"/>
      <c r="E153" s="328" t="s">
        <v>48</v>
      </c>
      <c r="F153" s="88">
        <v>12.0</v>
      </c>
      <c r="G153" s="89"/>
      <c r="H153" s="90"/>
      <c r="I153" s="160"/>
      <c r="J153" s="174"/>
      <c r="K153" s="162"/>
      <c r="L153" s="89"/>
      <c r="M153" s="187"/>
      <c r="N153" s="189"/>
      <c r="O153" s="170"/>
      <c r="P153" s="94"/>
      <c r="Q153" s="94"/>
      <c r="R153" s="160"/>
      <c r="S153" s="161"/>
      <c r="T153" s="171"/>
      <c r="U153" s="94"/>
      <c r="V153" s="94"/>
      <c r="W153" s="172"/>
      <c r="X153" s="169"/>
      <c r="Y153" s="95"/>
      <c r="Z153" s="173"/>
      <c r="AA153" s="161"/>
      <c r="AB153" s="171"/>
      <c r="AC153" s="81">
        <f t="shared" si="2"/>
        <v>12</v>
      </c>
      <c r="AD153" s="175"/>
      <c r="AE153" s="176" t="s">
        <v>61</v>
      </c>
      <c r="AF153" s="85">
        <v>1.0</v>
      </c>
      <c r="AG153" s="86"/>
      <c r="AH153" s="86"/>
      <c r="AI153" s="235"/>
      <c r="AJ153" s="235"/>
      <c r="AK153" s="235"/>
      <c r="AL153" s="235"/>
      <c r="AM153" s="235"/>
    </row>
    <row r="154" ht="20.25" customHeight="1">
      <c r="B154" s="334" t="s">
        <v>311</v>
      </c>
      <c r="C154" s="125"/>
      <c r="D154" s="335"/>
      <c r="E154" s="329" t="s">
        <v>51</v>
      </c>
      <c r="F154" s="88">
        <v>6.5</v>
      </c>
      <c r="G154" s="89"/>
      <c r="H154" s="90">
        <v>1.0</v>
      </c>
      <c r="I154" s="181"/>
      <c r="J154" s="161">
        <v>0.5</v>
      </c>
      <c r="K154" s="162"/>
      <c r="L154" s="89" t="s">
        <v>71</v>
      </c>
      <c r="M154" s="168"/>
      <c r="N154" s="169">
        <v>1.0</v>
      </c>
      <c r="O154" s="178"/>
      <c r="P154" s="94"/>
      <c r="Q154" s="157">
        <v>1.0</v>
      </c>
      <c r="R154" s="181"/>
      <c r="S154" s="161">
        <v>1.0</v>
      </c>
      <c r="T154" s="179"/>
      <c r="U154" s="94"/>
      <c r="V154" s="94"/>
      <c r="W154" s="182"/>
      <c r="X154" s="169"/>
      <c r="Y154" s="180"/>
      <c r="Z154" s="162"/>
      <c r="AA154" s="161">
        <v>1.0</v>
      </c>
      <c r="AB154" s="171"/>
      <c r="AC154" s="81">
        <f t="shared" si="2"/>
        <v>12</v>
      </c>
      <c r="AD154" s="175"/>
      <c r="AE154" s="176" t="s">
        <v>44</v>
      </c>
      <c r="AF154" s="85">
        <v>1.0</v>
      </c>
      <c r="AG154" s="86"/>
      <c r="AH154" s="86"/>
      <c r="AI154" s="393"/>
      <c r="AJ154" s="393"/>
      <c r="AK154" s="393"/>
      <c r="AL154" s="393"/>
      <c r="AM154" s="393"/>
    </row>
    <row r="155" ht="18.75" customHeight="1">
      <c r="B155" s="651" t="s">
        <v>312</v>
      </c>
      <c r="C155" s="334"/>
      <c r="D155" s="335"/>
      <c r="E155" s="329" t="s">
        <v>51</v>
      </c>
      <c r="F155" s="88">
        <v>12.0</v>
      </c>
      <c r="G155" s="89"/>
      <c r="H155" s="90"/>
      <c r="I155" s="181"/>
      <c r="J155" s="161">
        <v>1.0</v>
      </c>
      <c r="K155" s="162"/>
      <c r="L155" s="89">
        <v>1.0</v>
      </c>
      <c r="M155" s="168"/>
      <c r="N155" s="169">
        <v>1.0</v>
      </c>
      <c r="O155" s="170"/>
      <c r="P155" s="94"/>
      <c r="Q155" s="94"/>
      <c r="R155" s="181"/>
      <c r="S155" s="161">
        <v>1.0</v>
      </c>
      <c r="T155" s="171"/>
      <c r="U155" s="94"/>
      <c r="V155" s="94"/>
      <c r="W155" s="182"/>
      <c r="X155" s="169"/>
      <c r="Y155" s="661"/>
      <c r="Z155" s="173"/>
      <c r="AA155" s="161"/>
      <c r="AB155" s="171"/>
      <c r="AC155" s="81">
        <f t="shared" si="2"/>
        <v>16</v>
      </c>
      <c r="AD155" s="662" t="s">
        <v>54</v>
      </c>
      <c r="AE155" s="176" t="s">
        <v>44</v>
      </c>
      <c r="AF155" s="85">
        <v>1.0</v>
      </c>
      <c r="AG155" s="234"/>
      <c r="AH155" s="234"/>
      <c r="AI155" s="87"/>
      <c r="AJ155" s="87"/>
      <c r="AK155" s="87"/>
      <c r="AL155" s="87"/>
      <c r="AM155" s="87"/>
    </row>
    <row r="156" ht="18.0" customHeight="1">
      <c r="B156" s="607" t="s">
        <v>313</v>
      </c>
      <c r="C156" s="125"/>
      <c r="D156" s="335"/>
      <c r="E156" s="329" t="s">
        <v>51</v>
      </c>
      <c r="F156" s="88">
        <v>8.5</v>
      </c>
      <c r="G156" s="110"/>
      <c r="H156" s="112"/>
      <c r="I156" s="181"/>
      <c r="J156" s="161">
        <v>1.0</v>
      </c>
      <c r="K156" s="162"/>
      <c r="L156" s="110"/>
      <c r="M156" s="168"/>
      <c r="N156" s="189"/>
      <c r="O156" s="170"/>
      <c r="P156" s="94"/>
      <c r="Q156" s="94"/>
      <c r="R156" s="181"/>
      <c r="S156" s="161"/>
      <c r="T156" s="171"/>
      <c r="U156" s="94"/>
      <c r="V156" s="94"/>
      <c r="W156" s="182"/>
      <c r="X156" s="169"/>
      <c r="Y156" s="95"/>
      <c r="Z156" s="173"/>
      <c r="AA156" s="161">
        <v>1.0</v>
      </c>
      <c r="AB156" s="171"/>
      <c r="AC156" s="81">
        <f t="shared" si="2"/>
        <v>10.5</v>
      </c>
      <c r="AD156" s="175" t="s">
        <v>54</v>
      </c>
      <c r="AE156" s="176" t="s">
        <v>57</v>
      </c>
      <c r="AF156" s="85"/>
      <c r="AG156" s="602"/>
      <c r="AH156" s="602"/>
      <c r="AI156" s="87"/>
      <c r="AJ156" s="87"/>
      <c r="AK156" s="87"/>
      <c r="AL156" s="87"/>
      <c r="AM156" s="87"/>
    </row>
    <row r="157">
      <c r="B157" s="604" t="s">
        <v>314</v>
      </c>
      <c r="C157" s="101"/>
      <c r="D157" s="394"/>
      <c r="E157" s="240" t="s">
        <v>51</v>
      </c>
      <c r="F157" s="108">
        <v>9.0</v>
      </c>
      <c r="G157" s="110"/>
      <c r="H157" s="112"/>
      <c r="I157" s="242"/>
      <c r="J157" s="605">
        <v>1.0</v>
      </c>
      <c r="K157" s="606"/>
      <c r="L157" s="110"/>
      <c r="M157" s="399"/>
      <c r="N157" s="400">
        <v>1.0</v>
      </c>
      <c r="O157" s="254"/>
      <c r="P157" s="94"/>
      <c r="Q157" s="94"/>
      <c r="R157" s="160"/>
      <c r="S157" s="174"/>
      <c r="T157" s="171"/>
      <c r="U157" s="94"/>
      <c r="V157" s="94"/>
      <c r="W157" s="172"/>
      <c r="X157" s="169">
        <v>1.0</v>
      </c>
      <c r="Y157" s="95"/>
      <c r="Z157" s="173">
        <v>1.0</v>
      </c>
      <c r="AA157" s="161">
        <v>1.0</v>
      </c>
      <c r="AB157" s="171"/>
      <c r="AC157" s="81">
        <f t="shared" si="2"/>
        <v>14</v>
      </c>
      <c r="AD157" s="286"/>
      <c r="AE157" s="176" t="s">
        <v>61</v>
      </c>
      <c r="AF157" s="85">
        <v>1.0</v>
      </c>
      <c r="AG157" s="86"/>
      <c r="AH157" s="86"/>
      <c r="AI157" s="87"/>
      <c r="AJ157" s="87"/>
      <c r="AK157" s="87"/>
      <c r="AL157" s="87"/>
      <c r="AM157" s="87"/>
    </row>
    <row r="158">
      <c r="B158" s="334" t="s">
        <v>315</v>
      </c>
      <c r="C158" s="334"/>
      <c r="D158" s="335"/>
      <c r="E158" s="328" t="s">
        <v>51</v>
      </c>
      <c r="F158" s="88">
        <v>10.0</v>
      </c>
      <c r="G158" s="89">
        <v>1.0</v>
      </c>
      <c r="H158" s="90">
        <v>1.0</v>
      </c>
      <c r="I158" s="160">
        <v>1.0</v>
      </c>
      <c r="J158" s="174"/>
      <c r="K158" s="162"/>
      <c r="L158" s="89">
        <v>1.0</v>
      </c>
      <c r="M158" s="187">
        <v>1.0</v>
      </c>
      <c r="N158" s="189"/>
      <c r="O158" s="170"/>
      <c r="P158" s="94"/>
      <c r="Q158" s="94"/>
      <c r="R158" s="160"/>
      <c r="S158" s="161">
        <v>1.0</v>
      </c>
      <c r="T158" s="171"/>
      <c r="U158" s="157">
        <v>1.0</v>
      </c>
      <c r="V158" s="94"/>
      <c r="W158" s="172">
        <v>1.0</v>
      </c>
      <c r="X158" s="189"/>
      <c r="Y158" s="180">
        <v>1.0</v>
      </c>
      <c r="Z158" s="173">
        <v>1.0</v>
      </c>
      <c r="AA158" s="174"/>
      <c r="AB158" s="171"/>
      <c r="AC158" s="81">
        <f t="shared" si="2"/>
        <v>20</v>
      </c>
      <c r="AD158" s="175"/>
      <c r="AE158" s="176" t="s">
        <v>59</v>
      </c>
      <c r="AF158" s="85">
        <v>1.0</v>
      </c>
      <c r="AG158" s="86"/>
      <c r="AH158" s="86"/>
      <c r="AI158" s="87"/>
      <c r="AJ158" s="87"/>
      <c r="AK158" s="87"/>
      <c r="AL158" s="87"/>
      <c r="AM158" s="87"/>
    </row>
    <row r="159">
      <c r="B159" s="334" t="s">
        <v>316</v>
      </c>
      <c r="C159" s="334"/>
      <c r="D159" s="335"/>
      <c r="E159" s="328" t="s">
        <v>51</v>
      </c>
      <c r="F159" s="88">
        <v>12.0</v>
      </c>
      <c r="G159" s="89"/>
      <c r="H159" s="90"/>
      <c r="I159" s="160"/>
      <c r="J159" s="174"/>
      <c r="K159" s="162"/>
      <c r="L159" s="89"/>
      <c r="M159" s="168"/>
      <c r="N159" s="169"/>
      <c r="O159" s="178">
        <v>0.5</v>
      </c>
      <c r="P159" s="94"/>
      <c r="Q159" s="157">
        <v>1.0</v>
      </c>
      <c r="R159" s="181"/>
      <c r="S159" s="161">
        <v>1.0</v>
      </c>
      <c r="T159" s="171"/>
      <c r="U159" s="157">
        <v>1.0</v>
      </c>
      <c r="V159" s="157">
        <v>1.0</v>
      </c>
      <c r="W159" s="172">
        <v>1.0</v>
      </c>
      <c r="X159" s="169"/>
      <c r="Y159" s="95"/>
      <c r="Z159" s="173">
        <v>1.0</v>
      </c>
      <c r="AA159" s="161">
        <v>1.0</v>
      </c>
      <c r="AB159" s="171"/>
      <c r="AC159" s="81">
        <f t="shared" si="2"/>
        <v>19.5</v>
      </c>
      <c r="AD159" s="175"/>
      <c r="AE159" s="176" t="s">
        <v>44</v>
      </c>
      <c r="AF159" s="85">
        <v>1.0</v>
      </c>
      <c r="AG159" s="86"/>
      <c r="AH159" s="86"/>
      <c r="AI159" s="87"/>
      <c r="AJ159" s="87"/>
      <c r="AK159" s="87"/>
      <c r="AL159" s="87"/>
      <c r="AM159" s="87"/>
    </row>
    <row r="160">
      <c r="B160" s="334" t="s">
        <v>317</v>
      </c>
      <c r="C160" s="334"/>
      <c r="D160" s="335"/>
      <c r="E160" s="329" t="s">
        <v>48</v>
      </c>
      <c r="F160" s="88">
        <v>12.0</v>
      </c>
      <c r="G160" s="89"/>
      <c r="H160" s="90"/>
      <c r="I160" s="181"/>
      <c r="J160" s="161"/>
      <c r="K160" s="162"/>
      <c r="L160" s="89">
        <v>1.0</v>
      </c>
      <c r="M160" s="168"/>
      <c r="N160" s="169">
        <v>1.0</v>
      </c>
      <c r="O160" s="170"/>
      <c r="P160" s="157">
        <v>1.0</v>
      </c>
      <c r="Q160" s="157">
        <v>1.0</v>
      </c>
      <c r="R160" s="181"/>
      <c r="S160" s="161"/>
      <c r="T160" s="171"/>
      <c r="U160" s="157">
        <v>1.0</v>
      </c>
      <c r="V160" s="94"/>
      <c r="W160" s="182"/>
      <c r="X160" s="169">
        <v>1.0</v>
      </c>
      <c r="Y160" s="180">
        <v>1.0</v>
      </c>
      <c r="Z160" s="173"/>
      <c r="AA160" s="174"/>
      <c r="AB160" s="171"/>
      <c r="AC160" s="81">
        <f t="shared" si="2"/>
        <v>19</v>
      </c>
      <c r="AD160" s="188" t="s">
        <v>54</v>
      </c>
      <c r="AE160" s="176" t="s">
        <v>57</v>
      </c>
      <c r="AF160" s="85">
        <v>1.0</v>
      </c>
      <c r="AG160" s="86"/>
      <c r="AH160" s="86"/>
      <c r="AI160" s="87"/>
      <c r="AJ160" s="87"/>
      <c r="AK160" s="87"/>
      <c r="AL160" s="87"/>
      <c r="AM160" s="87"/>
    </row>
    <row r="161">
      <c r="B161" s="331" t="s">
        <v>318</v>
      </c>
      <c r="C161" s="331"/>
      <c r="D161" s="332"/>
      <c r="E161" s="333" t="s">
        <v>48</v>
      </c>
      <c r="F161" s="88">
        <v>9.0</v>
      </c>
      <c r="G161" s="89">
        <v>1.0</v>
      </c>
      <c r="H161" s="90">
        <v>1.0</v>
      </c>
      <c r="I161" s="160"/>
      <c r="J161" s="174"/>
      <c r="K161" s="162"/>
      <c r="L161" s="89">
        <v>1.0</v>
      </c>
      <c r="M161" s="187">
        <v>1.0</v>
      </c>
      <c r="N161" s="189"/>
      <c r="O161" s="170"/>
      <c r="P161" s="157">
        <v>1.0</v>
      </c>
      <c r="Q161" s="94"/>
      <c r="R161" s="160">
        <v>1.0</v>
      </c>
      <c r="S161" s="161"/>
      <c r="T161" s="171"/>
      <c r="U161" s="157">
        <v>1.0</v>
      </c>
      <c r="V161" s="157">
        <v>1.0</v>
      </c>
      <c r="W161" s="172">
        <v>1.0</v>
      </c>
      <c r="X161" s="169"/>
      <c r="Y161" s="95"/>
      <c r="Z161" s="162"/>
      <c r="AA161" s="174"/>
      <c r="AB161" s="171"/>
      <c r="AC161" s="81">
        <f t="shared" si="2"/>
        <v>18</v>
      </c>
      <c r="AD161" s="186"/>
      <c r="AE161" s="176" t="s">
        <v>52</v>
      </c>
      <c r="AF161" s="85">
        <v>1.0</v>
      </c>
      <c r="AG161" s="86"/>
      <c r="AH161" s="86"/>
      <c r="AI161" s="87"/>
      <c r="AJ161" s="87"/>
      <c r="AK161" s="87"/>
      <c r="AL161" s="87"/>
      <c r="AM161" s="87"/>
    </row>
    <row r="162">
      <c r="B162" s="334" t="s">
        <v>320</v>
      </c>
      <c r="C162" s="334"/>
      <c r="D162" s="335"/>
      <c r="E162" s="329" t="s">
        <v>51</v>
      </c>
      <c r="F162" s="88">
        <v>10.0</v>
      </c>
      <c r="G162" s="89">
        <v>1.0</v>
      </c>
      <c r="H162" s="112"/>
      <c r="I162" s="181"/>
      <c r="J162" s="161"/>
      <c r="K162" s="173">
        <v>0.5</v>
      </c>
      <c r="L162" s="89">
        <v>1.0</v>
      </c>
      <c r="M162" s="168"/>
      <c r="N162" s="169"/>
      <c r="O162" s="178"/>
      <c r="P162" s="540"/>
      <c r="Q162" s="540"/>
      <c r="R162" s="652"/>
      <c r="S162" s="161"/>
      <c r="T162" s="179"/>
      <c r="U162" s="191">
        <v>1.0</v>
      </c>
      <c r="V162" s="94"/>
      <c r="W162" s="182"/>
      <c r="X162" s="169"/>
      <c r="Y162" s="180"/>
      <c r="Z162" s="173"/>
      <c r="AA162" s="161"/>
      <c r="AB162" s="179"/>
      <c r="AC162" s="81">
        <f t="shared" si="2"/>
        <v>13.5</v>
      </c>
      <c r="AD162" s="175"/>
      <c r="AE162" s="176" t="s">
        <v>57</v>
      </c>
      <c r="AF162" s="85">
        <v>1.0</v>
      </c>
      <c r="AG162" s="86"/>
      <c r="AH162" s="86"/>
      <c r="AI162" s="87"/>
      <c r="AJ162" s="87"/>
      <c r="AK162" s="87"/>
      <c r="AL162" s="87"/>
      <c r="AM162" s="87"/>
    </row>
    <row r="163">
      <c r="B163" s="334" t="s">
        <v>323</v>
      </c>
      <c r="C163" s="125"/>
      <c r="D163" s="335"/>
      <c r="E163" s="328" t="s">
        <v>51</v>
      </c>
      <c r="F163" s="88">
        <v>7.5</v>
      </c>
      <c r="G163" s="110"/>
      <c r="H163" s="112"/>
      <c r="I163" s="181"/>
      <c r="J163" s="161"/>
      <c r="K163" s="173">
        <v>0.5</v>
      </c>
      <c r="L163" s="89">
        <v>1.0</v>
      </c>
      <c r="M163" s="168"/>
      <c r="N163" s="169">
        <v>0.5</v>
      </c>
      <c r="O163" s="178">
        <v>0.5</v>
      </c>
      <c r="P163" s="94"/>
      <c r="Q163" s="94"/>
      <c r="R163" s="181"/>
      <c r="S163" s="161">
        <v>0.5</v>
      </c>
      <c r="T163" s="179">
        <v>0.5</v>
      </c>
      <c r="U163" s="157">
        <v>1.0</v>
      </c>
      <c r="V163" s="157">
        <v>1.0</v>
      </c>
      <c r="W163" s="172">
        <v>1.0</v>
      </c>
      <c r="X163" s="169"/>
      <c r="Y163" s="180"/>
      <c r="Z163" s="162"/>
      <c r="AA163" s="174"/>
      <c r="AB163" s="171"/>
      <c r="AC163" s="81">
        <f t="shared" si="2"/>
        <v>14</v>
      </c>
      <c r="AD163" s="175"/>
      <c r="AE163" s="176" t="s">
        <v>44</v>
      </c>
      <c r="AF163" s="85">
        <v>1.0</v>
      </c>
      <c r="AG163" s="86"/>
      <c r="AH163" s="86"/>
      <c r="AI163" s="87"/>
      <c r="AJ163" s="87"/>
      <c r="AK163" s="87"/>
      <c r="AL163" s="87"/>
      <c r="AM163" s="87"/>
    </row>
    <row r="164">
      <c r="B164" s="331" t="s">
        <v>325</v>
      </c>
      <c r="C164" s="331"/>
      <c r="D164" s="332"/>
      <c r="E164" s="333" t="s">
        <v>51</v>
      </c>
      <c r="F164" s="88">
        <v>9.0</v>
      </c>
      <c r="G164" s="89">
        <v>1.0</v>
      </c>
      <c r="H164" s="90"/>
      <c r="I164" s="160">
        <v>1.0</v>
      </c>
      <c r="J164" s="161"/>
      <c r="K164" s="162"/>
      <c r="L164" s="89">
        <v>1.0</v>
      </c>
      <c r="M164" s="187">
        <v>1.0</v>
      </c>
      <c r="N164" s="189"/>
      <c r="O164" s="170"/>
      <c r="P164" s="94"/>
      <c r="Q164" s="94"/>
      <c r="R164" s="160"/>
      <c r="S164" s="174"/>
      <c r="T164" s="179">
        <v>0.5</v>
      </c>
      <c r="U164" s="157">
        <v>1.0</v>
      </c>
      <c r="V164" s="94"/>
      <c r="W164" s="172">
        <v>1.0</v>
      </c>
      <c r="X164" s="189"/>
      <c r="Y164" s="95"/>
      <c r="Z164" s="173">
        <v>1.0</v>
      </c>
      <c r="AA164" s="174"/>
      <c r="AB164" s="171"/>
      <c r="AC164" s="81">
        <f t="shared" si="2"/>
        <v>16.5</v>
      </c>
      <c r="AD164" s="188" t="s">
        <v>54</v>
      </c>
      <c r="AE164" s="176" t="s">
        <v>61</v>
      </c>
      <c r="AF164" s="85">
        <v>1.0</v>
      </c>
      <c r="AG164" s="86"/>
      <c r="AH164" s="86"/>
      <c r="AI164" s="87"/>
      <c r="AJ164" s="87"/>
      <c r="AK164" s="87"/>
      <c r="AL164" s="87"/>
      <c r="AM164" s="87"/>
    </row>
    <row r="165" ht="18.75" customHeight="1">
      <c r="B165" s="334" t="s">
        <v>326</v>
      </c>
      <c r="C165" s="334"/>
      <c r="D165" s="335"/>
      <c r="E165" s="329" t="s">
        <v>51</v>
      </c>
      <c r="F165" s="88">
        <v>10.0</v>
      </c>
      <c r="G165" s="89"/>
      <c r="H165" s="90"/>
      <c r="I165" s="160">
        <v>1.0</v>
      </c>
      <c r="J165" s="174"/>
      <c r="K165" s="162"/>
      <c r="L165" s="89"/>
      <c r="M165" s="187"/>
      <c r="N165" s="189"/>
      <c r="O165" s="170"/>
      <c r="P165" s="94"/>
      <c r="Q165" s="94"/>
      <c r="R165" s="160"/>
      <c r="S165" s="161">
        <v>1.0</v>
      </c>
      <c r="T165" s="171"/>
      <c r="U165" s="157">
        <v>1.0</v>
      </c>
      <c r="V165" s="94"/>
      <c r="W165" s="172">
        <v>1.0</v>
      </c>
      <c r="X165" s="189"/>
      <c r="Y165" s="95"/>
      <c r="Z165" s="162"/>
      <c r="AA165" s="174"/>
      <c r="AB165" s="171"/>
      <c r="AC165" s="81">
        <f t="shared" si="2"/>
        <v>14</v>
      </c>
      <c r="AD165" s="175"/>
      <c r="AE165" s="176" t="s">
        <v>61</v>
      </c>
      <c r="AF165" s="85">
        <v>1.0</v>
      </c>
      <c r="AG165" s="86"/>
      <c r="AH165" s="86"/>
      <c r="AI165" s="87"/>
      <c r="AJ165" s="87"/>
      <c r="AK165" s="87"/>
      <c r="AL165" s="87"/>
      <c r="AM165" s="87"/>
    </row>
    <row r="166">
      <c r="B166" s="663" t="s">
        <v>445</v>
      </c>
      <c r="C166" s="664"/>
      <c r="D166" s="363"/>
      <c r="E166" s="240" t="s">
        <v>48</v>
      </c>
      <c r="F166" s="108">
        <v>10.0</v>
      </c>
      <c r="G166" s="89"/>
      <c r="H166" s="90"/>
      <c r="I166" s="242"/>
      <c r="J166" s="243"/>
      <c r="K166" s="606"/>
      <c r="L166" s="89"/>
      <c r="M166" s="665"/>
      <c r="N166" s="666"/>
      <c r="O166" s="667"/>
      <c r="P166" s="157">
        <v>1.0</v>
      </c>
      <c r="Q166" s="94"/>
      <c r="R166" s="181"/>
      <c r="S166" s="174"/>
      <c r="T166" s="171"/>
      <c r="U166" s="157">
        <v>1.0</v>
      </c>
      <c r="V166" s="94"/>
      <c r="W166" s="172">
        <v>1.0</v>
      </c>
      <c r="X166" s="189"/>
      <c r="Y166" s="95"/>
      <c r="Z166" s="162"/>
      <c r="AA166" s="174"/>
      <c r="AB166" s="171"/>
      <c r="AC166" s="81">
        <f t="shared" si="2"/>
        <v>13</v>
      </c>
      <c r="AD166" s="649"/>
      <c r="AE166" s="382" t="s">
        <v>44</v>
      </c>
      <c r="AF166" s="668">
        <v>1.0</v>
      </c>
      <c r="AG166" s="86"/>
      <c r="AH166" s="86"/>
      <c r="AI166" s="87"/>
      <c r="AJ166" s="87"/>
      <c r="AK166" s="87"/>
      <c r="AL166" s="87"/>
      <c r="AM166" s="87"/>
    </row>
    <row r="167">
      <c r="B167" s="334" t="s">
        <v>338</v>
      </c>
      <c r="C167" s="334"/>
      <c r="D167" s="335"/>
      <c r="E167" s="328" t="s">
        <v>48</v>
      </c>
      <c r="F167" s="88">
        <v>9.0</v>
      </c>
      <c r="G167" s="89">
        <v>1.0</v>
      </c>
      <c r="H167" s="90"/>
      <c r="I167" s="160">
        <v>1.0</v>
      </c>
      <c r="J167" s="174"/>
      <c r="K167" s="162"/>
      <c r="L167" s="89">
        <v>1.0</v>
      </c>
      <c r="M167" s="187">
        <v>1.0</v>
      </c>
      <c r="N167" s="189"/>
      <c r="O167" s="170"/>
      <c r="P167" s="157">
        <v>1.0</v>
      </c>
      <c r="Q167" s="94"/>
      <c r="R167" s="160">
        <v>1.0</v>
      </c>
      <c r="S167" s="174"/>
      <c r="T167" s="171"/>
      <c r="U167" s="157">
        <v>1.0</v>
      </c>
      <c r="V167" s="94"/>
      <c r="W167" s="172">
        <v>1.0</v>
      </c>
      <c r="X167" s="189"/>
      <c r="Y167" s="95"/>
      <c r="Z167" s="173">
        <v>1.0</v>
      </c>
      <c r="AA167" s="174"/>
      <c r="AB167" s="171"/>
      <c r="AC167" s="81">
        <f t="shared" si="2"/>
        <v>18</v>
      </c>
      <c r="AD167" s="188" t="s">
        <v>54</v>
      </c>
      <c r="AE167" s="176" t="s">
        <v>44</v>
      </c>
      <c r="AF167" s="85">
        <v>1.0</v>
      </c>
      <c r="AG167" s="86"/>
      <c r="AH167" s="86"/>
      <c r="AI167" s="235"/>
      <c r="AJ167" s="235"/>
      <c r="AK167" s="235"/>
      <c r="AL167" s="235"/>
      <c r="AM167" s="235"/>
    </row>
    <row r="168" ht="18.75" customHeight="1">
      <c r="B168" s="126" t="s">
        <v>446</v>
      </c>
      <c r="C168" s="125"/>
      <c r="D168" s="335"/>
      <c r="E168" s="328" t="s">
        <v>51</v>
      </c>
      <c r="F168" s="88">
        <v>7.0</v>
      </c>
      <c r="G168" s="110"/>
      <c r="H168" s="112"/>
      <c r="I168" s="160"/>
      <c r="J168" s="161">
        <v>1.0</v>
      </c>
      <c r="K168" s="162"/>
      <c r="L168" s="110"/>
      <c r="M168" s="187"/>
      <c r="N168" s="169">
        <v>1.0</v>
      </c>
      <c r="O168" s="170"/>
      <c r="P168" s="94"/>
      <c r="Q168" s="94"/>
      <c r="R168" s="160"/>
      <c r="S168" s="161"/>
      <c r="T168" s="171"/>
      <c r="U168" s="94"/>
      <c r="V168" s="94"/>
      <c r="W168" s="172"/>
      <c r="X168" s="169"/>
      <c r="Y168" s="95"/>
      <c r="Z168" s="173"/>
      <c r="AA168" s="161"/>
      <c r="AB168" s="171"/>
      <c r="AC168" s="81">
        <f t="shared" si="2"/>
        <v>9</v>
      </c>
      <c r="AD168" s="175"/>
      <c r="AE168" s="176" t="s">
        <v>52</v>
      </c>
      <c r="AF168" s="85">
        <v>1.0</v>
      </c>
      <c r="AG168" s="86"/>
      <c r="AH168" s="86"/>
      <c r="AI168" s="235"/>
      <c r="AJ168" s="235"/>
      <c r="AK168" s="235"/>
      <c r="AL168" s="235"/>
      <c r="AM168" s="235"/>
    </row>
    <row r="169">
      <c r="B169" s="334" t="s">
        <v>345</v>
      </c>
      <c r="C169" s="334"/>
      <c r="D169" s="335"/>
      <c r="E169" s="415" t="s">
        <v>51</v>
      </c>
      <c r="F169" s="88">
        <v>9.0</v>
      </c>
      <c r="G169" s="89">
        <v>1.0</v>
      </c>
      <c r="H169" s="90">
        <v>1.0</v>
      </c>
      <c r="I169" s="181"/>
      <c r="J169" s="161"/>
      <c r="K169" s="162"/>
      <c r="L169" s="89">
        <v>1.0</v>
      </c>
      <c r="M169" s="168"/>
      <c r="N169" s="169">
        <v>1.0</v>
      </c>
      <c r="O169" s="170"/>
      <c r="P169" s="157">
        <v>1.0</v>
      </c>
      <c r="Q169" s="94"/>
      <c r="R169" s="181"/>
      <c r="S169" s="161">
        <v>1.0</v>
      </c>
      <c r="T169" s="171"/>
      <c r="U169" s="157">
        <v>1.0</v>
      </c>
      <c r="V169" s="94"/>
      <c r="W169" s="182"/>
      <c r="X169" s="169">
        <v>1.0</v>
      </c>
      <c r="Y169" s="95"/>
      <c r="Z169" s="173"/>
      <c r="AA169" s="161"/>
      <c r="AB169" s="171"/>
      <c r="AC169" s="81">
        <f t="shared" si="2"/>
        <v>17</v>
      </c>
      <c r="AD169" s="188" t="s">
        <v>54</v>
      </c>
      <c r="AE169" s="176" t="s">
        <v>61</v>
      </c>
      <c r="AF169" s="85">
        <v>1.0</v>
      </c>
      <c r="AG169" s="234"/>
      <c r="AH169" s="234"/>
      <c r="AI169" s="87"/>
      <c r="AJ169" s="87"/>
      <c r="AK169" s="87"/>
      <c r="AL169" s="87"/>
      <c r="AM169" s="87"/>
    </row>
    <row r="170">
      <c r="B170" s="331" t="s">
        <v>348</v>
      </c>
      <c r="C170" s="331"/>
      <c r="D170" s="332"/>
      <c r="E170" s="333" t="s">
        <v>48</v>
      </c>
      <c r="F170" s="88">
        <v>9.0</v>
      </c>
      <c r="G170" s="89"/>
      <c r="H170" s="90"/>
      <c r="I170" s="181"/>
      <c r="J170" s="161">
        <v>1.0</v>
      </c>
      <c r="K170" s="162"/>
      <c r="L170" s="89">
        <v>1.0</v>
      </c>
      <c r="M170" s="168"/>
      <c r="N170" s="189"/>
      <c r="O170" s="170"/>
      <c r="P170" s="157">
        <v>1.0</v>
      </c>
      <c r="Q170" s="94"/>
      <c r="R170" s="181"/>
      <c r="S170" s="161"/>
      <c r="T170" s="171"/>
      <c r="U170" s="157">
        <v>1.0</v>
      </c>
      <c r="V170" s="94"/>
      <c r="W170" s="182"/>
      <c r="X170" s="169"/>
      <c r="Y170" s="95"/>
      <c r="Z170" s="173"/>
      <c r="AA170" s="161"/>
      <c r="AB170" s="171"/>
      <c r="AC170" s="81">
        <f t="shared" si="2"/>
        <v>13</v>
      </c>
      <c r="AD170" s="669"/>
      <c r="AE170" s="176" t="s">
        <v>52</v>
      </c>
      <c r="AF170" s="85"/>
      <c r="AG170" s="234"/>
      <c r="AH170" s="234"/>
      <c r="AI170" s="87"/>
      <c r="AJ170" s="87"/>
      <c r="AK170" s="87"/>
      <c r="AL170" s="87"/>
      <c r="AM170" s="87"/>
    </row>
    <row r="171">
      <c r="B171" s="125" t="s">
        <v>350</v>
      </c>
      <c r="C171" s="125"/>
      <c r="D171" s="335"/>
      <c r="E171" s="329" t="s">
        <v>48</v>
      </c>
      <c r="F171" s="88">
        <v>7.5</v>
      </c>
      <c r="G171" s="89"/>
      <c r="H171" s="90"/>
      <c r="I171" s="181"/>
      <c r="J171" s="161"/>
      <c r="K171" s="162"/>
      <c r="L171" s="89"/>
      <c r="M171" s="168"/>
      <c r="N171" s="189"/>
      <c r="O171" s="178">
        <v>0.5</v>
      </c>
      <c r="P171" s="94"/>
      <c r="Q171" s="94"/>
      <c r="R171" s="181"/>
      <c r="S171" s="174"/>
      <c r="T171" s="179"/>
      <c r="U171" s="94"/>
      <c r="V171" s="94"/>
      <c r="W171" s="182"/>
      <c r="X171" s="189"/>
      <c r="Y171" s="180"/>
      <c r="Z171" s="162"/>
      <c r="AA171" s="161">
        <v>0.5</v>
      </c>
      <c r="AB171" s="171"/>
      <c r="AC171" s="81">
        <f t="shared" si="2"/>
        <v>8.5</v>
      </c>
      <c r="AD171" s="175"/>
      <c r="AE171" s="176" t="s">
        <v>57</v>
      </c>
      <c r="AF171" s="85">
        <v>1.0</v>
      </c>
      <c r="AG171" s="86"/>
      <c r="AH171" s="86"/>
      <c r="AI171" s="87" t="s">
        <v>442</v>
      </c>
      <c r="AJ171" s="87"/>
      <c r="AK171" s="87"/>
      <c r="AL171" s="87"/>
      <c r="AM171" s="87"/>
    </row>
    <row r="172">
      <c r="B172" s="331" t="s">
        <v>351</v>
      </c>
      <c r="C172" s="155"/>
      <c r="D172" s="332"/>
      <c r="E172" s="333" t="s">
        <v>46</v>
      </c>
      <c r="F172" s="88">
        <v>8.0</v>
      </c>
      <c r="G172" s="110"/>
      <c r="H172" s="90">
        <v>1.0</v>
      </c>
      <c r="I172" s="181"/>
      <c r="J172" s="161"/>
      <c r="K172" s="162"/>
      <c r="L172" s="110"/>
      <c r="M172" s="168"/>
      <c r="N172" s="189"/>
      <c r="O172" s="170"/>
      <c r="P172" s="94"/>
      <c r="Q172" s="94"/>
      <c r="R172" s="181"/>
      <c r="S172" s="161">
        <v>1.0</v>
      </c>
      <c r="T172" s="171"/>
      <c r="U172" s="94"/>
      <c r="V172" s="157">
        <v>1.0</v>
      </c>
      <c r="W172" s="182"/>
      <c r="X172" s="169">
        <v>1.0</v>
      </c>
      <c r="Y172" s="95"/>
      <c r="Z172" s="162"/>
      <c r="AA172" s="161">
        <v>1.0</v>
      </c>
      <c r="AB172" s="171"/>
      <c r="AC172" s="81">
        <f t="shared" si="2"/>
        <v>13</v>
      </c>
      <c r="AD172" s="186"/>
      <c r="AE172" s="176" t="s">
        <v>44</v>
      </c>
      <c r="AF172" s="85">
        <v>1.0</v>
      </c>
      <c r="AG172" s="86"/>
      <c r="AH172" s="86"/>
      <c r="AI172" s="87"/>
      <c r="AJ172" s="87"/>
      <c r="AK172" s="87"/>
      <c r="AL172" s="87"/>
      <c r="AM172" s="87"/>
    </row>
    <row r="173">
      <c r="B173" s="334" t="s">
        <v>385</v>
      </c>
      <c r="C173" s="334"/>
      <c r="D173" s="335"/>
      <c r="E173" s="329" t="s">
        <v>51</v>
      </c>
      <c r="F173" s="88">
        <v>9.0</v>
      </c>
      <c r="G173" s="89">
        <v>1.0</v>
      </c>
      <c r="H173" s="90">
        <v>1.0</v>
      </c>
      <c r="I173" s="160"/>
      <c r="J173" s="174"/>
      <c r="K173" s="162"/>
      <c r="L173" s="89"/>
      <c r="M173" s="187"/>
      <c r="N173" s="189"/>
      <c r="O173" s="170"/>
      <c r="P173" s="94"/>
      <c r="Q173" s="94"/>
      <c r="R173" s="160">
        <v>1.0</v>
      </c>
      <c r="S173" s="174"/>
      <c r="T173" s="171"/>
      <c r="U173" s="157">
        <v>1.0</v>
      </c>
      <c r="V173" s="157">
        <v>1.0</v>
      </c>
      <c r="W173" s="172"/>
      <c r="X173" s="189"/>
      <c r="Y173" s="180">
        <v>1.0</v>
      </c>
      <c r="Z173" s="173">
        <v>1.0</v>
      </c>
      <c r="AA173" s="174"/>
      <c r="AB173" s="171"/>
      <c r="AC173" s="81">
        <f t="shared" si="2"/>
        <v>16</v>
      </c>
      <c r="AD173" s="175"/>
      <c r="AE173" s="176" t="s">
        <v>44</v>
      </c>
      <c r="AF173" s="85">
        <v>1.0</v>
      </c>
      <c r="AG173" s="86"/>
      <c r="AH173" s="86"/>
      <c r="AI173" s="87"/>
      <c r="AJ173" s="87"/>
      <c r="AK173" s="87"/>
      <c r="AL173" s="87"/>
      <c r="AM173" s="87"/>
    </row>
    <row r="174">
      <c r="B174" s="331" t="s">
        <v>386</v>
      </c>
      <c r="C174" s="155"/>
      <c r="D174" s="332"/>
      <c r="E174" s="333" t="s">
        <v>51</v>
      </c>
      <c r="F174" s="88">
        <v>6.0</v>
      </c>
      <c r="G174" s="89"/>
      <c r="H174" s="90">
        <v>1.0</v>
      </c>
      <c r="I174" s="160">
        <v>1.0</v>
      </c>
      <c r="J174" s="174"/>
      <c r="K174" s="162"/>
      <c r="L174" s="89">
        <v>1.0</v>
      </c>
      <c r="M174" s="187">
        <v>1.0</v>
      </c>
      <c r="N174" s="189"/>
      <c r="O174" s="170"/>
      <c r="P174" s="157">
        <v>1.0</v>
      </c>
      <c r="Q174" s="94"/>
      <c r="R174" s="160"/>
      <c r="S174" s="174"/>
      <c r="T174" s="171"/>
      <c r="U174" s="157">
        <v>1.0</v>
      </c>
      <c r="V174" s="94"/>
      <c r="W174" s="172">
        <v>1.0</v>
      </c>
      <c r="X174" s="189"/>
      <c r="Y174" s="95"/>
      <c r="Z174" s="162"/>
      <c r="AA174" s="174"/>
      <c r="AB174" s="171"/>
      <c r="AC174" s="81">
        <f t="shared" si="2"/>
        <v>13</v>
      </c>
      <c r="AD174" s="186"/>
      <c r="AE174" s="176" t="s">
        <v>44</v>
      </c>
      <c r="AF174" s="85">
        <v>1.0</v>
      </c>
      <c r="AG174" s="86"/>
      <c r="AH174" s="86"/>
      <c r="AI174" s="87"/>
      <c r="AJ174" s="87"/>
      <c r="AK174" s="87"/>
      <c r="AL174" s="87"/>
      <c r="AM174" s="87"/>
    </row>
    <row r="175">
      <c r="B175" s="334" t="s">
        <v>387</v>
      </c>
      <c r="C175" s="334"/>
      <c r="D175" s="335"/>
      <c r="E175" s="329" t="s">
        <v>51</v>
      </c>
      <c r="F175" s="88">
        <v>7.5</v>
      </c>
      <c r="G175" s="89"/>
      <c r="H175" s="90">
        <v>1.0</v>
      </c>
      <c r="I175" s="181"/>
      <c r="J175" s="161">
        <v>0.5</v>
      </c>
      <c r="K175" s="173">
        <v>0.5</v>
      </c>
      <c r="L175" s="89"/>
      <c r="M175" s="187"/>
      <c r="N175" s="189"/>
      <c r="O175" s="170"/>
      <c r="P175" s="157">
        <v>1.0</v>
      </c>
      <c r="Q175" s="94"/>
      <c r="R175" s="160"/>
      <c r="S175" s="174"/>
      <c r="T175" s="171"/>
      <c r="U175" s="157">
        <v>1.0</v>
      </c>
      <c r="V175" s="157">
        <v>1.0</v>
      </c>
      <c r="W175" s="172">
        <v>1.0</v>
      </c>
      <c r="X175" s="189"/>
      <c r="Y175" s="95"/>
      <c r="Z175" s="173">
        <v>1.0</v>
      </c>
      <c r="AA175" s="174"/>
      <c r="AB175" s="171"/>
      <c r="AC175" s="81">
        <f t="shared" si="2"/>
        <v>14.5</v>
      </c>
      <c r="AD175" s="188"/>
      <c r="AE175" s="176" t="s">
        <v>201</v>
      </c>
      <c r="AF175" s="85">
        <v>1.0</v>
      </c>
      <c r="AG175" s="86"/>
      <c r="AH175" s="86"/>
      <c r="AI175" s="87"/>
      <c r="AJ175" s="87"/>
      <c r="AK175" s="87"/>
      <c r="AL175" s="87"/>
      <c r="AM175" s="87"/>
    </row>
    <row r="176">
      <c r="B176" s="334" t="s">
        <v>388</v>
      </c>
      <c r="C176" s="334"/>
      <c r="D176" s="454"/>
      <c r="E176" s="457" t="s">
        <v>67</v>
      </c>
      <c r="F176" s="88">
        <v>8.0</v>
      </c>
      <c r="G176" s="89"/>
      <c r="H176" s="90">
        <v>1.0</v>
      </c>
      <c r="I176" s="160">
        <v>1.0</v>
      </c>
      <c r="J176" s="161"/>
      <c r="K176" s="162"/>
      <c r="L176" s="89">
        <v>1.0</v>
      </c>
      <c r="M176" s="187">
        <v>1.0</v>
      </c>
      <c r="N176" s="189"/>
      <c r="O176" s="170"/>
      <c r="P176" s="157">
        <v>1.0</v>
      </c>
      <c r="Q176" s="94"/>
      <c r="R176" s="160">
        <v>1.0</v>
      </c>
      <c r="S176" s="174"/>
      <c r="T176" s="171"/>
      <c r="U176" s="157">
        <v>1.0</v>
      </c>
      <c r="V176" s="94"/>
      <c r="W176" s="172">
        <v>1.0</v>
      </c>
      <c r="X176" s="189"/>
      <c r="Y176" s="95"/>
      <c r="Z176" s="173">
        <v>1.0</v>
      </c>
      <c r="AA176" s="174"/>
      <c r="AB176" s="171"/>
      <c r="AC176" s="81">
        <f t="shared" si="2"/>
        <v>17</v>
      </c>
      <c r="AD176" s="175"/>
      <c r="AE176" s="176" t="s">
        <v>44</v>
      </c>
      <c r="AF176" s="85">
        <v>1.0</v>
      </c>
      <c r="AG176" s="86"/>
      <c r="AH176" s="86"/>
      <c r="AI176" s="87"/>
      <c r="AJ176" s="87"/>
      <c r="AK176" s="87"/>
      <c r="AL176" s="87"/>
      <c r="AM176" s="87"/>
    </row>
    <row r="177">
      <c r="B177" s="336" t="s">
        <v>389</v>
      </c>
      <c r="C177" s="336"/>
      <c r="D177" s="337"/>
      <c r="E177" s="328" t="s">
        <v>46</v>
      </c>
      <c r="F177" s="88">
        <v>7.0</v>
      </c>
      <c r="G177" s="89"/>
      <c r="H177" s="90">
        <v>1.0</v>
      </c>
      <c r="I177" s="160">
        <v>1.0</v>
      </c>
      <c r="J177" s="161"/>
      <c r="K177" s="162"/>
      <c r="L177" s="89"/>
      <c r="M177" s="168"/>
      <c r="N177" s="169"/>
      <c r="O177" s="170"/>
      <c r="P177" s="94"/>
      <c r="Q177" s="94"/>
      <c r="R177" s="160">
        <v>1.0</v>
      </c>
      <c r="S177" s="161"/>
      <c r="T177" s="171"/>
      <c r="U177" s="157">
        <v>1.0</v>
      </c>
      <c r="V177" s="157">
        <v>1.0</v>
      </c>
      <c r="W177" s="172">
        <v>1.0</v>
      </c>
      <c r="X177" s="169"/>
      <c r="Y177" s="95"/>
      <c r="Z177" s="173">
        <v>1.0</v>
      </c>
      <c r="AA177" s="174"/>
      <c r="AB177" s="171"/>
      <c r="AC177" s="81">
        <f t="shared" si="2"/>
        <v>14</v>
      </c>
      <c r="AD177" s="188"/>
      <c r="AE177" s="176" t="s">
        <v>44</v>
      </c>
      <c r="AF177" s="85">
        <v>1.0</v>
      </c>
      <c r="AG177" s="86"/>
      <c r="AH177" s="86"/>
      <c r="AI177" s="87"/>
      <c r="AJ177" s="87"/>
      <c r="AK177" s="87"/>
      <c r="AL177" s="87"/>
      <c r="AM177" s="87"/>
    </row>
    <row r="178">
      <c r="B178" s="336" t="s">
        <v>390</v>
      </c>
      <c r="C178" s="126"/>
      <c r="D178" s="337"/>
      <c r="E178" s="328" t="s">
        <v>46</v>
      </c>
      <c r="F178" s="88">
        <v>4.0</v>
      </c>
      <c r="G178" s="110"/>
      <c r="H178" s="90">
        <v>1.0</v>
      </c>
      <c r="I178" s="160">
        <v>1.0</v>
      </c>
      <c r="J178" s="161"/>
      <c r="K178" s="173"/>
      <c r="L178" s="89">
        <v>1.0</v>
      </c>
      <c r="M178" s="187">
        <v>1.0</v>
      </c>
      <c r="N178" s="189"/>
      <c r="O178" s="170"/>
      <c r="P178" s="157"/>
      <c r="Q178" s="157">
        <v>1.0</v>
      </c>
      <c r="R178" s="160"/>
      <c r="S178" s="161"/>
      <c r="T178" s="179"/>
      <c r="U178" s="157">
        <v>1.0</v>
      </c>
      <c r="V178" s="94"/>
      <c r="W178" s="172">
        <v>1.0</v>
      </c>
      <c r="X178" s="169"/>
      <c r="Y178" s="180"/>
      <c r="Z178" s="173">
        <v>1.0</v>
      </c>
      <c r="AA178" s="161"/>
      <c r="AB178" s="179"/>
      <c r="AC178" s="81">
        <f t="shared" si="2"/>
        <v>12</v>
      </c>
      <c r="AD178" s="175"/>
      <c r="AE178" s="176" t="s">
        <v>44</v>
      </c>
      <c r="AF178" s="85">
        <v>1.0</v>
      </c>
      <c r="AG178" s="86"/>
      <c r="AH178" s="86"/>
      <c r="AI178" s="87"/>
      <c r="AJ178" s="87"/>
      <c r="AK178" s="87"/>
      <c r="AL178" s="87"/>
      <c r="AM178" s="87"/>
    </row>
    <row r="179">
      <c r="B179" s="336" t="s">
        <v>447</v>
      </c>
      <c r="C179" s="336"/>
      <c r="D179" s="397"/>
      <c r="E179" s="328" t="s">
        <v>46</v>
      </c>
      <c r="F179" s="88">
        <v>5.5</v>
      </c>
      <c r="G179" s="89">
        <v>1.0</v>
      </c>
      <c r="H179" s="90">
        <v>1.0</v>
      </c>
      <c r="I179" s="181"/>
      <c r="J179" s="161">
        <v>1.0</v>
      </c>
      <c r="K179" s="162"/>
      <c r="L179" s="89">
        <v>1.0</v>
      </c>
      <c r="M179" s="646"/>
      <c r="N179" s="670">
        <v>1.0</v>
      </c>
      <c r="O179" s="648"/>
      <c r="P179" s="94"/>
      <c r="Q179" s="157">
        <v>1.0</v>
      </c>
      <c r="R179" s="181"/>
      <c r="S179" s="161">
        <v>1.0</v>
      </c>
      <c r="T179" s="171"/>
      <c r="U179" s="157">
        <v>1.0</v>
      </c>
      <c r="V179" s="157">
        <v>1.0</v>
      </c>
      <c r="W179" s="182"/>
      <c r="X179" s="169">
        <v>1.0</v>
      </c>
      <c r="Y179" s="180">
        <v>1.0</v>
      </c>
      <c r="Z179" s="162"/>
      <c r="AA179" s="161">
        <v>1.0</v>
      </c>
      <c r="AB179" s="171"/>
      <c r="AC179" s="81">
        <f t="shared" si="2"/>
        <v>17.5</v>
      </c>
      <c r="AD179" s="671"/>
      <c r="AE179" s="382" t="s">
        <v>61</v>
      </c>
      <c r="AF179" s="668">
        <v>1.0</v>
      </c>
      <c r="AG179" s="86"/>
      <c r="AH179" s="86"/>
      <c r="AI179" s="87"/>
      <c r="AJ179" s="87"/>
      <c r="AK179" s="87"/>
      <c r="AL179" s="87"/>
      <c r="AM179" s="87"/>
    </row>
    <row r="180" ht="16.5" customHeight="1">
      <c r="B180" s="336" t="s">
        <v>396</v>
      </c>
      <c r="C180" s="336"/>
      <c r="D180" s="337"/>
      <c r="E180" s="328" t="s">
        <v>67</v>
      </c>
      <c r="F180" s="88">
        <v>11.0</v>
      </c>
      <c r="G180" s="89">
        <v>1.0</v>
      </c>
      <c r="H180" s="90"/>
      <c r="I180" s="181"/>
      <c r="J180" s="161">
        <v>0.5</v>
      </c>
      <c r="K180" s="173"/>
      <c r="L180" s="89">
        <v>1.0</v>
      </c>
      <c r="M180" s="168"/>
      <c r="N180" s="189"/>
      <c r="O180" s="178"/>
      <c r="P180" s="94"/>
      <c r="Q180" s="94"/>
      <c r="R180" s="181"/>
      <c r="S180" s="161"/>
      <c r="T180" s="179"/>
      <c r="U180" s="94"/>
      <c r="V180" s="94"/>
      <c r="W180" s="182"/>
      <c r="X180" s="169"/>
      <c r="Y180" s="180">
        <v>1.0</v>
      </c>
      <c r="Z180" s="173"/>
      <c r="AA180" s="161"/>
      <c r="AB180" s="179"/>
      <c r="AC180" s="81">
        <f t="shared" si="2"/>
        <v>14.5</v>
      </c>
      <c r="AD180" s="188"/>
      <c r="AE180" s="176" t="s">
        <v>44</v>
      </c>
      <c r="AF180" s="85">
        <v>1.0</v>
      </c>
      <c r="AG180" s="86"/>
      <c r="AH180" s="86"/>
      <c r="AI180" s="87"/>
      <c r="AJ180" s="87"/>
      <c r="AK180" s="87"/>
      <c r="AL180" s="87"/>
      <c r="AM180" s="87"/>
    </row>
    <row r="181">
      <c r="B181" s="334" t="s">
        <v>397</v>
      </c>
      <c r="C181" s="334"/>
      <c r="D181" s="335"/>
      <c r="E181" s="329" t="s">
        <v>67</v>
      </c>
      <c r="F181" s="88">
        <v>10.5</v>
      </c>
      <c r="G181" s="89">
        <v>1.0</v>
      </c>
      <c r="H181" s="90">
        <v>1.0</v>
      </c>
      <c r="I181" s="181"/>
      <c r="J181" s="161">
        <v>1.0</v>
      </c>
      <c r="K181" s="162"/>
      <c r="L181" s="89">
        <v>1.0</v>
      </c>
      <c r="M181" s="187">
        <v>1.0</v>
      </c>
      <c r="N181" s="169"/>
      <c r="O181" s="178"/>
      <c r="P181" s="157">
        <v>1.0</v>
      </c>
      <c r="Q181" s="94"/>
      <c r="R181" s="181"/>
      <c r="S181" s="161"/>
      <c r="T181" s="179"/>
      <c r="U181" s="94"/>
      <c r="V181" s="94"/>
      <c r="W181" s="182"/>
      <c r="X181" s="169">
        <v>0.5</v>
      </c>
      <c r="Y181" s="180"/>
      <c r="Z181" s="173"/>
      <c r="AA181" s="161">
        <v>0.5</v>
      </c>
      <c r="AB181" s="179">
        <v>0.5</v>
      </c>
      <c r="AC181" s="81">
        <f t="shared" si="2"/>
        <v>18</v>
      </c>
      <c r="AD181" s="175"/>
      <c r="AE181" s="176" t="s">
        <v>61</v>
      </c>
      <c r="AF181" s="85">
        <v>1.0</v>
      </c>
      <c r="AG181" s="86"/>
      <c r="AH181" s="86"/>
      <c r="AI181" s="87"/>
      <c r="AJ181" s="87"/>
      <c r="AK181" s="87"/>
      <c r="AL181" s="87"/>
      <c r="AM181" s="87"/>
    </row>
    <row r="182">
      <c r="A182" s="396"/>
      <c r="B182" s="331" t="s">
        <v>398</v>
      </c>
      <c r="C182" s="331"/>
      <c r="D182" s="332"/>
      <c r="E182" s="333" t="s">
        <v>46</v>
      </c>
      <c r="F182" s="88">
        <v>10.0</v>
      </c>
      <c r="G182" s="89">
        <v>1.0</v>
      </c>
      <c r="H182" s="90"/>
      <c r="I182" s="160"/>
      <c r="J182" s="161">
        <v>1.0</v>
      </c>
      <c r="K182" s="162"/>
      <c r="L182" s="89">
        <v>1.0</v>
      </c>
      <c r="M182" s="168"/>
      <c r="N182" s="169">
        <v>1.0</v>
      </c>
      <c r="O182" s="170"/>
      <c r="P182" s="157">
        <v>1.0</v>
      </c>
      <c r="Q182" s="94"/>
      <c r="R182" s="181"/>
      <c r="S182" s="161"/>
      <c r="T182" s="171"/>
      <c r="U182" s="157">
        <v>1.0</v>
      </c>
      <c r="V182" s="94"/>
      <c r="W182" s="182"/>
      <c r="X182" s="169">
        <v>1.0</v>
      </c>
      <c r="Y182" s="95"/>
      <c r="Z182" s="173">
        <v>1.0</v>
      </c>
      <c r="AA182" s="174"/>
      <c r="AB182" s="171"/>
      <c r="AC182" s="657">
        <f t="shared" si="2"/>
        <v>18</v>
      </c>
      <c r="AD182" s="186"/>
      <c r="AE182" s="176" t="s">
        <v>52</v>
      </c>
      <c r="AF182" s="85">
        <v>1.0</v>
      </c>
      <c r="AG182" s="86"/>
      <c r="AH182" s="86" t="s">
        <v>71</v>
      </c>
      <c r="AI182" s="393"/>
      <c r="AJ182" s="672"/>
      <c r="AK182" s="672"/>
      <c r="AL182" s="672"/>
    </row>
    <row r="183">
      <c r="B183" s="331" t="s">
        <v>399</v>
      </c>
      <c r="C183" s="331"/>
      <c r="D183" s="332"/>
      <c r="E183" s="333" t="s">
        <v>48</v>
      </c>
      <c r="F183" s="88">
        <v>8.0</v>
      </c>
      <c r="G183" s="89">
        <v>1.0</v>
      </c>
      <c r="H183" s="90">
        <v>1.0</v>
      </c>
      <c r="I183" s="181"/>
      <c r="J183" s="161">
        <v>1.0</v>
      </c>
      <c r="K183" s="162"/>
      <c r="L183" s="110"/>
      <c r="M183" s="168"/>
      <c r="N183" s="189"/>
      <c r="O183" s="170"/>
      <c r="P183" s="94"/>
      <c r="Q183" s="94"/>
      <c r="R183" s="181"/>
      <c r="S183" s="161">
        <v>1.0</v>
      </c>
      <c r="T183" s="171"/>
      <c r="U183" s="94"/>
      <c r="V183" s="157">
        <v>1.0</v>
      </c>
      <c r="W183" s="182"/>
      <c r="X183" s="169">
        <v>1.0</v>
      </c>
      <c r="Y183" s="95"/>
      <c r="Z183" s="173"/>
      <c r="AA183" s="161"/>
      <c r="AB183" s="171"/>
      <c r="AC183" s="81">
        <f t="shared" si="2"/>
        <v>14</v>
      </c>
      <c r="AD183" s="186"/>
      <c r="AE183" s="176" t="s">
        <v>57</v>
      </c>
      <c r="AF183" s="85">
        <v>1.0</v>
      </c>
      <c r="AG183" s="86"/>
      <c r="AH183" s="86"/>
      <c r="AI183" s="87"/>
      <c r="AJ183" s="87"/>
      <c r="AK183" s="87"/>
      <c r="AL183" s="87"/>
      <c r="AM183" s="87"/>
    </row>
    <row r="184" ht="15.75" customHeight="1">
      <c r="B184" s="334" t="s">
        <v>400</v>
      </c>
      <c r="C184" s="334"/>
      <c r="D184" s="335"/>
      <c r="E184" s="329" t="s">
        <v>48</v>
      </c>
      <c r="F184" s="88">
        <v>11.0</v>
      </c>
      <c r="G184" s="89"/>
      <c r="H184" s="90"/>
      <c r="I184" s="181"/>
      <c r="J184" s="161">
        <v>1.0</v>
      </c>
      <c r="K184" s="162"/>
      <c r="L184" s="89"/>
      <c r="M184" s="187"/>
      <c r="N184" s="189"/>
      <c r="O184" s="170"/>
      <c r="P184" s="94"/>
      <c r="Q184" s="94"/>
      <c r="R184" s="160"/>
      <c r="S184" s="174"/>
      <c r="T184" s="171"/>
      <c r="U184" s="157">
        <v>1.0</v>
      </c>
      <c r="V184" s="157">
        <v>1.0</v>
      </c>
      <c r="W184" s="172">
        <v>1.0</v>
      </c>
      <c r="X184" s="189"/>
      <c r="Y184" s="95"/>
      <c r="Z184" s="173">
        <v>1.0</v>
      </c>
      <c r="AA184" s="174"/>
      <c r="AB184" s="171"/>
      <c r="AC184" s="81">
        <f t="shared" si="2"/>
        <v>16</v>
      </c>
      <c r="AD184" s="188" t="s">
        <v>54</v>
      </c>
      <c r="AE184" s="176" t="s">
        <v>52</v>
      </c>
      <c r="AF184" s="85">
        <v>1.0</v>
      </c>
      <c r="AG184" s="602"/>
      <c r="AH184" s="602"/>
      <c r="AI184" s="87"/>
      <c r="AJ184" s="87"/>
      <c r="AK184" s="87"/>
      <c r="AL184" s="87"/>
      <c r="AM184" s="87"/>
    </row>
    <row r="185">
      <c r="B185" s="334" t="s">
        <v>401</v>
      </c>
      <c r="C185" s="334"/>
      <c r="D185" s="335"/>
      <c r="E185" s="329" t="s">
        <v>51</v>
      </c>
      <c r="F185" s="88">
        <v>10.5</v>
      </c>
      <c r="G185" s="89">
        <v>1.0</v>
      </c>
      <c r="H185" s="90"/>
      <c r="I185" s="160">
        <v>1.0</v>
      </c>
      <c r="J185" s="174"/>
      <c r="K185" s="162"/>
      <c r="L185" s="89">
        <v>1.0</v>
      </c>
      <c r="M185" s="187">
        <v>1.0</v>
      </c>
      <c r="N185" s="189"/>
      <c r="O185" s="170"/>
      <c r="P185" s="157">
        <v>1.0</v>
      </c>
      <c r="Q185" s="94"/>
      <c r="R185" s="160">
        <v>1.0</v>
      </c>
      <c r="S185" s="174"/>
      <c r="T185" s="171"/>
      <c r="U185" s="157">
        <v>1.0</v>
      </c>
      <c r="V185" s="157">
        <v>1.0</v>
      </c>
      <c r="W185" s="172">
        <v>1.0</v>
      </c>
      <c r="X185" s="189"/>
      <c r="Y185" s="180"/>
      <c r="Z185" s="173">
        <v>1.0</v>
      </c>
      <c r="AA185" s="174"/>
      <c r="AB185" s="171"/>
      <c r="AC185" s="81">
        <f t="shared" si="2"/>
        <v>20.5</v>
      </c>
      <c r="AD185" s="175"/>
      <c r="AE185" s="176" t="s">
        <v>57</v>
      </c>
      <c r="AF185" s="85">
        <v>1.0</v>
      </c>
      <c r="AG185" s="86"/>
      <c r="AH185" s="86"/>
      <c r="AI185" s="87"/>
      <c r="AJ185" s="87"/>
      <c r="AK185" s="87"/>
      <c r="AL185" s="87"/>
      <c r="AM185" s="87"/>
    </row>
    <row r="186">
      <c r="B186" s="334" t="s">
        <v>402</v>
      </c>
      <c r="C186" s="125"/>
      <c r="D186" s="335"/>
      <c r="E186" s="329" t="s">
        <v>48</v>
      </c>
      <c r="F186" s="88">
        <v>9.0</v>
      </c>
      <c r="G186" s="110"/>
      <c r="H186" s="112"/>
      <c r="I186" s="160"/>
      <c r="J186" s="174"/>
      <c r="K186" s="162"/>
      <c r="L186" s="110"/>
      <c r="M186" s="168"/>
      <c r="N186" s="169"/>
      <c r="O186" s="170"/>
      <c r="P186" s="94"/>
      <c r="Q186" s="94"/>
      <c r="R186" s="181"/>
      <c r="S186" s="161"/>
      <c r="T186" s="171"/>
      <c r="U186" s="94"/>
      <c r="V186" s="94"/>
      <c r="W186" s="182"/>
      <c r="X186" s="169">
        <v>1.0</v>
      </c>
      <c r="Y186" s="95"/>
      <c r="Z186" s="162"/>
      <c r="AA186" s="174"/>
      <c r="AB186" s="171"/>
      <c r="AC186" s="81">
        <f t="shared" si="2"/>
        <v>10</v>
      </c>
      <c r="AD186" s="175"/>
      <c r="AE186" s="176" t="s">
        <v>59</v>
      </c>
      <c r="AF186" s="85"/>
      <c r="AG186" s="86"/>
      <c r="AH186" s="86"/>
      <c r="AI186" s="87"/>
      <c r="AJ186" s="87"/>
      <c r="AK186" s="87"/>
      <c r="AL186" s="87"/>
      <c r="AM186" s="87"/>
    </row>
    <row r="187">
      <c r="B187" s="334" t="s">
        <v>404</v>
      </c>
      <c r="C187" s="125"/>
      <c r="D187" s="335"/>
      <c r="E187" s="328" t="s">
        <v>48</v>
      </c>
      <c r="F187" s="88">
        <v>8.5</v>
      </c>
      <c r="G187" s="110"/>
      <c r="H187" s="112"/>
      <c r="I187" s="181"/>
      <c r="J187" s="161"/>
      <c r="K187" s="173">
        <v>0.5</v>
      </c>
      <c r="L187" s="110"/>
      <c r="M187" s="168"/>
      <c r="N187" s="169"/>
      <c r="O187" s="170"/>
      <c r="P187" s="94"/>
      <c r="Q187" s="94"/>
      <c r="R187" s="181"/>
      <c r="S187" s="161"/>
      <c r="T187" s="179"/>
      <c r="U187" s="94"/>
      <c r="V187" s="157">
        <v>1.0</v>
      </c>
      <c r="W187" s="182"/>
      <c r="X187" s="169">
        <v>0.5</v>
      </c>
      <c r="Y187" s="180">
        <v>1.0</v>
      </c>
      <c r="Z187" s="173"/>
      <c r="AA187" s="161"/>
      <c r="AB187" s="179"/>
      <c r="AC187" s="81">
        <f t="shared" si="2"/>
        <v>11.5</v>
      </c>
      <c r="AD187" s="175" t="s">
        <v>54</v>
      </c>
      <c r="AE187" s="176" t="s">
        <v>57</v>
      </c>
      <c r="AF187" s="85">
        <v>1.0</v>
      </c>
      <c r="AG187" s="86"/>
      <c r="AH187" s="86"/>
      <c r="AI187" s="87"/>
      <c r="AJ187" s="87"/>
      <c r="AK187" s="87"/>
      <c r="AL187" s="87"/>
      <c r="AM187" s="87"/>
    </row>
    <row r="188">
      <c r="A188" s="396"/>
      <c r="B188" s="334" t="s">
        <v>405</v>
      </c>
      <c r="C188" s="334"/>
      <c r="D188" s="335"/>
      <c r="E188" s="329" t="s">
        <v>51</v>
      </c>
      <c r="F188" s="88">
        <v>10.0</v>
      </c>
      <c r="G188" s="89">
        <v>1.0</v>
      </c>
      <c r="H188" s="90"/>
      <c r="I188" s="181"/>
      <c r="J188" s="161"/>
      <c r="K188" s="162"/>
      <c r="L188" s="89"/>
      <c r="M188" s="187"/>
      <c r="N188" s="169">
        <v>1.0</v>
      </c>
      <c r="O188" s="170"/>
      <c r="P188" s="157"/>
      <c r="Q188" s="94"/>
      <c r="R188" s="160"/>
      <c r="S188" s="161">
        <v>0.5</v>
      </c>
      <c r="T188" s="171"/>
      <c r="U188" s="157">
        <v>1.0</v>
      </c>
      <c r="V188" s="157">
        <v>1.0</v>
      </c>
      <c r="W188" s="172">
        <v>1.0</v>
      </c>
      <c r="X188" s="189"/>
      <c r="Y188" s="95"/>
      <c r="Z188" s="173">
        <v>1.0</v>
      </c>
      <c r="AA188" s="174"/>
      <c r="AB188" s="171"/>
      <c r="AC188" s="81">
        <f t="shared" si="2"/>
        <v>16.5</v>
      </c>
      <c r="AD188" s="175"/>
      <c r="AE188" s="176" t="s">
        <v>57</v>
      </c>
      <c r="AF188" s="85">
        <v>1.0</v>
      </c>
      <c r="AG188" s="86"/>
      <c r="AH188" s="86"/>
      <c r="AI188" s="87"/>
      <c r="AJ188" s="87"/>
      <c r="AK188" s="87"/>
      <c r="AL188" s="87"/>
      <c r="AM188" s="87"/>
    </row>
    <row r="189">
      <c r="B189" s="651" t="s">
        <v>406</v>
      </c>
      <c r="C189" s="334"/>
      <c r="D189" s="335"/>
      <c r="E189" s="329" t="s">
        <v>51</v>
      </c>
      <c r="F189" s="88">
        <v>8.0</v>
      </c>
      <c r="G189" s="89">
        <v>1.0</v>
      </c>
      <c r="H189" s="90"/>
      <c r="I189" s="181"/>
      <c r="J189" s="174"/>
      <c r="K189" s="162"/>
      <c r="L189" s="89"/>
      <c r="M189" s="168"/>
      <c r="N189" s="169">
        <v>1.0</v>
      </c>
      <c r="O189" s="170"/>
      <c r="P189" s="157">
        <v>1.0</v>
      </c>
      <c r="Q189" s="94"/>
      <c r="R189" s="181"/>
      <c r="S189" s="161">
        <v>1.0</v>
      </c>
      <c r="T189" s="171"/>
      <c r="U189" s="157">
        <v>1.0</v>
      </c>
      <c r="V189" s="94"/>
      <c r="W189" s="172">
        <v>1.0</v>
      </c>
      <c r="X189" s="169">
        <v>1.0</v>
      </c>
      <c r="Y189" s="180">
        <v>1.0</v>
      </c>
      <c r="Z189" s="162"/>
      <c r="AA189" s="174"/>
      <c r="AB189" s="171"/>
      <c r="AC189" s="81">
        <f t="shared" si="2"/>
        <v>16</v>
      </c>
      <c r="AD189" s="175" t="s">
        <v>448</v>
      </c>
      <c r="AE189" s="176" t="s">
        <v>44</v>
      </c>
      <c r="AF189" s="85"/>
      <c r="AG189" s="86"/>
      <c r="AH189" s="86"/>
      <c r="AI189" s="235"/>
      <c r="AJ189" s="235"/>
      <c r="AK189" s="235"/>
      <c r="AL189" s="235"/>
      <c r="AM189" s="235"/>
    </row>
    <row r="190">
      <c r="B190" s="673" t="s">
        <v>407</v>
      </c>
      <c r="C190" s="673"/>
      <c r="D190" s="626"/>
      <c r="E190" s="333" t="s">
        <v>46</v>
      </c>
      <c r="F190" s="88">
        <v>7.0</v>
      </c>
      <c r="G190" s="89">
        <v>1.0</v>
      </c>
      <c r="H190" s="90"/>
      <c r="I190" s="181"/>
      <c r="J190" s="161">
        <v>1.0</v>
      </c>
      <c r="K190" s="162"/>
      <c r="L190" s="89"/>
      <c r="M190" s="168"/>
      <c r="N190" s="169">
        <v>0.5</v>
      </c>
      <c r="O190" s="178">
        <v>0.5</v>
      </c>
      <c r="P190" s="157">
        <v>1.0</v>
      </c>
      <c r="Q190" s="94"/>
      <c r="R190" s="181"/>
      <c r="S190" s="161">
        <v>1.0</v>
      </c>
      <c r="T190" s="171"/>
      <c r="U190" s="157">
        <v>1.0</v>
      </c>
      <c r="V190" s="94"/>
      <c r="W190" s="182"/>
      <c r="X190" s="169"/>
      <c r="Y190" s="180">
        <v>1.0</v>
      </c>
      <c r="Z190" s="162"/>
      <c r="AA190" s="174"/>
      <c r="AB190" s="171"/>
      <c r="AC190" s="81">
        <f t="shared" si="2"/>
        <v>14</v>
      </c>
      <c r="AD190" s="186"/>
      <c r="AE190" s="176" t="s">
        <v>61</v>
      </c>
      <c r="AF190" s="85">
        <v>1.0</v>
      </c>
      <c r="AG190" s="86"/>
      <c r="AH190" s="86"/>
      <c r="AI190" s="87"/>
      <c r="AJ190" s="87"/>
      <c r="AK190" s="87"/>
      <c r="AL190" s="87"/>
      <c r="AM190" s="87"/>
    </row>
    <row r="191">
      <c r="B191" s="331" t="s">
        <v>408</v>
      </c>
      <c r="C191" s="331"/>
      <c r="D191" s="332"/>
      <c r="E191" s="333" t="s">
        <v>51</v>
      </c>
      <c r="F191" s="88">
        <v>9.0</v>
      </c>
      <c r="G191" s="89"/>
      <c r="H191" s="90"/>
      <c r="I191" s="160"/>
      <c r="J191" s="161">
        <v>1.0</v>
      </c>
      <c r="K191" s="162"/>
      <c r="L191" s="89">
        <v>1.0</v>
      </c>
      <c r="M191" s="168"/>
      <c r="N191" s="169">
        <v>1.0</v>
      </c>
      <c r="O191" s="170"/>
      <c r="P191" s="157">
        <v>1.0</v>
      </c>
      <c r="Q191" s="94"/>
      <c r="R191" s="181"/>
      <c r="S191" s="161">
        <v>1.0</v>
      </c>
      <c r="T191" s="171"/>
      <c r="U191" s="157">
        <v>1.0</v>
      </c>
      <c r="V191" s="94"/>
      <c r="W191" s="182"/>
      <c r="X191" s="169">
        <v>1.0</v>
      </c>
      <c r="Y191" s="95"/>
      <c r="Z191" s="674"/>
      <c r="AA191" s="174"/>
      <c r="AB191" s="171"/>
      <c r="AC191" s="81">
        <f t="shared" si="2"/>
        <v>16</v>
      </c>
      <c r="AD191" s="186"/>
      <c r="AE191" s="176" t="s">
        <v>57</v>
      </c>
      <c r="AF191" s="85">
        <v>1.0</v>
      </c>
      <c r="AG191" s="234"/>
      <c r="AH191" s="234"/>
      <c r="AI191" s="87"/>
      <c r="AJ191" s="87"/>
      <c r="AK191" s="87"/>
      <c r="AL191" s="87"/>
      <c r="AM191" s="87"/>
    </row>
    <row r="192" ht="17.25" customHeight="1">
      <c r="B192" s="675" t="s">
        <v>409</v>
      </c>
      <c r="C192" s="125"/>
      <c r="D192" s="335"/>
      <c r="E192" s="329" t="s">
        <v>46</v>
      </c>
      <c r="F192" s="88">
        <v>9.5</v>
      </c>
      <c r="G192" s="89"/>
      <c r="H192" s="90"/>
      <c r="I192" s="181"/>
      <c r="J192" s="161">
        <v>1.0</v>
      </c>
      <c r="K192" s="162"/>
      <c r="L192" s="89"/>
      <c r="M192" s="168"/>
      <c r="N192" s="189"/>
      <c r="O192" s="170"/>
      <c r="P192" s="94"/>
      <c r="Q192" s="94"/>
      <c r="R192" s="181"/>
      <c r="S192" s="161"/>
      <c r="T192" s="171"/>
      <c r="U192" s="94"/>
      <c r="V192" s="94"/>
      <c r="W192" s="182"/>
      <c r="X192" s="169"/>
      <c r="Y192" s="95"/>
      <c r="Z192" s="173"/>
      <c r="AA192" s="161">
        <v>1.0</v>
      </c>
      <c r="AB192" s="171"/>
      <c r="AC192" s="81">
        <f t="shared" si="2"/>
        <v>11.5</v>
      </c>
      <c r="AD192" s="188" t="s">
        <v>54</v>
      </c>
      <c r="AE192" s="176" t="s">
        <v>61</v>
      </c>
      <c r="AF192" s="85"/>
      <c r="AG192" s="86"/>
      <c r="AH192" s="86"/>
      <c r="AI192" s="87"/>
      <c r="AJ192" s="87"/>
      <c r="AK192" s="87"/>
      <c r="AL192" s="87"/>
      <c r="AM192" s="87"/>
    </row>
    <row r="193" ht="16.5" customHeight="1">
      <c r="B193" s="604" t="s">
        <v>411</v>
      </c>
      <c r="C193" s="604"/>
      <c r="D193" s="394"/>
      <c r="E193" s="240" t="s">
        <v>51</v>
      </c>
      <c r="F193" s="108">
        <v>12.0</v>
      </c>
      <c r="G193" s="89"/>
      <c r="H193" s="90"/>
      <c r="I193" s="242"/>
      <c r="J193" s="605">
        <v>1.0</v>
      </c>
      <c r="K193" s="247"/>
      <c r="L193" s="89">
        <v>1.0</v>
      </c>
      <c r="M193" s="249">
        <v>1.0</v>
      </c>
      <c r="N193" s="251"/>
      <c r="O193" s="254"/>
      <c r="P193" s="157">
        <v>1.0</v>
      </c>
      <c r="Q193" s="157">
        <v>1.0</v>
      </c>
      <c r="R193" s="160"/>
      <c r="S193" s="161"/>
      <c r="T193" s="171"/>
      <c r="U193" s="157">
        <v>1.0</v>
      </c>
      <c r="V193" s="157">
        <v>1.0</v>
      </c>
      <c r="W193" s="172">
        <v>1.0</v>
      </c>
      <c r="X193" s="169"/>
      <c r="Y193" s="180">
        <v>1.0</v>
      </c>
      <c r="Z193" s="173">
        <v>1.0</v>
      </c>
      <c r="AA193" s="161">
        <v>1.0</v>
      </c>
      <c r="AB193" s="171"/>
      <c r="AC193" s="81">
        <f t="shared" si="2"/>
        <v>23</v>
      </c>
      <c r="AD193" s="286" t="s">
        <v>54</v>
      </c>
      <c r="AE193" s="176" t="s">
        <v>52</v>
      </c>
      <c r="AF193" s="85"/>
      <c r="AG193" s="86"/>
      <c r="AH193" s="86"/>
      <c r="AI193" s="87"/>
      <c r="AJ193" s="87"/>
      <c r="AK193" s="87"/>
      <c r="AL193" s="87"/>
      <c r="AM193" s="87"/>
    </row>
    <row r="194" ht="18.0" customHeight="1">
      <c r="B194" s="334" t="s">
        <v>414</v>
      </c>
      <c r="C194" s="334"/>
      <c r="D194" s="335"/>
      <c r="E194" s="329" t="s">
        <v>51</v>
      </c>
      <c r="F194" s="88">
        <v>10.0</v>
      </c>
      <c r="G194" s="89"/>
      <c r="H194" s="90">
        <v>1.0</v>
      </c>
      <c r="I194" s="181"/>
      <c r="J194" s="174"/>
      <c r="K194" s="162"/>
      <c r="L194" s="89"/>
      <c r="M194" s="168"/>
      <c r="N194" s="169"/>
      <c r="O194" s="170"/>
      <c r="P194" s="94"/>
      <c r="Q194" s="94"/>
      <c r="R194" s="181"/>
      <c r="S194" s="161">
        <v>1.0</v>
      </c>
      <c r="T194" s="171"/>
      <c r="U194" s="157">
        <v>1.0</v>
      </c>
      <c r="V194" s="94"/>
      <c r="W194" s="182"/>
      <c r="X194" s="169">
        <v>1.0</v>
      </c>
      <c r="Y194" s="180">
        <v>1.0</v>
      </c>
      <c r="Z194" s="173"/>
      <c r="AA194" s="161">
        <v>1.0</v>
      </c>
      <c r="AB194" s="171"/>
      <c r="AC194" s="81">
        <f t="shared" si="2"/>
        <v>16</v>
      </c>
      <c r="AD194" s="188" t="s">
        <v>54</v>
      </c>
      <c r="AE194" s="176" t="s">
        <v>59</v>
      </c>
      <c r="AF194" s="85">
        <v>1.0</v>
      </c>
      <c r="AG194" s="86"/>
      <c r="AH194" s="86"/>
      <c r="AI194" s="87"/>
      <c r="AJ194" s="87"/>
      <c r="AK194" s="87"/>
      <c r="AL194" s="87"/>
      <c r="AM194" s="87"/>
    </row>
    <row r="195" ht="18.0" customHeight="1">
      <c r="B195" s="334" t="s">
        <v>415</v>
      </c>
      <c r="C195" s="334"/>
      <c r="D195" s="335"/>
      <c r="E195" s="329" t="s">
        <v>48</v>
      </c>
      <c r="F195" s="88">
        <v>12.0</v>
      </c>
      <c r="G195" s="89">
        <v>1.0</v>
      </c>
      <c r="H195" s="90"/>
      <c r="I195" s="160"/>
      <c r="J195" s="174"/>
      <c r="K195" s="162"/>
      <c r="L195" s="89">
        <v>1.0</v>
      </c>
      <c r="M195" s="187"/>
      <c r="N195" s="189"/>
      <c r="O195" s="170"/>
      <c r="P195" s="157">
        <v>1.0</v>
      </c>
      <c r="Q195" s="94"/>
      <c r="R195" s="160">
        <v>1.0</v>
      </c>
      <c r="S195" s="174"/>
      <c r="T195" s="171"/>
      <c r="U195" s="94"/>
      <c r="V195" s="94"/>
      <c r="W195" s="172"/>
      <c r="X195" s="189"/>
      <c r="Y195" s="95"/>
      <c r="Z195" s="173">
        <v>1.0</v>
      </c>
      <c r="AA195" s="174"/>
      <c r="AB195" s="171"/>
      <c r="AC195" s="81">
        <f t="shared" si="2"/>
        <v>17</v>
      </c>
      <c r="AD195" s="188" t="s">
        <v>54</v>
      </c>
      <c r="AE195" s="176" t="s">
        <v>44</v>
      </c>
      <c r="AF195" s="85">
        <v>1.0</v>
      </c>
      <c r="AG195" s="86"/>
      <c r="AH195" s="86"/>
      <c r="AI195" s="395"/>
      <c r="AJ195" s="676"/>
      <c r="AK195" s="395"/>
      <c r="AL195" s="395"/>
      <c r="AM195" s="395"/>
    </row>
    <row r="196">
      <c r="B196" s="336" t="s">
        <v>419</v>
      </c>
      <c r="C196" s="126"/>
      <c r="D196" s="337"/>
      <c r="E196" s="329" t="s">
        <v>48</v>
      </c>
      <c r="F196" s="88">
        <v>8.0</v>
      </c>
      <c r="G196" s="110"/>
      <c r="H196" s="90">
        <v>1.0</v>
      </c>
      <c r="I196" s="160"/>
      <c r="J196" s="174"/>
      <c r="K196" s="173">
        <v>0.5</v>
      </c>
      <c r="L196" s="110"/>
      <c r="M196" s="187"/>
      <c r="N196" s="189"/>
      <c r="O196" s="170"/>
      <c r="P196" s="94"/>
      <c r="Q196" s="94"/>
      <c r="R196" s="160"/>
      <c r="S196" s="161">
        <v>1.0</v>
      </c>
      <c r="T196" s="171"/>
      <c r="U196" s="157">
        <v>1.0</v>
      </c>
      <c r="V196" s="94"/>
      <c r="W196" s="172">
        <v>1.0</v>
      </c>
      <c r="X196" s="189"/>
      <c r="Y196" s="95"/>
      <c r="Z196" s="173">
        <v>1.0</v>
      </c>
      <c r="AA196" s="174"/>
      <c r="AB196" s="171"/>
      <c r="AC196" s="81">
        <f t="shared" si="2"/>
        <v>13.5</v>
      </c>
      <c r="AD196" s="175"/>
      <c r="AE196" s="176" t="s">
        <v>61</v>
      </c>
      <c r="AF196" s="85">
        <v>1.0</v>
      </c>
      <c r="AG196" s="677"/>
      <c r="AH196" s="677"/>
      <c r="AI196" s="87"/>
      <c r="AJ196" s="87"/>
      <c r="AK196" s="87"/>
      <c r="AL196" s="87"/>
      <c r="AM196" s="87"/>
    </row>
    <row r="197">
      <c r="B197" s="331" t="s">
        <v>422</v>
      </c>
      <c r="C197" s="331"/>
      <c r="D197" s="332"/>
      <c r="E197" s="333" t="s">
        <v>51</v>
      </c>
      <c r="F197" s="88">
        <v>8.0</v>
      </c>
      <c r="G197" s="89"/>
      <c r="H197" s="90"/>
      <c r="I197" s="181"/>
      <c r="J197" s="161">
        <v>1.0</v>
      </c>
      <c r="K197" s="162"/>
      <c r="L197" s="89"/>
      <c r="M197" s="168"/>
      <c r="N197" s="169">
        <v>1.0</v>
      </c>
      <c r="O197" s="170"/>
      <c r="P197" s="94"/>
      <c r="Q197" s="157">
        <v>1.0</v>
      </c>
      <c r="R197" s="181"/>
      <c r="S197" s="161"/>
      <c r="T197" s="171"/>
      <c r="U197" s="157">
        <v>1.0</v>
      </c>
      <c r="V197" s="94"/>
      <c r="W197" s="172">
        <v>1.0</v>
      </c>
      <c r="X197" s="169">
        <v>1.0</v>
      </c>
      <c r="Y197" s="95"/>
      <c r="Z197" s="173"/>
      <c r="AA197" s="161"/>
      <c r="AB197" s="171"/>
      <c r="AC197" s="81">
        <f t="shared" si="2"/>
        <v>14</v>
      </c>
      <c r="AD197" s="186"/>
      <c r="AE197" s="176" t="s">
        <v>44</v>
      </c>
      <c r="AF197" s="233"/>
      <c r="AG197" s="86"/>
      <c r="AH197" s="86"/>
      <c r="AI197" s="87"/>
      <c r="AJ197" s="87"/>
      <c r="AK197" s="87"/>
      <c r="AL197" s="87"/>
      <c r="AM197" s="87"/>
    </row>
    <row r="198">
      <c r="B198" s="645" t="s">
        <v>424</v>
      </c>
      <c r="C198" s="645"/>
      <c r="D198" s="332"/>
      <c r="E198" s="328" t="s">
        <v>46</v>
      </c>
      <c r="F198" s="88">
        <v>4.5</v>
      </c>
      <c r="G198" s="89"/>
      <c r="H198" s="90"/>
      <c r="I198" s="160"/>
      <c r="J198" s="174"/>
      <c r="K198" s="162"/>
      <c r="L198" s="89"/>
      <c r="M198" s="187"/>
      <c r="N198" s="189"/>
      <c r="O198" s="170"/>
      <c r="P198" s="94"/>
      <c r="Q198" s="157">
        <v>1.0</v>
      </c>
      <c r="R198" s="160"/>
      <c r="S198" s="174"/>
      <c r="T198" s="171"/>
      <c r="U198" s="94"/>
      <c r="V198" s="94"/>
      <c r="W198" s="172"/>
      <c r="X198" s="189"/>
      <c r="Y198" s="95"/>
      <c r="Z198" s="162"/>
      <c r="AA198" s="174"/>
      <c r="AB198" s="179"/>
      <c r="AC198" s="81">
        <f t="shared" si="2"/>
        <v>5.5</v>
      </c>
      <c r="AD198" s="175"/>
      <c r="AE198" s="176" t="s">
        <v>55</v>
      </c>
      <c r="AF198" s="85">
        <v>1.0</v>
      </c>
      <c r="AG198" s="86"/>
      <c r="AH198" s="86"/>
      <c r="AI198" s="87"/>
      <c r="AJ198" s="87"/>
      <c r="AK198" s="87"/>
      <c r="AL198" s="87"/>
      <c r="AM198" s="87"/>
    </row>
    <row r="199" ht="18.75" customHeight="1">
      <c r="B199" s="651" t="s">
        <v>426</v>
      </c>
      <c r="C199" s="334"/>
      <c r="D199" s="335"/>
      <c r="E199" s="328" t="s">
        <v>51</v>
      </c>
      <c r="F199" s="88">
        <v>11.0</v>
      </c>
      <c r="G199" s="89">
        <v>1.0</v>
      </c>
      <c r="H199" s="90">
        <v>1.0</v>
      </c>
      <c r="I199" s="160">
        <v>1.0</v>
      </c>
      <c r="J199" s="174"/>
      <c r="K199" s="162"/>
      <c r="L199" s="89">
        <v>1.0</v>
      </c>
      <c r="M199" s="187">
        <v>1.0</v>
      </c>
      <c r="N199" s="189"/>
      <c r="O199" s="170"/>
      <c r="P199" s="157">
        <v>1.0</v>
      </c>
      <c r="Q199" s="94"/>
      <c r="R199" s="160"/>
      <c r="S199" s="174"/>
      <c r="T199" s="171"/>
      <c r="U199" s="157">
        <v>1.0</v>
      </c>
      <c r="V199" s="94"/>
      <c r="W199" s="172">
        <v>1.0</v>
      </c>
      <c r="X199" s="189"/>
      <c r="Y199" s="653">
        <v>1.0</v>
      </c>
      <c r="Z199" s="173">
        <v>1.0</v>
      </c>
      <c r="AA199" s="174"/>
      <c r="AB199" s="171"/>
      <c r="AC199" s="81">
        <f t="shared" si="2"/>
        <v>21</v>
      </c>
      <c r="AD199" s="188" t="s">
        <v>54</v>
      </c>
      <c r="AE199" s="176" t="s">
        <v>44</v>
      </c>
      <c r="AF199" s="85">
        <v>1.0</v>
      </c>
      <c r="AG199" s="86"/>
      <c r="AH199" s="86"/>
      <c r="AI199" s="87"/>
      <c r="AJ199" s="87"/>
      <c r="AK199" s="87"/>
      <c r="AL199" s="87"/>
      <c r="AM199" s="87"/>
    </row>
    <row r="200">
      <c r="B200" s="334" t="s">
        <v>427</v>
      </c>
      <c r="C200" s="334"/>
      <c r="D200" s="335"/>
      <c r="E200" s="329" t="s">
        <v>67</v>
      </c>
      <c r="F200" s="88">
        <v>11.0</v>
      </c>
      <c r="G200" s="89"/>
      <c r="H200" s="90">
        <v>1.0</v>
      </c>
      <c r="I200" s="181"/>
      <c r="J200" s="161">
        <v>1.0</v>
      </c>
      <c r="K200" s="162"/>
      <c r="L200" s="89">
        <v>1.0</v>
      </c>
      <c r="M200" s="168"/>
      <c r="N200" s="169">
        <v>0.5</v>
      </c>
      <c r="O200" s="170"/>
      <c r="P200" s="157">
        <v>1.0</v>
      </c>
      <c r="Q200" s="94"/>
      <c r="R200" s="181"/>
      <c r="S200" s="161">
        <v>1.0</v>
      </c>
      <c r="T200" s="171"/>
      <c r="U200" s="157">
        <v>1.0</v>
      </c>
      <c r="V200" s="94"/>
      <c r="W200" s="172">
        <v>1.0</v>
      </c>
      <c r="X200" s="169"/>
      <c r="Y200" s="95"/>
      <c r="Z200" s="173">
        <v>1.0</v>
      </c>
      <c r="AA200" s="161"/>
      <c r="AB200" s="171"/>
      <c r="AC200" s="81">
        <f t="shared" si="2"/>
        <v>19.5</v>
      </c>
      <c r="AD200" s="188" t="s">
        <v>54</v>
      </c>
      <c r="AE200" s="176" t="s">
        <v>61</v>
      </c>
      <c r="AF200" s="85">
        <v>1.0</v>
      </c>
      <c r="AG200" s="86"/>
      <c r="AH200" s="86"/>
      <c r="AI200" s="87"/>
      <c r="AJ200" s="87"/>
      <c r="AK200" s="87"/>
      <c r="AL200" s="87"/>
      <c r="AM200" s="87"/>
    </row>
    <row r="201">
      <c r="B201" s="331" t="s">
        <v>429</v>
      </c>
      <c r="C201" s="331"/>
      <c r="D201" s="332"/>
      <c r="E201" s="333" t="s">
        <v>48</v>
      </c>
      <c r="F201" s="88">
        <v>6.5</v>
      </c>
      <c r="G201" s="89">
        <v>1.0</v>
      </c>
      <c r="H201" s="90">
        <v>1.0</v>
      </c>
      <c r="I201" s="181"/>
      <c r="J201" s="174"/>
      <c r="K201" s="162"/>
      <c r="L201" s="89">
        <v>1.0</v>
      </c>
      <c r="M201" s="168"/>
      <c r="N201" s="189"/>
      <c r="O201" s="170"/>
      <c r="P201" s="157">
        <v>1.0</v>
      </c>
      <c r="Q201" s="157">
        <v>1.0</v>
      </c>
      <c r="R201" s="181"/>
      <c r="S201" s="161">
        <v>1.0</v>
      </c>
      <c r="T201" s="171"/>
      <c r="U201" s="157">
        <v>1.0</v>
      </c>
      <c r="V201" s="157">
        <v>1.0</v>
      </c>
      <c r="W201" s="182"/>
      <c r="X201" s="169"/>
      <c r="Y201" s="180">
        <v>1.0</v>
      </c>
      <c r="Z201" s="173"/>
      <c r="AA201" s="161">
        <v>1.0</v>
      </c>
      <c r="AB201" s="171"/>
      <c r="AC201" s="81">
        <f t="shared" si="2"/>
        <v>16.5</v>
      </c>
      <c r="AD201" s="188" t="s">
        <v>54</v>
      </c>
      <c r="AE201" s="176" t="s">
        <v>44</v>
      </c>
      <c r="AF201" s="85">
        <v>1.0</v>
      </c>
      <c r="AG201" s="86"/>
      <c r="AH201" s="86"/>
      <c r="AI201" s="87"/>
      <c r="AJ201" s="87"/>
      <c r="AK201" s="87"/>
      <c r="AL201" s="87"/>
      <c r="AM201" s="87"/>
    </row>
    <row r="202">
      <c r="B202" s="334" t="s">
        <v>430</v>
      </c>
      <c r="C202" s="334"/>
      <c r="D202" s="335"/>
      <c r="E202" s="328" t="s">
        <v>51</v>
      </c>
      <c r="F202" s="88">
        <v>12.0</v>
      </c>
      <c r="G202" s="89">
        <v>1.0</v>
      </c>
      <c r="H202" s="90"/>
      <c r="I202" s="160">
        <v>1.0</v>
      </c>
      <c r="J202" s="174"/>
      <c r="K202" s="162"/>
      <c r="L202" s="89"/>
      <c r="M202" s="187"/>
      <c r="N202" s="189"/>
      <c r="O202" s="170"/>
      <c r="P202" s="157">
        <v>1.0</v>
      </c>
      <c r="Q202" s="157">
        <v>1.0</v>
      </c>
      <c r="R202" s="160">
        <v>1.0</v>
      </c>
      <c r="S202" s="174"/>
      <c r="T202" s="171"/>
      <c r="U202" s="94"/>
      <c r="V202" s="157">
        <v>1.0</v>
      </c>
      <c r="W202" s="172">
        <v>1.0</v>
      </c>
      <c r="X202" s="189"/>
      <c r="Y202" s="180">
        <v>1.0</v>
      </c>
      <c r="Z202" s="173">
        <v>1.0</v>
      </c>
      <c r="AA202" s="161">
        <v>1.0</v>
      </c>
      <c r="AB202" s="171"/>
      <c r="AC202" s="81">
        <f t="shared" si="2"/>
        <v>22</v>
      </c>
      <c r="AD202" s="188" t="s">
        <v>54</v>
      </c>
      <c r="AE202" s="176" t="s">
        <v>57</v>
      </c>
      <c r="AF202" s="85">
        <v>1.0</v>
      </c>
      <c r="AG202" s="86"/>
      <c r="AH202" s="86"/>
      <c r="AI202" s="87"/>
      <c r="AJ202" s="87"/>
      <c r="AK202" s="87"/>
      <c r="AL202" s="87"/>
      <c r="AM202" s="87"/>
    </row>
    <row r="203">
      <c r="B203" s="334" t="s">
        <v>431</v>
      </c>
      <c r="C203" s="334"/>
      <c r="D203" s="335"/>
      <c r="E203" s="329" t="s">
        <v>67</v>
      </c>
      <c r="F203" s="88">
        <v>12.0</v>
      </c>
      <c r="G203" s="89"/>
      <c r="H203" s="90">
        <v>1.0</v>
      </c>
      <c r="I203" s="160">
        <v>1.0</v>
      </c>
      <c r="J203" s="174"/>
      <c r="K203" s="162"/>
      <c r="L203" s="89">
        <v>1.0</v>
      </c>
      <c r="M203" s="187">
        <v>1.0</v>
      </c>
      <c r="N203" s="189"/>
      <c r="O203" s="190"/>
      <c r="P203" s="157">
        <v>1.0</v>
      </c>
      <c r="Q203" s="191">
        <v>1.0</v>
      </c>
      <c r="R203" s="678">
        <v>1.0</v>
      </c>
      <c r="S203" s="174"/>
      <c r="T203" s="171"/>
      <c r="U203" s="157">
        <v>1.0</v>
      </c>
      <c r="V203" s="191">
        <v>1.0</v>
      </c>
      <c r="W203" s="187">
        <v>1.0</v>
      </c>
      <c r="X203" s="189"/>
      <c r="Y203" s="95"/>
      <c r="Z203" s="173">
        <v>1.0</v>
      </c>
      <c r="AA203" s="174"/>
      <c r="AB203" s="171"/>
      <c r="AC203" s="81">
        <f t="shared" si="2"/>
        <v>23</v>
      </c>
      <c r="AD203" s="188" t="s">
        <v>449</v>
      </c>
      <c r="AE203" s="636" t="s">
        <v>55</v>
      </c>
      <c r="AF203" s="85">
        <v>1.0</v>
      </c>
      <c r="AG203" s="86"/>
      <c r="AH203" s="86"/>
      <c r="AI203" s="87"/>
      <c r="AJ203" s="87"/>
      <c r="AK203" s="87"/>
      <c r="AL203" s="87"/>
      <c r="AM203" s="87"/>
    </row>
    <row r="204">
      <c r="B204" s="334" t="s">
        <v>432</v>
      </c>
      <c r="C204" s="334"/>
      <c r="D204" s="335"/>
      <c r="E204" s="329" t="s">
        <v>51</v>
      </c>
      <c r="F204" s="88">
        <v>8.0</v>
      </c>
      <c r="G204" s="89"/>
      <c r="H204" s="90">
        <v>1.0</v>
      </c>
      <c r="I204" s="160">
        <v>1.0</v>
      </c>
      <c r="J204" s="174"/>
      <c r="K204" s="162"/>
      <c r="L204" s="89"/>
      <c r="M204" s="187">
        <v>1.0</v>
      </c>
      <c r="N204" s="189"/>
      <c r="O204" s="190"/>
      <c r="P204" s="157"/>
      <c r="Q204" s="191">
        <v>1.0</v>
      </c>
      <c r="R204" s="678"/>
      <c r="S204" s="174"/>
      <c r="T204" s="171"/>
      <c r="U204" s="157">
        <v>1.0</v>
      </c>
      <c r="V204" s="191">
        <v>1.0</v>
      </c>
      <c r="W204" s="187">
        <v>1.0</v>
      </c>
      <c r="X204" s="189"/>
      <c r="Y204" s="95"/>
      <c r="Z204" s="173">
        <v>1.0</v>
      </c>
      <c r="AA204" s="174"/>
      <c r="AB204" s="171"/>
      <c r="AC204" s="81">
        <f t="shared" si="2"/>
        <v>16</v>
      </c>
      <c r="AD204" s="175"/>
      <c r="AE204" s="176" t="s">
        <v>57</v>
      </c>
      <c r="AF204" s="85">
        <v>1.0</v>
      </c>
      <c r="AG204" s="86"/>
      <c r="AH204" s="86"/>
      <c r="AI204" s="87"/>
      <c r="AJ204" s="87"/>
      <c r="AK204" s="87"/>
      <c r="AL204" s="87"/>
      <c r="AM204" s="87"/>
    </row>
    <row r="205">
      <c r="B205" s="334" t="s">
        <v>433</v>
      </c>
      <c r="C205" s="334"/>
      <c r="D205" s="335"/>
      <c r="E205" s="328" t="s">
        <v>51</v>
      </c>
      <c r="F205" s="88">
        <v>12.0</v>
      </c>
      <c r="G205" s="89">
        <v>1.0</v>
      </c>
      <c r="H205" s="90">
        <v>1.0</v>
      </c>
      <c r="I205" s="160">
        <v>1.0</v>
      </c>
      <c r="J205" s="161">
        <v>0.5</v>
      </c>
      <c r="K205" s="173">
        <v>0.5</v>
      </c>
      <c r="L205" s="89">
        <v>1.0</v>
      </c>
      <c r="M205" s="168"/>
      <c r="N205" s="169">
        <v>0.5</v>
      </c>
      <c r="O205" s="236">
        <v>0.5</v>
      </c>
      <c r="P205" s="94"/>
      <c r="Q205" s="191">
        <v>1.0</v>
      </c>
      <c r="R205" s="652"/>
      <c r="S205" s="161">
        <v>0.5</v>
      </c>
      <c r="T205" s="179">
        <v>0.5</v>
      </c>
      <c r="U205" s="157">
        <v>1.0</v>
      </c>
      <c r="V205" s="540"/>
      <c r="W205" s="168"/>
      <c r="X205" s="169">
        <v>0.5</v>
      </c>
      <c r="Y205" s="180">
        <v>1.0</v>
      </c>
      <c r="Z205" s="162"/>
      <c r="AA205" s="161">
        <v>0.5</v>
      </c>
      <c r="AB205" s="179">
        <v>0.5</v>
      </c>
      <c r="AC205" s="81">
        <f t="shared" si="2"/>
        <v>23.5</v>
      </c>
      <c r="AD205" s="188" t="s">
        <v>54</v>
      </c>
      <c r="AE205" s="176" t="s">
        <v>52</v>
      </c>
      <c r="AF205" s="85">
        <v>1.0</v>
      </c>
      <c r="AG205" s="86"/>
      <c r="AH205" s="86"/>
      <c r="AI205" s="87"/>
      <c r="AJ205" s="87"/>
      <c r="AK205" s="87"/>
      <c r="AL205" s="87"/>
      <c r="AM205" s="87"/>
    </row>
    <row r="206" ht="18.75" customHeight="1">
      <c r="B206" s="334" t="s">
        <v>434</v>
      </c>
      <c r="C206" s="334"/>
      <c r="D206" s="335"/>
      <c r="E206" s="329" t="s">
        <v>67</v>
      </c>
      <c r="F206" s="88">
        <v>10.0</v>
      </c>
      <c r="G206" s="679"/>
      <c r="H206" s="680"/>
      <c r="I206" s="181"/>
      <c r="J206" s="161">
        <v>0.5</v>
      </c>
      <c r="K206" s="173">
        <v>0.5</v>
      </c>
      <c r="L206" s="679"/>
      <c r="M206" s="168"/>
      <c r="N206" s="169">
        <v>0.5</v>
      </c>
      <c r="O206" s="236">
        <v>0.5</v>
      </c>
      <c r="P206" s="94"/>
      <c r="Q206" s="540"/>
      <c r="R206" s="652"/>
      <c r="S206" s="161">
        <v>0.5</v>
      </c>
      <c r="T206" s="179">
        <v>0.5</v>
      </c>
      <c r="U206" s="157">
        <v>1.0</v>
      </c>
      <c r="V206" s="191">
        <v>1.0</v>
      </c>
      <c r="W206" s="168"/>
      <c r="X206" s="169">
        <v>0.5</v>
      </c>
      <c r="Y206" s="180">
        <v>1.0</v>
      </c>
      <c r="Z206" s="173"/>
      <c r="AA206" s="161">
        <v>0.5</v>
      </c>
      <c r="AB206" s="179"/>
      <c r="AC206" s="81">
        <f t="shared" si="2"/>
        <v>17</v>
      </c>
      <c r="AD206" s="175" t="s">
        <v>54</v>
      </c>
      <c r="AE206" s="176" t="s">
        <v>61</v>
      </c>
      <c r="AF206" s="85"/>
      <c r="AG206" s="86"/>
      <c r="AH206" s="86"/>
      <c r="AI206" s="87"/>
      <c r="AJ206" s="87"/>
      <c r="AK206" s="87"/>
      <c r="AL206" s="87"/>
      <c r="AM206" s="87"/>
    </row>
    <row r="207" ht="17.25" customHeight="1">
      <c r="B207" s="334" t="s">
        <v>450</v>
      </c>
      <c r="C207" s="334"/>
      <c r="D207" s="335"/>
      <c r="E207" s="328" t="s">
        <v>51</v>
      </c>
      <c r="F207" s="88">
        <v>13.0</v>
      </c>
      <c r="G207" s="89">
        <v>1.0</v>
      </c>
      <c r="H207" s="90">
        <v>1.0</v>
      </c>
      <c r="I207" s="160">
        <v>1.0</v>
      </c>
      <c r="J207" s="174"/>
      <c r="K207" s="162"/>
      <c r="L207" s="89">
        <v>1.0</v>
      </c>
      <c r="M207" s="187"/>
      <c r="N207" s="189"/>
      <c r="O207" s="170"/>
      <c r="P207" s="157">
        <v>1.0</v>
      </c>
      <c r="Q207" s="540"/>
      <c r="R207" s="160">
        <v>1.0</v>
      </c>
      <c r="S207" s="174"/>
      <c r="T207" s="171"/>
      <c r="U207" s="157">
        <v>1.0</v>
      </c>
      <c r="V207" s="191">
        <v>1.0</v>
      </c>
      <c r="W207" s="182"/>
      <c r="X207" s="169">
        <v>1.0</v>
      </c>
      <c r="Y207" s="95"/>
      <c r="Z207" s="173"/>
      <c r="AA207" s="161">
        <v>1.0</v>
      </c>
      <c r="AB207" s="171"/>
      <c r="AC207" s="81">
        <f t="shared" si="2"/>
        <v>23</v>
      </c>
      <c r="AD207" s="681" t="s">
        <v>54</v>
      </c>
      <c r="AE207" s="176" t="s">
        <v>57</v>
      </c>
      <c r="AF207" s="85">
        <v>1.0</v>
      </c>
      <c r="AG207" s="86"/>
      <c r="AH207" s="86"/>
      <c r="AI207" s="87"/>
      <c r="AJ207" s="87"/>
      <c r="AK207" s="87"/>
      <c r="AL207" s="87"/>
      <c r="AM207" s="87"/>
    </row>
    <row r="208" ht="18.75" customHeight="1">
      <c r="B208" s="331" t="s">
        <v>451</v>
      </c>
      <c r="C208" s="155"/>
      <c r="D208" s="332"/>
      <c r="E208" s="333" t="s">
        <v>48</v>
      </c>
      <c r="F208" s="88">
        <v>7.0</v>
      </c>
      <c r="G208" s="89">
        <v>1.0</v>
      </c>
      <c r="H208" s="90"/>
      <c r="I208" s="160"/>
      <c r="J208" s="174"/>
      <c r="K208" s="162"/>
      <c r="L208" s="89">
        <v>1.0</v>
      </c>
      <c r="M208" s="187">
        <v>1.0</v>
      </c>
      <c r="N208" s="189"/>
      <c r="O208" s="190"/>
      <c r="P208" s="94"/>
      <c r="Q208" s="540"/>
      <c r="R208" s="652"/>
      <c r="S208" s="174"/>
      <c r="T208" s="171"/>
      <c r="U208" s="157">
        <v>1.0</v>
      </c>
      <c r="V208" s="540"/>
      <c r="W208" s="187">
        <v>1.0</v>
      </c>
      <c r="X208" s="189"/>
      <c r="Y208" s="95"/>
      <c r="Z208" s="162"/>
      <c r="AA208" s="174"/>
      <c r="AB208" s="171"/>
      <c r="AC208" s="81">
        <f t="shared" si="2"/>
        <v>12</v>
      </c>
      <c r="AD208" s="682"/>
      <c r="AE208" s="176" t="s">
        <v>57</v>
      </c>
      <c r="AF208" s="85">
        <v>1.0</v>
      </c>
      <c r="AG208" s="86"/>
      <c r="AH208" s="86"/>
      <c r="AI208" s="87"/>
      <c r="AJ208" s="87"/>
      <c r="AK208" s="87"/>
      <c r="AL208" s="87"/>
      <c r="AM208" s="87"/>
    </row>
    <row r="209" ht="18.75" customHeight="1">
      <c r="B209" s="331" t="s">
        <v>452</v>
      </c>
      <c r="C209" s="155"/>
      <c r="D209" s="332"/>
      <c r="E209" s="333" t="s">
        <v>48</v>
      </c>
      <c r="F209" s="88">
        <v>7.0</v>
      </c>
      <c r="G209" s="89"/>
      <c r="H209" s="90"/>
      <c r="I209" s="181"/>
      <c r="J209" s="174"/>
      <c r="K209" s="162"/>
      <c r="L209" s="89"/>
      <c r="M209" s="168"/>
      <c r="N209" s="169">
        <v>1.0</v>
      </c>
      <c r="O209" s="190"/>
      <c r="P209" s="157">
        <v>1.0</v>
      </c>
      <c r="Q209" s="191" t="s">
        <v>71</v>
      </c>
      <c r="R209" s="678"/>
      <c r="S209" s="161">
        <v>1.0</v>
      </c>
      <c r="T209" s="171"/>
      <c r="U209" s="94"/>
      <c r="V209" s="540"/>
      <c r="W209" s="187"/>
      <c r="X209" s="189"/>
      <c r="Y209" s="95"/>
      <c r="Z209" s="162"/>
      <c r="AA209" s="174"/>
      <c r="AB209" s="171"/>
      <c r="AC209" s="81">
        <f t="shared" si="2"/>
        <v>10</v>
      </c>
      <c r="AD209" s="186"/>
      <c r="AE209" s="176" t="s">
        <v>59</v>
      </c>
      <c r="AF209" s="85"/>
      <c r="AG209" s="86"/>
      <c r="AH209" s="86"/>
      <c r="AI209" s="87"/>
      <c r="AJ209" s="87"/>
      <c r="AK209" s="87"/>
      <c r="AL209" s="87"/>
      <c r="AM209" s="87"/>
    </row>
    <row r="210" ht="21.0" customHeight="1">
      <c r="B210" s="334" t="s">
        <v>453</v>
      </c>
      <c r="C210" s="334"/>
      <c r="D210" s="335"/>
      <c r="E210" s="329" t="s">
        <v>46</v>
      </c>
      <c r="F210" s="88">
        <v>9.5</v>
      </c>
      <c r="G210" s="89">
        <v>1.0</v>
      </c>
      <c r="H210" s="90">
        <v>1.0</v>
      </c>
      <c r="I210" s="160">
        <v>1.0</v>
      </c>
      <c r="J210" s="174"/>
      <c r="K210" s="162"/>
      <c r="L210" s="89">
        <v>1.0</v>
      </c>
      <c r="M210" s="187">
        <v>1.0</v>
      </c>
      <c r="N210" s="169"/>
      <c r="O210" s="236"/>
      <c r="P210" s="94"/>
      <c r="Q210" s="191">
        <v>1.0</v>
      </c>
      <c r="R210" s="652"/>
      <c r="S210" s="161">
        <v>1.0</v>
      </c>
      <c r="T210" s="171"/>
      <c r="U210" s="94"/>
      <c r="V210" s="540"/>
      <c r="W210" s="187"/>
      <c r="X210" s="169"/>
      <c r="Y210" s="95"/>
      <c r="Z210" s="162"/>
      <c r="AA210" s="174"/>
      <c r="AB210" s="171"/>
      <c r="AC210" s="81">
        <f t="shared" si="2"/>
        <v>16.5</v>
      </c>
      <c r="AD210" s="188" t="s">
        <v>54</v>
      </c>
      <c r="AE210" s="176" t="s">
        <v>55</v>
      </c>
      <c r="AF210" s="85" t="s">
        <v>71</v>
      </c>
      <c r="AG210" s="86"/>
      <c r="AH210" s="86"/>
      <c r="AI210" s="87"/>
      <c r="AJ210" s="87"/>
      <c r="AK210" s="87"/>
      <c r="AL210" s="87"/>
      <c r="AM210" s="87"/>
    </row>
    <row r="211">
      <c r="B211" s="683" t="s">
        <v>454</v>
      </c>
      <c r="C211" s="408"/>
      <c r="D211" s="368"/>
      <c r="E211" s="684" t="s">
        <v>51</v>
      </c>
      <c r="F211" s="685">
        <v>6.0</v>
      </c>
      <c r="G211" s="89"/>
      <c r="H211" s="90">
        <v>1.0</v>
      </c>
      <c r="I211" s="414"/>
      <c r="J211" s="443">
        <v>1.0</v>
      </c>
      <c r="K211" s="428"/>
      <c r="L211" s="89"/>
      <c r="M211" s="686"/>
      <c r="N211" s="687"/>
      <c r="O211" s="688"/>
      <c r="P211" s="441"/>
      <c r="Q211" s="191">
        <v>1.0</v>
      </c>
      <c r="R211" s="689">
        <v>1.0</v>
      </c>
      <c r="S211" s="424"/>
      <c r="T211" s="445"/>
      <c r="U211" s="157">
        <v>1.0</v>
      </c>
      <c r="V211" s="191">
        <v>1.0</v>
      </c>
      <c r="W211" s="690">
        <v>1.0</v>
      </c>
      <c r="X211" s="439"/>
      <c r="Y211" s="449"/>
      <c r="Z211" s="173">
        <v>1.0</v>
      </c>
      <c r="AA211" s="174"/>
      <c r="AB211" s="171"/>
      <c r="AC211" s="81">
        <f t="shared" si="2"/>
        <v>14</v>
      </c>
      <c r="AD211" s="649"/>
      <c r="AE211" s="382" t="s">
        <v>52</v>
      </c>
      <c r="AF211" s="668">
        <v>1.0</v>
      </c>
      <c r="AG211" s="86"/>
      <c r="AH211" s="86"/>
      <c r="AI211" s="87"/>
      <c r="AJ211" s="87"/>
      <c r="AK211" s="87"/>
      <c r="AL211" s="87"/>
      <c r="AM211" s="87"/>
    </row>
    <row r="212">
      <c r="B212" s="691" t="s">
        <v>455</v>
      </c>
      <c r="C212" s="691"/>
      <c r="D212" s="692"/>
      <c r="E212" s="693" t="s">
        <v>48</v>
      </c>
      <c r="F212" s="694">
        <v>8.0</v>
      </c>
      <c r="G212" s="89">
        <v>1.0</v>
      </c>
      <c r="H212" s="90">
        <v>1.0</v>
      </c>
      <c r="I212" s="695"/>
      <c r="J212" s="696"/>
      <c r="K212" s="428"/>
      <c r="L212" s="89">
        <v>1.0</v>
      </c>
      <c r="M212" s="697">
        <v>1.0</v>
      </c>
      <c r="N212" s="698"/>
      <c r="O212" s="699"/>
      <c r="P212" s="157">
        <v>1.0</v>
      </c>
      <c r="Q212" s="441"/>
      <c r="R212" s="700">
        <v>1.0</v>
      </c>
      <c r="S212" s="424"/>
      <c r="T212" s="445"/>
      <c r="U212" s="157">
        <v>1.0</v>
      </c>
      <c r="V212" s="701"/>
      <c r="W212" s="690">
        <v>1.0</v>
      </c>
      <c r="X212" s="439"/>
      <c r="Y212" s="449"/>
      <c r="Z212" s="162"/>
      <c r="AA212" s="174"/>
      <c r="AB212" s="171"/>
      <c r="AC212" s="81">
        <f t="shared" si="2"/>
        <v>16</v>
      </c>
      <c r="AD212" s="702"/>
      <c r="AE212" s="703" t="s">
        <v>44</v>
      </c>
      <c r="AF212" s="668">
        <v>1.0</v>
      </c>
      <c r="AG212" s="86"/>
      <c r="AH212" s="86"/>
      <c r="AI212" s="87"/>
      <c r="AJ212" s="87"/>
      <c r="AK212" s="87"/>
      <c r="AL212" s="87"/>
      <c r="AM212" s="87"/>
    </row>
    <row r="213" ht="18.75" customHeight="1">
      <c r="B213" s="704" t="s">
        <v>456</v>
      </c>
      <c r="C213" s="704"/>
      <c r="D213" s="705"/>
      <c r="E213" s="706" t="s">
        <v>48</v>
      </c>
      <c r="F213" s="608">
        <v>7.5</v>
      </c>
      <c r="G213" s="89"/>
      <c r="H213" s="90"/>
      <c r="I213" s="181"/>
      <c r="J213" s="174"/>
      <c r="K213" s="162"/>
      <c r="L213" s="89"/>
      <c r="M213" s="168"/>
      <c r="N213" s="169">
        <v>0.5</v>
      </c>
      <c r="O213" s="178">
        <v>0.5</v>
      </c>
      <c r="P213" s="94"/>
      <c r="Q213" s="94"/>
      <c r="R213" s="181"/>
      <c r="S213" s="161">
        <v>0.5</v>
      </c>
      <c r="T213" s="179">
        <v>0.5</v>
      </c>
      <c r="U213" s="94"/>
      <c r="V213" s="94"/>
      <c r="W213" s="182"/>
      <c r="X213" s="169"/>
      <c r="Y213" s="180">
        <v>1.0</v>
      </c>
      <c r="Z213" s="162"/>
      <c r="AA213" s="161">
        <v>0.5</v>
      </c>
      <c r="AB213" s="171"/>
      <c r="AC213" s="81">
        <f t="shared" si="2"/>
        <v>11</v>
      </c>
      <c r="AD213" s="707"/>
      <c r="AE213" s="176" t="s">
        <v>59</v>
      </c>
      <c r="AF213" s="85"/>
      <c r="AG213" s="86"/>
      <c r="AH213" s="86"/>
      <c r="AI213" s="87"/>
      <c r="AJ213" s="87"/>
      <c r="AK213" s="87"/>
      <c r="AL213" s="87"/>
      <c r="AM213" s="87"/>
    </row>
    <row r="214" ht="15.75" customHeight="1">
      <c r="B214" s="331" t="s">
        <v>457</v>
      </c>
      <c r="C214" s="155"/>
      <c r="D214" s="332"/>
      <c r="E214" s="333" t="s">
        <v>51</v>
      </c>
      <c r="F214" s="88">
        <v>4.0</v>
      </c>
      <c r="G214" s="89"/>
      <c r="H214" s="90"/>
      <c r="I214" s="181"/>
      <c r="J214" s="174"/>
      <c r="K214" s="162"/>
      <c r="L214" s="89">
        <v>1.0</v>
      </c>
      <c r="M214" s="187">
        <v>1.0</v>
      </c>
      <c r="N214" s="189"/>
      <c r="O214" s="170"/>
      <c r="P214" s="94"/>
      <c r="Q214" s="157">
        <v>1.0</v>
      </c>
      <c r="R214" s="160">
        <v>1.0</v>
      </c>
      <c r="S214" s="161"/>
      <c r="T214" s="179"/>
      <c r="U214" s="157">
        <v>1.0</v>
      </c>
      <c r="V214" s="157">
        <v>1.0</v>
      </c>
      <c r="W214" s="172">
        <v>1.0</v>
      </c>
      <c r="X214" s="169"/>
      <c r="Y214" s="180"/>
      <c r="Z214" s="162"/>
      <c r="AA214" s="161">
        <v>1.0</v>
      </c>
      <c r="AB214" s="171"/>
      <c r="AC214" s="657">
        <f t="shared" si="2"/>
        <v>12</v>
      </c>
      <c r="AD214" s="186"/>
      <c r="AE214" s="176" t="s">
        <v>61</v>
      </c>
      <c r="AF214" s="85"/>
      <c r="AG214" s="86"/>
      <c r="AH214" s="86"/>
      <c r="AI214" s="87"/>
      <c r="AJ214" s="87"/>
      <c r="AK214" s="87"/>
      <c r="AL214" s="87"/>
      <c r="AM214" s="87"/>
    </row>
    <row r="215" ht="18.0" customHeight="1">
      <c r="B215" s="331" t="s">
        <v>458</v>
      </c>
      <c r="C215" s="331"/>
      <c r="D215" s="332"/>
      <c r="E215" s="333" t="s">
        <v>51</v>
      </c>
      <c r="F215" s="88">
        <v>7.0</v>
      </c>
      <c r="G215" s="110"/>
      <c r="H215" s="112"/>
      <c r="I215" s="160"/>
      <c r="J215" s="161">
        <v>0.5</v>
      </c>
      <c r="K215" s="173">
        <v>0.5</v>
      </c>
      <c r="L215" s="89">
        <v>1.0</v>
      </c>
      <c r="M215" s="168"/>
      <c r="N215" s="169">
        <v>0.5</v>
      </c>
      <c r="O215" s="178">
        <v>0.5</v>
      </c>
      <c r="P215" s="157">
        <v>1.0</v>
      </c>
      <c r="Q215" s="94"/>
      <c r="R215" s="181"/>
      <c r="S215" s="161">
        <v>0.5</v>
      </c>
      <c r="T215" s="179">
        <v>0.5</v>
      </c>
      <c r="U215" s="94"/>
      <c r="V215" s="94"/>
      <c r="W215" s="182"/>
      <c r="X215" s="169"/>
      <c r="Y215" s="180"/>
      <c r="Z215" s="162"/>
      <c r="AA215" s="174"/>
      <c r="AB215" s="171"/>
      <c r="AC215" s="81">
        <f t="shared" si="2"/>
        <v>12</v>
      </c>
      <c r="AD215" s="186"/>
      <c r="AE215" s="176" t="s">
        <v>57</v>
      </c>
      <c r="AF215" s="85">
        <v>1.0</v>
      </c>
      <c r="AG215" s="86"/>
      <c r="AH215" s="86"/>
      <c r="AI215" s="87"/>
      <c r="AJ215" s="87"/>
      <c r="AK215" s="87"/>
      <c r="AL215" s="87"/>
      <c r="AM215" s="87"/>
    </row>
    <row r="216">
      <c r="B216" s="334" t="s">
        <v>459</v>
      </c>
      <c r="C216" s="334"/>
      <c r="D216" s="335"/>
      <c r="E216" s="329" t="s">
        <v>51</v>
      </c>
      <c r="F216" s="88">
        <v>9.0</v>
      </c>
      <c r="G216" s="110"/>
      <c r="H216" s="112"/>
      <c r="I216" s="160"/>
      <c r="J216" s="161">
        <v>1.0</v>
      </c>
      <c r="K216" s="162"/>
      <c r="L216" s="110"/>
      <c r="M216" s="187"/>
      <c r="N216" s="169">
        <v>1.0</v>
      </c>
      <c r="O216" s="170"/>
      <c r="P216" s="94"/>
      <c r="Q216" s="94"/>
      <c r="R216" s="160"/>
      <c r="S216" s="174"/>
      <c r="T216" s="171"/>
      <c r="U216" s="157">
        <v>1.0</v>
      </c>
      <c r="V216" s="94"/>
      <c r="W216" s="172">
        <v>1.0</v>
      </c>
      <c r="X216" s="169"/>
      <c r="Y216" s="95"/>
      <c r="Z216" s="173"/>
      <c r="AA216" s="161"/>
      <c r="AB216" s="171"/>
      <c r="AC216" s="81">
        <f t="shared" si="2"/>
        <v>13</v>
      </c>
      <c r="AD216" s="708" t="s">
        <v>54</v>
      </c>
      <c r="AE216" s="176" t="s">
        <v>57</v>
      </c>
      <c r="AF216" s="85">
        <v>1.0</v>
      </c>
      <c r="AG216" s="86"/>
      <c r="AH216" s="86"/>
      <c r="AI216" s="87"/>
      <c r="AJ216" s="87"/>
      <c r="AK216" s="87"/>
      <c r="AL216" s="87"/>
      <c r="AM216" s="87"/>
    </row>
    <row r="217">
      <c r="B217" s="334" t="s">
        <v>460</v>
      </c>
      <c r="C217" s="334"/>
      <c r="D217" s="335"/>
      <c r="E217" s="329" t="s">
        <v>51</v>
      </c>
      <c r="F217" s="88">
        <v>12.0</v>
      </c>
      <c r="G217" s="89"/>
      <c r="H217" s="90"/>
      <c r="I217" s="160">
        <v>1.0</v>
      </c>
      <c r="J217" s="174"/>
      <c r="K217" s="162"/>
      <c r="L217" s="89"/>
      <c r="M217" s="187"/>
      <c r="N217" s="189"/>
      <c r="O217" s="170"/>
      <c r="P217" s="94"/>
      <c r="Q217" s="94"/>
      <c r="R217" s="160"/>
      <c r="S217" s="161">
        <v>1.0</v>
      </c>
      <c r="T217" s="171"/>
      <c r="U217" s="157">
        <v>1.0</v>
      </c>
      <c r="V217" s="94"/>
      <c r="W217" s="172">
        <v>1.0</v>
      </c>
      <c r="X217" s="189"/>
      <c r="Y217" s="95"/>
      <c r="Z217" s="173"/>
      <c r="AA217" s="161"/>
      <c r="AB217" s="171"/>
      <c r="AC217" s="81">
        <f t="shared" si="2"/>
        <v>16</v>
      </c>
      <c r="AD217" s="175"/>
      <c r="AE217" s="176" t="s">
        <v>52</v>
      </c>
      <c r="AF217" s="85">
        <v>1.0</v>
      </c>
      <c r="AG217" s="86"/>
      <c r="AH217" s="86"/>
      <c r="AI217" s="87"/>
      <c r="AJ217" s="87"/>
      <c r="AK217" s="87"/>
      <c r="AL217" s="87"/>
      <c r="AM217" s="87"/>
    </row>
    <row r="218">
      <c r="B218" s="673" t="s">
        <v>461</v>
      </c>
      <c r="C218" s="120"/>
      <c r="D218" s="626"/>
      <c r="E218" s="328" t="s">
        <v>48</v>
      </c>
      <c r="F218" s="88">
        <v>5.0</v>
      </c>
      <c r="G218" s="89">
        <v>1.0</v>
      </c>
      <c r="H218" s="90">
        <v>1.0</v>
      </c>
      <c r="I218" s="181"/>
      <c r="J218" s="161">
        <v>0.5</v>
      </c>
      <c r="K218" s="173">
        <v>0.5</v>
      </c>
      <c r="L218" s="89">
        <v>1.0</v>
      </c>
      <c r="M218" s="646"/>
      <c r="N218" s="670">
        <v>0.5</v>
      </c>
      <c r="O218" s="709">
        <v>0.5</v>
      </c>
      <c r="P218" s="157">
        <v>1.0</v>
      </c>
      <c r="Q218" s="94"/>
      <c r="R218" s="181"/>
      <c r="S218" s="161">
        <v>0.5</v>
      </c>
      <c r="T218" s="171"/>
      <c r="U218" s="94"/>
      <c r="V218" s="94"/>
      <c r="W218" s="182"/>
      <c r="X218" s="169"/>
      <c r="Y218" s="180"/>
      <c r="Z218" s="162"/>
      <c r="AA218" s="161">
        <v>0.5</v>
      </c>
      <c r="AB218" s="171"/>
      <c r="AC218" s="81">
        <f t="shared" si="2"/>
        <v>12</v>
      </c>
      <c r="AD218" s="649"/>
      <c r="AE218" s="382" t="s">
        <v>61</v>
      </c>
      <c r="AF218" s="85">
        <v>1.0</v>
      </c>
      <c r="AG218" s="86"/>
      <c r="AH218" s="86"/>
      <c r="AI218" s="87"/>
      <c r="AJ218" s="87"/>
      <c r="AK218" s="87"/>
      <c r="AL218" s="87"/>
      <c r="AM218" s="87"/>
    </row>
    <row r="219">
      <c r="B219" s="334" t="s">
        <v>462</v>
      </c>
      <c r="C219" s="125"/>
      <c r="D219" s="335"/>
      <c r="E219" s="328" t="s">
        <v>48</v>
      </c>
      <c r="F219" s="88">
        <v>7.0</v>
      </c>
      <c r="G219" s="89"/>
      <c r="H219" s="90"/>
      <c r="I219" s="181"/>
      <c r="J219" s="161">
        <v>1.0</v>
      </c>
      <c r="K219" s="162"/>
      <c r="L219" s="89"/>
      <c r="M219" s="168"/>
      <c r="N219" s="169"/>
      <c r="O219" s="170"/>
      <c r="P219" s="157">
        <v>1.0</v>
      </c>
      <c r="Q219" s="94"/>
      <c r="R219" s="181"/>
      <c r="S219" s="161">
        <v>1.0</v>
      </c>
      <c r="T219" s="171"/>
      <c r="U219" s="94"/>
      <c r="V219" s="157">
        <v>1.0</v>
      </c>
      <c r="W219" s="182"/>
      <c r="X219" s="169">
        <v>1.0</v>
      </c>
      <c r="Y219" s="95"/>
      <c r="Z219" s="162"/>
      <c r="AA219" s="161">
        <v>1.0</v>
      </c>
      <c r="AB219" s="171"/>
      <c r="AC219" s="81">
        <f t="shared" si="2"/>
        <v>13</v>
      </c>
      <c r="AD219" s="175"/>
      <c r="AE219" s="176" t="s">
        <v>44</v>
      </c>
      <c r="AF219" s="85">
        <v>1.0</v>
      </c>
      <c r="AG219" s="86"/>
      <c r="AH219" s="86"/>
      <c r="AI219" s="87"/>
      <c r="AJ219" s="87"/>
      <c r="AK219" s="87"/>
      <c r="AL219" s="87"/>
      <c r="AM219" s="87"/>
    </row>
    <row r="220">
      <c r="B220" s="334" t="s">
        <v>463</v>
      </c>
      <c r="C220" s="334"/>
      <c r="D220" s="335"/>
      <c r="E220" s="328" t="s">
        <v>51</v>
      </c>
      <c r="F220" s="88">
        <v>10.0</v>
      </c>
      <c r="G220" s="89">
        <v>1.0</v>
      </c>
      <c r="H220" s="90">
        <v>1.0</v>
      </c>
      <c r="I220" s="160">
        <v>1.0</v>
      </c>
      <c r="J220" s="174"/>
      <c r="K220" s="162"/>
      <c r="L220" s="89">
        <v>1.0</v>
      </c>
      <c r="M220" s="187">
        <v>1.0</v>
      </c>
      <c r="N220" s="189"/>
      <c r="O220" s="170"/>
      <c r="P220" s="157">
        <v>1.0</v>
      </c>
      <c r="Q220" s="94"/>
      <c r="R220" s="160">
        <v>1.0</v>
      </c>
      <c r="S220" s="174"/>
      <c r="T220" s="171"/>
      <c r="U220" s="94"/>
      <c r="V220" s="157">
        <v>1.0</v>
      </c>
      <c r="W220" s="172"/>
      <c r="X220" s="189"/>
      <c r="Y220" s="180">
        <v>1.0</v>
      </c>
      <c r="Z220" s="162"/>
      <c r="AA220" s="174"/>
      <c r="AB220" s="171"/>
      <c r="AC220" s="81">
        <f t="shared" si="2"/>
        <v>19</v>
      </c>
      <c r="AD220" s="188" t="s">
        <v>54</v>
      </c>
      <c r="AE220" s="176" t="s">
        <v>52</v>
      </c>
      <c r="AF220" s="85">
        <v>1.0</v>
      </c>
      <c r="AG220" s="86"/>
      <c r="AH220" s="86"/>
      <c r="AI220" s="87"/>
      <c r="AJ220" s="87"/>
      <c r="AK220" s="87"/>
      <c r="AL220" s="87"/>
      <c r="AM220" s="87"/>
    </row>
    <row r="221">
      <c r="B221" s="336" t="s">
        <v>464</v>
      </c>
      <c r="C221" s="336"/>
      <c r="D221" s="337"/>
      <c r="E221" s="329" t="s">
        <v>51</v>
      </c>
      <c r="F221" s="88">
        <v>10.0</v>
      </c>
      <c r="G221" s="89"/>
      <c r="H221" s="90">
        <v>1.0</v>
      </c>
      <c r="I221" s="160"/>
      <c r="J221" s="161">
        <v>1.0</v>
      </c>
      <c r="K221" s="162"/>
      <c r="L221" s="89"/>
      <c r="M221" s="187"/>
      <c r="N221" s="169">
        <v>1.0</v>
      </c>
      <c r="O221" s="170"/>
      <c r="P221" s="157">
        <v>1.0</v>
      </c>
      <c r="Q221" s="157">
        <v>1.0</v>
      </c>
      <c r="R221" s="160">
        <v>1.0</v>
      </c>
      <c r="S221" s="161"/>
      <c r="T221" s="171"/>
      <c r="U221" s="157">
        <v>1.0</v>
      </c>
      <c r="V221" s="157">
        <v>1.0</v>
      </c>
      <c r="W221" s="172">
        <v>1.0</v>
      </c>
      <c r="X221" s="169"/>
      <c r="Y221" s="95"/>
      <c r="Z221" s="173">
        <v>1.0</v>
      </c>
      <c r="AA221" s="174"/>
      <c r="AB221" s="171"/>
      <c r="AC221" s="81">
        <f t="shared" si="2"/>
        <v>20</v>
      </c>
      <c r="AD221" s="175"/>
      <c r="AE221" s="176" t="s">
        <v>44</v>
      </c>
      <c r="AF221" s="85">
        <v>1.0</v>
      </c>
      <c r="AG221" s="86"/>
      <c r="AH221" s="86"/>
      <c r="AI221" s="538"/>
      <c r="AJ221" s="538"/>
      <c r="AK221" s="538"/>
      <c r="AL221" s="538"/>
      <c r="AM221" s="538"/>
    </row>
    <row r="222">
      <c r="B222" s="331" t="s">
        <v>465</v>
      </c>
      <c r="C222" s="331"/>
      <c r="D222" s="332"/>
      <c r="E222" s="333" t="s">
        <v>48</v>
      </c>
      <c r="F222" s="88">
        <v>9.0</v>
      </c>
      <c r="G222" s="89">
        <v>1.0</v>
      </c>
      <c r="H222" s="90">
        <v>1.0</v>
      </c>
      <c r="I222" s="160"/>
      <c r="J222" s="161">
        <v>0.5</v>
      </c>
      <c r="K222" s="162"/>
      <c r="L222" s="89">
        <v>1.0</v>
      </c>
      <c r="M222" s="168"/>
      <c r="N222" s="169">
        <v>0.5</v>
      </c>
      <c r="O222" s="178">
        <v>0.5</v>
      </c>
      <c r="P222" s="157">
        <v>1.0</v>
      </c>
      <c r="Q222" s="157">
        <v>1.0</v>
      </c>
      <c r="R222" s="181"/>
      <c r="S222" s="161">
        <v>0.5</v>
      </c>
      <c r="T222" s="179">
        <v>0.5</v>
      </c>
      <c r="U222" s="157">
        <v>1.0</v>
      </c>
      <c r="V222" s="157">
        <v>1.0</v>
      </c>
      <c r="W222" s="182"/>
      <c r="X222" s="169">
        <v>0.5</v>
      </c>
      <c r="Y222" s="180">
        <v>1.0</v>
      </c>
      <c r="Z222" s="162"/>
      <c r="AA222" s="161">
        <v>0.5</v>
      </c>
      <c r="AB222" s="179"/>
      <c r="AC222" s="81">
        <f t="shared" si="2"/>
        <v>20.5</v>
      </c>
      <c r="AD222" s="186"/>
      <c r="AE222" s="176" t="s">
        <v>61</v>
      </c>
      <c r="AF222" s="85">
        <v>1.0</v>
      </c>
      <c r="AG222" s="619"/>
      <c r="AH222" s="619"/>
      <c r="AI222" s="87"/>
      <c r="AJ222" s="87"/>
      <c r="AK222" s="87"/>
      <c r="AL222" s="87"/>
      <c r="AM222" s="87"/>
    </row>
    <row r="223">
      <c r="B223" s="334" t="s">
        <v>466</v>
      </c>
      <c r="C223" s="710"/>
      <c r="D223" s="711"/>
      <c r="E223" s="712" t="s">
        <v>51</v>
      </c>
      <c r="F223" s="601">
        <v>9.0</v>
      </c>
      <c r="G223" s="89">
        <v>1.0</v>
      </c>
      <c r="H223" s="90"/>
      <c r="I223" s="160">
        <v>1.0</v>
      </c>
      <c r="J223" s="174"/>
      <c r="K223" s="162"/>
      <c r="L223" s="89">
        <v>1.0</v>
      </c>
      <c r="M223" s="187">
        <v>1.0</v>
      </c>
      <c r="N223" s="189"/>
      <c r="O223" s="170"/>
      <c r="P223" s="157">
        <v>1.0</v>
      </c>
      <c r="Q223" s="94"/>
      <c r="R223" s="160">
        <v>1.0</v>
      </c>
      <c r="S223" s="174"/>
      <c r="T223" s="171"/>
      <c r="U223" s="157">
        <v>1.0</v>
      </c>
      <c r="V223" s="94"/>
      <c r="W223" s="172">
        <v>1.0</v>
      </c>
      <c r="X223" s="189"/>
      <c r="Y223" s="95"/>
      <c r="Z223" s="173">
        <v>1.0</v>
      </c>
      <c r="AA223" s="174"/>
      <c r="AB223" s="171"/>
      <c r="AC223" s="81">
        <f t="shared" si="2"/>
        <v>18</v>
      </c>
      <c r="AD223" s="175"/>
      <c r="AE223" s="176" t="s">
        <v>52</v>
      </c>
      <c r="AF223" s="85">
        <v>1.0</v>
      </c>
      <c r="AG223" s="86"/>
      <c r="AH223" s="86"/>
      <c r="AI223" s="87"/>
      <c r="AJ223" s="87"/>
      <c r="AK223" s="87"/>
      <c r="AL223" s="87"/>
      <c r="AM223" s="87"/>
    </row>
    <row r="224">
      <c r="A224" s="330"/>
      <c r="B224" s="334" t="s">
        <v>467</v>
      </c>
      <c r="C224" s="334"/>
      <c r="D224" s="335"/>
      <c r="E224" s="524" t="s">
        <v>48</v>
      </c>
      <c r="F224" s="88">
        <v>10.0</v>
      </c>
      <c r="G224" s="89"/>
      <c r="H224" s="90"/>
      <c r="I224" s="181"/>
      <c r="J224" s="161"/>
      <c r="K224" s="162"/>
      <c r="L224" s="89">
        <v>1.0</v>
      </c>
      <c r="M224" s="168"/>
      <c r="N224" s="169">
        <v>1.0</v>
      </c>
      <c r="O224" s="170"/>
      <c r="P224" s="94"/>
      <c r="Q224" s="94"/>
      <c r="R224" s="181"/>
      <c r="S224" s="161">
        <v>1.0</v>
      </c>
      <c r="T224" s="171"/>
      <c r="U224" s="94"/>
      <c r="V224" s="94"/>
      <c r="W224" s="182"/>
      <c r="X224" s="169">
        <v>1.0</v>
      </c>
      <c r="Y224" s="95"/>
      <c r="Z224" s="162"/>
      <c r="AA224" s="161">
        <v>1.0</v>
      </c>
      <c r="AB224" s="171"/>
      <c r="AC224" s="81">
        <f t="shared" si="2"/>
        <v>15</v>
      </c>
      <c r="AD224" s="188" t="s">
        <v>54</v>
      </c>
      <c r="AE224" s="176" t="s">
        <v>44</v>
      </c>
      <c r="AF224" s="85">
        <v>1.0</v>
      </c>
      <c r="AG224" s="86"/>
      <c r="AH224" s="86"/>
      <c r="AI224" s="87"/>
      <c r="AJ224" s="87"/>
      <c r="AK224" s="87"/>
      <c r="AL224" s="87"/>
      <c r="AM224" s="87"/>
    </row>
    <row r="225">
      <c r="B225" s="336" t="s">
        <v>468</v>
      </c>
      <c r="C225" s="126"/>
      <c r="D225" s="337"/>
      <c r="E225" s="415" t="s">
        <v>48</v>
      </c>
      <c r="F225" s="88">
        <v>6.0</v>
      </c>
      <c r="G225" s="89">
        <v>1.0</v>
      </c>
      <c r="H225" s="90"/>
      <c r="I225" s="160">
        <v>1.0</v>
      </c>
      <c r="J225" s="174"/>
      <c r="K225" s="162"/>
      <c r="L225" s="89"/>
      <c r="M225" s="187"/>
      <c r="N225" s="189"/>
      <c r="O225" s="170"/>
      <c r="P225" s="157">
        <v>1.0</v>
      </c>
      <c r="Q225" s="94"/>
      <c r="R225" s="181"/>
      <c r="S225" s="174"/>
      <c r="T225" s="171"/>
      <c r="U225" s="157">
        <v>1.0</v>
      </c>
      <c r="V225" s="94"/>
      <c r="W225" s="172">
        <v>1.0</v>
      </c>
      <c r="X225" s="189"/>
      <c r="Y225" s="95"/>
      <c r="Z225" s="162"/>
      <c r="AA225" s="174"/>
      <c r="AB225" s="171"/>
      <c r="AC225" s="81">
        <f t="shared" si="2"/>
        <v>11</v>
      </c>
      <c r="AD225" s="175"/>
      <c r="AE225" s="176">
        <v>8.0</v>
      </c>
      <c r="AF225" s="85"/>
      <c r="AG225" s="86"/>
      <c r="AH225" s="86"/>
      <c r="AI225" s="87"/>
      <c r="AJ225" s="87"/>
      <c r="AK225" s="87"/>
      <c r="AL225" s="87"/>
      <c r="AM225" s="87"/>
    </row>
    <row r="226">
      <c r="B226" s="604" t="s">
        <v>469</v>
      </c>
      <c r="C226" s="604"/>
      <c r="D226" s="394"/>
      <c r="E226" s="492" t="s">
        <v>67</v>
      </c>
      <c r="F226" s="108">
        <v>9.5</v>
      </c>
      <c r="G226" s="89"/>
      <c r="H226" s="90"/>
      <c r="I226" s="242"/>
      <c r="J226" s="605">
        <v>0.5</v>
      </c>
      <c r="K226" s="247">
        <v>0.5</v>
      </c>
      <c r="L226" s="89">
        <v>1.0</v>
      </c>
      <c r="M226" s="399"/>
      <c r="N226" s="400">
        <v>0.5</v>
      </c>
      <c r="O226" s="401"/>
      <c r="P226" s="94"/>
      <c r="Q226" s="94"/>
      <c r="R226" s="181"/>
      <c r="S226" s="161"/>
      <c r="T226" s="179"/>
      <c r="U226" s="94"/>
      <c r="V226" s="157">
        <v>1.0</v>
      </c>
      <c r="W226" s="182"/>
      <c r="X226" s="169">
        <v>0.5</v>
      </c>
      <c r="Y226" s="180">
        <v>1.0</v>
      </c>
      <c r="Z226" s="162"/>
      <c r="AA226" s="174"/>
      <c r="AB226" s="179">
        <v>0.5</v>
      </c>
      <c r="AC226" s="81">
        <f t="shared" si="2"/>
        <v>15</v>
      </c>
      <c r="AD226" s="286"/>
      <c r="AE226" s="176" t="s">
        <v>44</v>
      </c>
      <c r="AF226" s="85">
        <v>1.0</v>
      </c>
      <c r="AG226" s="86"/>
      <c r="AH226" s="86"/>
      <c r="AI226" s="87"/>
      <c r="AJ226" s="87"/>
      <c r="AK226" s="87"/>
      <c r="AL226" s="87"/>
      <c r="AM226" s="87"/>
    </row>
    <row r="227">
      <c r="B227" s="336" t="s">
        <v>470</v>
      </c>
      <c r="C227" s="336"/>
      <c r="D227" s="337"/>
      <c r="E227" s="328" t="s">
        <v>46</v>
      </c>
      <c r="F227" s="88">
        <v>9.5</v>
      </c>
      <c r="G227" s="89"/>
      <c r="H227" s="90">
        <v>1.0</v>
      </c>
      <c r="I227" s="181"/>
      <c r="J227" s="161"/>
      <c r="K227" s="173">
        <v>0.5</v>
      </c>
      <c r="L227" s="89"/>
      <c r="M227" s="168"/>
      <c r="N227" s="169">
        <v>0.5</v>
      </c>
      <c r="O227" s="178">
        <v>0.5</v>
      </c>
      <c r="P227" s="94"/>
      <c r="Q227" s="94"/>
      <c r="R227" s="181"/>
      <c r="S227" s="161">
        <v>0.5</v>
      </c>
      <c r="T227" s="179"/>
      <c r="U227" s="157">
        <v>1.0</v>
      </c>
      <c r="V227" s="94"/>
      <c r="W227" s="182"/>
      <c r="X227" s="169"/>
      <c r="Y227" s="180"/>
      <c r="Z227" s="173"/>
      <c r="AA227" s="161"/>
      <c r="AB227" s="179"/>
      <c r="AC227" s="81">
        <f t="shared" si="2"/>
        <v>13.5</v>
      </c>
      <c r="AD227" s="188"/>
      <c r="AE227" s="176" t="s">
        <v>57</v>
      </c>
      <c r="AF227" s="85">
        <v>1.0</v>
      </c>
      <c r="AG227" s="86"/>
      <c r="AH227" s="86"/>
      <c r="AI227" s="87"/>
      <c r="AJ227" s="87"/>
      <c r="AK227" s="87"/>
      <c r="AL227" s="87"/>
      <c r="AM227" s="87"/>
    </row>
    <row r="228" ht="16.5" customHeight="1">
      <c r="B228" s="336" t="s">
        <v>471</v>
      </c>
      <c r="C228" s="336"/>
      <c r="D228" s="397"/>
      <c r="E228" s="328" t="s">
        <v>67</v>
      </c>
      <c r="F228" s="88">
        <v>9.0</v>
      </c>
      <c r="G228" s="89">
        <v>1.0</v>
      </c>
      <c r="H228" s="112"/>
      <c r="I228" s="181"/>
      <c r="J228" s="161">
        <v>1.0</v>
      </c>
      <c r="K228" s="162"/>
      <c r="L228" s="110"/>
      <c r="M228" s="168"/>
      <c r="N228" s="169"/>
      <c r="O228" s="189"/>
      <c r="P228" s="94"/>
      <c r="Q228" s="94"/>
      <c r="R228" s="181"/>
      <c r="S228" s="161">
        <v>1.0</v>
      </c>
      <c r="T228" s="171"/>
      <c r="U228" s="157">
        <v>1.0</v>
      </c>
      <c r="V228" s="94"/>
      <c r="W228" s="182"/>
      <c r="X228" s="169"/>
      <c r="Y228" s="95"/>
      <c r="Z228" s="162"/>
      <c r="AA228" s="174"/>
      <c r="AB228" s="171"/>
      <c r="AC228" s="81">
        <f t="shared" si="2"/>
        <v>13</v>
      </c>
      <c r="AD228" s="175"/>
      <c r="AE228" s="176" t="s">
        <v>61</v>
      </c>
      <c r="AF228" s="85">
        <v>1.0</v>
      </c>
      <c r="AG228" s="86"/>
      <c r="AH228" s="86"/>
      <c r="AI228" s="87"/>
      <c r="AJ228" s="87"/>
      <c r="AK228" s="87"/>
      <c r="AL228" s="87"/>
      <c r="AM228" s="87"/>
    </row>
    <row r="229">
      <c r="B229" s="334" t="s">
        <v>472</v>
      </c>
      <c r="C229" s="334"/>
      <c r="D229" s="335"/>
      <c r="E229" s="329" t="s">
        <v>46</v>
      </c>
      <c r="F229" s="88">
        <v>11.0</v>
      </c>
      <c r="G229" s="89"/>
      <c r="H229" s="90"/>
      <c r="I229" s="181"/>
      <c r="J229" s="174"/>
      <c r="K229" s="162"/>
      <c r="L229" s="89"/>
      <c r="M229" s="187">
        <v>1.0</v>
      </c>
      <c r="N229" s="189"/>
      <c r="O229" s="189"/>
      <c r="P229" s="94"/>
      <c r="Q229" s="94"/>
      <c r="R229" s="160"/>
      <c r="S229" s="161"/>
      <c r="T229" s="171"/>
      <c r="U229" s="157">
        <v>1.0</v>
      </c>
      <c r="V229" s="157">
        <v>1.0</v>
      </c>
      <c r="W229" s="172">
        <v>1.0</v>
      </c>
      <c r="X229" s="189"/>
      <c r="Y229" s="180">
        <v>1.0</v>
      </c>
      <c r="Z229" s="173">
        <v>1.0</v>
      </c>
      <c r="AA229" s="174"/>
      <c r="AB229" s="171"/>
      <c r="AC229" s="81">
        <f t="shared" si="2"/>
        <v>17</v>
      </c>
      <c r="AD229" s="188" t="s">
        <v>54</v>
      </c>
      <c r="AE229" s="176" t="s">
        <v>44</v>
      </c>
      <c r="AF229" s="85">
        <v>1.0</v>
      </c>
      <c r="AG229" s="86"/>
      <c r="AH229" s="86"/>
      <c r="AI229" s="87"/>
      <c r="AJ229" s="87"/>
      <c r="AK229" s="87"/>
      <c r="AL229" s="87"/>
      <c r="AM229" s="87"/>
    </row>
    <row r="230" ht="18.75" customHeight="1">
      <c r="B230" s="331" t="s">
        <v>473</v>
      </c>
      <c r="C230" s="331"/>
      <c r="D230" s="332"/>
      <c r="E230" s="333" t="s">
        <v>67</v>
      </c>
      <c r="F230" s="88">
        <v>8.0</v>
      </c>
      <c r="G230" s="89">
        <v>1.0</v>
      </c>
      <c r="H230" s="90"/>
      <c r="I230" s="160">
        <v>1.0</v>
      </c>
      <c r="J230" s="174"/>
      <c r="K230" s="162"/>
      <c r="L230" s="89">
        <v>1.0</v>
      </c>
      <c r="M230" s="187">
        <v>1.0</v>
      </c>
      <c r="N230" s="189"/>
      <c r="O230" s="189"/>
      <c r="P230" s="157">
        <v>1.0</v>
      </c>
      <c r="Q230" s="94"/>
      <c r="R230" s="160">
        <v>1.0</v>
      </c>
      <c r="S230" s="174"/>
      <c r="T230" s="171"/>
      <c r="U230" s="157">
        <v>1.0</v>
      </c>
      <c r="V230" s="94"/>
      <c r="W230" s="172">
        <v>1.0</v>
      </c>
      <c r="X230" s="189"/>
      <c r="Y230" s="95"/>
      <c r="Z230" s="173">
        <v>1.0</v>
      </c>
      <c r="AA230" s="174"/>
      <c r="AB230" s="171"/>
      <c r="AC230" s="81">
        <f t="shared" si="2"/>
        <v>17</v>
      </c>
      <c r="AD230" s="186"/>
      <c r="AE230" s="176" t="s">
        <v>61</v>
      </c>
      <c r="AF230" s="85">
        <v>1.0</v>
      </c>
      <c r="AG230" s="86"/>
      <c r="AH230" s="86"/>
      <c r="AI230" s="87"/>
      <c r="AJ230" s="87"/>
      <c r="AK230" s="87"/>
      <c r="AL230" s="87"/>
      <c r="AM230" s="87"/>
    </row>
    <row r="231">
      <c r="B231" s="651" t="s">
        <v>474</v>
      </c>
      <c r="C231" s="334"/>
      <c r="D231" s="335"/>
      <c r="E231" s="329" t="s">
        <v>48</v>
      </c>
      <c r="F231" s="88">
        <v>8.5</v>
      </c>
      <c r="G231" s="713"/>
      <c r="H231" s="714">
        <v>1.0</v>
      </c>
      <c r="I231" s="160">
        <v>1.0</v>
      </c>
      <c r="J231" s="174"/>
      <c r="K231" s="162"/>
      <c r="L231" s="713"/>
      <c r="M231" s="187">
        <v>1.0</v>
      </c>
      <c r="N231" s="189"/>
      <c r="O231" s="170"/>
      <c r="P231" s="715"/>
      <c r="Q231" s="715"/>
      <c r="R231" s="181"/>
      <c r="S231" s="174"/>
      <c r="T231" s="171"/>
      <c r="U231" s="718">
        <v>1.0</v>
      </c>
      <c r="V231" s="718">
        <v>1.0</v>
      </c>
      <c r="W231" s="172">
        <v>1.0</v>
      </c>
      <c r="X231" s="189"/>
      <c r="Y231" s="618"/>
      <c r="Z231" s="611"/>
      <c r="AA231" s="161">
        <v>0.5</v>
      </c>
      <c r="AB231" s="171"/>
      <c r="AC231" s="719">
        <f t="shared" si="2"/>
        <v>15</v>
      </c>
      <c r="AD231" s="720"/>
      <c r="AE231" s="721" t="s">
        <v>59</v>
      </c>
      <c r="AF231" s="85">
        <v>1.0</v>
      </c>
      <c r="AG231" s="86"/>
      <c r="AH231" s="86"/>
      <c r="AI231" s="87"/>
      <c r="AJ231" s="87"/>
      <c r="AK231" s="87"/>
      <c r="AL231" s="87"/>
      <c r="AM231" s="87"/>
    </row>
    <row r="232">
      <c r="B232" s="722" t="s">
        <v>477</v>
      </c>
      <c r="C232" s="722"/>
      <c r="D232" s="722"/>
      <c r="G232" s="723">
        <f t="shared" ref="G232:H232" si="3">SUM(G5:G231)</f>
        <v>91</v>
      </c>
      <c r="H232" s="723">
        <f t="shared" si="3"/>
        <v>89</v>
      </c>
      <c r="I232" s="810">
        <f t="shared" ref="I232:J232" si="4">SUM(I6:I231)</f>
        <v>57</v>
      </c>
      <c r="J232" s="813">
        <f t="shared" si="4"/>
        <v>77</v>
      </c>
      <c r="K232" s="891">
        <f>SUM(K6:K231)*2</f>
        <v>27</v>
      </c>
      <c r="L232" s="723">
        <f t="shared" ref="L232:N232" si="5">SUM(L5:L231)</f>
        <v>96</v>
      </c>
      <c r="M232" s="810">
        <f t="shared" si="5"/>
        <v>52</v>
      </c>
      <c r="N232" s="920">
        <f t="shared" si="5"/>
        <v>76</v>
      </c>
      <c r="O232" s="891">
        <f>SUM(O5:O231)*2</f>
        <v>27</v>
      </c>
      <c r="P232" s="922">
        <f t="shared" ref="P232:S232" si="6">SUM(P5:P231)</f>
        <v>88</v>
      </c>
      <c r="Q232" s="923">
        <f t="shared" si="6"/>
        <v>60</v>
      </c>
      <c r="R232" s="810">
        <f t="shared" si="6"/>
        <v>58</v>
      </c>
      <c r="S232" s="813">
        <f t="shared" si="6"/>
        <v>70.5</v>
      </c>
      <c r="T232" s="891">
        <f>SUM(T5:T231)*2</f>
        <v>18</v>
      </c>
      <c r="U232" s="923">
        <f t="shared" ref="U232:AB232" si="7">SUM(U5:U231)</f>
        <v>142</v>
      </c>
      <c r="V232" s="923">
        <f t="shared" si="7"/>
        <v>80</v>
      </c>
      <c r="W232" s="924">
        <f t="shared" si="7"/>
        <v>93</v>
      </c>
      <c r="X232" s="925">
        <f t="shared" si="7"/>
        <v>54.5</v>
      </c>
      <c r="Y232" s="926">
        <f t="shared" si="7"/>
        <v>54</v>
      </c>
      <c r="Z232" s="926">
        <f t="shared" si="7"/>
        <v>80.5</v>
      </c>
      <c r="AA232" s="926">
        <f t="shared" si="7"/>
        <v>65</v>
      </c>
      <c r="AB232" s="926">
        <f t="shared" si="7"/>
        <v>3.5</v>
      </c>
      <c r="AC232" s="927"/>
      <c r="AD232" s="928"/>
      <c r="AE232" s="929"/>
      <c r="AF232" s="930">
        <f>SUM(AF5:AF231)+6</f>
        <v>186</v>
      </c>
      <c r="AG232" s="931"/>
      <c r="AH232" s="931"/>
      <c r="AI232" s="759"/>
      <c r="AJ232" s="759"/>
      <c r="AK232" s="759"/>
      <c r="AL232" s="759"/>
      <c r="AM232" s="759"/>
    </row>
  </sheetData>
  <mergeCells count="8">
    <mergeCell ref="G1:I1"/>
    <mergeCell ref="K1:M1"/>
    <mergeCell ref="O1:Q1"/>
    <mergeCell ref="I3:K3"/>
    <mergeCell ref="M3:O3"/>
    <mergeCell ref="R3:T3"/>
    <mergeCell ref="W3:Y3"/>
    <mergeCell ref="Z3:AB3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40.0"/>
    <col customWidth="1" min="3" max="3" width="4.71"/>
    <col customWidth="1" min="4" max="4" width="2.71"/>
    <col customWidth="1" min="5" max="5" width="2.86"/>
    <col customWidth="1" min="6" max="6" width="3.0"/>
    <col customWidth="1" min="7" max="8" width="2.71"/>
    <col customWidth="1" min="9" max="9" width="2.43"/>
    <col customWidth="1" min="10" max="10" width="2.29"/>
    <col customWidth="1" min="11" max="12" width="3.0"/>
    <col customWidth="1" min="13" max="13" width="2.71"/>
    <col customWidth="1" min="14" max="14" width="2.43"/>
    <col customWidth="1" min="15" max="15" width="2.86"/>
    <col customWidth="1" min="16" max="16" width="3.29"/>
    <col customWidth="1" min="17" max="17" width="3.71"/>
    <col customWidth="1" min="18" max="18" width="3.14"/>
    <col customWidth="1" min="19" max="19" width="4.0"/>
    <col customWidth="1" min="20" max="20" width="3.0"/>
    <col customWidth="1" min="21" max="22" width="3.14"/>
    <col customWidth="1" min="23" max="23" width="3.43"/>
    <col customWidth="1" min="24" max="24" width="3.29"/>
    <col customWidth="1" min="25" max="25" width="4.86"/>
    <col customWidth="1" min="26" max="38" width="3.29"/>
    <col customWidth="1" min="39" max="39" width="4.43"/>
    <col customWidth="1" min="40" max="40" width="4.0"/>
  </cols>
  <sheetData>
    <row r="1">
      <c r="A1" s="30" t="s">
        <v>3</v>
      </c>
      <c r="B1" s="32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6"/>
      <c r="AD1" s="36"/>
      <c r="AE1" s="36"/>
      <c r="AF1" s="32"/>
      <c r="AG1" s="32"/>
      <c r="AH1" s="32"/>
      <c r="AI1" s="32"/>
      <c r="AJ1" s="32"/>
      <c r="AK1" s="32"/>
      <c r="AL1" s="32"/>
      <c r="AP1" s="38"/>
      <c r="AQ1" s="38"/>
      <c r="AR1" s="38"/>
      <c r="AS1" s="38"/>
      <c r="AT1" s="38"/>
      <c r="AU1" s="38"/>
      <c r="AV1" s="38"/>
    </row>
    <row r="2">
      <c r="A2" s="40" t="s">
        <v>23</v>
      </c>
      <c r="B2" s="34"/>
      <c r="C2" s="41"/>
      <c r="D2" s="42" t="s">
        <v>25</v>
      </c>
      <c r="E2" s="43"/>
      <c r="F2" s="44"/>
      <c r="G2" s="45" t="s">
        <v>26</v>
      </c>
      <c r="H2" s="43"/>
      <c r="I2" s="44"/>
      <c r="J2" s="42" t="s">
        <v>27</v>
      </c>
      <c r="K2" s="43"/>
      <c r="L2" s="44"/>
      <c r="M2" s="42" t="s">
        <v>28</v>
      </c>
      <c r="N2" s="43"/>
      <c r="O2" s="44"/>
      <c r="P2" s="47" t="s">
        <v>29</v>
      </c>
      <c r="Q2" s="13"/>
      <c r="R2" s="48"/>
      <c r="S2" s="47" t="s">
        <v>30</v>
      </c>
      <c r="T2" s="13"/>
      <c r="U2" s="48"/>
      <c r="V2" s="47" t="s">
        <v>31</v>
      </c>
      <c r="W2" s="13"/>
      <c r="X2" s="48"/>
      <c r="Y2" s="50">
        <v>43750.0</v>
      </c>
      <c r="Z2" s="52" t="s">
        <v>34</v>
      </c>
      <c r="AA2" s="13"/>
      <c r="AB2" s="48"/>
      <c r="AC2" s="58" t="s">
        <v>36</v>
      </c>
      <c r="AD2" s="13"/>
      <c r="AE2" s="14"/>
      <c r="AF2" s="60" t="s">
        <v>40</v>
      </c>
      <c r="AG2" s="13"/>
      <c r="AH2" s="14"/>
      <c r="AI2" s="62" t="s">
        <v>41</v>
      </c>
      <c r="AJ2" s="13"/>
      <c r="AK2" s="14"/>
      <c r="AL2" s="34"/>
      <c r="AP2" s="38"/>
      <c r="AQ2" s="38"/>
      <c r="AR2" s="38"/>
      <c r="AS2" s="38"/>
      <c r="AT2" s="38"/>
      <c r="AU2" s="38"/>
      <c r="AV2" s="38"/>
    </row>
    <row r="3">
      <c r="A3" s="72" t="s">
        <v>11</v>
      </c>
      <c r="B3" s="73" t="s">
        <v>42</v>
      </c>
      <c r="C3" s="79" t="s">
        <v>43</v>
      </c>
      <c r="D3" s="97">
        <v>43701.0</v>
      </c>
      <c r="E3" s="98">
        <v>43703.0</v>
      </c>
      <c r="F3" s="100">
        <v>43705.0</v>
      </c>
      <c r="G3" s="102">
        <v>43708.0</v>
      </c>
      <c r="H3" s="105">
        <v>43710.0</v>
      </c>
      <c r="I3" s="105">
        <v>43712.0</v>
      </c>
      <c r="J3" s="98">
        <v>43715.0</v>
      </c>
      <c r="K3" s="98">
        <v>43717.0</v>
      </c>
      <c r="L3" s="98">
        <v>43719.0</v>
      </c>
      <c r="M3" s="107">
        <v>43722.0</v>
      </c>
      <c r="N3" s="107">
        <v>43724.0</v>
      </c>
      <c r="O3" s="107">
        <v>43726.0</v>
      </c>
      <c r="P3" s="23">
        <v>43729.0</v>
      </c>
      <c r="Q3" s="24">
        <v>43731.0</v>
      </c>
      <c r="R3" s="35">
        <v>43733.0</v>
      </c>
      <c r="S3" s="111" t="s">
        <v>49</v>
      </c>
      <c r="T3" s="27">
        <v>43738.0</v>
      </c>
      <c r="U3" s="144">
        <v>43740.0</v>
      </c>
      <c r="V3" s="23">
        <v>43743.0</v>
      </c>
      <c r="W3" s="24">
        <v>43745.0</v>
      </c>
      <c r="X3" s="35">
        <v>43747.0</v>
      </c>
      <c r="Y3" s="154" t="s">
        <v>64</v>
      </c>
      <c r="Z3" s="164">
        <v>43750.0</v>
      </c>
      <c r="AA3" s="166">
        <v>43752.0</v>
      </c>
      <c r="AB3" s="194">
        <v>43754.0</v>
      </c>
      <c r="AC3" s="195">
        <v>43757.0</v>
      </c>
      <c r="AD3" s="196">
        <v>43759.0</v>
      </c>
      <c r="AE3" s="199">
        <v>43761.0</v>
      </c>
      <c r="AF3" s="205">
        <v>43764.0</v>
      </c>
      <c r="AG3" s="205">
        <v>43766.0</v>
      </c>
      <c r="AH3" s="205">
        <v>43768.0</v>
      </c>
      <c r="AI3" s="244">
        <v>43771.0</v>
      </c>
      <c r="AJ3" s="245">
        <v>43773.0</v>
      </c>
      <c r="AK3" s="245">
        <v>43775.0</v>
      </c>
      <c r="AL3" s="246" t="s">
        <v>22</v>
      </c>
      <c r="AP3" s="38"/>
      <c r="AQ3" s="38"/>
      <c r="AR3" s="38"/>
      <c r="AS3" s="38"/>
      <c r="AT3" s="38"/>
      <c r="AU3" s="38"/>
      <c r="AV3" s="38"/>
    </row>
    <row r="4">
      <c r="A4" s="250" t="s">
        <v>107</v>
      </c>
      <c r="B4" s="255">
        <v>6.199535E10</v>
      </c>
      <c r="C4" s="256" t="s">
        <v>51</v>
      </c>
      <c r="D4" s="257">
        <v>1.0</v>
      </c>
      <c r="E4" s="258"/>
      <c r="F4" s="259"/>
      <c r="G4" s="260"/>
      <c r="H4" s="261"/>
      <c r="I4" s="262"/>
      <c r="J4" s="257"/>
      <c r="K4" s="258"/>
      <c r="L4" s="259"/>
      <c r="M4" s="263"/>
      <c r="N4" s="264"/>
      <c r="O4" s="265"/>
      <c r="P4" s="266"/>
      <c r="Q4" s="267"/>
      <c r="R4" s="268"/>
      <c r="S4" s="172"/>
      <c r="T4" s="189"/>
      <c r="U4" s="190"/>
      <c r="V4" s="269"/>
      <c r="W4" s="270"/>
      <c r="X4" s="271"/>
      <c r="Y4" s="272"/>
      <c r="Z4" s="273"/>
      <c r="AA4" s="274"/>
      <c r="AB4" s="275"/>
      <c r="AC4" s="276"/>
      <c r="AD4" s="276"/>
      <c r="AE4" s="276"/>
      <c r="AF4" s="277"/>
      <c r="AG4" s="277"/>
      <c r="AH4" s="277"/>
      <c r="AI4" s="278"/>
      <c r="AJ4" s="279"/>
      <c r="AK4" s="280"/>
      <c r="AL4" s="281"/>
      <c r="AP4" s="38"/>
      <c r="AQ4" s="38"/>
      <c r="AR4" s="38"/>
      <c r="AS4" s="38"/>
      <c r="AT4" s="38"/>
      <c r="AU4" s="38"/>
      <c r="AV4" s="38"/>
    </row>
    <row r="5">
      <c r="A5" s="250" t="s">
        <v>108</v>
      </c>
      <c r="B5" s="255" t="s">
        <v>109</v>
      </c>
      <c r="C5" s="282" t="s">
        <v>48</v>
      </c>
      <c r="D5" s="258"/>
      <c r="E5" s="258"/>
      <c r="F5" s="259"/>
      <c r="G5" s="260">
        <v>1.0</v>
      </c>
      <c r="H5" s="261"/>
      <c r="I5" s="262"/>
      <c r="J5" s="257"/>
      <c r="K5" s="258"/>
      <c r="L5" s="259"/>
      <c r="M5" s="263"/>
      <c r="N5" s="264"/>
      <c r="O5" s="265"/>
      <c r="P5" s="266"/>
      <c r="Q5" s="267"/>
      <c r="R5" s="268"/>
      <c r="S5" s="182"/>
      <c r="T5" s="189"/>
      <c r="U5" s="190"/>
      <c r="V5" s="269"/>
      <c r="W5" s="283"/>
      <c r="X5" s="271"/>
      <c r="Y5" s="284"/>
      <c r="Z5" s="285"/>
      <c r="AA5" s="274"/>
      <c r="AB5" s="275"/>
      <c r="AC5" s="276"/>
      <c r="AD5" s="276"/>
      <c r="AE5" s="276"/>
      <c r="AF5" s="277"/>
      <c r="AG5" s="277"/>
      <c r="AH5" s="277"/>
      <c r="AI5" s="278"/>
      <c r="AJ5" s="279"/>
      <c r="AK5" s="280"/>
      <c r="AL5" s="338">
        <f t="shared" ref="AL5:AL6" si="1">SUM(D5:AB5)</f>
        <v>1</v>
      </c>
      <c r="AM5" s="339"/>
      <c r="AN5" s="339"/>
      <c r="AP5" s="38"/>
      <c r="AQ5" s="38"/>
      <c r="AR5" s="38"/>
      <c r="AS5" s="38"/>
      <c r="AT5" s="38"/>
      <c r="AU5" s="38"/>
      <c r="AV5" s="38"/>
    </row>
    <row r="6">
      <c r="A6" s="340" t="s">
        <v>129</v>
      </c>
      <c r="B6" s="341">
        <v>9.84148852E8</v>
      </c>
      <c r="C6" s="342" t="s">
        <v>102</v>
      </c>
      <c r="D6" s="343"/>
      <c r="E6" s="343"/>
      <c r="F6" s="344"/>
      <c r="G6" s="345"/>
      <c r="H6" s="345"/>
      <c r="I6" s="346"/>
      <c r="J6" s="343"/>
      <c r="K6" s="343"/>
      <c r="L6" s="344"/>
      <c r="M6" s="402"/>
      <c r="N6" s="402"/>
      <c r="O6" s="403"/>
      <c r="P6" s="404"/>
      <c r="Q6" s="405"/>
      <c r="R6" s="406"/>
      <c r="S6" s="182"/>
      <c r="T6" s="189"/>
      <c r="U6" s="190"/>
      <c r="V6" s="269"/>
      <c r="W6" s="283"/>
      <c r="X6" s="271"/>
      <c r="Y6" s="284"/>
      <c r="Z6" s="285"/>
      <c r="AA6" s="274"/>
      <c r="AB6" s="275"/>
      <c r="AC6" s="276"/>
      <c r="AD6" s="276"/>
      <c r="AE6" s="276"/>
      <c r="AF6" s="277"/>
      <c r="AG6" s="277"/>
      <c r="AH6" s="277"/>
      <c r="AI6" s="278"/>
      <c r="AJ6" s="279"/>
      <c r="AK6" s="280"/>
      <c r="AL6" s="338">
        <f t="shared" si="1"/>
        <v>0</v>
      </c>
      <c r="AM6" s="339"/>
      <c r="AN6" s="339"/>
      <c r="AP6" s="38"/>
      <c r="AQ6" s="38"/>
      <c r="AR6" s="38"/>
      <c r="AS6" s="38"/>
      <c r="AT6" s="38"/>
      <c r="AU6" s="38"/>
      <c r="AV6" s="38"/>
    </row>
    <row r="7">
      <c r="A7" s="411" t="s">
        <v>175</v>
      </c>
      <c r="B7" s="412"/>
      <c r="C7" s="412" t="s">
        <v>51</v>
      </c>
      <c r="D7" s="343"/>
      <c r="E7" s="343">
        <v>0.5</v>
      </c>
      <c r="F7" s="344"/>
      <c r="G7" s="345">
        <v>0.5</v>
      </c>
      <c r="H7" s="345">
        <v>0.5</v>
      </c>
      <c r="I7" s="346"/>
      <c r="J7" s="343"/>
      <c r="K7" s="343"/>
      <c r="L7" s="344"/>
      <c r="M7" s="402">
        <v>0.5</v>
      </c>
      <c r="N7" s="402">
        <v>0.5</v>
      </c>
      <c r="O7" s="403"/>
      <c r="P7" s="404"/>
      <c r="Q7" s="405"/>
      <c r="R7" s="406"/>
      <c r="S7" s="182"/>
      <c r="T7" s="189"/>
      <c r="U7" s="190"/>
      <c r="V7" s="413"/>
      <c r="W7" s="283"/>
      <c r="X7" s="271"/>
      <c r="Y7" s="284"/>
      <c r="Z7" s="285"/>
      <c r="AA7" s="274"/>
      <c r="AB7" s="275"/>
      <c r="AC7" s="276"/>
      <c r="AD7" s="276"/>
      <c r="AE7" s="276"/>
      <c r="AF7" s="277"/>
      <c r="AG7" s="277"/>
      <c r="AH7" s="277"/>
      <c r="AI7" s="278"/>
      <c r="AJ7" s="279"/>
      <c r="AK7" s="280">
        <v>2.5</v>
      </c>
      <c r="AL7" s="338"/>
      <c r="AM7" s="339" t="s">
        <v>57</v>
      </c>
      <c r="AN7" s="339"/>
      <c r="AP7" s="38"/>
      <c r="AQ7" s="38"/>
      <c r="AR7" s="38"/>
      <c r="AS7" s="38"/>
      <c r="AT7" s="38"/>
      <c r="AU7" s="38"/>
    </row>
    <row r="8">
      <c r="A8" s="327" t="s">
        <v>177</v>
      </c>
      <c r="B8" s="415" t="s">
        <v>178</v>
      </c>
      <c r="C8" s="328" t="s">
        <v>48</v>
      </c>
      <c r="D8" s="416">
        <v>1.0</v>
      </c>
      <c r="E8" s="267"/>
      <c r="F8" s="268"/>
      <c r="G8" s="417"/>
      <c r="H8" s="419"/>
      <c r="I8" s="420"/>
      <c r="J8" s="266"/>
      <c r="K8" s="421">
        <v>1.0</v>
      </c>
      <c r="L8" s="268"/>
      <c r="M8" s="422"/>
      <c r="N8" s="426"/>
      <c r="O8" s="430"/>
      <c r="P8" s="266"/>
      <c r="Q8" s="267"/>
      <c r="R8" s="268"/>
      <c r="S8" s="182"/>
      <c r="T8" s="189"/>
      <c r="U8" s="190"/>
      <c r="V8" s="413"/>
      <c r="W8" s="283"/>
      <c r="X8" s="271"/>
      <c r="Y8" s="272"/>
      <c r="Z8" s="273"/>
      <c r="AA8" s="274"/>
      <c r="AB8" s="275"/>
      <c r="AC8" s="276"/>
      <c r="AD8" s="276"/>
      <c r="AE8" s="276"/>
      <c r="AF8" s="277"/>
      <c r="AG8" s="277"/>
      <c r="AH8" s="277"/>
      <c r="AI8" s="278"/>
      <c r="AJ8" s="279"/>
      <c r="AK8" s="280"/>
      <c r="AL8" s="338">
        <f t="shared" ref="AL8:AL103" si="2">SUM(D8:AB8)</f>
        <v>2</v>
      </c>
      <c r="AM8" s="415"/>
      <c r="AN8" s="176" t="s">
        <v>57</v>
      </c>
      <c r="AP8" s="38"/>
      <c r="AQ8" s="38"/>
      <c r="AR8" s="38"/>
      <c r="AS8" s="38"/>
      <c r="AT8" s="38"/>
      <c r="AU8" s="38"/>
      <c r="AV8" s="38"/>
    </row>
    <row r="9">
      <c r="A9" s="437" t="s">
        <v>183</v>
      </c>
      <c r="B9" s="442" t="s">
        <v>184</v>
      </c>
      <c r="C9" s="390" t="s">
        <v>51</v>
      </c>
      <c r="D9" s="258"/>
      <c r="E9" s="258"/>
      <c r="F9" s="446">
        <v>0.5</v>
      </c>
      <c r="G9" s="261"/>
      <c r="H9" s="261"/>
      <c r="I9" s="262"/>
      <c r="J9" s="258"/>
      <c r="K9" s="258"/>
      <c r="L9" s="259"/>
      <c r="M9" s="264"/>
      <c r="N9" s="264"/>
      <c r="O9" s="265"/>
      <c r="P9" s="266"/>
      <c r="Q9" s="267"/>
      <c r="R9" s="268"/>
      <c r="S9" s="182"/>
      <c r="T9" s="189"/>
      <c r="U9" s="190"/>
      <c r="V9" s="413"/>
      <c r="W9" s="270"/>
      <c r="X9" s="271"/>
      <c r="Y9" s="272"/>
      <c r="Z9" s="273"/>
      <c r="AA9" s="274"/>
      <c r="AB9" s="275"/>
      <c r="AC9" s="276"/>
      <c r="AD9" s="276"/>
      <c r="AE9" s="276"/>
      <c r="AF9" s="277"/>
      <c r="AG9" s="277"/>
      <c r="AH9" s="277"/>
      <c r="AI9" s="278"/>
      <c r="AJ9" s="279"/>
      <c r="AK9" s="280"/>
      <c r="AL9" s="338">
        <f t="shared" si="2"/>
        <v>0.5</v>
      </c>
      <c r="AM9" s="339"/>
      <c r="AN9" s="339"/>
      <c r="AP9" s="38"/>
      <c r="AQ9" s="38"/>
      <c r="AR9" s="38"/>
      <c r="AS9" s="38"/>
      <c r="AT9" s="38"/>
      <c r="AU9" s="38"/>
      <c r="AV9" s="38"/>
    </row>
    <row r="10">
      <c r="A10" s="437" t="s">
        <v>193</v>
      </c>
      <c r="B10" s="442" t="s">
        <v>194</v>
      </c>
      <c r="C10" s="390" t="s">
        <v>48</v>
      </c>
      <c r="D10" s="257">
        <v>1.0</v>
      </c>
      <c r="E10" s="258"/>
      <c r="F10" s="259"/>
      <c r="G10" s="260">
        <v>1.0</v>
      </c>
      <c r="H10" s="261"/>
      <c r="I10" s="262"/>
      <c r="J10" s="257"/>
      <c r="K10" s="258"/>
      <c r="L10" s="259"/>
      <c r="M10" s="263"/>
      <c r="N10" s="264"/>
      <c r="O10" s="265"/>
      <c r="P10" s="266"/>
      <c r="Q10" s="267"/>
      <c r="R10" s="268"/>
      <c r="S10" s="182"/>
      <c r="T10" s="189"/>
      <c r="U10" s="190"/>
      <c r="V10" s="269"/>
      <c r="W10" s="283"/>
      <c r="X10" s="271"/>
      <c r="Y10" s="284"/>
      <c r="Z10" s="285"/>
      <c r="AA10" s="274"/>
      <c r="AB10" s="275"/>
      <c r="AC10" s="276"/>
      <c r="AD10" s="276"/>
      <c r="AE10" s="276"/>
      <c r="AF10" s="277"/>
      <c r="AG10" s="277"/>
      <c r="AH10" s="277"/>
      <c r="AI10" s="278"/>
      <c r="AJ10" s="279"/>
      <c r="AK10" s="280"/>
      <c r="AL10" s="338">
        <f t="shared" si="2"/>
        <v>2</v>
      </c>
      <c r="AM10" s="455"/>
      <c r="AN10" s="176" t="s">
        <v>57</v>
      </c>
      <c r="AP10" s="38"/>
      <c r="AQ10" s="38"/>
      <c r="AR10" s="38"/>
      <c r="AS10" s="38"/>
      <c r="AT10" s="38"/>
      <c r="AU10" s="38"/>
      <c r="AV10" s="38"/>
    </row>
    <row r="11">
      <c r="A11" s="332" t="s">
        <v>199</v>
      </c>
      <c r="B11" s="458" t="s">
        <v>200</v>
      </c>
      <c r="C11" s="333" t="s">
        <v>48</v>
      </c>
      <c r="D11" s="459"/>
      <c r="E11" s="405"/>
      <c r="F11" s="406"/>
      <c r="G11" s="460"/>
      <c r="H11" s="462"/>
      <c r="I11" s="464"/>
      <c r="J11" s="404"/>
      <c r="K11" s="405"/>
      <c r="L11" s="406"/>
      <c r="M11" s="465"/>
      <c r="N11" s="466"/>
      <c r="O11" s="467"/>
      <c r="P11" s="404"/>
      <c r="Q11" s="405"/>
      <c r="R11" s="406"/>
      <c r="S11" s="182"/>
      <c r="T11" s="189"/>
      <c r="U11" s="190"/>
      <c r="V11" s="413"/>
      <c r="W11" s="283"/>
      <c r="X11" s="271"/>
      <c r="Y11" s="284"/>
      <c r="Z11" s="285"/>
      <c r="AA11" s="274"/>
      <c r="AB11" s="275"/>
      <c r="AC11" s="276"/>
      <c r="AD11" s="276"/>
      <c r="AE11" s="276"/>
      <c r="AF11" s="277"/>
      <c r="AG11" s="277"/>
      <c r="AH11" s="277"/>
      <c r="AI11" s="278"/>
      <c r="AJ11" s="279"/>
      <c r="AK11" s="280"/>
      <c r="AL11" s="338">
        <f t="shared" si="2"/>
        <v>0</v>
      </c>
      <c r="AM11" s="339"/>
      <c r="AN11" s="339"/>
      <c r="AP11" s="38"/>
      <c r="AQ11" s="38"/>
      <c r="AR11" s="38"/>
      <c r="AS11" s="38"/>
      <c r="AT11" s="38"/>
      <c r="AU11" s="38"/>
      <c r="AV11" s="38"/>
    </row>
    <row r="12">
      <c r="A12" s="332" t="s">
        <v>211</v>
      </c>
      <c r="B12" s="458">
        <v>9.81867794E8</v>
      </c>
      <c r="C12" s="333" t="s">
        <v>48</v>
      </c>
      <c r="D12" s="404"/>
      <c r="E12" s="405"/>
      <c r="F12" s="406"/>
      <c r="G12" s="460"/>
      <c r="H12" s="462"/>
      <c r="I12" s="464"/>
      <c r="J12" s="404"/>
      <c r="K12" s="405"/>
      <c r="L12" s="406"/>
      <c r="M12" s="465"/>
      <c r="N12" s="466"/>
      <c r="O12" s="467"/>
      <c r="P12" s="404"/>
      <c r="Q12" s="405"/>
      <c r="R12" s="406"/>
      <c r="S12" s="182"/>
      <c r="T12" s="189"/>
      <c r="U12" s="190"/>
      <c r="V12" s="413"/>
      <c r="W12" s="283"/>
      <c r="X12" s="271"/>
      <c r="Y12" s="272"/>
      <c r="Z12" s="273"/>
      <c r="AA12" s="274"/>
      <c r="AB12" s="275"/>
      <c r="AC12" s="276"/>
      <c r="AD12" s="276"/>
      <c r="AE12" s="276"/>
      <c r="AF12" s="277"/>
      <c r="AG12" s="277"/>
      <c r="AH12" s="277"/>
      <c r="AI12" s="278"/>
      <c r="AJ12" s="279"/>
      <c r="AK12" s="280"/>
      <c r="AL12" s="338">
        <f t="shared" si="2"/>
        <v>0</v>
      </c>
      <c r="AM12" s="339"/>
      <c r="AN12" s="339"/>
      <c r="AP12" s="38"/>
      <c r="AQ12" s="38"/>
      <c r="AR12" s="38"/>
      <c r="AS12" s="38"/>
      <c r="AT12" s="38"/>
      <c r="AU12" s="38"/>
      <c r="AV12" s="38"/>
    </row>
    <row r="13">
      <c r="A13" s="335" t="s">
        <v>213</v>
      </c>
      <c r="B13" s="415" t="s">
        <v>214</v>
      </c>
      <c r="C13" s="328" t="s">
        <v>48</v>
      </c>
      <c r="D13" s="416">
        <v>1.0</v>
      </c>
      <c r="E13" s="267"/>
      <c r="F13" s="268"/>
      <c r="G13" s="417"/>
      <c r="H13" s="419"/>
      <c r="I13" s="420"/>
      <c r="J13" s="266"/>
      <c r="K13" s="421">
        <v>1.0</v>
      </c>
      <c r="L13" s="268"/>
      <c r="M13" s="422"/>
      <c r="N13" s="426"/>
      <c r="O13" s="430"/>
      <c r="P13" s="266"/>
      <c r="Q13" s="267"/>
      <c r="R13" s="268"/>
      <c r="S13" s="182"/>
      <c r="T13" s="189"/>
      <c r="U13" s="190"/>
      <c r="V13" s="413"/>
      <c r="W13" s="283"/>
      <c r="X13" s="271"/>
      <c r="Y13" s="284"/>
      <c r="Z13" s="285"/>
      <c r="AA13" s="274"/>
      <c r="AB13" s="275"/>
      <c r="AC13" s="276"/>
      <c r="AD13" s="276"/>
      <c r="AE13" s="276"/>
      <c r="AF13" s="277"/>
      <c r="AG13" s="277"/>
      <c r="AH13" s="277"/>
      <c r="AI13" s="278"/>
      <c r="AJ13" s="279"/>
      <c r="AK13" s="280"/>
      <c r="AL13" s="338">
        <f t="shared" si="2"/>
        <v>2</v>
      </c>
      <c r="AM13" s="415"/>
      <c r="AN13" s="176" t="s">
        <v>57</v>
      </c>
      <c r="AP13" s="38"/>
      <c r="AQ13" s="38"/>
      <c r="AR13" s="38"/>
      <c r="AS13" s="38"/>
      <c r="AT13" s="38"/>
      <c r="AU13" s="38"/>
      <c r="AV13" s="38"/>
    </row>
    <row r="14">
      <c r="A14" s="469" t="s">
        <v>215</v>
      </c>
      <c r="B14" s="470">
        <v>6.1999632527E10</v>
      </c>
      <c r="C14" s="471" t="s">
        <v>102</v>
      </c>
      <c r="D14" s="343"/>
      <c r="E14" s="343"/>
      <c r="F14" s="344"/>
      <c r="G14" s="345"/>
      <c r="H14" s="345"/>
      <c r="I14" s="346"/>
      <c r="J14" s="343"/>
      <c r="K14" s="343"/>
      <c r="L14" s="344"/>
      <c r="M14" s="402"/>
      <c r="N14" s="402"/>
      <c r="O14" s="403"/>
      <c r="P14" s="404"/>
      <c r="Q14" s="405"/>
      <c r="R14" s="406"/>
      <c r="S14" s="182"/>
      <c r="T14" s="189"/>
      <c r="U14" s="190"/>
      <c r="V14" s="269"/>
      <c r="W14" s="283"/>
      <c r="X14" s="271"/>
      <c r="Y14" s="284"/>
      <c r="Z14" s="285"/>
      <c r="AA14" s="274"/>
      <c r="AB14" s="275"/>
      <c r="AC14" s="276"/>
      <c r="AD14" s="276"/>
      <c r="AE14" s="276"/>
      <c r="AF14" s="277"/>
      <c r="AG14" s="277"/>
      <c r="AH14" s="277"/>
      <c r="AI14" s="278"/>
      <c r="AJ14" s="279"/>
      <c r="AK14" s="280"/>
      <c r="AL14" s="338">
        <f t="shared" si="2"/>
        <v>0</v>
      </c>
      <c r="AM14" s="339"/>
      <c r="AN14" s="339"/>
      <c r="AP14" s="38"/>
      <c r="AQ14" s="38"/>
      <c r="AR14" s="38"/>
      <c r="AS14" s="38"/>
      <c r="AT14" s="38"/>
      <c r="AU14" s="38"/>
      <c r="AV14" s="38"/>
    </row>
    <row r="15">
      <c r="A15" s="335" t="s">
        <v>216</v>
      </c>
      <c r="B15" s="415">
        <v>9.81323782E8</v>
      </c>
      <c r="C15" s="328" t="s">
        <v>51</v>
      </c>
      <c r="D15" s="416">
        <v>1.0</v>
      </c>
      <c r="E15" s="267"/>
      <c r="F15" s="268"/>
      <c r="G15" s="417"/>
      <c r="H15" s="419"/>
      <c r="I15" s="420"/>
      <c r="J15" s="266"/>
      <c r="K15" s="267"/>
      <c r="L15" s="268"/>
      <c r="M15" s="422"/>
      <c r="N15" s="472"/>
      <c r="O15" s="430"/>
      <c r="P15" s="266"/>
      <c r="Q15" s="267"/>
      <c r="R15" s="268"/>
      <c r="S15" s="182"/>
      <c r="T15" s="189"/>
      <c r="U15" s="190"/>
      <c r="V15" s="413"/>
      <c r="W15" s="270"/>
      <c r="X15" s="473"/>
      <c r="Y15" s="284"/>
      <c r="Z15" s="285"/>
      <c r="AA15" s="474"/>
      <c r="AB15" s="275"/>
      <c r="AC15" s="276"/>
      <c r="AD15" s="276"/>
      <c r="AE15" s="276"/>
      <c r="AF15" s="277"/>
      <c r="AG15" s="277"/>
      <c r="AH15" s="277"/>
      <c r="AI15" s="278"/>
      <c r="AJ15" s="279"/>
      <c r="AK15" s="280"/>
      <c r="AL15" s="338">
        <f t="shared" si="2"/>
        <v>1</v>
      </c>
      <c r="AM15" s="339"/>
      <c r="AN15" s="339"/>
      <c r="AP15" s="38"/>
      <c r="AQ15" s="38"/>
      <c r="AR15" s="38"/>
      <c r="AS15" s="38"/>
      <c r="AT15" s="38"/>
      <c r="AU15" s="38"/>
      <c r="AV15" s="38"/>
    </row>
    <row r="16">
      <c r="A16" s="475" t="s">
        <v>217</v>
      </c>
      <c r="B16" s="255">
        <v>6.1995119996E10</v>
      </c>
      <c r="C16" s="256" t="s">
        <v>46</v>
      </c>
      <c r="D16" s="476"/>
      <c r="E16" s="476"/>
      <c r="F16" s="477"/>
      <c r="G16" s="478"/>
      <c r="H16" s="478"/>
      <c r="I16" s="479"/>
      <c r="J16" s="476"/>
      <c r="K16" s="480">
        <v>1.0</v>
      </c>
      <c r="L16" s="477"/>
      <c r="M16" s="481"/>
      <c r="N16" s="482">
        <v>1.0</v>
      </c>
      <c r="O16" s="483"/>
      <c r="P16" s="413"/>
      <c r="Q16" s="283"/>
      <c r="R16" s="271"/>
      <c r="S16" s="484"/>
      <c r="T16" s="318"/>
      <c r="U16" s="485"/>
      <c r="V16" s="269"/>
      <c r="W16" s="283"/>
      <c r="X16" s="271"/>
      <c r="Y16" s="272"/>
      <c r="Z16" s="273"/>
      <c r="AA16" s="474"/>
      <c r="AB16" s="275"/>
      <c r="AC16" s="276"/>
      <c r="AD16" s="276"/>
      <c r="AE16" s="276"/>
      <c r="AF16" s="486"/>
      <c r="AG16" s="277"/>
      <c r="AH16" s="277"/>
      <c r="AI16" s="278"/>
      <c r="AJ16" s="279"/>
      <c r="AK16" s="280"/>
      <c r="AL16" s="338">
        <f t="shared" si="2"/>
        <v>2</v>
      </c>
      <c r="AM16" s="415"/>
      <c r="AN16" s="176" t="s">
        <v>61</v>
      </c>
      <c r="AP16" s="38"/>
      <c r="AQ16" s="38"/>
      <c r="AR16" s="38"/>
      <c r="AS16" s="38"/>
      <c r="AT16" s="38"/>
      <c r="AU16" s="38"/>
      <c r="AV16" s="38"/>
    </row>
    <row r="17">
      <c r="A17" s="335" t="s">
        <v>218</v>
      </c>
      <c r="B17" s="415">
        <v>9.91223405E8</v>
      </c>
      <c r="C17" s="328" t="s">
        <v>48</v>
      </c>
      <c r="D17" s="266"/>
      <c r="E17" s="267"/>
      <c r="F17" s="487">
        <v>0.5</v>
      </c>
      <c r="G17" s="417"/>
      <c r="H17" s="419"/>
      <c r="I17" s="420"/>
      <c r="J17" s="266"/>
      <c r="K17" s="267"/>
      <c r="L17" s="268"/>
      <c r="M17" s="422"/>
      <c r="N17" s="472"/>
      <c r="O17" s="430"/>
      <c r="P17" s="266"/>
      <c r="Q17" s="267"/>
      <c r="R17" s="268"/>
      <c r="S17" s="182"/>
      <c r="T17" s="189"/>
      <c r="U17" s="190"/>
      <c r="V17" s="269"/>
      <c r="W17" s="270"/>
      <c r="X17" s="271"/>
      <c r="Y17" s="284"/>
      <c r="Z17" s="285"/>
      <c r="AA17" s="474"/>
      <c r="AB17" s="488"/>
      <c r="AC17" s="276"/>
      <c r="AD17" s="276"/>
      <c r="AE17" s="276"/>
      <c r="AF17" s="277"/>
      <c r="AG17" s="486"/>
      <c r="AH17" s="277"/>
      <c r="AI17" s="278"/>
      <c r="AJ17" s="489"/>
      <c r="AK17" s="490"/>
      <c r="AL17" s="338">
        <f t="shared" si="2"/>
        <v>0.5</v>
      </c>
      <c r="AM17" s="339"/>
      <c r="AN17" s="339"/>
      <c r="AP17" s="38"/>
      <c r="AQ17" s="38"/>
      <c r="AR17" s="38"/>
      <c r="AS17" s="38"/>
      <c r="AT17" s="38"/>
      <c r="AU17" s="38"/>
      <c r="AV17" s="38"/>
    </row>
    <row r="18">
      <c r="A18" s="475" t="s">
        <v>219</v>
      </c>
      <c r="B18" s="255">
        <v>9.85661728E8</v>
      </c>
      <c r="C18" s="282" t="s">
        <v>48</v>
      </c>
      <c r="D18" s="258"/>
      <c r="E18" s="258"/>
      <c r="F18" s="259"/>
      <c r="G18" s="261"/>
      <c r="H18" s="260">
        <v>0.5</v>
      </c>
      <c r="I18" s="262"/>
      <c r="J18" s="258"/>
      <c r="K18" s="257"/>
      <c r="L18" s="259"/>
      <c r="M18" s="264"/>
      <c r="N18" s="263"/>
      <c r="O18" s="265"/>
      <c r="P18" s="266"/>
      <c r="Q18" s="267"/>
      <c r="R18" s="268"/>
      <c r="S18" s="182"/>
      <c r="T18" s="189"/>
      <c r="U18" s="190"/>
      <c r="V18" s="269"/>
      <c r="W18" s="270"/>
      <c r="X18" s="271"/>
      <c r="Y18" s="272"/>
      <c r="Z18" s="273"/>
      <c r="AA18" s="474"/>
      <c r="AB18" s="275"/>
      <c r="AC18" s="276"/>
      <c r="AD18" s="276"/>
      <c r="AE18" s="276"/>
      <c r="AF18" s="277"/>
      <c r="AG18" s="486"/>
      <c r="AH18" s="277"/>
      <c r="AI18" s="278"/>
      <c r="AJ18" s="489"/>
      <c r="AK18" s="280"/>
      <c r="AL18" s="338">
        <f t="shared" si="2"/>
        <v>0.5</v>
      </c>
      <c r="AM18" s="339"/>
      <c r="AN18" s="339"/>
      <c r="AP18" s="38"/>
      <c r="AQ18" s="38"/>
      <c r="AR18" s="38"/>
      <c r="AS18" s="38"/>
      <c r="AT18" s="38"/>
      <c r="AU18" s="38"/>
      <c r="AV18" s="38"/>
    </row>
    <row r="19">
      <c r="A19" s="389" t="s">
        <v>220</v>
      </c>
      <c r="B19" s="442">
        <v>6.1992349234E10</v>
      </c>
      <c r="C19" s="390" t="s">
        <v>48</v>
      </c>
      <c r="D19" s="258"/>
      <c r="E19" s="257">
        <v>0.5</v>
      </c>
      <c r="F19" s="259"/>
      <c r="G19" s="261"/>
      <c r="H19" s="261"/>
      <c r="I19" s="262"/>
      <c r="J19" s="258"/>
      <c r="K19" s="258"/>
      <c r="L19" s="259"/>
      <c r="M19" s="264"/>
      <c r="N19" s="264"/>
      <c r="O19" s="265"/>
      <c r="P19" s="266"/>
      <c r="Q19" s="267"/>
      <c r="R19" s="268"/>
      <c r="S19" s="182"/>
      <c r="T19" s="169"/>
      <c r="U19" s="190"/>
      <c r="V19" s="413"/>
      <c r="W19" s="283"/>
      <c r="X19" s="271"/>
      <c r="Y19" s="284"/>
      <c r="Z19" s="285"/>
      <c r="AA19" s="474"/>
      <c r="AB19" s="275"/>
      <c r="AC19" s="276"/>
      <c r="AD19" s="276"/>
      <c r="AE19" s="276"/>
      <c r="AF19" s="277"/>
      <c r="AG19" s="277"/>
      <c r="AH19" s="277"/>
      <c r="AI19" s="278"/>
      <c r="AJ19" s="279"/>
      <c r="AK19" s="280"/>
      <c r="AL19" s="338">
        <f t="shared" si="2"/>
        <v>0.5</v>
      </c>
      <c r="AM19" s="339"/>
      <c r="AN19" s="339"/>
      <c r="AP19" s="38"/>
      <c r="AQ19" s="38"/>
      <c r="AR19" s="38"/>
      <c r="AS19" s="38"/>
      <c r="AT19" s="38"/>
      <c r="AU19" s="38"/>
      <c r="AV19" s="38"/>
    </row>
    <row r="20">
      <c r="A20" s="411" t="s">
        <v>221</v>
      </c>
      <c r="B20" s="412">
        <v>9.84737778E8</v>
      </c>
      <c r="C20" s="491" t="s">
        <v>102</v>
      </c>
      <c r="D20" s="343"/>
      <c r="E20" s="343"/>
      <c r="F20" s="344"/>
      <c r="G20" s="345"/>
      <c r="H20" s="345"/>
      <c r="I20" s="346"/>
      <c r="J20" s="343"/>
      <c r="K20" s="343"/>
      <c r="L20" s="344"/>
      <c r="M20" s="402"/>
      <c r="N20" s="402"/>
      <c r="O20" s="403"/>
      <c r="P20" s="404"/>
      <c r="Q20" s="405"/>
      <c r="R20" s="406"/>
      <c r="S20" s="182"/>
      <c r="T20" s="189"/>
      <c r="U20" s="190"/>
      <c r="V20" s="413"/>
      <c r="W20" s="283"/>
      <c r="X20" s="271"/>
      <c r="Y20" s="272"/>
      <c r="Z20" s="273"/>
      <c r="AA20" s="474"/>
      <c r="AB20" s="488"/>
      <c r="AC20" s="276"/>
      <c r="AD20" s="276"/>
      <c r="AE20" s="276"/>
      <c r="AF20" s="486"/>
      <c r="AG20" s="277"/>
      <c r="AH20" s="277"/>
      <c r="AI20" s="278"/>
      <c r="AJ20" s="279"/>
      <c r="AK20" s="280"/>
      <c r="AL20" s="338">
        <f t="shared" si="2"/>
        <v>0</v>
      </c>
      <c r="AM20" s="339"/>
      <c r="AN20" s="339"/>
      <c r="AP20" s="38"/>
      <c r="AQ20" s="38"/>
      <c r="AR20" s="38"/>
      <c r="AS20" s="38"/>
      <c r="AT20" s="38"/>
      <c r="AU20" s="38"/>
      <c r="AV20" s="38"/>
    </row>
    <row r="21">
      <c r="A21" s="475" t="s">
        <v>222</v>
      </c>
      <c r="B21" s="255" t="s">
        <v>223</v>
      </c>
      <c r="C21" s="256" t="s">
        <v>51</v>
      </c>
      <c r="D21" s="257">
        <v>1.0</v>
      </c>
      <c r="E21" s="258"/>
      <c r="F21" s="259"/>
      <c r="G21" s="261"/>
      <c r="H21" s="261"/>
      <c r="I21" s="262"/>
      <c r="J21" s="258"/>
      <c r="K21" s="258"/>
      <c r="L21" s="259"/>
      <c r="M21" s="264"/>
      <c r="N21" s="264"/>
      <c r="O21" s="265"/>
      <c r="P21" s="266"/>
      <c r="Q21" s="267"/>
      <c r="R21" s="268"/>
      <c r="S21" s="182"/>
      <c r="T21" s="189"/>
      <c r="U21" s="190"/>
      <c r="V21" s="413"/>
      <c r="W21" s="270"/>
      <c r="X21" s="473"/>
      <c r="Y21" s="272"/>
      <c r="Z21" s="273"/>
      <c r="AA21" s="274"/>
      <c r="AB21" s="275"/>
      <c r="AC21" s="276"/>
      <c r="AD21" s="276"/>
      <c r="AE21" s="276"/>
      <c r="AF21" s="277"/>
      <c r="AG21" s="277"/>
      <c r="AH21" s="277"/>
      <c r="AI21" s="278"/>
      <c r="AJ21" s="279"/>
      <c r="AK21" s="280"/>
      <c r="AL21" s="338">
        <f t="shared" si="2"/>
        <v>1</v>
      </c>
      <c r="AM21" s="339"/>
      <c r="AN21" s="339"/>
      <c r="AP21" s="38"/>
      <c r="AQ21" s="38"/>
      <c r="AR21" s="38"/>
      <c r="AS21" s="38"/>
      <c r="AT21" s="38"/>
      <c r="AU21" s="38"/>
      <c r="AV21" s="38"/>
    </row>
    <row r="22">
      <c r="A22" s="411" t="s">
        <v>224</v>
      </c>
      <c r="B22" s="412">
        <v>6.1984774974E10</v>
      </c>
      <c r="C22" s="491" t="s">
        <v>102</v>
      </c>
      <c r="D22" s="343"/>
      <c r="E22" s="343"/>
      <c r="F22" s="344"/>
      <c r="G22" s="345"/>
      <c r="H22" s="345"/>
      <c r="I22" s="346"/>
      <c r="J22" s="343"/>
      <c r="K22" s="343"/>
      <c r="L22" s="344"/>
      <c r="M22" s="402"/>
      <c r="N22" s="402"/>
      <c r="O22" s="403"/>
      <c r="P22" s="404"/>
      <c r="Q22" s="405"/>
      <c r="R22" s="406"/>
      <c r="S22" s="182"/>
      <c r="T22" s="189"/>
      <c r="U22" s="190"/>
      <c r="V22" s="413"/>
      <c r="W22" s="283"/>
      <c r="X22" s="271"/>
      <c r="Y22" s="284"/>
      <c r="Z22" s="285"/>
      <c r="AA22" s="474"/>
      <c r="AB22" s="275"/>
      <c r="AC22" s="276"/>
      <c r="AD22" s="276"/>
      <c r="AE22" s="276"/>
      <c r="AF22" s="277"/>
      <c r="AG22" s="486"/>
      <c r="AH22" s="277"/>
      <c r="AI22" s="278"/>
      <c r="AJ22" s="489"/>
      <c r="AK22" s="280"/>
      <c r="AL22" s="338">
        <f t="shared" si="2"/>
        <v>0</v>
      </c>
      <c r="AM22" s="339"/>
      <c r="AN22" s="339"/>
      <c r="AP22" s="38"/>
      <c r="AQ22" s="38"/>
      <c r="AR22" s="38"/>
      <c r="AS22" s="38"/>
      <c r="AT22" s="38"/>
      <c r="AU22" s="38"/>
      <c r="AV22" s="38"/>
    </row>
    <row r="23">
      <c r="A23" s="394" t="s">
        <v>225</v>
      </c>
      <c r="B23" s="492">
        <v>6.1983416981E10</v>
      </c>
      <c r="C23" s="240" t="s">
        <v>48</v>
      </c>
      <c r="D23" s="493"/>
      <c r="E23" s="494"/>
      <c r="F23" s="495"/>
      <c r="G23" s="496"/>
      <c r="H23" s="497"/>
      <c r="I23" s="498"/>
      <c r="J23" s="266"/>
      <c r="K23" s="267"/>
      <c r="L23" s="268"/>
      <c r="M23" s="422"/>
      <c r="N23" s="472"/>
      <c r="O23" s="499">
        <v>0.5</v>
      </c>
      <c r="P23" s="266"/>
      <c r="Q23" s="267"/>
      <c r="R23" s="268"/>
      <c r="S23" s="182"/>
      <c r="T23" s="189"/>
      <c r="U23" s="190"/>
      <c r="V23" s="413"/>
      <c r="W23" s="270"/>
      <c r="X23" s="271"/>
      <c r="Y23" s="284"/>
      <c r="Z23" s="285"/>
      <c r="AA23" s="474"/>
      <c r="AB23" s="275"/>
      <c r="AC23" s="276"/>
      <c r="AD23" s="276"/>
      <c r="AE23" s="276"/>
      <c r="AF23" s="277"/>
      <c r="AG23" s="486"/>
      <c r="AH23" s="277"/>
      <c r="AI23" s="278"/>
      <c r="AJ23" s="489"/>
      <c r="AK23" s="280"/>
      <c r="AL23" s="338">
        <f t="shared" si="2"/>
        <v>0.5</v>
      </c>
      <c r="AM23" s="492"/>
      <c r="AN23" s="176" t="s">
        <v>44</v>
      </c>
      <c r="AP23" s="38"/>
      <c r="AQ23" s="38"/>
      <c r="AR23" s="38"/>
      <c r="AS23" s="38"/>
      <c r="AT23" s="38"/>
      <c r="AU23" s="38"/>
      <c r="AV23" s="38"/>
    </row>
    <row r="24">
      <c r="A24" s="469" t="s">
        <v>226</v>
      </c>
      <c r="B24" s="470" t="s">
        <v>227</v>
      </c>
      <c r="C24" s="471" t="s">
        <v>102</v>
      </c>
      <c r="D24" s="343"/>
      <c r="E24" s="343"/>
      <c r="F24" s="344"/>
      <c r="G24" s="345"/>
      <c r="H24" s="345"/>
      <c r="I24" s="346"/>
      <c r="J24" s="343"/>
      <c r="K24" s="343"/>
      <c r="L24" s="344"/>
      <c r="M24" s="402"/>
      <c r="N24" s="402"/>
      <c r="O24" s="403"/>
      <c r="P24" s="404"/>
      <c r="Q24" s="405"/>
      <c r="R24" s="406"/>
      <c r="S24" s="182"/>
      <c r="T24" s="189"/>
      <c r="U24" s="190"/>
      <c r="V24" s="269"/>
      <c r="W24" s="270"/>
      <c r="X24" s="271"/>
      <c r="Y24" s="272"/>
      <c r="Z24" s="273"/>
      <c r="AA24" s="474"/>
      <c r="AB24" s="488"/>
      <c r="AC24" s="276"/>
      <c r="AD24" s="276"/>
      <c r="AE24" s="276"/>
      <c r="AF24" s="277"/>
      <c r="AG24" s="486"/>
      <c r="AH24" s="277"/>
      <c r="AI24" s="278"/>
      <c r="AJ24" s="489"/>
      <c r="AK24" s="490"/>
      <c r="AL24" s="338">
        <f t="shared" si="2"/>
        <v>0</v>
      </c>
      <c r="AM24" s="339"/>
      <c r="AN24" s="339"/>
      <c r="AP24" s="38"/>
      <c r="AQ24" s="38"/>
      <c r="AR24" s="38"/>
      <c r="AS24" s="38"/>
      <c r="AT24" s="38"/>
      <c r="AU24" s="38"/>
      <c r="AV24" s="38"/>
    </row>
    <row r="25">
      <c r="A25" s="335" t="s">
        <v>228</v>
      </c>
      <c r="B25" s="415">
        <v>9.83290144E8</v>
      </c>
      <c r="C25" s="328" t="s">
        <v>48</v>
      </c>
      <c r="D25" s="266"/>
      <c r="E25" s="267"/>
      <c r="F25" s="268"/>
      <c r="G25" s="417"/>
      <c r="H25" s="419"/>
      <c r="I25" s="420"/>
      <c r="J25" s="416">
        <v>1.0</v>
      </c>
      <c r="K25" s="267"/>
      <c r="L25" s="268"/>
      <c r="M25" s="500"/>
      <c r="N25" s="472"/>
      <c r="O25" s="430"/>
      <c r="P25" s="266"/>
      <c r="Q25" s="267"/>
      <c r="R25" s="268"/>
      <c r="S25" s="182"/>
      <c r="T25" s="189"/>
      <c r="U25" s="190"/>
      <c r="V25" s="413"/>
      <c r="W25" s="270"/>
      <c r="X25" s="271"/>
      <c r="Y25" s="284"/>
      <c r="Z25" s="285"/>
      <c r="AA25" s="474"/>
      <c r="AB25" s="275"/>
      <c r="AC25" s="276"/>
      <c r="AD25" s="276"/>
      <c r="AE25" s="276"/>
      <c r="AF25" s="277"/>
      <c r="AG25" s="486"/>
      <c r="AH25" s="277"/>
      <c r="AI25" s="278"/>
      <c r="AJ25" s="489"/>
      <c r="AK25" s="280"/>
      <c r="AL25" s="338">
        <f t="shared" si="2"/>
        <v>1</v>
      </c>
      <c r="AM25" s="415"/>
      <c r="AN25" s="232"/>
      <c r="AP25" s="38"/>
      <c r="AQ25" s="38"/>
      <c r="AR25" s="38"/>
      <c r="AS25" s="38"/>
      <c r="AT25" s="38"/>
      <c r="AU25" s="38"/>
      <c r="AV25" s="38"/>
    </row>
    <row r="26">
      <c r="A26" s="411" t="s">
        <v>229</v>
      </c>
      <c r="B26" s="412">
        <v>9.81881072E8</v>
      </c>
      <c r="C26" s="501" t="s">
        <v>102</v>
      </c>
      <c r="D26" s="343"/>
      <c r="E26" s="343"/>
      <c r="F26" s="344"/>
      <c r="G26" s="345"/>
      <c r="H26" s="345"/>
      <c r="I26" s="346"/>
      <c r="J26" s="343"/>
      <c r="K26" s="343"/>
      <c r="L26" s="344"/>
      <c r="M26" s="402"/>
      <c r="N26" s="402"/>
      <c r="O26" s="403"/>
      <c r="P26" s="404"/>
      <c r="Q26" s="405"/>
      <c r="R26" s="406"/>
      <c r="S26" s="182"/>
      <c r="T26" s="189"/>
      <c r="U26" s="190"/>
      <c r="V26" s="269"/>
      <c r="W26" s="270"/>
      <c r="X26" s="271"/>
      <c r="Y26" s="272"/>
      <c r="Z26" s="273"/>
      <c r="AA26" s="474"/>
      <c r="AB26" s="275"/>
      <c r="AC26" s="276"/>
      <c r="AD26" s="276"/>
      <c r="AE26" s="276"/>
      <c r="AF26" s="486"/>
      <c r="AG26" s="277"/>
      <c r="AH26" s="277"/>
      <c r="AI26" s="278"/>
      <c r="AJ26" s="279"/>
      <c r="AK26" s="280"/>
      <c r="AL26" s="338">
        <f t="shared" si="2"/>
        <v>0</v>
      </c>
      <c r="AM26" s="339"/>
      <c r="AN26" s="339"/>
      <c r="AP26" s="38"/>
      <c r="AQ26" s="38"/>
      <c r="AR26" s="38"/>
      <c r="AS26" s="38"/>
      <c r="AT26" s="38"/>
      <c r="AU26" s="38"/>
      <c r="AV26" s="38"/>
    </row>
    <row r="27">
      <c r="A27" s="502" t="s">
        <v>230</v>
      </c>
      <c r="B27" s="503">
        <v>6.1996907981E10</v>
      </c>
      <c r="C27" s="256" t="s">
        <v>48</v>
      </c>
      <c r="D27" s="504"/>
      <c r="E27" s="504"/>
      <c r="F27" s="505"/>
      <c r="G27" s="506"/>
      <c r="H27" s="506"/>
      <c r="I27" s="507"/>
      <c r="J27" s="504"/>
      <c r="K27" s="504"/>
      <c r="L27" s="505"/>
      <c r="M27" s="508"/>
      <c r="N27" s="508"/>
      <c r="O27" s="509"/>
      <c r="P27" s="404"/>
      <c r="Q27" s="405"/>
      <c r="R27" s="406"/>
      <c r="S27" s="182"/>
      <c r="T27" s="189"/>
      <c r="U27" s="190"/>
      <c r="V27" s="413"/>
      <c r="W27" s="270"/>
      <c r="X27" s="271"/>
      <c r="Y27" s="284"/>
      <c r="Z27" s="285"/>
      <c r="AA27" s="474"/>
      <c r="AB27" s="488"/>
      <c r="AC27" s="276"/>
      <c r="AD27" s="276"/>
      <c r="AE27" s="276"/>
      <c r="AF27" s="277"/>
      <c r="AG27" s="486"/>
      <c r="AH27" s="277"/>
      <c r="AI27" s="278"/>
      <c r="AJ27" s="489"/>
      <c r="AK27" s="280"/>
      <c r="AL27" s="338">
        <f t="shared" si="2"/>
        <v>0</v>
      </c>
      <c r="AM27" s="339"/>
      <c r="AN27" s="339"/>
      <c r="AP27" s="38"/>
      <c r="AQ27" s="38"/>
      <c r="AR27" s="38"/>
      <c r="AS27" s="38"/>
      <c r="AT27" s="38"/>
      <c r="AU27" s="38"/>
      <c r="AV27" s="38"/>
    </row>
    <row r="28">
      <c r="A28" s="475" t="s">
        <v>231</v>
      </c>
      <c r="B28" s="503">
        <v>6.135680832E9</v>
      </c>
      <c r="C28" s="256" t="s">
        <v>46</v>
      </c>
      <c r="D28" s="504"/>
      <c r="E28" s="504"/>
      <c r="F28" s="505"/>
      <c r="G28" s="506"/>
      <c r="H28" s="506"/>
      <c r="I28" s="507"/>
      <c r="J28" s="504"/>
      <c r="K28" s="504"/>
      <c r="L28" s="505"/>
      <c r="M28" s="508"/>
      <c r="N28" s="508"/>
      <c r="O28" s="509"/>
      <c r="P28" s="404"/>
      <c r="Q28" s="405"/>
      <c r="R28" s="406"/>
      <c r="S28" s="182"/>
      <c r="T28" s="189"/>
      <c r="U28" s="190"/>
      <c r="V28" s="269"/>
      <c r="W28" s="270"/>
      <c r="X28" s="271"/>
      <c r="Y28" s="272"/>
      <c r="Z28" s="273"/>
      <c r="AA28" s="474"/>
      <c r="AB28" s="275"/>
      <c r="AC28" s="276"/>
      <c r="AD28" s="276"/>
      <c r="AE28" s="276"/>
      <c r="AF28" s="277"/>
      <c r="AG28" s="486"/>
      <c r="AH28" s="277"/>
      <c r="AI28" s="278"/>
      <c r="AJ28" s="510"/>
      <c r="AK28" s="280"/>
      <c r="AL28" s="338">
        <f t="shared" si="2"/>
        <v>0</v>
      </c>
      <c r="AM28" s="339"/>
      <c r="AN28" s="339"/>
      <c r="AP28" s="38"/>
      <c r="AQ28" s="38"/>
      <c r="AR28" s="38"/>
      <c r="AS28" s="38"/>
      <c r="AT28" s="38"/>
      <c r="AU28" s="38"/>
      <c r="AV28" s="38"/>
    </row>
    <row r="29">
      <c r="A29" s="411" t="s">
        <v>232</v>
      </c>
      <c r="B29" s="412" t="s">
        <v>233</v>
      </c>
      <c r="C29" s="491" t="s">
        <v>102</v>
      </c>
      <c r="D29" s="343"/>
      <c r="E29" s="343"/>
      <c r="F29" s="344"/>
      <c r="G29" s="345"/>
      <c r="H29" s="345"/>
      <c r="I29" s="346"/>
      <c r="J29" s="343"/>
      <c r="K29" s="343"/>
      <c r="L29" s="344"/>
      <c r="M29" s="402"/>
      <c r="N29" s="402"/>
      <c r="O29" s="403"/>
      <c r="P29" s="404"/>
      <c r="Q29" s="405"/>
      <c r="R29" s="406"/>
      <c r="S29" s="182"/>
      <c r="T29" s="189"/>
      <c r="U29" s="190"/>
      <c r="V29" s="269"/>
      <c r="W29" s="283"/>
      <c r="X29" s="271"/>
      <c r="Y29" s="272"/>
      <c r="Z29" s="273"/>
      <c r="AA29" s="274"/>
      <c r="AB29" s="275"/>
      <c r="AC29" s="276"/>
      <c r="AD29" s="276"/>
      <c r="AE29" s="276"/>
      <c r="AF29" s="277"/>
      <c r="AG29" s="277"/>
      <c r="AH29" s="277"/>
      <c r="AI29" s="278"/>
      <c r="AJ29" s="279"/>
      <c r="AK29" s="280"/>
      <c r="AL29" s="338">
        <f t="shared" si="2"/>
        <v>0</v>
      </c>
      <c r="AM29" s="339"/>
      <c r="AN29" s="339"/>
      <c r="AP29" s="38"/>
      <c r="AQ29" s="38"/>
      <c r="AR29" s="38"/>
      <c r="AS29" s="38"/>
      <c r="AT29" s="38"/>
      <c r="AU29" s="38"/>
      <c r="AV29" s="38"/>
    </row>
    <row r="30">
      <c r="A30" s="475" t="s">
        <v>234</v>
      </c>
      <c r="B30" s="503" t="s">
        <v>235</v>
      </c>
      <c r="C30" s="256" t="s">
        <v>48</v>
      </c>
      <c r="D30" s="504"/>
      <c r="E30" s="504"/>
      <c r="F30" s="505"/>
      <c r="G30" s="506"/>
      <c r="H30" s="506"/>
      <c r="I30" s="507"/>
      <c r="J30" s="504"/>
      <c r="K30" s="504"/>
      <c r="L30" s="505"/>
      <c r="M30" s="508"/>
      <c r="N30" s="508"/>
      <c r="O30" s="509"/>
      <c r="P30" s="404"/>
      <c r="Q30" s="405"/>
      <c r="R30" s="406"/>
      <c r="S30" s="182"/>
      <c r="T30" s="189"/>
      <c r="U30" s="190"/>
      <c r="V30" s="413"/>
      <c r="W30" s="270"/>
      <c r="X30" s="271"/>
      <c r="Y30" s="272"/>
      <c r="Z30" s="273"/>
      <c r="AA30" s="274"/>
      <c r="AB30" s="275"/>
      <c r="AC30" s="276"/>
      <c r="AD30" s="276"/>
      <c r="AE30" s="276"/>
      <c r="AF30" s="277"/>
      <c r="AG30" s="277"/>
      <c r="AH30" s="277"/>
      <c r="AI30" s="278"/>
      <c r="AJ30" s="279"/>
      <c r="AK30" s="280"/>
      <c r="AL30" s="338">
        <f t="shared" si="2"/>
        <v>0</v>
      </c>
      <c r="AM30" s="339"/>
      <c r="AN30" s="339"/>
      <c r="AP30" s="38"/>
      <c r="AQ30" s="38"/>
      <c r="AR30" s="38"/>
      <c r="AS30" s="38"/>
      <c r="AT30" s="38"/>
      <c r="AU30" s="38"/>
      <c r="AV30" s="38"/>
    </row>
    <row r="31">
      <c r="A31" s="475" t="s">
        <v>236</v>
      </c>
      <c r="B31" s="255">
        <v>6.1982705336E10</v>
      </c>
      <c r="C31" s="282" t="s">
        <v>51</v>
      </c>
      <c r="D31" s="258"/>
      <c r="E31" s="258"/>
      <c r="F31" s="259"/>
      <c r="G31" s="260">
        <v>1.0</v>
      </c>
      <c r="H31" s="261"/>
      <c r="I31" s="262"/>
      <c r="J31" s="257"/>
      <c r="K31" s="258"/>
      <c r="L31" s="259"/>
      <c r="M31" s="263"/>
      <c r="N31" s="264"/>
      <c r="O31" s="265"/>
      <c r="P31" s="266"/>
      <c r="Q31" s="267"/>
      <c r="R31" s="268"/>
      <c r="S31" s="182"/>
      <c r="T31" s="189"/>
      <c r="U31" s="190"/>
      <c r="V31" s="413"/>
      <c r="W31" s="270"/>
      <c r="X31" s="271"/>
      <c r="Y31" s="272"/>
      <c r="Z31" s="273"/>
      <c r="AA31" s="474"/>
      <c r="AB31" s="275"/>
      <c r="AC31" s="276"/>
      <c r="AD31" s="276"/>
      <c r="AE31" s="276"/>
      <c r="AF31" s="486"/>
      <c r="AG31" s="486"/>
      <c r="AH31" s="277"/>
      <c r="AI31" s="511">
        <v>1.0</v>
      </c>
      <c r="AJ31" s="489"/>
      <c r="AK31" s="280"/>
      <c r="AL31" s="338">
        <f t="shared" si="2"/>
        <v>1</v>
      </c>
      <c r="AM31" s="415"/>
      <c r="AN31" s="232"/>
      <c r="AP31" s="38"/>
      <c r="AQ31" s="38"/>
      <c r="AR31" s="38"/>
      <c r="AS31" s="38"/>
      <c r="AT31" s="38"/>
      <c r="AU31" s="38"/>
      <c r="AV31" s="38"/>
    </row>
    <row r="32">
      <c r="A32" s="389" t="s">
        <v>237</v>
      </c>
      <c r="B32" s="512" t="s">
        <v>238</v>
      </c>
      <c r="C32" s="390" t="s">
        <v>67</v>
      </c>
      <c r="D32" s="513"/>
      <c r="E32" s="504"/>
      <c r="F32" s="505"/>
      <c r="G32" s="506"/>
      <c r="H32" s="506"/>
      <c r="I32" s="507"/>
      <c r="J32" s="504"/>
      <c r="K32" s="504"/>
      <c r="L32" s="505"/>
      <c r="M32" s="508"/>
      <c r="N32" s="508"/>
      <c r="O32" s="509"/>
      <c r="P32" s="404"/>
      <c r="Q32" s="405"/>
      <c r="R32" s="406"/>
      <c r="S32" s="182"/>
      <c r="T32" s="189"/>
      <c r="U32" s="190"/>
      <c r="V32" s="413"/>
      <c r="W32" s="270"/>
      <c r="X32" s="271"/>
      <c r="Y32" s="284"/>
      <c r="Z32" s="285"/>
      <c r="AA32" s="474"/>
      <c r="AB32" s="275"/>
      <c r="AC32" s="276"/>
      <c r="AD32" s="276"/>
      <c r="AE32" s="276"/>
      <c r="AF32" s="277"/>
      <c r="AG32" s="486"/>
      <c r="AH32" s="277"/>
      <c r="AI32" s="278"/>
      <c r="AJ32" s="489"/>
      <c r="AK32" s="280"/>
      <c r="AL32" s="338">
        <f t="shared" si="2"/>
        <v>0</v>
      </c>
      <c r="AM32" s="339"/>
      <c r="AN32" s="339"/>
      <c r="AP32" s="38"/>
      <c r="AQ32" s="38"/>
      <c r="AR32" s="38"/>
      <c r="AS32" s="38"/>
      <c r="AT32" s="38"/>
      <c r="AU32" s="38"/>
      <c r="AV32" s="38"/>
    </row>
    <row r="33">
      <c r="A33" s="475" t="s">
        <v>239</v>
      </c>
      <c r="B33" s="255" t="s">
        <v>240</v>
      </c>
      <c r="C33" s="282" t="s">
        <v>51</v>
      </c>
      <c r="D33" s="258"/>
      <c r="E33" s="257">
        <v>1.0</v>
      </c>
      <c r="F33" s="259"/>
      <c r="G33" s="261"/>
      <c r="H33" s="260">
        <v>0.5</v>
      </c>
      <c r="I33" s="514">
        <v>0.5</v>
      </c>
      <c r="J33" s="258"/>
      <c r="K33" s="257"/>
      <c r="L33" s="446"/>
      <c r="M33" s="264"/>
      <c r="N33" s="263"/>
      <c r="O33" s="515"/>
      <c r="P33" s="266"/>
      <c r="Q33" s="267"/>
      <c r="R33" s="268"/>
      <c r="S33" s="182"/>
      <c r="T33" s="189"/>
      <c r="U33" s="190"/>
      <c r="V33" s="269"/>
      <c r="W33" s="283"/>
      <c r="X33" s="271"/>
      <c r="Y33" s="272"/>
      <c r="Z33" s="273"/>
      <c r="AA33" s="474"/>
      <c r="AB33" s="488"/>
      <c r="AC33" s="276"/>
      <c r="AD33" s="276"/>
      <c r="AE33" s="276"/>
      <c r="AF33" s="277"/>
      <c r="AG33" s="277"/>
      <c r="AH33" s="277"/>
      <c r="AI33" s="278"/>
      <c r="AJ33" s="279"/>
      <c r="AK33" s="280"/>
      <c r="AL33" s="338">
        <f t="shared" si="2"/>
        <v>2</v>
      </c>
      <c r="AM33" s="415"/>
      <c r="AN33" s="176" t="s">
        <v>44</v>
      </c>
      <c r="AP33" s="38"/>
      <c r="AQ33" s="38"/>
      <c r="AR33" s="38"/>
      <c r="AS33" s="38"/>
      <c r="AT33" s="38"/>
      <c r="AU33" s="38"/>
      <c r="AV33" s="38"/>
    </row>
    <row r="34">
      <c r="A34" s="411" t="s">
        <v>241</v>
      </c>
      <c r="B34" s="412">
        <v>9.81738288E8</v>
      </c>
      <c r="C34" s="491" t="s">
        <v>102</v>
      </c>
      <c r="D34" s="343"/>
      <c r="E34" s="343"/>
      <c r="F34" s="344"/>
      <c r="G34" s="345"/>
      <c r="H34" s="345"/>
      <c r="I34" s="346"/>
      <c r="J34" s="343"/>
      <c r="K34" s="343"/>
      <c r="L34" s="344"/>
      <c r="M34" s="402"/>
      <c r="N34" s="402"/>
      <c r="O34" s="403"/>
      <c r="P34" s="404"/>
      <c r="Q34" s="405"/>
      <c r="R34" s="406"/>
      <c r="S34" s="182"/>
      <c r="T34" s="189"/>
      <c r="U34" s="190"/>
      <c r="V34" s="413"/>
      <c r="W34" s="270"/>
      <c r="X34" s="473"/>
      <c r="Y34" s="272"/>
      <c r="Z34" s="273"/>
      <c r="AA34" s="474"/>
      <c r="AB34" s="488"/>
      <c r="AC34" s="276"/>
      <c r="AD34" s="276"/>
      <c r="AE34" s="276"/>
      <c r="AF34" s="277"/>
      <c r="AG34" s="486"/>
      <c r="AH34" s="486"/>
      <c r="AI34" s="278"/>
      <c r="AJ34" s="489"/>
      <c r="AK34" s="490"/>
      <c r="AL34" s="338">
        <f t="shared" si="2"/>
        <v>0</v>
      </c>
      <c r="AM34" s="339"/>
      <c r="AN34" s="339"/>
      <c r="AP34" s="38"/>
      <c r="AQ34" s="38"/>
      <c r="AR34" s="38"/>
      <c r="AS34" s="38"/>
      <c r="AT34" s="38"/>
      <c r="AU34" s="38"/>
      <c r="AV34" s="38"/>
    </row>
    <row r="35">
      <c r="A35" s="332" t="s">
        <v>242</v>
      </c>
      <c r="B35" s="458">
        <v>6.1999942248E10</v>
      </c>
      <c r="C35" s="516" t="s">
        <v>51</v>
      </c>
      <c r="D35" s="404"/>
      <c r="E35" s="405"/>
      <c r="F35" s="406"/>
      <c r="G35" s="460"/>
      <c r="H35" s="462"/>
      <c r="I35" s="464"/>
      <c r="J35" s="404"/>
      <c r="K35" s="405"/>
      <c r="L35" s="406"/>
      <c r="M35" s="465"/>
      <c r="N35" s="466"/>
      <c r="O35" s="467"/>
      <c r="P35" s="404"/>
      <c r="Q35" s="405"/>
      <c r="R35" s="406"/>
      <c r="S35" s="182"/>
      <c r="T35" s="189"/>
      <c r="U35" s="190"/>
      <c r="V35" s="269"/>
      <c r="W35" s="270"/>
      <c r="X35" s="271"/>
      <c r="Y35" s="284"/>
      <c r="Z35" s="285"/>
      <c r="AA35" s="474"/>
      <c r="AB35" s="488"/>
      <c r="AC35" s="276"/>
      <c r="AD35" s="276"/>
      <c r="AE35" s="276"/>
      <c r="AF35" s="277"/>
      <c r="AG35" s="486"/>
      <c r="AH35" s="486"/>
      <c r="AI35" s="278"/>
      <c r="AJ35" s="489"/>
      <c r="AK35" s="490"/>
      <c r="AL35" s="338">
        <f t="shared" si="2"/>
        <v>0</v>
      </c>
      <c r="AM35" s="339"/>
      <c r="AN35" s="339"/>
      <c r="AP35" s="38"/>
      <c r="AQ35" s="38"/>
      <c r="AR35" s="38"/>
      <c r="AS35" s="38"/>
      <c r="AT35" s="38"/>
      <c r="AU35" s="38"/>
      <c r="AV35" s="38"/>
    </row>
    <row r="36">
      <c r="A36" s="517" t="s">
        <v>243</v>
      </c>
      <c r="B36" s="518">
        <v>6.1992896206E10</v>
      </c>
      <c r="C36" s="519" t="s">
        <v>102</v>
      </c>
      <c r="D36" s="343"/>
      <c r="E36" s="343"/>
      <c r="F36" s="344"/>
      <c r="G36" s="345"/>
      <c r="H36" s="345"/>
      <c r="I36" s="346"/>
      <c r="J36" s="343"/>
      <c r="K36" s="343"/>
      <c r="L36" s="344"/>
      <c r="M36" s="402"/>
      <c r="N36" s="402"/>
      <c r="O36" s="403"/>
      <c r="P36" s="404"/>
      <c r="Q36" s="405"/>
      <c r="R36" s="406"/>
      <c r="S36" s="182"/>
      <c r="T36" s="189"/>
      <c r="U36" s="190"/>
      <c r="V36" s="269"/>
      <c r="W36" s="283"/>
      <c r="X36" s="271"/>
      <c r="Y36" s="272"/>
      <c r="Z36" s="273"/>
      <c r="AA36" s="274"/>
      <c r="AB36" s="275"/>
      <c r="AC36" s="276"/>
      <c r="AD36" s="276"/>
      <c r="AE36" s="276"/>
      <c r="AF36" s="277"/>
      <c r="AG36" s="277"/>
      <c r="AH36" s="277"/>
      <c r="AI36" s="278"/>
      <c r="AJ36" s="279"/>
      <c r="AK36" s="280"/>
      <c r="AL36" s="338">
        <f t="shared" si="2"/>
        <v>0</v>
      </c>
      <c r="AM36" s="339"/>
      <c r="AN36" s="339"/>
      <c r="AP36" s="38"/>
      <c r="AQ36" s="38"/>
      <c r="AR36" s="38"/>
      <c r="AS36" s="38"/>
      <c r="AT36" s="38"/>
      <c r="AU36" s="38"/>
      <c r="AV36" s="38"/>
    </row>
    <row r="37">
      <c r="A37" s="389" t="s">
        <v>244</v>
      </c>
      <c r="B37" s="512" t="s">
        <v>245</v>
      </c>
      <c r="C37" s="516" t="s">
        <v>51</v>
      </c>
      <c r="D37" s="504"/>
      <c r="E37" s="504"/>
      <c r="F37" s="505"/>
      <c r="G37" s="506"/>
      <c r="H37" s="506"/>
      <c r="I37" s="507"/>
      <c r="J37" s="504"/>
      <c r="K37" s="504"/>
      <c r="L37" s="505"/>
      <c r="M37" s="508"/>
      <c r="N37" s="508"/>
      <c r="O37" s="509"/>
      <c r="P37" s="404"/>
      <c r="Q37" s="405"/>
      <c r="R37" s="406"/>
      <c r="S37" s="182"/>
      <c r="T37" s="189"/>
      <c r="U37" s="190"/>
      <c r="V37" s="269"/>
      <c r="W37" s="283"/>
      <c r="X37" s="271"/>
      <c r="Y37" s="272"/>
      <c r="Z37" s="273"/>
      <c r="AA37" s="474"/>
      <c r="AB37" s="488"/>
      <c r="AC37" s="276"/>
      <c r="AD37" s="276"/>
      <c r="AE37" s="276"/>
      <c r="AF37" s="486"/>
      <c r="AG37" s="277"/>
      <c r="AH37" s="277"/>
      <c r="AI37" s="278"/>
      <c r="AJ37" s="489"/>
      <c r="AK37" s="280"/>
      <c r="AL37" s="338">
        <f t="shared" si="2"/>
        <v>0</v>
      </c>
      <c r="AM37" s="339"/>
      <c r="AN37" s="339"/>
      <c r="AP37" s="38"/>
      <c r="AQ37" s="38"/>
      <c r="AR37" s="38"/>
      <c r="AS37" s="38"/>
      <c r="AT37" s="38"/>
      <c r="AU37" s="38"/>
      <c r="AV37" s="38"/>
    </row>
    <row r="38">
      <c r="A38" s="411" t="s">
        <v>246</v>
      </c>
      <c r="B38" s="412">
        <v>2.1982995404E10</v>
      </c>
      <c r="C38" s="491" t="s">
        <v>102</v>
      </c>
      <c r="D38" s="343"/>
      <c r="E38" s="343"/>
      <c r="F38" s="344"/>
      <c r="G38" s="345"/>
      <c r="H38" s="345"/>
      <c r="I38" s="346"/>
      <c r="J38" s="343"/>
      <c r="K38" s="343"/>
      <c r="L38" s="344"/>
      <c r="M38" s="402"/>
      <c r="N38" s="402"/>
      <c r="O38" s="403"/>
      <c r="P38" s="404"/>
      <c r="Q38" s="405"/>
      <c r="R38" s="406"/>
      <c r="S38" s="182"/>
      <c r="T38" s="189"/>
      <c r="U38" s="190"/>
      <c r="V38" s="269"/>
      <c r="W38" s="270"/>
      <c r="X38" s="271"/>
      <c r="Y38" s="272"/>
      <c r="Z38" s="273"/>
      <c r="AA38" s="474"/>
      <c r="AB38" s="275"/>
      <c r="AC38" s="276"/>
      <c r="AD38" s="276"/>
      <c r="AE38" s="276"/>
      <c r="AF38" s="486"/>
      <c r="AG38" s="486"/>
      <c r="AH38" s="486"/>
      <c r="AI38" s="278"/>
      <c r="AJ38" s="489"/>
      <c r="AK38" s="490"/>
      <c r="AL38" s="338">
        <f t="shared" si="2"/>
        <v>0</v>
      </c>
      <c r="AM38" s="339"/>
      <c r="AN38" s="339"/>
      <c r="AP38" s="38"/>
      <c r="AQ38" s="38"/>
      <c r="AR38" s="38"/>
      <c r="AS38" s="38"/>
      <c r="AT38" s="38"/>
      <c r="AU38" s="38"/>
      <c r="AV38" s="38"/>
    </row>
    <row r="39">
      <c r="A39" s="411" t="s">
        <v>247</v>
      </c>
      <c r="B39" s="412">
        <v>6.1984350155E10</v>
      </c>
      <c r="C39" s="491" t="s">
        <v>102</v>
      </c>
      <c r="D39" s="343"/>
      <c r="E39" s="343"/>
      <c r="F39" s="344"/>
      <c r="G39" s="345"/>
      <c r="H39" s="345"/>
      <c r="I39" s="346"/>
      <c r="J39" s="343"/>
      <c r="K39" s="343"/>
      <c r="L39" s="344"/>
      <c r="M39" s="402"/>
      <c r="N39" s="402"/>
      <c r="O39" s="403"/>
      <c r="P39" s="404"/>
      <c r="Q39" s="405"/>
      <c r="R39" s="406"/>
      <c r="S39" s="182"/>
      <c r="T39" s="189"/>
      <c r="U39" s="190"/>
      <c r="V39" s="413"/>
      <c r="W39" s="270"/>
      <c r="X39" s="271"/>
      <c r="Y39" s="272"/>
      <c r="Z39" s="273"/>
      <c r="AA39" s="274"/>
      <c r="AB39" s="275"/>
      <c r="AC39" s="276"/>
      <c r="AD39" s="276"/>
      <c r="AE39" s="276"/>
      <c r="AF39" s="486"/>
      <c r="AG39" s="277"/>
      <c r="AH39" s="277"/>
      <c r="AI39" s="278"/>
      <c r="AJ39" s="489"/>
      <c r="AK39" s="280"/>
      <c r="AL39" s="338">
        <f t="shared" si="2"/>
        <v>0</v>
      </c>
      <c r="AM39" s="339"/>
      <c r="AN39" s="339"/>
      <c r="AP39" s="38"/>
      <c r="AQ39" s="38"/>
      <c r="AR39" s="38"/>
      <c r="AS39" s="38"/>
      <c r="AT39" s="38"/>
      <c r="AU39" s="38"/>
      <c r="AV39" s="38"/>
    </row>
    <row r="40">
      <c r="A40" s="335" t="s">
        <v>248</v>
      </c>
      <c r="B40" s="520">
        <v>6.1993557456E10</v>
      </c>
      <c r="C40" s="516" t="s">
        <v>51</v>
      </c>
      <c r="D40" s="404"/>
      <c r="E40" s="405"/>
      <c r="F40" s="406"/>
      <c r="G40" s="460"/>
      <c r="H40" s="462"/>
      <c r="I40" s="464"/>
      <c r="J40" s="404"/>
      <c r="K40" s="405"/>
      <c r="L40" s="406"/>
      <c r="M40" s="465"/>
      <c r="N40" s="466"/>
      <c r="O40" s="467"/>
      <c r="P40" s="404"/>
      <c r="Q40" s="405"/>
      <c r="R40" s="406"/>
      <c r="S40" s="182"/>
      <c r="T40" s="189"/>
      <c r="U40" s="190"/>
      <c r="V40" s="413"/>
      <c r="W40" s="270"/>
      <c r="X40" s="473"/>
      <c r="Y40" s="272"/>
      <c r="Z40" s="273"/>
      <c r="AA40" s="474"/>
      <c r="AB40" s="275"/>
      <c r="AC40" s="276"/>
      <c r="AD40" s="276"/>
      <c r="AE40" s="276"/>
      <c r="AF40" s="486"/>
      <c r="AG40" s="277"/>
      <c r="AH40" s="277"/>
      <c r="AI40" s="278"/>
      <c r="AJ40" s="279"/>
      <c r="AK40" s="280"/>
      <c r="AL40" s="338">
        <f t="shared" si="2"/>
        <v>0</v>
      </c>
      <c r="AM40" s="339"/>
      <c r="AN40" s="339"/>
      <c r="AP40" s="38"/>
      <c r="AQ40" s="38"/>
      <c r="AR40" s="38"/>
      <c r="AS40" s="38"/>
      <c r="AT40" s="38"/>
      <c r="AU40" s="38"/>
      <c r="AV40" s="38"/>
    </row>
    <row r="41">
      <c r="A41" s="475" t="s">
        <v>249</v>
      </c>
      <c r="B41" s="503">
        <v>6.1981486424E10</v>
      </c>
      <c r="C41" s="256" t="s">
        <v>48</v>
      </c>
      <c r="D41" s="504"/>
      <c r="E41" s="504"/>
      <c r="F41" s="505"/>
      <c r="G41" s="506"/>
      <c r="H41" s="506"/>
      <c r="I41" s="507"/>
      <c r="J41" s="504"/>
      <c r="K41" s="504"/>
      <c r="L41" s="505"/>
      <c r="M41" s="508"/>
      <c r="N41" s="508"/>
      <c r="O41" s="509"/>
      <c r="P41" s="404"/>
      <c r="Q41" s="405"/>
      <c r="R41" s="406"/>
      <c r="S41" s="182"/>
      <c r="T41" s="189"/>
      <c r="U41" s="190"/>
      <c r="V41" s="269"/>
      <c r="W41" s="270"/>
      <c r="X41" s="473"/>
      <c r="Y41" s="272"/>
      <c r="Z41" s="273"/>
      <c r="AA41" s="274"/>
      <c r="AB41" s="275"/>
      <c r="AC41" s="276"/>
      <c r="AD41" s="276"/>
      <c r="AE41" s="276"/>
      <c r="AF41" s="486"/>
      <c r="AG41" s="277"/>
      <c r="AH41" s="277"/>
      <c r="AI41" s="278"/>
      <c r="AJ41" s="489"/>
      <c r="AK41" s="280"/>
      <c r="AL41" s="338">
        <f t="shared" si="2"/>
        <v>0</v>
      </c>
      <c r="AM41" s="339"/>
      <c r="AN41" s="339"/>
      <c r="AP41" s="38"/>
      <c r="AQ41" s="38"/>
      <c r="AR41" s="38"/>
      <c r="AS41" s="38"/>
      <c r="AT41" s="38"/>
      <c r="AU41" s="38"/>
      <c r="AV41" s="38"/>
    </row>
    <row r="42">
      <c r="A42" s="389" t="s">
        <v>250</v>
      </c>
      <c r="B42" s="512">
        <v>9.93989735E8</v>
      </c>
      <c r="C42" s="390" t="s">
        <v>46</v>
      </c>
      <c r="D42" s="504"/>
      <c r="E42" s="504"/>
      <c r="F42" s="505"/>
      <c r="G42" s="506"/>
      <c r="H42" s="506"/>
      <c r="I42" s="507"/>
      <c r="J42" s="504"/>
      <c r="K42" s="504"/>
      <c r="L42" s="505"/>
      <c r="M42" s="508"/>
      <c r="N42" s="508"/>
      <c r="O42" s="509"/>
      <c r="P42" s="404"/>
      <c r="Q42" s="405"/>
      <c r="R42" s="406"/>
      <c r="S42" s="182"/>
      <c r="T42" s="189"/>
      <c r="U42" s="190"/>
      <c r="V42" s="413"/>
      <c r="W42" s="270"/>
      <c r="X42" s="271"/>
      <c r="Y42" s="272"/>
      <c r="Z42" s="273"/>
      <c r="AA42" s="474"/>
      <c r="AB42" s="275"/>
      <c r="AC42" s="276"/>
      <c r="AD42" s="276"/>
      <c r="AE42" s="276"/>
      <c r="AF42" s="486"/>
      <c r="AG42" s="277"/>
      <c r="AH42" s="277"/>
      <c r="AI42" s="278"/>
      <c r="AJ42" s="279"/>
      <c r="AK42" s="280"/>
      <c r="AL42" s="338">
        <f t="shared" si="2"/>
        <v>0</v>
      </c>
      <c r="AM42" s="339"/>
      <c r="AN42" s="339"/>
      <c r="AP42" s="38"/>
      <c r="AQ42" s="38"/>
      <c r="AR42" s="38"/>
      <c r="AS42" s="38"/>
      <c r="AT42" s="38"/>
      <c r="AU42" s="38"/>
      <c r="AV42" s="38"/>
    </row>
    <row r="43">
      <c r="A43" s="521" t="s">
        <v>251</v>
      </c>
      <c r="B43" s="442">
        <v>6.1982003242E10</v>
      </c>
      <c r="C43" s="516" t="s">
        <v>51</v>
      </c>
      <c r="D43" s="522"/>
      <c r="E43" s="522"/>
      <c r="F43" s="523"/>
      <c r="G43" s="260"/>
      <c r="H43" s="261"/>
      <c r="I43" s="262"/>
      <c r="J43" s="258"/>
      <c r="K43" s="258"/>
      <c r="L43" s="259"/>
      <c r="M43" s="263">
        <v>0.5</v>
      </c>
      <c r="N43" s="264"/>
      <c r="O43" s="265"/>
      <c r="P43" s="266"/>
      <c r="Q43" s="267"/>
      <c r="R43" s="268"/>
      <c r="S43" s="182"/>
      <c r="T43" s="189"/>
      <c r="U43" s="190"/>
      <c r="V43" s="269"/>
      <c r="W43" s="283"/>
      <c r="X43" s="271"/>
      <c r="Y43" s="272"/>
      <c r="Z43" s="273"/>
      <c r="AA43" s="274"/>
      <c r="AB43" s="275"/>
      <c r="AC43" s="276"/>
      <c r="AD43" s="276"/>
      <c r="AE43" s="276"/>
      <c r="AF43" s="486"/>
      <c r="AG43" s="277"/>
      <c r="AH43" s="277"/>
      <c r="AI43" s="278"/>
      <c r="AJ43" s="279"/>
      <c r="AK43" s="280"/>
      <c r="AL43" s="338">
        <f t="shared" si="2"/>
        <v>0.5</v>
      </c>
      <c r="AM43" s="455"/>
      <c r="AN43" s="232"/>
      <c r="AP43" s="38"/>
      <c r="AQ43" s="38"/>
      <c r="AR43" s="38"/>
      <c r="AS43" s="38"/>
      <c r="AT43" s="38"/>
      <c r="AU43" s="38"/>
      <c r="AV43" s="38"/>
    </row>
    <row r="44">
      <c r="A44" s="389" t="s">
        <v>252</v>
      </c>
      <c r="B44" s="512" t="s">
        <v>253</v>
      </c>
      <c r="C44" s="516" t="s">
        <v>51</v>
      </c>
      <c r="D44" s="504"/>
      <c r="E44" s="504"/>
      <c r="F44" s="505"/>
      <c r="G44" s="506"/>
      <c r="H44" s="506"/>
      <c r="I44" s="507"/>
      <c r="J44" s="504"/>
      <c r="K44" s="504"/>
      <c r="L44" s="505"/>
      <c r="M44" s="508"/>
      <c r="N44" s="508"/>
      <c r="O44" s="509"/>
      <c r="P44" s="404"/>
      <c r="Q44" s="405"/>
      <c r="R44" s="406"/>
      <c r="S44" s="182"/>
      <c r="T44" s="189"/>
      <c r="U44" s="190"/>
      <c r="V44" s="269"/>
      <c r="W44" s="270"/>
      <c r="X44" s="473"/>
      <c r="Y44" s="284"/>
      <c r="Z44" s="285"/>
      <c r="AA44" s="274"/>
      <c r="AB44" s="275"/>
      <c r="AC44" s="276"/>
      <c r="AD44" s="276"/>
      <c r="AE44" s="276"/>
      <c r="AF44" s="277"/>
      <c r="AG44" s="277"/>
      <c r="AH44" s="277"/>
      <c r="AI44" s="278"/>
      <c r="AJ44" s="279"/>
      <c r="AK44" s="280"/>
      <c r="AL44" s="338">
        <f t="shared" si="2"/>
        <v>0</v>
      </c>
      <c r="AM44" s="339"/>
      <c r="AN44" s="339"/>
      <c r="AP44" s="38"/>
      <c r="AQ44" s="38"/>
      <c r="AR44" s="38"/>
      <c r="AS44" s="38"/>
      <c r="AT44" s="38"/>
      <c r="AU44" s="38"/>
      <c r="AV44" s="38"/>
    </row>
    <row r="45">
      <c r="A45" s="337" t="s">
        <v>254</v>
      </c>
      <c r="B45" s="524">
        <v>9.9932527E7</v>
      </c>
      <c r="C45" s="328" t="s">
        <v>46</v>
      </c>
      <c r="D45" s="266"/>
      <c r="E45" s="267"/>
      <c r="F45" s="268"/>
      <c r="G45" s="417"/>
      <c r="H45" s="419"/>
      <c r="I45" s="420"/>
      <c r="J45" s="416">
        <v>1.0</v>
      </c>
      <c r="K45" s="267"/>
      <c r="L45" s="268"/>
      <c r="M45" s="500"/>
      <c r="N45" s="472"/>
      <c r="O45" s="430"/>
      <c r="P45" s="266"/>
      <c r="Q45" s="267"/>
      <c r="R45" s="268"/>
      <c r="S45" s="182"/>
      <c r="T45" s="189"/>
      <c r="U45" s="190"/>
      <c r="V45" s="413"/>
      <c r="W45" s="283"/>
      <c r="X45" s="271"/>
      <c r="Y45" s="284"/>
      <c r="Z45" s="285"/>
      <c r="AA45" s="474"/>
      <c r="AB45" s="488"/>
      <c r="AC45" s="276"/>
      <c r="AD45" s="276"/>
      <c r="AE45" s="276"/>
      <c r="AF45" s="277"/>
      <c r="AG45" s="277"/>
      <c r="AH45" s="277"/>
      <c r="AI45" s="278"/>
      <c r="AJ45" s="279"/>
      <c r="AK45" s="280"/>
      <c r="AL45" s="338">
        <f t="shared" si="2"/>
        <v>1</v>
      </c>
      <c r="AM45" s="339"/>
      <c r="AN45" s="339"/>
      <c r="AP45" s="38"/>
      <c r="AQ45" s="525"/>
      <c r="AR45" s="526"/>
      <c r="AS45" s="526"/>
      <c r="AT45" s="526"/>
      <c r="AU45" s="526"/>
      <c r="AV45" s="526"/>
    </row>
    <row r="46">
      <c r="A46" s="335" t="s">
        <v>255</v>
      </c>
      <c r="B46" s="415">
        <v>6.1995914132E10</v>
      </c>
      <c r="C46" s="329" t="s">
        <v>46</v>
      </c>
      <c r="D46" s="266"/>
      <c r="E46" s="267"/>
      <c r="F46" s="268"/>
      <c r="G46" s="417"/>
      <c r="H46" s="527">
        <v>0.5</v>
      </c>
      <c r="I46" s="420"/>
      <c r="J46" s="266"/>
      <c r="K46" s="421"/>
      <c r="L46" s="268"/>
      <c r="M46" s="422"/>
      <c r="N46" s="426"/>
      <c r="O46" s="430"/>
      <c r="P46" s="266"/>
      <c r="Q46" s="267"/>
      <c r="R46" s="268"/>
      <c r="S46" s="182"/>
      <c r="T46" s="189"/>
      <c r="U46" s="190"/>
      <c r="V46" s="413"/>
      <c r="W46" s="270"/>
      <c r="X46" s="271"/>
      <c r="Y46" s="272"/>
      <c r="Z46" s="273"/>
      <c r="AA46" s="274"/>
      <c r="AB46" s="275"/>
      <c r="AC46" s="276"/>
      <c r="AD46" s="276"/>
      <c r="AE46" s="276"/>
      <c r="AF46" s="277"/>
      <c r="AG46" s="486"/>
      <c r="AH46" s="277"/>
      <c r="AI46" s="278"/>
      <c r="AJ46" s="489"/>
      <c r="AK46" s="490"/>
      <c r="AL46" s="338">
        <f t="shared" si="2"/>
        <v>0.5</v>
      </c>
      <c r="AM46" s="339"/>
      <c r="AN46" s="339"/>
      <c r="AP46" s="38"/>
      <c r="AQ46" s="525"/>
      <c r="AR46" s="528"/>
      <c r="AS46" s="525"/>
      <c r="AT46" s="525"/>
      <c r="AU46" s="525"/>
      <c r="AV46" s="525"/>
    </row>
    <row r="47">
      <c r="A47" s="475" t="s">
        <v>256</v>
      </c>
      <c r="B47" s="503">
        <v>6.1999594003E10</v>
      </c>
      <c r="C47" s="516" t="s">
        <v>51</v>
      </c>
      <c r="D47" s="504"/>
      <c r="E47" s="504"/>
      <c r="F47" s="505"/>
      <c r="G47" s="506"/>
      <c r="H47" s="506"/>
      <c r="I47" s="507"/>
      <c r="J47" s="504"/>
      <c r="K47" s="504"/>
      <c r="L47" s="505"/>
      <c r="M47" s="508"/>
      <c r="N47" s="508"/>
      <c r="O47" s="509"/>
      <c r="P47" s="404"/>
      <c r="Q47" s="405"/>
      <c r="R47" s="406"/>
      <c r="S47" s="182"/>
      <c r="T47" s="189"/>
      <c r="U47" s="190"/>
      <c r="V47" s="269"/>
      <c r="W47" s="270"/>
      <c r="X47" s="271"/>
      <c r="Y47" s="284"/>
      <c r="Z47" s="285"/>
      <c r="AA47" s="274"/>
      <c r="AB47" s="275"/>
      <c r="AC47" s="276"/>
      <c r="AD47" s="276"/>
      <c r="AE47" s="276"/>
      <c r="AF47" s="486"/>
      <c r="AG47" s="277"/>
      <c r="AH47" s="277"/>
      <c r="AI47" s="278"/>
      <c r="AJ47" s="279"/>
      <c r="AK47" s="280"/>
      <c r="AL47" s="338">
        <f t="shared" si="2"/>
        <v>0</v>
      </c>
      <c r="AM47" s="339"/>
      <c r="AN47" s="339"/>
      <c r="AP47" s="38"/>
      <c r="AQ47" s="38"/>
      <c r="AR47" s="38"/>
      <c r="AS47" s="38"/>
      <c r="AT47" s="38"/>
      <c r="AU47" s="38"/>
      <c r="AV47" s="38"/>
    </row>
    <row r="48">
      <c r="A48" s="411" t="s">
        <v>257</v>
      </c>
      <c r="B48" s="412" t="s">
        <v>258</v>
      </c>
      <c r="C48" s="491" t="s">
        <v>102</v>
      </c>
      <c r="D48" s="343"/>
      <c r="E48" s="343"/>
      <c r="F48" s="344"/>
      <c r="G48" s="345"/>
      <c r="H48" s="345"/>
      <c r="I48" s="346"/>
      <c r="J48" s="343"/>
      <c r="K48" s="343"/>
      <c r="L48" s="344"/>
      <c r="M48" s="402"/>
      <c r="N48" s="402"/>
      <c r="O48" s="403"/>
      <c r="P48" s="404"/>
      <c r="Q48" s="405"/>
      <c r="R48" s="406"/>
      <c r="S48" s="182"/>
      <c r="T48" s="189"/>
      <c r="U48" s="190"/>
      <c r="V48" s="269"/>
      <c r="W48" s="283"/>
      <c r="X48" s="271"/>
      <c r="Y48" s="272"/>
      <c r="Z48" s="273"/>
      <c r="AA48" s="474"/>
      <c r="AB48" s="275"/>
      <c r="AC48" s="276"/>
      <c r="AD48" s="276"/>
      <c r="AE48" s="276"/>
      <c r="AF48" s="277"/>
      <c r="AG48" s="277"/>
      <c r="AH48" s="277"/>
      <c r="AI48" s="278"/>
      <c r="AJ48" s="279"/>
      <c r="AK48" s="280"/>
      <c r="AL48" s="338">
        <f t="shared" si="2"/>
        <v>0</v>
      </c>
      <c r="AM48" s="339"/>
      <c r="AN48" s="339"/>
      <c r="AP48" s="38"/>
      <c r="AQ48" s="38"/>
      <c r="AR48" s="38"/>
      <c r="AS48" s="38"/>
      <c r="AT48" s="38"/>
      <c r="AU48" s="38"/>
      <c r="AV48" s="38"/>
    </row>
    <row r="49">
      <c r="A49" s="517" t="s">
        <v>259</v>
      </c>
      <c r="B49" s="518">
        <v>6.1998331131E10</v>
      </c>
      <c r="C49" s="519" t="s">
        <v>102</v>
      </c>
      <c r="D49" s="343"/>
      <c r="E49" s="343"/>
      <c r="F49" s="344"/>
      <c r="G49" s="345"/>
      <c r="H49" s="345"/>
      <c r="I49" s="346"/>
      <c r="J49" s="343"/>
      <c r="K49" s="343"/>
      <c r="L49" s="344"/>
      <c r="M49" s="402"/>
      <c r="N49" s="402"/>
      <c r="O49" s="403"/>
      <c r="P49" s="404"/>
      <c r="Q49" s="405"/>
      <c r="R49" s="406"/>
      <c r="S49" s="182"/>
      <c r="T49" s="189"/>
      <c r="U49" s="190"/>
      <c r="V49" s="269"/>
      <c r="W49" s="270"/>
      <c r="X49" s="271"/>
      <c r="Y49" s="284"/>
      <c r="Z49" s="285"/>
      <c r="AA49" s="474"/>
      <c r="AB49" s="275"/>
      <c r="AC49" s="276"/>
      <c r="AD49" s="276"/>
      <c r="AE49" s="276"/>
      <c r="AF49" s="486"/>
      <c r="AG49" s="277"/>
      <c r="AH49" s="277"/>
      <c r="AI49" s="278"/>
      <c r="AJ49" s="279"/>
      <c r="AK49" s="280"/>
      <c r="AL49" s="338">
        <f t="shared" si="2"/>
        <v>0</v>
      </c>
      <c r="AM49" s="339"/>
      <c r="AN49" s="339"/>
      <c r="AP49" s="38"/>
      <c r="AQ49" s="38"/>
      <c r="AR49" s="38"/>
      <c r="AS49" s="38"/>
      <c r="AT49" s="38"/>
      <c r="AU49" s="38"/>
      <c r="AV49" s="38"/>
    </row>
    <row r="50">
      <c r="A50" s="475" t="s">
        <v>260</v>
      </c>
      <c r="B50" s="255">
        <v>9.83290144E8</v>
      </c>
      <c r="C50" s="282" t="s">
        <v>51</v>
      </c>
      <c r="D50" s="258"/>
      <c r="E50" s="258"/>
      <c r="F50" s="259"/>
      <c r="G50" s="261"/>
      <c r="H50" s="261"/>
      <c r="I50" s="262"/>
      <c r="J50" s="257">
        <v>1.0</v>
      </c>
      <c r="K50" s="258"/>
      <c r="L50" s="259"/>
      <c r="M50" s="263"/>
      <c r="N50" s="264"/>
      <c r="O50" s="265"/>
      <c r="P50" s="266"/>
      <c r="Q50" s="267"/>
      <c r="R50" s="268"/>
      <c r="S50" s="172"/>
      <c r="T50" s="189"/>
      <c r="U50" s="190"/>
      <c r="V50" s="413"/>
      <c r="W50" s="283"/>
      <c r="X50" s="271"/>
      <c r="Y50" s="284"/>
      <c r="Z50" s="285"/>
      <c r="AA50" s="474"/>
      <c r="AB50" s="275"/>
      <c r="AC50" s="276"/>
      <c r="AD50" s="276"/>
      <c r="AE50" s="276"/>
      <c r="AF50" s="486"/>
      <c r="AG50" s="277"/>
      <c r="AH50" s="277"/>
      <c r="AI50" s="278"/>
      <c r="AJ50" s="279"/>
      <c r="AK50" s="280"/>
      <c r="AL50" s="338">
        <f t="shared" si="2"/>
        <v>1</v>
      </c>
      <c r="AM50" s="339"/>
      <c r="AN50" s="339"/>
      <c r="AP50" s="38"/>
      <c r="AQ50" s="38"/>
      <c r="AR50" s="38"/>
      <c r="AS50" s="38"/>
      <c r="AT50" s="38"/>
      <c r="AU50" s="38"/>
      <c r="AV50" s="38"/>
    </row>
    <row r="51">
      <c r="A51" s="389" t="s">
        <v>261</v>
      </c>
      <c r="B51" s="442">
        <v>9.8661131E8</v>
      </c>
      <c r="C51" s="533" t="s">
        <v>48</v>
      </c>
      <c r="D51" s="476"/>
      <c r="E51" s="476"/>
      <c r="F51" s="477"/>
      <c r="G51" s="478"/>
      <c r="H51" s="478"/>
      <c r="I51" s="479"/>
      <c r="J51" s="480">
        <v>1.0</v>
      </c>
      <c r="K51" s="476"/>
      <c r="L51" s="477"/>
      <c r="M51" s="482">
        <v>1.0</v>
      </c>
      <c r="N51" s="481"/>
      <c r="O51" s="483"/>
      <c r="P51" s="413"/>
      <c r="Q51" s="283"/>
      <c r="R51" s="271"/>
      <c r="S51" s="484"/>
      <c r="T51" s="318"/>
      <c r="U51" s="485"/>
      <c r="V51" s="269"/>
      <c r="W51" s="283"/>
      <c r="X51" s="271"/>
      <c r="Y51" s="284"/>
      <c r="Z51" s="285"/>
      <c r="AA51" s="474"/>
      <c r="AB51" s="275"/>
      <c r="AC51" s="535">
        <v>1.0</v>
      </c>
      <c r="AD51" s="276"/>
      <c r="AE51" s="276"/>
      <c r="AF51" s="277"/>
      <c r="AG51" s="486"/>
      <c r="AH51" s="277"/>
      <c r="AI51" s="278"/>
      <c r="AJ51" s="489"/>
      <c r="AK51" s="280"/>
      <c r="AL51" s="338">
        <f t="shared" si="2"/>
        <v>2</v>
      </c>
      <c r="AM51" s="455"/>
      <c r="AN51" s="176" t="s">
        <v>57</v>
      </c>
      <c r="AP51" s="38"/>
      <c r="AQ51" s="38"/>
      <c r="AR51" s="38"/>
      <c r="AS51" s="38"/>
      <c r="AT51" s="38"/>
      <c r="AU51" s="38"/>
      <c r="AV51" s="38"/>
    </row>
    <row r="52">
      <c r="A52" s="332" t="s">
        <v>262</v>
      </c>
      <c r="B52" s="458">
        <v>6.184118303E9</v>
      </c>
      <c r="C52" s="516" t="s">
        <v>51</v>
      </c>
      <c r="D52" s="404"/>
      <c r="E52" s="405"/>
      <c r="F52" s="406"/>
      <c r="G52" s="460"/>
      <c r="H52" s="462"/>
      <c r="I52" s="464"/>
      <c r="J52" s="404"/>
      <c r="K52" s="405"/>
      <c r="L52" s="406"/>
      <c r="M52" s="465"/>
      <c r="N52" s="466"/>
      <c r="O52" s="467"/>
      <c r="P52" s="404"/>
      <c r="Q52" s="405"/>
      <c r="R52" s="406"/>
      <c r="S52" s="182"/>
      <c r="T52" s="189"/>
      <c r="U52" s="190"/>
      <c r="V52" s="269"/>
      <c r="W52" s="270"/>
      <c r="X52" s="271"/>
      <c r="Y52" s="284"/>
      <c r="Z52" s="285"/>
      <c r="AA52" s="474"/>
      <c r="AB52" s="275"/>
      <c r="AC52" s="276"/>
      <c r="AD52" s="276"/>
      <c r="AE52" s="276"/>
      <c r="AF52" s="277"/>
      <c r="AG52" s="277"/>
      <c r="AH52" s="277"/>
      <c r="AI52" s="278"/>
      <c r="AJ52" s="489"/>
      <c r="AK52" s="280"/>
      <c r="AL52" s="338">
        <f t="shared" si="2"/>
        <v>0</v>
      </c>
      <c r="AM52" s="339"/>
      <c r="AN52" s="339"/>
      <c r="AP52" s="38"/>
      <c r="AQ52" s="525"/>
      <c r="AR52" s="539"/>
      <c r="AS52" s="526"/>
      <c r="AT52" s="526"/>
      <c r="AU52" s="526"/>
      <c r="AV52" s="526"/>
    </row>
    <row r="53">
      <c r="A53" s="469" t="s">
        <v>264</v>
      </c>
      <c r="B53" s="470">
        <v>6.1982303439E10</v>
      </c>
      <c r="C53" s="471" t="s">
        <v>102</v>
      </c>
      <c r="D53" s="343"/>
      <c r="E53" s="343"/>
      <c r="F53" s="344"/>
      <c r="G53" s="345"/>
      <c r="H53" s="345"/>
      <c r="I53" s="346"/>
      <c r="J53" s="343"/>
      <c r="K53" s="343"/>
      <c r="L53" s="344"/>
      <c r="M53" s="402"/>
      <c r="N53" s="402"/>
      <c r="O53" s="403"/>
      <c r="P53" s="404"/>
      <c r="Q53" s="405"/>
      <c r="R53" s="406"/>
      <c r="S53" s="182"/>
      <c r="T53" s="189"/>
      <c r="U53" s="190"/>
      <c r="V53" s="269"/>
      <c r="W53" s="283"/>
      <c r="X53" s="271"/>
      <c r="Y53" s="272"/>
      <c r="Z53" s="273"/>
      <c r="AA53" s="274"/>
      <c r="AB53" s="275"/>
      <c r="AC53" s="276"/>
      <c r="AD53" s="276"/>
      <c r="AE53" s="276"/>
      <c r="AF53" s="277"/>
      <c r="AG53" s="277"/>
      <c r="AH53" s="277"/>
      <c r="AI53" s="278"/>
      <c r="AJ53" s="279"/>
      <c r="AK53" s="280"/>
      <c r="AL53" s="338">
        <f t="shared" si="2"/>
        <v>0</v>
      </c>
      <c r="AM53" s="339"/>
      <c r="AN53" s="339"/>
      <c r="AP53" s="38"/>
      <c r="AQ53" s="38"/>
      <c r="AR53" s="38"/>
      <c r="AS53" s="38"/>
      <c r="AT53" s="38"/>
      <c r="AU53" s="38"/>
      <c r="AV53" s="38"/>
    </row>
    <row r="54">
      <c r="A54" s="475" t="s">
        <v>266</v>
      </c>
      <c r="B54" s="255" t="s">
        <v>267</v>
      </c>
      <c r="C54" s="256" t="s">
        <v>48</v>
      </c>
      <c r="D54" s="258"/>
      <c r="E54" s="257">
        <v>1.0</v>
      </c>
      <c r="F54" s="259"/>
      <c r="G54" s="261"/>
      <c r="H54" s="261"/>
      <c r="I54" s="262"/>
      <c r="J54" s="258"/>
      <c r="K54" s="258"/>
      <c r="L54" s="259"/>
      <c r="M54" s="264"/>
      <c r="N54" s="264"/>
      <c r="O54" s="265"/>
      <c r="P54" s="266"/>
      <c r="Q54" s="267"/>
      <c r="R54" s="268"/>
      <c r="S54" s="182"/>
      <c r="T54" s="189"/>
      <c r="U54" s="190"/>
      <c r="V54" s="269"/>
      <c r="W54" s="270"/>
      <c r="X54" s="271"/>
      <c r="Y54" s="272"/>
      <c r="Z54" s="273"/>
      <c r="AA54" s="274"/>
      <c r="AB54" s="275"/>
      <c r="AC54" s="276"/>
      <c r="AD54" s="276"/>
      <c r="AE54" s="276"/>
      <c r="AF54" s="277"/>
      <c r="AG54" s="486"/>
      <c r="AH54" s="277"/>
      <c r="AI54" s="278"/>
      <c r="AJ54" s="489"/>
      <c r="AK54" s="280"/>
      <c r="AL54" s="338">
        <f t="shared" si="2"/>
        <v>1</v>
      </c>
      <c r="AM54" s="339"/>
      <c r="AN54" s="339"/>
      <c r="AP54" s="38"/>
      <c r="AQ54" s="38"/>
      <c r="AR54" s="38"/>
      <c r="AS54" s="38"/>
      <c r="AT54" s="38"/>
      <c r="AU54" s="38"/>
      <c r="AV54" s="38"/>
    </row>
    <row r="55">
      <c r="A55" s="411" t="s">
        <v>268</v>
      </c>
      <c r="B55" s="412">
        <v>6.1994124632E10</v>
      </c>
      <c r="C55" s="491" t="s">
        <v>102</v>
      </c>
      <c r="D55" s="343"/>
      <c r="E55" s="343"/>
      <c r="F55" s="344"/>
      <c r="G55" s="345"/>
      <c r="H55" s="345"/>
      <c r="I55" s="346"/>
      <c r="J55" s="343"/>
      <c r="K55" s="343"/>
      <c r="L55" s="344"/>
      <c r="M55" s="402"/>
      <c r="N55" s="402"/>
      <c r="O55" s="403"/>
      <c r="P55" s="404"/>
      <c r="Q55" s="405"/>
      <c r="R55" s="406"/>
      <c r="S55" s="172"/>
      <c r="T55" s="189"/>
      <c r="U55" s="190"/>
      <c r="V55" s="413"/>
      <c r="W55" s="283"/>
      <c r="X55" s="271"/>
      <c r="Y55" s="272"/>
      <c r="Z55" s="273"/>
      <c r="AA55" s="274"/>
      <c r="AB55" s="275"/>
      <c r="AC55" s="276"/>
      <c r="AD55" s="276"/>
      <c r="AE55" s="276"/>
      <c r="AF55" s="277"/>
      <c r="AG55" s="277"/>
      <c r="AH55" s="277"/>
      <c r="AI55" s="278"/>
      <c r="AJ55" s="279"/>
      <c r="AK55" s="280"/>
      <c r="AL55" s="338">
        <f t="shared" si="2"/>
        <v>0</v>
      </c>
      <c r="AM55" s="339"/>
      <c r="AN55" s="339"/>
      <c r="AP55" s="38"/>
      <c r="AQ55" s="38"/>
      <c r="AR55" s="38"/>
      <c r="AS55" s="38"/>
      <c r="AT55" s="38"/>
      <c r="AU55" s="38"/>
      <c r="AV55" s="38"/>
    </row>
    <row r="56">
      <c r="A56" s="475" t="s">
        <v>269</v>
      </c>
      <c r="B56" s="503" t="s">
        <v>270</v>
      </c>
      <c r="C56" s="256" t="s">
        <v>46</v>
      </c>
      <c r="D56" s="504"/>
      <c r="E56" s="504"/>
      <c r="F56" s="505"/>
      <c r="G56" s="506"/>
      <c r="H56" s="506"/>
      <c r="I56" s="507"/>
      <c r="J56" s="504"/>
      <c r="K56" s="504"/>
      <c r="L56" s="505"/>
      <c r="M56" s="508"/>
      <c r="N56" s="508"/>
      <c r="O56" s="509"/>
      <c r="P56" s="404"/>
      <c r="Q56" s="405"/>
      <c r="R56" s="406"/>
      <c r="S56" s="182"/>
      <c r="T56" s="189"/>
      <c r="U56" s="190"/>
      <c r="V56" s="413"/>
      <c r="W56" s="270"/>
      <c r="X56" s="473"/>
      <c r="Y56" s="272"/>
      <c r="Z56" s="273"/>
      <c r="AA56" s="474"/>
      <c r="AB56" s="275"/>
      <c r="AC56" s="276"/>
      <c r="AD56" s="276"/>
      <c r="AE56" s="276"/>
      <c r="AF56" s="277"/>
      <c r="AG56" s="486"/>
      <c r="AH56" s="277"/>
      <c r="AI56" s="278"/>
      <c r="AJ56" s="489"/>
      <c r="AK56" s="280"/>
      <c r="AL56" s="338">
        <f t="shared" si="2"/>
        <v>0</v>
      </c>
      <c r="AM56" s="339"/>
      <c r="AN56" s="339"/>
      <c r="AP56" s="38"/>
      <c r="AQ56" s="38"/>
      <c r="AR56" s="38"/>
      <c r="AS56" s="38"/>
      <c r="AT56" s="38"/>
      <c r="AU56" s="38"/>
      <c r="AV56" s="38"/>
    </row>
    <row r="57">
      <c r="A57" s="475" t="s">
        <v>271</v>
      </c>
      <c r="B57" s="255">
        <v>9.81171847E8</v>
      </c>
      <c r="C57" s="282" t="s">
        <v>51</v>
      </c>
      <c r="D57" s="258"/>
      <c r="E57" s="257">
        <v>1.0</v>
      </c>
      <c r="F57" s="259"/>
      <c r="G57" s="261"/>
      <c r="H57" s="261"/>
      <c r="I57" s="262"/>
      <c r="J57" s="258"/>
      <c r="K57" s="258"/>
      <c r="L57" s="259"/>
      <c r="M57" s="264"/>
      <c r="N57" s="264"/>
      <c r="O57" s="265"/>
      <c r="P57" s="266"/>
      <c r="Q57" s="267"/>
      <c r="R57" s="268"/>
      <c r="S57" s="182"/>
      <c r="T57" s="169"/>
      <c r="U57" s="190"/>
      <c r="V57" s="269"/>
      <c r="W57" s="283"/>
      <c r="X57" s="271"/>
      <c r="Y57" s="272"/>
      <c r="Z57" s="273"/>
      <c r="AA57" s="474"/>
      <c r="AB57" s="275"/>
      <c r="AC57" s="276"/>
      <c r="AD57" s="276"/>
      <c r="AE57" s="276"/>
      <c r="AF57" s="277"/>
      <c r="AG57" s="277"/>
      <c r="AH57" s="277"/>
      <c r="AI57" s="278"/>
      <c r="AJ57" s="279"/>
      <c r="AK57" s="280"/>
      <c r="AL57" s="338">
        <f t="shared" si="2"/>
        <v>1</v>
      </c>
      <c r="AM57" s="339"/>
      <c r="AN57" s="339"/>
      <c r="AP57" s="38"/>
      <c r="AQ57" s="38"/>
      <c r="AR57" s="38"/>
      <c r="AS57" s="38"/>
      <c r="AT57" s="38"/>
      <c r="AU57" s="38"/>
      <c r="AV57" s="38"/>
    </row>
    <row r="58">
      <c r="A58" s="389" t="s">
        <v>274</v>
      </c>
      <c r="B58" s="442" t="s">
        <v>275</v>
      </c>
      <c r="C58" s="390" t="s">
        <v>51</v>
      </c>
      <c r="D58" s="257">
        <v>1.0</v>
      </c>
      <c r="E58" s="258"/>
      <c r="F58" s="259"/>
      <c r="G58" s="260">
        <v>1.0</v>
      </c>
      <c r="H58" s="261"/>
      <c r="I58" s="262"/>
      <c r="J58" s="257"/>
      <c r="K58" s="258"/>
      <c r="L58" s="259"/>
      <c r="M58" s="263"/>
      <c r="N58" s="264"/>
      <c r="O58" s="265"/>
      <c r="P58" s="266"/>
      <c r="Q58" s="267"/>
      <c r="R58" s="268"/>
      <c r="S58" s="182"/>
      <c r="T58" s="189"/>
      <c r="U58" s="190"/>
      <c r="V58" s="269"/>
      <c r="W58" s="283"/>
      <c r="X58" s="271"/>
      <c r="Y58" s="284"/>
      <c r="Z58" s="285"/>
      <c r="AA58" s="474"/>
      <c r="AB58" s="275"/>
      <c r="AC58" s="276"/>
      <c r="AD58" s="276"/>
      <c r="AE58" s="276"/>
      <c r="AF58" s="486"/>
      <c r="AG58" s="277"/>
      <c r="AH58" s="277"/>
      <c r="AI58" s="278"/>
      <c r="AJ58" s="279"/>
      <c r="AK58" s="280"/>
      <c r="AL58" s="338">
        <f t="shared" si="2"/>
        <v>2</v>
      </c>
      <c r="AM58" s="339"/>
      <c r="AN58" s="339"/>
      <c r="AP58" s="38"/>
      <c r="AQ58" s="38"/>
      <c r="AR58" s="38"/>
      <c r="AS58" s="38"/>
      <c r="AT58" s="38"/>
      <c r="AU58" s="38"/>
      <c r="AV58" s="38"/>
    </row>
    <row r="59">
      <c r="A59" s="475" t="s">
        <v>277</v>
      </c>
      <c r="B59" s="255">
        <v>9.82935676E8</v>
      </c>
      <c r="C59" s="256" t="s">
        <v>51</v>
      </c>
      <c r="D59" s="258"/>
      <c r="E59" s="257">
        <v>1.0</v>
      </c>
      <c r="F59" s="259"/>
      <c r="G59" s="261"/>
      <c r="H59" s="260">
        <v>0.5</v>
      </c>
      <c r="I59" s="262"/>
      <c r="J59" s="258"/>
      <c r="K59" s="257"/>
      <c r="L59" s="259"/>
      <c r="M59" s="264"/>
      <c r="N59" s="263"/>
      <c r="O59" s="265"/>
      <c r="P59" s="266"/>
      <c r="Q59" s="267"/>
      <c r="R59" s="268"/>
      <c r="S59" s="182"/>
      <c r="T59" s="189"/>
      <c r="U59" s="190"/>
      <c r="V59" s="413"/>
      <c r="W59" s="283"/>
      <c r="X59" s="271"/>
      <c r="Y59" s="284"/>
      <c r="Z59" s="285"/>
      <c r="AA59" s="274"/>
      <c r="AB59" s="488"/>
      <c r="AC59" s="276"/>
      <c r="AD59" s="276"/>
      <c r="AE59" s="276"/>
      <c r="AF59" s="486"/>
      <c r="AG59" s="277"/>
      <c r="AH59" s="277"/>
      <c r="AI59" s="278"/>
      <c r="AJ59" s="279"/>
      <c r="AK59" s="280"/>
      <c r="AL59" s="338">
        <f t="shared" si="2"/>
        <v>1.5</v>
      </c>
      <c r="AM59" s="339"/>
      <c r="AN59" s="339"/>
      <c r="AP59" s="38"/>
      <c r="AQ59" s="38"/>
      <c r="AR59" s="38"/>
      <c r="AS59" s="38"/>
      <c r="AT59" s="38"/>
      <c r="AU59" s="38"/>
      <c r="AV59" s="38"/>
    </row>
    <row r="60">
      <c r="A60" s="411" t="s">
        <v>279</v>
      </c>
      <c r="B60" s="412">
        <v>9.85698211E8</v>
      </c>
      <c r="C60" s="491" t="s">
        <v>102</v>
      </c>
      <c r="D60" s="343"/>
      <c r="E60" s="343"/>
      <c r="F60" s="344"/>
      <c r="G60" s="345"/>
      <c r="H60" s="345"/>
      <c r="I60" s="346"/>
      <c r="J60" s="343"/>
      <c r="K60" s="343"/>
      <c r="L60" s="344"/>
      <c r="M60" s="402"/>
      <c r="N60" s="402"/>
      <c r="O60" s="403"/>
      <c r="P60" s="404"/>
      <c r="Q60" s="405"/>
      <c r="R60" s="406"/>
      <c r="S60" s="182"/>
      <c r="T60" s="189"/>
      <c r="U60" s="190"/>
      <c r="V60" s="269"/>
      <c r="W60" s="270"/>
      <c r="X60" s="271"/>
      <c r="Y60" s="284"/>
      <c r="Z60" s="285"/>
      <c r="AA60" s="474"/>
      <c r="AB60" s="488"/>
      <c r="AC60" s="276"/>
      <c r="AD60" s="276"/>
      <c r="AE60" s="276"/>
      <c r="AF60" s="277"/>
      <c r="AG60" s="277"/>
      <c r="AH60" s="277"/>
      <c r="AI60" s="278"/>
      <c r="AJ60" s="489"/>
      <c r="AK60" s="280"/>
      <c r="AL60" s="338">
        <f t="shared" si="2"/>
        <v>0</v>
      </c>
      <c r="AM60" s="455"/>
      <c r="AN60" s="176" t="s">
        <v>52</v>
      </c>
      <c r="AP60" s="38"/>
      <c r="AQ60" s="38"/>
      <c r="AR60" s="38"/>
      <c r="AS60" s="38"/>
      <c r="AT60" s="38"/>
      <c r="AU60" s="38"/>
      <c r="AV60" s="38"/>
    </row>
    <row r="61">
      <c r="A61" s="389" t="s">
        <v>281</v>
      </c>
      <c r="B61" s="512">
        <v>6.1986592607E10</v>
      </c>
      <c r="C61" s="516" t="s">
        <v>51</v>
      </c>
      <c r="D61" s="504"/>
      <c r="E61" s="504"/>
      <c r="F61" s="505"/>
      <c r="G61" s="506"/>
      <c r="H61" s="506"/>
      <c r="I61" s="507"/>
      <c r="J61" s="504"/>
      <c r="K61" s="504"/>
      <c r="L61" s="505"/>
      <c r="M61" s="508"/>
      <c r="N61" s="508"/>
      <c r="O61" s="509"/>
      <c r="P61" s="404"/>
      <c r="Q61" s="405"/>
      <c r="R61" s="406"/>
      <c r="S61" s="182"/>
      <c r="T61" s="189"/>
      <c r="U61" s="190"/>
      <c r="V61" s="413"/>
      <c r="W61" s="270"/>
      <c r="X61" s="271"/>
      <c r="Y61" s="284"/>
      <c r="Z61" s="285"/>
      <c r="AA61" s="274"/>
      <c r="AB61" s="275"/>
      <c r="AC61" s="276"/>
      <c r="AD61" s="276"/>
      <c r="AE61" s="276"/>
      <c r="AF61" s="277"/>
      <c r="AG61" s="486"/>
      <c r="AH61" s="486"/>
      <c r="AI61" s="278"/>
      <c r="AJ61" s="489"/>
      <c r="AK61" s="490"/>
      <c r="AL61" s="338">
        <f t="shared" si="2"/>
        <v>0</v>
      </c>
      <c r="AM61" s="339"/>
      <c r="AN61" s="339"/>
      <c r="AP61" s="38"/>
      <c r="AQ61" s="38"/>
      <c r="AR61" s="38"/>
      <c r="AS61" s="38"/>
      <c r="AT61" s="38"/>
      <c r="AU61" s="38"/>
      <c r="AV61" s="38"/>
    </row>
    <row r="62">
      <c r="A62" s="546" t="s">
        <v>282</v>
      </c>
      <c r="B62" s="547">
        <v>6.1992152683E10</v>
      </c>
      <c r="C62" s="548" t="s">
        <v>46</v>
      </c>
      <c r="D62" s="549"/>
      <c r="E62" s="549"/>
      <c r="F62" s="550"/>
      <c r="G62" s="549"/>
      <c r="H62" s="549"/>
      <c r="I62" s="550"/>
      <c r="J62" s="549"/>
      <c r="K62" s="549"/>
      <c r="L62" s="550"/>
      <c r="M62" s="549"/>
      <c r="N62" s="549"/>
      <c r="O62" s="550"/>
      <c r="P62" s="551"/>
      <c r="Q62" s="552"/>
      <c r="R62" s="553"/>
      <c r="S62" s="122">
        <v>0.5</v>
      </c>
      <c r="T62" s="68"/>
      <c r="U62" s="76"/>
      <c r="V62" s="554">
        <v>0.5</v>
      </c>
      <c r="W62" s="555"/>
      <c r="X62" s="556"/>
      <c r="Y62" s="557"/>
      <c r="Z62" s="273"/>
      <c r="AA62" s="474"/>
      <c r="AB62" s="275"/>
      <c r="AC62" s="276"/>
      <c r="AD62" s="276"/>
      <c r="AE62" s="276"/>
      <c r="AF62" s="277"/>
      <c r="AG62" s="486"/>
      <c r="AH62" s="277"/>
      <c r="AI62" s="278"/>
      <c r="AJ62" s="489"/>
      <c r="AK62" s="280"/>
      <c r="AL62" s="338">
        <f t="shared" si="2"/>
        <v>1</v>
      </c>
      <c r="AM62" s="339"/>
      <c r="AN62" s="339"/>
      <c r="AP62" s="38"/>
      <c r="AQ62" s="38"/>
      <c r="AR62" s="38"/>
      <c r="AS62" s="38"/>
      <c r="AT62" s="38"/>
      <c r="AU62" s="38"/>
      <c r="AV62" s="38"/>
    </row>
    <row r="63">
      <c r="A63" s="558" t="s">
        <v>304</v>
      </c>
      <c r="B63" s="559">
        <v>6.134857025E9</v>
      </c>
      <c r="C63" s="560" t="s">
        <v>102</v>
      </c>
      <c r="D63" s="561"/>
      <c r="E63" s="562"/>
      <c r="F63" s="563"/>
      <c r="G63" s="564"/>
      <c r="H63" s="565"/>
      <c r="I63" s="566"/>
      <c r="J63" s="561"/>
      <c r="K63" s="562"/>
      <c r="L63" s="563"/>
      <c r="M63" s="567"/>
      <c r="N63" s="568"/>
      <c r="O63" s="569"/>
      <c r="P63" s="404"/>
      <c r="Q63" s="405"/>
      <c r="R63" s="406"/>
      <c r="S63" s="182"/>
      <c r="T63" s="189"/>
      <c r="U63" s="190"/>
      <c r="V63" s="413"/>
      <c r="W63" s="270"/>
      <c r="X63" s="271"/>
      <c r="Y63" s="284"/>
      <c r="Z63" s="285"/>
      <c r="AA63" s="474"/>
      <c r="AB63" s="275"/>
      <c r="AC63" s="276"/>
      <c r="AD63" s="276"/>
      <c r="AE63" s="276"/>
      <c r="AF63" s="277"/>
      <c r="AG63" s="277"/>
      <c r="AH63" s="486"/>
      <c r="AI63" s="278"/>
      <c r="AJ63" s="489"/>
      <c r="AK63" s="490"/>
      <c r="AL63" s="338">
        <f t="shared" si="2"/>
        <v>0</v>
      </c>
      <c r="AM63" s="339"/>
      <c r="AN63" s="339"/>
      <c r="AP63" s="38"/>
      <c r="AQ63" s="38"/>
      <c r="AR63" s="38"/>
      <c r="AS63" s="38"/>
      <c r="AT63" s="38"/>
      <c r="AU63" s="38"/>
      <c r="AV63" s="38"/>
    </row>
    <row r="64">
      <c r="A64" s="411" t="s">
        <v>319</v>
      </c>
      <c r="B64" s="412">
        <v>6.1999585485E10</v>
      </c>
      <c r="C64" s="491" t="s">
        <v>102</v>
      </c>
      <c r="D64" s="343"/>
      <c r="E64" s="343"/>
      <c r="F64" s="344"/>
      <c r="G64" s="345"/>
      <c r="H64" s="345"/>
      <c r="I64" s="346"/>
      <c r="J64" s="343"/>
      <c r="K64" s="343"/>
      <c r="L64" s="344"/>
      <c r="M64" s="402"/>
      <c r="N64" s="402"/>
      <c r="O64" s="403"/>
      <c r="P64" s="404"/>
      <c r="Q64" s="405"/>
      <c r="R64" s="406"/>
      <c r="S64" s="182"/>
      <c r="T64" s="189"/>
      <c r="U64" s="190"/>
      <c r="V64" s="413"/>
      <c r="W64" s="270"/>
      <c r="X64" s="271"/>
      <c r="Y64" s="284"/>
      <c r="Z64" s="285"/>
      <c r="AA64" s="274"/>
      <c r="AB64" s="275"/>
      <c r="AC64" s="276"/>
      <c r="AD64" s="276"/>
      <c r="AE64" s="276"/>
      <c r="AF64" s="277"/>
      <c r="AG64" s="486"/>
      <c r="AH64" s="277"/>
      <c r="AI64" s="278"/>
      <c r="AJ64" s="489"/>
      <c r="AK64" s="280"/>
      <c r="AL64" s="338">
        <f t="shared" si="2"/>
        <v>0</v>
      </c>
      <c r="AM64" s="339"/>
      <c r="AN64" s="339"/>
      <c r="AP64" s="38"/>
      <c r="AQ64" s="38"/>
      <c r="AR64" s="38"/>
      <c r="AS64" s="38"/>
      <c r="AT64" s="38"/>
      <c r="AU64" s="38"/>
      <c r="AV64" s="38"/>
    </row>
    <row r="65">
      <c r="A65" s="389" t="s">
        <v>321</v>
      </c>
      <c r="B65" s="570" t="s">
        <v>322</v>
      </c>
      <c r="C65" s="390" t="s">
        <v>48</v>
      </c>
      <c r="D65" s="258"/>
      <c r="E65" s="257">
        <v>1.0</v>
      </c>
      <c r="F65" s="259"/>
      <c r="G65" s="261"/>
      <c r="H65" s="261"/>
      <c r="I65" s="262"/>
      <c r="J65" s="258"/>
      <c r="K65" s="258"/>
      <c r="L65" s="259"/>
      <c r="M65" s="264"/>
      <c r="N65" s="264"/>
      <c r="O65" s="265"/>
      <c r="P65" s="266"/>
      <c r="Q65" s="267"/>
      <c r="R65" s="268"/>
      <c r="S65" s="182"/>
      <c r="T65" s="189"/>
      <c r="U65" s="190"/>
      <c r="V65" s="269"/>
      <c r="W65" s="283"/>
      <c r="X65" s="271"/>
      <c r="Y65" s="284"/>
      <c r="Z65" s="285"/>
      <c r="AA65" s="474"/>
      <c r="AB65" s="275"/>
      <c r="AC65" s="276"/>
      <c r="AD65" s="276"/>
      <c r="AE65" s="276"/>
      <c r="AF65" s="277"/>
      <c r="AG65" s="486"/>
      <c r="AH65" s="277"/>
      <c r="AI65" s="278"/>
      <c r="AJ65" s="489"/>
      <c r="AK65" s="280"/>
      <c r="AL65" s="338">
        <f t="shared" si="2"/>
        <v>1</v>
      </c>
      <c r="AM65" s="339"/>
      <c r="AN65" s="339"/>
      <c r="AP65" s="38"/>
      <c r="AQ65" s="38"/>
      <c r="AR65" s="38"/>
      <c r="AS65" s="38"/>
      <c r="AT65" s="38"/>
      <c r="AU65" s="38"/>
      <c r="AV65" s="38"/>
    </row>
    <row r="66">
      <c r="A66" s="571" t="s">
        <v>327</v>
      </c>
      <c r="B66" s="572">
        <v>9.86413318E8</v>
      </c>
      <c r="C66" s="573" t="s">
        <v>46</v>
      </c>
      <c r="D66" s="257"/>
      <c r="E66" s="257">
        <v>1.0</v>
      </c>
      <c r="F66" s="259"/>
      <c r="G66" s="261"/>
      <c r="H66" s="260">
        <v>1.0</v>
      </c>
      <c r="I66" s="262"/>
      <c r="J66" s="258"/>
      <c r="K66" s="257"/>
      <c r="L66" s="259"/>
      <c r="M66" s="264"/>
      <c r="N66" s="263"/>
      <c r="O66" s="265"/>
      <c r="P66" s="266"/>
      <c r="Q66" s="267"/>
      <c r="R66" s="268"/>
      <c r="S66" s="182"/>
      <c r="T66" s="189"/>
      <c r="U66" s="190"/>
      <c r="V66" s="269"/>
      <c r="W66" s="283"/>
      <c r="X66" s="271"/>
      <c r="Y66" s="272"/>
      <c r="Z66" s="273"/>
      <c r="AA66" s="274"/>
      <c r="AB66" s="275"/>
      <c r="AC66" s="276"/>
      <c r="AD66" s="276"/>
      <c r="AE66" s="276"/>
      <c r="AF66" s="277"/>
      <c r="AG66" s="277"/>
      <c r="AH66" s="277"/>
      <c r="AI66" s="278"/>
      <c r="AJ66" s="279"/>
      <c r="AK66" s="280"/>
      <c r="AL66" s="338">
        <f t="shared" si="2"/>
        <v>2</v>
      </c>
      <c r="AM66" s="339"/>
      <c r="AN66" s="176" t="s">
        <v>61</v>
      </c>
      <c r="AP66" s="38"/>
      <c r="AQ66" s="38"/>
      <c r="AR66" s="38"/>
      <c r="AS66" s="38"/>
      <c r="AT66" s="38"/>
      <c r="AU66" s="38"/>
      <c r="AV66" s="38"/>
    </row>
    <row r="67">
      <c r="A67" s="469" t="s">
        <v>330</v>
      </c>
      <c r="B67" s="470">
        <v>6.1981377026E10</v>
      </c>
      <c r="C67" s="471" t="s">
        <v>102</v>
      </c>
      <c r="D67" s="343"/>
      <c r="E67" s="343"/>
      <c r="F67" s="344"/>
      <c r="G67" s="345"/>
      <c r="H67" s="345"/>
      <c r="I67" s="346"/>
      <c r="J67" s="343"/>
      <c r="K67" s="343"/>
      <c r="L67" s="344"/>
      <c r="M67" s="402"/>
      <c r="N67" s="402"/>
      <c r="O67" s="403"/>
      <c r="P67" s="404"/>
      <c r="Q67" s="405"/>
      <c r="R67" s="406"/>
      <c r="S67" s="182"/>
      <c r="T67" s="189"/>
      <c r="U67" s="190"/>
      <c r="V67" s="269"/>
      <c r="W67" s="283"/>
      <c r="X67" s="271"/>
      <c r="Y67" s="272"/>
      <c r="Z67" s="273"/>
      <c r="AA67" s="474"/>
      <c r="AB67" s="275"/>
      <c r="AC67" s="276"/>
      <c r="AD67" s="276"/>
      <c r="AE67" s="276"/>
      <c r="AF67" s="277"/>
      <c r="AG67" s="277"/>
      <c r="AH67" s="277"/>
      <c r="AI67" s="278"/>
      <c r="AJ67" s="279"/>
      <c r="AK67" s="280"/>
      <c r="AL67" s="338">
        <f t="shared" si="2"/>
        <v>0</v>
      </c>
      <c r="AM67" s="339"/>
      <c r="AN67" s="339"/>
      <c r="AP67" s="38"/>
      <c r="AQ67" s="38"/>
      <c r="AR67" s="38"/>
      <c r="AS67" s="38"/>
      <c r="AT67" s="38"/>
      <c r="AU67" s="38"/>
      <c r="AV67" s="38"/>
    </row>
    <row r="68">
      <c r="A68" s="475" t="s">
        <v>331</v>
      </c>
      <c r="B68" s="255" t="s">
        <v>332</v>
      </c>
      <c r="C68" s="256" t="s">
        <v>67</v>
      </c>
      <c r="D68" s="257">
        <v>1.0</v>
      </c>
      <c r="E68" s="258"/>
      <c r="F68" s="259"/>
      <c r="G68" s="261"/>
      <c r="H68" s="261"/>
      <c r="I68" s="262"/>
      <c r="J68" s="258"/>
      <c r="K68" s="258"/>
      <c r="L68" s="259"/>
      <c r="M68" s="264"/>
      <c r="N68" s="264"/>
      <c r="O68" s="265"/>
      <c r="P68" s="266"/>
      <c r="Q68" s="267"/>
      <c r="R68" s="268"/>
      <c r="S68" s="182"/>
      <c r="T68" s="169"/>
      <c r="U68" s="190"/>
      <c r="V68" s="413"/>
      <c r="W68" s="283"/>
      <c r="X68" s="271"/>
      <c r="Y68" s="284"/>
      <c r="Z68" s="285"/>
      <c r="AA68" s="474"/>
      <c r="AB68" s="275"/>
      <c r="AC68" s="276"/>
      <c r="AD68" s="276"/>
      <c r="AE68" s="276"/>
      <c r="AF68" s="486"/>
      <c r="AG68" s="277"/>
      <c r="AH68" s="277"/>
      <c r="AI68" s="278"/>
      <c r="AJ68" s="279"/>
      <c r="AK68" s="280"/>
      <c r="AL68" s="338">
        <f t="shared" si="2"/>
        <v>1</v>
      </c>
      <c r="AM68" s="339"/>
      <c r="AN68" s="339"/>
      <c r="AP68" s="38"/>
      <c r="AQ68" s="38"/>
      <c r="AR68" s="38"/>
      <c r="AS68" s="38"/>
      <c r="AT68" s="38"/>
      <c r="AU68" s="38"/>
      <c r="AV68" s="38"/>
    </row>
    <row r="69">
      <c r="A69" s="411" t="s">
        <v>333</v>
      </c>
      <c r="B69" s="412">
        <v>9.98253018E8</v>
      </c>
      <c r="C69" s="491" t="s">
        <v>102</v>
      </c>
      <c r="D69" s="343"/>
      <c r="E69" s="343"/>
      <c r="F69" s="344"/>
      <c r="G69" s="345"/>
      <c r="H69" s="345"/>
      <c r="I69" s="346"/>
      <c r="J69" s="343"/>
      <c r="K69" s="343"/>
      <c r="L69" s="344"/>
      <c r="M69" s="402"/>
      <c r="N69" s="402"/>
      <c r="O69" s="403"/>
      <c r="P69" s="404"/>
      <c r="Q69" s="405"/>
      <c r="R69" s="406"/>
      <c r="S69" s="182"/>
      <c r="T69" s="189"/>
      <c r="U69" s="190"/>
      <c r="V69" s="269"/>
      <c r="W69" s="270"/>
      <c r="X69" s="271"/>
      <c r="Y69" s="284"/>
      <c r="Z69" s="285"/>
      <c r="AA69" s="474"/>
      <c r="AB69" s="488"/>
      <c r="AC69" s="276"/>
      <c r="AD69" s="276"/>
      <c r="AE69" s="276"/>
      <c r="AF69" s="277"/>
      <c r="AG69" s="486"/>
      <c r="AH69" s="277"/>
      <c r="AI69" s="278"/>
      <c r="AJ69" s="489"/>
      <c r="AK69" s="490"/>
      <c r="AL69" s="338">
        <f t="shared" si="2"/>
        <v>0</v>
      </c>
      <c r="AM69" s="339"/>
      <c r="AN69" s="339"/>
      <c r="AP69" s="38"/>
      <c r="AQ69" s="38"/>
      <c r="AR69" s="38"/>
      <c r="AS69" s="38"/>
      <c r="AT69" s="38"/>
      <c r="AU69" s="38"/>
      <c r="AV69" s="38"/>
    </row>
    <row r="70">
      <c r="A70" s="475" t="s">
        <v>334</v>
      </c>
      <c r="B70" s="255">
        <v>6.199606477E10</v>
      </c>
      <c r="C70" s="282" t="s">
        <v>46</v>
      </c>
      <c r="D70" s="258"/>
      <c r="E70" s="258"/>
      <c r="F70" s="259"/>
      <c r="G70" s="260">
        <v>1.0</v>
      </c>
      <c r="H70" s="261"/>
      <c r="I70" s="262"/>
      <c r="J70" s="257"/>
      <c r="K70" s="258"/>
      <c r="L70" s="259"/>
      <c r="M70" s="263"/>
      <c r="N70" s="264"/>
      <c r="O70" s="265"/>
      <c r="P70" s="266"/>
      <c r="Q70" s="267"/>
      <c r="R70" s="268"/>
      <c r="S70" s="172"/>
      <c r="T70" s="189"/>
      <c r="U70" s="190"/>
      <c r="V70" s="413"/>
      <c r="W70" s="270"/>
      <c r="X70" s="271"/>
      <c r="Y70" s="272"/>
      <c r="Z70" s="273"/>
      <c r="AA70" s="274"/>
      <c r="AB70" s="275"/>
      <c r="AC70" s="276"/>
      <c r="AD70" s="276"/>
      <c r="AE70" s="276"/>
      <c r="AF70" s="277"/>
      <c r="AG70" s="486"/>
      <c r="AH70" s="277"/>
      <c r="AI70" s="278"/>
      <c r="AJ70" s="489"/>
      <c r="AK70" s="280"/>
      <c r="AL70" s="338">
        <f t="shared" si="2"/>
        <v>1</v>
      </c>
      <c r="AM70" s="339"/>
      <c r="AN70" s="339"/>
      <c r="AP70" s="38"/>
      <c r="AQ70" s="38"/>
      <c r="AR70" s="38"/>
      <c r="AS70" s="38"/>
      <c r="AT70" s="38"/>
      <c r="AU70" s="38"/>
      <c r="AV70" s="38"/>
    </row>
    <row r="71">
      <c r="A71" s="469" t="s">
        <v>335</v>
      </c>
      <c r="B71" s="470">
        <v>6.1983160907E10</v>
      </c>
      <c r="C71" s="471" t="s">
        <v>102</v>
      </c>
      <c r="D71" s="343"/>
      <c r="E71" s="343"/>
      <c r="F71" s="344"/>
      <c r="G71" s="345"/>
      <c r="H71" s="345"/>
      <c r="I71" s="346"/>
      <c r="J71" s="343"/>
      <c r="K71" s="343"/>
      <c r="L71" s="344"/>
      <c r="M71" s="402"/>
      <c r="N71" s="402"/>
      <c r="O71" s="403"/>
      <c r="P71" s="404"/>
      <c r="Q71" s="405"/>
      <c r="R71" s="406"/>
      <c r="S71" s="182"/>
      <c r="T71" s="189"/>
      <c r="U71" s="190"/>
      <c r="V71" s="269"/>
      <c r="W71" s="270"/>
      <c r="X71" s="271"/>
      <c r="Y71" s="272"/>
      <c r="Z71" s="273"/>
      <c r="AA71" s="274"/>
      <c r="AB71" s="275"/>
      <c r="AC71" s="276"/>
      <c r="AD71" s="276"/>
      <c r="AE71" s="276"/>
      <c r="AF71" s="277"/>
      <c r="AG71" s="486"/>
      <c r="AH71" s="277"/>
      <c r="AI71" s="278"/>
      <c r="AJ71" s="489"/>
      <c r="AK71" s="280"/>
      <c r="AL71" s="338">
        <f t="shared" si="2"/>
        <v>0</v>
      </c>
      <c r="AM71" s="339"/>
      <c r="AN71" s="339"/>
      <c r="AP71" s="38"/>
      <c r="AQ71" s="38"/>
      <c r="AR71" s="38"/>
      <c r="AS71" s="38"/>
      <c r="AT71" s="38"/>
      <c r="AU71" s="38"/>
      <c r="AV71" s="38"/>
    </row>
    <row r="72">
      <c r="A72" s="475" t="s">
        <v>336</v>
      </c>
      <c r="B72" s="503">
        <v>3.5516941E7</v>
      </c>
      <c r="C72" s="516" t="s">
        <v>51</v>
      </c>
      <c r="D72" s="504"/>
      <c r="E72" s="504"/>
      <c r="F72" s="505"/>
      <c r="G72" s="506"/>
      <c r="H72" s="506"/>
      <c r="I72" s="507"/>
      <c r="J72" s="504"/>
      <c r="K72" s="504"/>
      <c r="L72" s="505"/>
      <c r="M72" s="508"/>
      <c r="N72" s="508"/>
      <c r="O72" s="509"/>
      <c r="P72" s="404"/>
      <c r="Q72" s="405"/>
      <c r="R72" s="406"/>
      <c r="S72" s="182"/>
      <c r="T72" s="189"/>
      <c r="U72" s="190"/>
      <c r="V72" s="413"/>
      <c r="W72" s="270"/>
      <c r="X72" s="271"/>
      <c r="Y72" s="284"/>
      <c r="Z72" s="285"/>
      <c r="AA72" s="474"/>
      <c r="AB72" s="275"/>
      <c r="AC72" s="276"/>
      <c r="AD72" s="276"/>
      <c r="AE72" s="276"/>
      <c r="AF72" s="486"/>
      <c r="AG72" s="277"/>
      <c r="AH72" s="277"/>
      <c r="AI72" s="278"/>
      <c r="AJ72" s="279"/>
      <c r="AK72" s="280"/>
      <c r="AL72" s="338">
        <f t="shared" si="2"/>
        <v>0</v>
      </c>
      <c r="AM72" s="339"/>
      <c r="AN72" s="339"/>
      <c r="AP72" s="38"/>
      <c r="AQ72" s="38"/>
      <c r="AR72" s="38"/>
      <c r="AS72" s="38"/>
      <c r="AT72" s="38"/>
      <c r="AU72" s="38"/>
      <c r="AV72" s="38"/>
    </row>
    <row r="73">
      <c r="A73" s="469" t="s">
        <v>337</v>
      </c>
      <c r="B73" s="470">
        <v>5.56192792364E11</v>
      </c>
      <c r="C73" s="471" t="s">
        <v>102</v>
      </c>
      <c r="D73" s="343"/>
      <c r="E73" s="343"/>
      <c r="F73" s="344"/>
      <c r="G73" s="345"/>
      <c r="H73" s="345"/>
      <c r="I73" s="346"/>
      <c r="J73" s="343"/>
      <c r="K73" s="343"/>
      <c r="L73" s="344"/>
      <c r="M73" s="402"/>
      <c r="N73" s="402"/>
      <c r="O73" s="403"/>
      <c r="P73" s="404"/>
      <c r="Q73" s="405"/>
      <c r="R73" s="406"/>
      <c r="S73" s="182"/>
      <c r="T73" s="189"/>
      <c r="U73" s="190"/>
      <c r="V73" s="413"/>
      <c r="W73" s="283"/>
      <c r="X73" s="473"/>
      <c r="Y73" s="272"/>
      <c r="Z73" s="273"/>
      <c r="AA73" s="474"/>
      <c r="AB73" s="275"/>
      <c r="AC73" s="276"/>
      <c r="AD73" s="276"/>
      <c r="AE73" s="276"/>
      <c r="AF73" s="486"/>
      <c r="AG73" s="277"/>
      <c r="AH73" s="277"/>
      <c r="AI73" s="278"/>
      <c r="AJ73" s="279"/>
      <c r="AK73" s="280"/>
      <c r="AL73" s="338">
        <f t="shared" si="2"/>
        <v>0</v>
      </c>
      <c r="AM73" s="339"/>
      <c r="AN73" s="339"/>
      <c r="AP73" s="38"/>
      <c r="AQ73" s="38"/>
      <c r="AR73" s="38"/>
      <c r="AS73" s="38"/>
      <c r="AT73" s="38"/>
      <c r="AU73" s="38"/>
      <c r="AV73" s="38"/>
    </row>
    <row r="74">
      <c r="A74" s="332" t="s">
        <v>339</v>
      </c>
      <c r="B74" s="455" t="s">
        <v>340</v>
      </c>
      <c r="C74" s="333" t="s">
        <v>51</v>
      </c>
      <c r="D74" s="416"/>
      <c r="E74" s="421">
        <v>0.5</v>
      </c>
      <c r="F74" s="268"/>
      <c r="G74" s="417"/>
      <c r="H74" s="419"/>
      <c r="I74" s="420"/>
      <c r="J74" s="266"/>
      <c r="K74" s="267"/>
      <c r="L74" s="268"/>
      <c r="M74" s="422"/>
      <c r="N74" s="472"/>
      <c r="O74" s="430"/>
      <c r="P74" s="266"/>
      <c r="Q74" s="267"/>
      <c r="R74" s="268"/>
      <c r="S74" s="182"/>
      <c r="T74" s="189"/>
      <c r="U74" s="190"/>
      <c r="V74" s="413"/>
      <c r="W74" s="270"/>
      <c r="X74" s="271"/>
      <c r="Y74" s="284"/>
      <c r="Z74" s="285"/>
      <c r="AA74" s="274"/>
      <c r="AB74" s="275"/>
      <c r="AC74" s="276"/>
      <c r="AD74" s="276"/>
      <c r="AE74" s="276"/>
      <c r="AF74" s="277"/>
      <c r="AG74" s="486"/>
      <c r="AH74" s="277"/>
      <c r="AI74" s="278"/>
      <c r="AJ74" s="489"/>
      <c r="AK74" s="280"/>
      <c r="AL74" s="338">
        <f t="shared" si="2"/>
        <v>0.5</v>
      </c>
      <c r="AM74" s="339"/>
      <c r="AN74" s="339"/>
      <c r="AP74" s="38"/>
      <c r="AQ74" s="525"/>
      <c r="AR74" s="580"/>
      <c r="AS74" s="525"/>
      <c r="AT74" s="525"/>
      <c r="AU74" s="525"/>
      <c r="AV74" s="525"/>
    </row>
    <row r="75">
      <c r="A75" s="332" t="s">
        <v>342</v>
      </c>
      <c r="B75" s="455">
        <v>6.1998321632E10</v>
      </c>
      <c r="C75" s="455" t="s">
        <v>48</v>
      </c>
      <c r="D75" s="266"/>
      <c r="E75" s="267"/>
      <c r="F75" s="268"/>
      <c r="G75" s="417"/>
      <c r="H75" s="527">
        <v>1.0</v>
      </c>
      <c r="I75" s="420"/>
      <c r="J75" s="266"/>
      <c r="K75" s="421"/>
      <c r="L75" s="268"/>
      <c r="M75" s="422"/>
      <c r="N75" s="426"/>
      <c r="O75" s="430"/>
      <c r="P75" s="266"/>
      <c r="Q75" s="267"/>
      <c r="R75" s="268"/>
      <c r="S75" s="182"/>
      <c r="T75" s="189"/>
      <c r="U75" s="190"/>
      <c r="V75" s="413"/>
      <c r="W75" s="283"/>
      <c r="X75" s="271"/>
      <c r="Y75" s="284"/>
      <c r="Z75" s="285"/>
      <c r="AA75" s="474"/>
      <c r="AB75" s="275"/>
      <c r="AC75" s="276"/>
      <c r="AD75" s="276"/>
      <c r="AE75" s="276"/>
      <c r="AF75" s="486"/>
      <c r="AG75" s="277"/>
      <c r="AH75" s="277"/>
      <c r="AI75" s="278"/>
      <c r="AJ75" s="279"/>
      <c r="AK75" s="280"/>
      <c r="AL75" s="338">
        <f t="shared" si="2"/>
        <v>1</v>
      </c>
      <c r="AM75" s="339"/>
      <c r="AN75" s="339"/>
      <c r="AP75" s="38"/>
      <c r="AQ75" s="525"/>
      <c r="AR75" s="526"/>
      <c r="AS75" s="525"/>
      <c r="AT75" s="525"/>
      <c r="AU75" s="525"/>
      <c r="AV75" s="525"/>
    </row>
    <row r="76">
      <c r="A76" s="411" t="s">
        <v>343</v>
      </c>
      <c r="B76" s="412" t="s">
        <v>344</v>
      </c>
      <c r="C76" s="491" t="s">
        <v>102</v>
      </c>
      <c r="D76" s="343"/>
      <c r="E76" s="343"/>
      <c r="F76" s="344"/>
      <c r="G76" s="345"/>
      <c r="H76" s="345"/>
      <c r="I76" s="346"/>
      <c r="J76" s="343"/>
      <c r="K76" s="343"/>
      <c r="L76" s="344"/>
      <c r="M76" s="402"/>
      <c r="N76" s="402"/>
      <c r="O76" s="403"/>
      <c r="P76" s="404"/>
      <c r="Q76" s="405"/>
      <c r="R76" s="406"/>
      <c r="S76" s="182"/>
      <c r="T76" s="189"/>
      <c r="U76" s="190"/>
      <c r="V76" s="413"/>
      <c r="W76" s="270"/>
      <c r="X76" s="473"/>
      <c r="Y76" s="284"/>
      <c r="Z76" s="285"/>
      <c r="AA76" s="474"/>
      <c r="AB76" s="275"/>
      <c r="AC76" s="276"/>
      <c r="AD76" s="276"/>
      <c r="AE76" s="276"/>
      <c r="AF76" s="277"/>
      <c r="AG76" s="486"/>
      <c r="AH76" s="277"/>
      <c r="AI76" s="278"/>
      <c r="AJ76" s="489"/>
      <c r="AK76" s="280"/>
      <c r="AL76" s="338">
        <f t="shared" si="2"/>
        <v>0</v>
      </c>
      <c r="AM76" s="339"/>
      <c r="AN76" s="339"/>
      <c r="AP76" s="38"/>
      <c r="AQ76" s="38"/>
      <c r="AR76" s="38"/>
      <c r="AS76" s="38"/>
      <c r="AT76" s="38"/>
      <c r="AU76" s="38"/>
      <c r="AV76" s="38"/>
    </row>
    <row r="77">
      <c r="A77" s="581" t="s">
        <v>343</v>
      </c>
      <c r="B77" s="412"/>
      <c r="C77" s="491" t="s">
        <v>102</v>
      </c>
      <c r="D77" s="343"/>
      <c r="E77" s="343"/>
      <c r="F77" s="344"/>
      <c r="G77" s="345"/>
      <c r="H77" s="345"/>
      <c r="I77" s="346"/>
      <c r="J77" s="343"/>
      <c r="K77" s="343"/>
      <c r="L77" s="344"/>
      <c r="M77" s="402"/>
      <c r="N77" s="402"/>
      <c r="O77" s="403"/>
      <c r="P77" s="404"/>
      <c r="Q77" s="405"/>
      <c r="R77" s="406"/>
      <c r="S77" s="182"/>
      <c r="T77" s="189"/>
      <c r="U77" s="190"/>
      <c r="V77" s="413"/>
      <c r="W77" s="283"/>
      <c r="X77" s="271"/>
      <c r="Y77" s="272"/>
      <c r="Z77" s="273"/>
      <c r="AA77" s="474"/>
      <c r="AB77" s="275"/>
      <c r="AC77" s="276"/>
      <c r="AD77" s="276"/>
      <c r="AE77" s="276"/>
      <c r="AF77" s="277"/>
      <c r="AG77" s="277"/>
      <c r="AH77" s="277"/>
      <c r="AI77" s="278"/>
      <c r="AJ77" s="279"/>
      <c r="AK77" s="280"/>
      <c r="AL77" s="338">
        <f t="shared" si="2"/>
        <v>0</v>
      </c>
      <c r="AM77" s="339"/>
      <c r="AN77" s="339"/>
      <c r="AP77" s="38"/>
      <c r="AQ77" s="38"/>
      <c r="AR77" s="38"/>
      <c r="AS77" s="38"/>
      <c r="AT77" s="38"/>
      <c r="AU77" s="38"/>
      <c r="AV77" s="38"/>
    </row>
    <row r="78">
      <c r="A78" s="335" t="s">
        <v>346</v>
      </c>
      <c r="B78" s="520">
        <v>9.98525222E8</v>
      </c>
      <c r="C78" s="328" t="s">
        <v>48</v>
      </c>
      <c r="D78" s="404"/>
      <c r="E78" s="405"/>
      <c r="F78" s="406"/>
      <c r="G78" s="460"/>
      <c r="H78" s="462"/>
      <c r="I78" s="464"/>
      <c r="J78" s="404"/>
      <c r="K78" s="405"/>
      <c r="L78" s="406"/>
      <c r="M78" s="465"/>
      <c r="N78" s="466"/>
      <c r="O78" s="467"/>
      <c r="P78" s="404"/>
      <c r="Q78" s="405"/>
      <c r="R78" s="406"/>
      <c r="S78" s="182"/>
      <c r="T78" s="189"/>
      <c r="U78" s="190"/>
      <c r="V78" s="269"/>
      <c r="W78" s="283"/>
      <c r="X78" s="271"/>
      <c r="Y78" s="284"/>
      <c r="Z78" s="285"/>
      <c r="AA78" s="474"/>
      <c r="AB78" s="275"/>
      <c r="AC78" s="276"/>
      <c r="AD78" s="276"/>
      <c r="AE78" s="276"/>
      <c r="AF78" s="277"/>
      <c r="AG78" s="277"/>
      <c r="AH78" s="277"/>
      <c r="AI78" s="278"/>
      <c r="AJ78" s="489"/>
      <c r="AK78" s="280"/>
      <c r="AL78" s="338">
        <f t="shared" si="2"/>
        <v>0</v>
      </c>
      <c r="AM78" s="339"/>
      <c r="AN78" s="339"/>
      <c r="AP78" s="38"/>
      <c r="AQ78" s="38"/>
      <c r="AR78" s="38"/>
      <c r="AS78" s="38"/>
      <c r="AT78" s="38"/>
      <c r="AU78" s="38"/>
      <c r="AV78" s="38"/>
    </row>
    <row r="79">
      <c r="A79" s="411" t="s">
        <v>347</v>
      </c>
      <c r="B79" s="412">
        <v>9.92781276E8</v>
      </c>
      <c r="C79" s="491" t="s">
        <v>102</v>
      </c>
      <c r="D79" s="343"/>
      <c r="E79" s="343"/>
      <c r="F79" s="344"/>
      <c r="G79" s="345"/>
      <c r="H79" s="345"/>
      <c r="I79" s="346"/>
      <c r="J79" s="343"/>
      <c r="K79" s="343"/>
      <c r="L79" s="344"/>
      <c r="M79" s="402"/>
      <c r="N79" s="402"/>
      <c r="O79" s="403"/>
      <c r="P79" s="404"/>
      <c r="Q79" s="405"/>
      <c r="R79" s="406"/>
      <c r="S79" s="182"/>
      <c r="T79" s="189"/>
      <c r="U79" s="190"/>
      <c r="V79" s="413"/>
      <c r="W79" s="270"/>
      <c r="X79" s="271"/>
      <c r="Y79" s="284"/>
      <c r="Z79" s="285"/>
      <c r="AA79" s="474"/>
      <c r="AB79" s="275"/>
      <c r="AC79" s="276"/>
      <c r="AD79" s="276"/>
      <c r="AE79" s="276"/>
      <c r="AF79" s="277"/>
      <c r="AG79" s="277"/>
      <c r="AH79" s="277"/>
      <c r="AI79" s="278"/>
      <c r="AJ79" s="279"/>
      <c r="AK79" s="280"/>
      <c r="AL79" s="338">
        <f t="shared" si="2"/>
        <v>0</v>
      </c>
      <c r="AM79" s="339"/>
      <c r="AN79" s="339"/>
      <c r="AP79" s="38"/>
      <c r="AQ79" s="38"/>
      <c r="AR79" s="38"/>
      <c r="AS79" s="38"/>
      <c r="AT79" s="38"/>
      <c r="AU79" s="38"/>
      <c r="AV79" s="38"/>
    </row>
    <row r="80">
      <c r="A80" s="368" t="s">
        <v>349</v>
      </c>
      <c r="B80" s="583">
        <v>6.1991510244E10</v>
      </c>
      <c r="C80" s="369" t="s">
        <v>102</v>
      </c>
      <c r="D80" s="561"/>
      <c r="E80" s="562"/>
      <c r="F80" s="563"/>
      <c r="G80" s="564"/>
      <c r="H80" s="565"/>
      <c r="I80" s="566"/>
      <c r="J80" s="561"/>
      <c r="K80" s="562"/>
      <c r="L80" s="563"/>
      <c r="M80" s="567"/>
      <c r="N80" s="568"/>
      <c r="O80" s="569"/>
      <c r="P80" s="404"/>
      <c r="Q80" s="405"/>
      <c r="R80" s="406"/>
      <c r="S80" s="182"/>
      <c r="T80" s="189"/>
      <c r="U80" s="190"/>
      <c r="V80" s="413"/>
      <c r="W80" s="270"/>
      <c r="X80" s="271"/>
      <c r="Y80" s="284"/>
      <c r="Z80" s="285"/>
      <c r="AA80" s="474"/>
      <c r="AB80" s="275"/>
      <c r="AC80" s="276"/>
      <c r="AD80" s="276"/>
      <c r="AE80" s="276"/>
      <c r="AF80" s="277"/>
      <c r="AG80" s="486"/>
      <c r="AH80" s="277"/>
      <c r="AI80" s="278"/>
      <c r="AJ80" s="489"/>
      <c r="AK80" s="280"/>
      <c r="AL80" s="338">
        <f t="shared" si="2"/>
        <v>0</v>
      </c>
      <c r="AM80" s="339"/>
      <c r="AN80" s="339"/>
      <c r="AP80" s="38"/>
      <c r="AQ80" s="525"/>
      <c r="AR80" s="528"/>
      <c r="AS80" s="525"/>
      <c r="AT80" s="525"/>
      <c r="AU80" s="525"/>
      <c r="AV80" s="525"/>
    </row>
    <row r="81">
      <c r="A81" s="335" t="s">
        <v>352</v>
      </c>
      <c r="B81" s="415">
        <v>9.99234812E8</v>
      </c>
      <c r="C81" s="329" t="s">
        <v>48</v>
      </c>
      <c r="D81" s="266"/>
      <c r="E81" s="421">
        <v>0.5</v>
      </c>
      <c r="F81" s="487">
        <v>0.5</v>
      </c>
      <c r="G81" s="417"/>
      <c r="H81" s="419"/>
      <c r="I81" s="584">
        <v>0.5</v>
      </c>
      <c r="J81" s="266"/>
      <c r="K81" s="421">
        <v>0.5</v>
      </c>
      <c r="L81" s="487"/>
      <c r="M81" s="422"/>
      <c r="N81" s="426"/>
      <c r="O81" s="499"/>
      <c r="P81" s="266"/>
      <c r="Q81" s="267"/>
      <c r="R81" s="268"/>
      <c r="S81" s="182"/>
      <c r="T81" s="189"/>
      <c r="U81" s="190"/>
      <c r="V81" s="413"/>
      <c r="W81" s="283"/>
      <c r="X81" s="271"/>
      <c r="Y81" s="284"/>
      <c r="Z81" s="285"/>
      <c r="AA81" s="474"/>
      <c r="AB81" s="488"/>
      <c r="AC81" s="276"/>
      <c r="AD81" s="276"/>
      <c r="AE81" s="276"/>
      <c r="AF81" s="277"/>
      <c r="AG81" s="277"/>
      <c r="AH81" s="277"/>
      <c r="AI81" s="278"/>
      <c r="AJ81" s="279"/>
      <c r="AK81" s="280"/>
      <c r="AL81" s="338">
        <f t="shared" si="2"/>
        <v>2</v>
      </c>
      <c r="AM81" s="415"/>
      <c r="AN81" s="176" t="s">
        <v>61</v>
      </c>
      <c r="AP81" s="38"/>
      <c r="AQ81" s="525"/>
      <c r="AR81" s="580"/>
      <c r="AS81" s="526"/>
      <c r="AT81" s="526"/>
      <c r="AU81" s="526"/>
      <c r="AV81" s="526"/>
    </row>
    <row r="82">
      <c r="A82" s="411" t="s">
        <v>353</v>
      </c>
      <c r="B82" s="412">
        <v>6.1981450563E10</v>
      </c>
      <c r="C82" s="491" t="s">
        <v>102</v>
      </c>
      <c r="D82" s="343"/>
      <c r="E82" s="343"/>
      <c r="F82" s="344"/>
      <c r="G82" s="345"/>
      <c r="H82" s="345"/>
      <c r="I82" s="346"/>
      <c r="J82" s="343"/>
      <c r="K82" s="343"/>
      <c r="L82" s="344"/>
      <c r="M82" s="402"/>
      <c r="N82" s="402"/>
      <c r="O82" s="403"/>
      <c r="P82" s="404"/>
      <c r="Q82" s="405"/>
      <c r="R82" s="406"/>
      <c r="S82" s="172"/>
      <c r="T82" s="189"/>
      <c r="U82" s="190"/>
      <c r="V82" s="413"/>
      <c r="W82" s="270"/>
      <c r="X82" s="271"/>
      <c r="Y82" s="272"/>
      <c r="Z82" s="273"/>
      <c r="AA82" s="274"/>
      <c r="AB82" s="275"/>
      <c r="AC82" s="276"/>
      <c r="AD82" s="276"/>
      <c r="AE82" s="276"/>
      <c r="AF82" s="277"/>
      <c r="AG82" s="486"/>
      <c r="AH82" s="277"/>
      <c r="AI82" s="278"/>
      <c r="AJ82" s="489"/>
      <c r="AK82" s="280"/>
      <c r="AL82" s="338">
        <f t="shared" si="2"/>
        <v>0</v>
      </c>
      <c r="AM82" s="339"/>
      <c r="AN82" s="339"/>
      <c r="AP82" s="38"/>
      <c r="AQ82" s="38"/>
      <c r="AR82" s="38"/>
      <c r="AS82" s="38"/>
      <c r="AT82" s="38"/>
      <c r="AU82" s="38"/>
      <c r="AV82" s="38"/>
    </row>
    <row r="83">
      <c r="A83" s="475" t="s">
        <v>354</v>
      </c>
      <c r="B83" s="255" t="s">
        <v>355</v>
      </c>
      <c r="C83" s="256" t="s">
        <v>48</v>
      </c>
      <c r="D83" s="258"/>
      <c r="E83" s="257">
        <v>1.0</v>
      </c>
      <c r="F83" s="259"/>
      <c r="G83" s="261"/>
      <c r="H83" s="261"/>
      <c r="I83" s="262"/>
      <c r="J83" s="258"/>
      <c r="K83" s="258"/>
      <c r="L83" s="259"/>
      <c r="M83" s="264"/>
      <c r="N83" s="264"/>
      <c r="O83" s="265"/>
      <c r="P83" s="266"/>
      <c r="Q83" s="267"/>
      <c r="R83" s="268"/>
      <c r="S83" s="172"/>
      <c r="T83" s="189"/>
      <c r="U83" s="190"/>
      <c r="V83" s="413"/>
      <c r="W83" s="270"/>
      <c r="X83" s="271"/>
      <c r="Y83" s="284"/>
      <c r="Z83" s="285"/>
      <c r="AA83" s="585"/>
      <c r="AB83" s="488"/>
      <c r="AC83" s="276"/>
      <c r="AD83" s="276"/>
      <c r="AE83" s="276"/>
      <c r="AF83" s="277"/>
      <c r="AG83" s="486"/>
      <c r="AH83" s="486"/>
      <c r="AI83" s="278"/>
      <c r="AJ83" s="489"/>
      <c r="AK83" s="490"/>
      <c r="AL83" s="338">
        <f t="shared" si="2"/>
        <v>1</v>
      </c>
      <c r="AM83" s="339"/>
      <c r="AN83" s="339"/>
      <c r="AP83" s="38"/>
      <c r="AQ83" s="38"/>
      <c r="AR83" s="38"/>
      <c r="AS83" s="38"/>
      <c r="AT83" s="38"/>
      <c r="AU83" s="38"/>
      <c r="AV83" s="38"/>
    </row>
    <row r="84">
      <c r="A84" s="469" t="s">
        <v>356</v>
      </c>
      <c r="B84" s="470">
        <v>6.1992182013E10</v>
      </c>
      <c r="C84" s="471" t="s">
        <v>102</v>
      </c>
      <c r="D84" s="343"/>
      <c r="E84" s="343"/>
      <c r="F84" s="344"/>
      <c r="G84" s="345"/>
      <c r="H84" s="345"/>
      <c r="I84" s="346"/>
      <c r="J84" s="343"/>
      <c r="K84" s="343"/>
      <c r="L84" s="344"/>
      <c r="M84" s="402"/>
      <c r="N84" s="402"/>
      <c r="O84" s="403"/>
      <c r="P84" s="404"/>
      <c r="Q84" s="405"/>
      <c r="R84" s="406"/>
      <c r="S84" s="182"/>
      <c r="T84" s="189"/>
      <c r="U84" s="190"/>
      <c r="V84" s="269"/>
      <c r="W84" s="283"/>
      <c r="X84" s="271"/>
      <c r="Y84" s="284"/>
      <c r="Z84" s="285"/>
      <c r="AA84" s="474"/>
      <c r="AB84" s="275"/>
      <c r="AC84" s="276"/>
      <c r="AD84" s="276"/>
      <c r="AE84" s="276"/>
      <c r="AF84" s="486"/>
      <c r="AG84" s="277"/>
      <c r="AH84" s="277"/>
      <c r="AI84" s="278"/>
      <c r="AJ84" s="489"/>
      <c r="AK84" s="280"/>
      <c r="AL84" s="338">
        <f t="shared" si="2"/>
        <v>0</v>
      </c>
      <c r="AM84" s="339"/>
      <c r="AN84" s="339"/>
      <c r="AP84" s="38"/>
      <c r="AQ84" s="38"/>
      <c r="AR84" s="38"/>
      <c r="AS84" s="38"/>
      <c r="AT84" s="38"/>
      <c r="AU84" s="38"/>
      <c r="AV84" s="38"/>
    </row>
    <row r="85">
      <c r="A85" s="521" t="s">
        <v>357</v>
      </c>
      <c r="B85" s="442">
        <v>9.81622304E8</v>
      </c>
      <c r="C85" s="282" t="s">
        <v>51</v>
      </c>
      <c r="D85" s="258"/>
      <c r="E85" s="258"/>
      <c r="F85" s="259"/>
      <c r="G85" s="261"/>
      <c r="H85" s="261"/>
      <c r="I85" s="262"/>
      <c r="J85" s="258"/>
      <c r="K85" s="258"/>
      <c r="L85" s="259"/>
      <c r="M85" s="264"/>
      <c r="N85" s="263">
        <v>1.0</v>
      </c>
      <c r="O85" s="265"/>
      <c r="P85" s="266"/>
      <c r="Q85" s="267"/>
      <c r="R85" s="268"/>
      <c r="S85" s="182"/>
      <c r="T85" s="189"/>
      <c r="U85" s="190"/>
      <c r="V85" s="586"/>
      <c r="W85" s="587"/>
      <c r="X85" s="588"/>
      <c r="Y85" s="272"/>
      <c r="Z85" s="273"/>
      <c r="AA85" s="274"/>
      <c r="AB85" s="275"/>
      <c r="AC85" s="276"/>
      <c r="AD85" s="276"/>
      <c r="AE85" s="276"/>
      <c r="AF85" s="277"/>
      <c r="AG85" s="277"/>
      <c r="AH85" s="277"/>
      <c r="AI85" s="278"/>
      <c r="AJ85" s="489"/>
      <c r="AK85" s="490"/>
      <c r="AL85" s="338">
        <f t="shared" si="2"/>
        <v>1</v>
      </c>
      <c r="AM85" s="339"/>
      <c r="AN85" s="339"/>
      <c r="AP85" s="38"/>
      <c r="AQ85" s="38"/>
      <c r="AR85" s="38"/>
      <c r="AS85" s="38"/>
      <c r="AT85" s="38"/>
      <c r="AU85" s="38"/>
      <c r="AV85" s="38"/>
    </row>
    <row r="86">
      <c r="A86" s="469" t="s">
        <v>358</v>
      </c>
      <c r="B86" s="470">
        <v>6.1992402123E10</v>
      </c>
      <c r="C86" s="471" t="s">
        <v>102</v>
      </c>
      <c r="D86" s="343"/>
      <c r="E86" s="343"/>
      <c r="F86" s="344"/>
      <c r="G86" s="345"/>
      <c r="H86" s="345"/>
      <c r="I86" s="346"/>
      <c r="J86" s="343"/>
      <c r="K86" s="343"/>
      <c r="L86" s="344"/>
      <c r="M86" s="402"/>
      <c r="N86" s="402"/>
      <c r="O86" s="403"/>
      <c r="P86" s="404"/>
      <c r="Q86" s="405"/>
      <c r="R86" s="406"/>
      <c r="S86" s="182"/>
      <c r="T86" s="189"/>
      <c r="U86" s="190"/>
      <c r="V86" s="269"/>
      <c r="W86" s="270"/>
      <c r="X86" s="271"/>
      <c r="Y86" s="272"/>
      <c r="Z86" s="273"/>
      <c r="AA86" s="474"/>
      <c r="AB86" s="488"/>
      <c r="AC86" s="276"/>
      <c r="AD86" s="276"/>
      <c r="AE86" s="276"/>
      <c r="AF86" s="277"/>
      <c r="AG86" s="486"/>
      <c r="AH86" s="277"/>
      <c r="AI86" s="278"/>
      <c r="AJ86" s="489"/>
      <c r="AK86" s="280"/>
      <c r="AL86" s="338">
        <f t="shared" si="2"/>
        <v>0</v>
      </c>
      <c r="AM86" s="339"/>
      <c r="AN86" s="339"/>
      <c r="AP86" s="38"/>
      <c r="AQ86" s="38"/>
      <c r="AR86" s="38"/>
      <c r="AS86" s="38"/>
      <c r="AT86" s="38"/>
      <c r="AU86" s="38"/>
      <c r="AV86" s="38"/>
    </row>
    <row r="87">
      <c r="A87" s="475" t="s">
        <v>359</v>
      </c>
      <c r="B87" s="503">
        <v>9.91297782E8</v>
      </c>
      <c r="C87" s="516" t="s">
        <v>51</v>
      </c>
      <c r="D87" s="504"/>
      <c r="E87" s="504"/>
      <c r="F87" s="505"/>
      <c r="G87" s="506"/>
      <c r="H87" s="506"/>
      <c r="I87" s="507"/>
      <c r="J87" s="504"/>
      <c r="K87" s="504"/>
      <c r="L87" s="505"/>
      <c r="M87" s="508"/>
      <c r="N87" s="508"/>
      <c r="O87" s="509"/>
      <c r="P87" s="404"/>
      <c r="Q87" s="405"/>
      <c r="R87" s="406"/>
      <c r="S87" s="172"/>
      <c r="T87" s="189"/>
      <c r="U87" s="190"/>
      <c r="V87" s="413"/>
      <c r="W87" s="270"/>
      <c r="X87" s="271"/>
      <c r="Y87" s="272"/>
      <c r="Z87" s="273"/>
      <c r="AA87" s="474"/>
      <c r="AB87" s="275"/>
      <c r="AC87" s="276"/>
      <c r="AD87" s="276"/>
      <c r="AE87" s="276"/>
      <c r="AF87" s="277"/>
      <c r="AG87" s="277"/>
      <c r="AH87" s="277"/>
      <c r="AI87" s="278"/>
      <c r="AJ87" s="279"/>
      <c r="AK87" s="280"/>
      <c r="AL87" s="338">
        <f t="shared" si="2"/>
        <v>0</v>
      </c>
      <c r="AM87" s="339"/>
      <c r="AN87" s="339"/>
      <c r="AP87" s="38"/>
      <c r="AQ87" s="38"/>
      <c r="AR87" s="38"/>
      <c r="AS87" s="38"/>
      <c r="AT87" s="38"/>
      <c r="AU87" s="38"/>
      <c r="AV87" s="38"/>
    </row>
    <row r="88">
      <c r="A88" s="332" t="s">
        <v>360</v>
      </c>
      <c r="B88" s="458">
        <v>6.1992723158E10</v>
      </c>
      <c r="C88" s="333" t="s">
        <v>48</v>
      </c>
      <c r="D88" s="459"/>
      <c r="E88" s="405"/>
      <c r="F88" s="406"/>
      <c r="G88" s="460"/>
      <c r="H88" s="462"/>
      <c r="I88" s="464"/>
      <c r="J88" s="404"/>
      <c r="K88" s="405"/>
      <c r="L88" s="406"/>
      <c r="M88" s="465"/>
      <c r="N88" s="466"/>
      <c r="O88" s="467"/>
      <c r="P88" s="404"/>
      <c r="Q88" s="405"/>
      <c r="R88" s="406"/>
      <c r="S88" s="182"/>
      <c r="T88" s="189"/>
      <c r="U88" s="190"/>
      <c r="V88" s="269"/>
      <c r="W88" s="283"/>
      <c r="X88" s="271"/>
      <c r="Y88" s="284"/>
      <c r="Z88" s="285"/>
      <c r="AA88" s="474"/>
      <c r="AB88" s="275"/>
      <c r="AC88" s="276"/>
      <c r="AD88" s="276"/>
      <c r="AE88" s="276"/>
      <c r="AF88" s="277"/>
      <c r="AG88" s="486"/>
      <c r="AH88" s="486"/>
      <c r="AI88" s="278"/>
      <c r="AJ88" s="489"/>
      <c r="AK88" s="490"/>
      <c r="AL88" s="338">
        <f t="shared" si="2"/>
        <v>0</v>
      </c>
      <c r="AM88" s="339"/>
      <c r="AN88" s="339"/>
      <c r="AP88" s="38"/>
      <c r="AQ88" s="525"/>
      <c r="AR88" s="528"/>
      <c r="AS88" s="525"/>
      <c r="AT88" s="525"/>
      <c r="AU88" s="525"/>
      <c r="AV88" s="525"/>
    </row>
    <row r="89">
      <c r="A89" s="517" t="s">
        <v>361</v>
      </c>
      <c r="B89" s="518" t="s">
        <v>362</v>
      </c>
      <c r="C89" s="519" t="s">
        <v>102</v>
      </c>
      <c r="D89" s="343"/>
      <c r="E89" s="343"/>
      <c r="F89" s="344"/>
      <c r="G89" s="345"/>
      <c r="H89" s="345"/>
      <c r="I89" s="346"/>
      <c r="J89" s="343"/>
      <c r="K89" s="343"/>
      <c r="L89" s="344"/>
      <c r="M89" s="402"/>
      <c r="N89" s="402"/>
      <c r="O89" s="403"/>
      <c r="P89" s="404"/>
      <c r="Q89" s="405"/>
      <c r="R89" s="406"/>
      <c r="S89" s="182"/>
      <c r="T89" s="189"/>
      <c r="U89" s="190"/>
      <c r="V89" s="413"/>
      <c r="W89" s="270"/>
      <c r="X89" s="271"/>
      <c r="Y89" s="272"/>
      <c r="Z89" s="273"/>
      <c r="AA89" s="474"/>
      <c r="AB89" s="275"/>
      <c r="AC89" s="276"/>
      <c r="AD89" s="276"/>
      <c r="AE89" s="276"/>
      <c r="AF89" s="486"/>
      <c r="AG89" s="277"/>
      <c r="AH89" s="277"/>
      <c r="AI89" s="278"/>
      <c r="AJ89" s="279"/>
      <c r="AK89" s="280"/>
      <c r="AL89" s="338">
        <f t="shared" si="2"/>
        <v>0</v>
      </c>
      <c r="AM89" s="339"/>
      <c r="AN89" s="339"/>
      <c r="AP89" s="38"/>
      <c r="AQ89" s="38"/>
      <c r="AR89" s="38"/>
      <c r="AS89" s="38"/>
      <c r="AT89" s="38"/>
      <c r="AU89" s="38"/>
      <c r="AV89" s="38"/>
    </row>
    <row r="90">
      <c r="A90" s="389" t="s">
        <v>363</v>
      </c>
      <c r="B90" s="512" t="s">
        <v>364</v>
      </c>
      <c r="C90" s="282" t="s">
        <v>67</v>
      </c>
      <c r="D90" s="504"/>
      <c r="E90" s="504"/>
      <c r="F90" s="505"/>
      <c r="G90" s="506"/>
      <c r="H90" s="506"/>
      <c r="I90" s="507"/>
      <c r="J90" s="504"/>
      <c r="K90" s="504"/>
      <c r="L90" s="505"/>
      <c r="M90" s="508"/>
      <c r="N90" s="508"/>
      <c r="O90" s="509"/>
      <c r="P90" s="404"/>
      <c r="Q90" s="405"/>
      <c r="R90" s="406"/>
      <c r="S90" s="182"/>
      <c r="T90" s="189"/>
      <c r="U90" s="190"/>
      <c r="V90" s="269"/>
      <c r="W90" s="270"/>
      <c r="X90" s="271"/>
      <c r="Y90" s="284"/>
      <c r="Z90" s="285"/>
      <c r="AA90" s="474"/>
      <c r="AB90" s="488"/>
      <c r="AC90" s="276"/>
      <c r="AD90" s="276"/>
      <c r="AE90" s="276"/>
      <c r="AF90" s="277"/>
      <c r="AG90" s="277"/>
      <c r="AH90" s="277"/>
      <c r="AI90" s="278"/>
      <c r="AJ90" s="279"/>
      <c r="AK90" s="280"/>
      <c r="AL90" s="338">
        <f t="shared" si="2"/>
        <v>0</v>
      </c>
      <c r="AM90" s="339"/>
      <c r="AN90" s="339"/>
      <c r="AP90" s="38"/>
      <c r="AQ90" s="38"/>
      <c r="AR90" s="38"/>
      <c r="AS90" s="38"/>
      <c r="AT90" s="38"/>
      <c r="AU90" s="38"/>
      <c r="AV90" s="38"/>
    </row>
    <row r="91">
      <c r="A91" s="411" t="s">
        <v>365</v>
      </c>
      <c r="B91" s="412" t="s">
        <v>366</v>
      </c>
      <c r="C91" s="491" t="s">
        <v>102</v>
      </c>
      <c r="D91" s="343"/>
      <c r="E91" s="343"/>
      <c r="F91" s="344"/>
      <c r="G91" s="345"/>
      <c r="H91" s="345"/>
      <c r="I91" s="346"/>
      <c r="J91" s="343"/>
      <c r="K91" s="343"/>
      <c r="L91" s="344"/>
      <c r="M91" s="402"/>
      <c r="N91" s="402"/>
      <c r="O91" s="403"/>
      <c r="P91" s="404"/>
      <c r="Q91" s="405"/>
      <c r="R91" s="406"/>
      <c r="S91" s="182"/>
      <c r="T91" s="189"/>
      <c r="U91" s="190"/>
      <c r="V91" s="413"/>
      <c r="W91" s="283"/>
      <c r="X91" s="271"/>
      <c r="Y91" s="272"/>
      <c r="Z91" s="273"/>
      <c r="AA91" s="474"/>
      <c r="AB91" s="275"/>
      <c r="AC91" s="276"/>
      <c r="AD91" s="276"/>
      <c r="AE91" s="276"/>
      <c r="AF91" s="486"/>
      <c r="AG91" s="277"/>
      <c r="AH91" s="277"/>
      <c r="AI91" s="278"/>
      <c r="AJ91" s="489"/>
      <c r="AK91" s="280"/>
      <c r="AL91" s="338">
        <f t="shared" si="2"/>
        <v>0</v>
      </c>
      <c r="AM91" s="339"/>
      <c r="AN91" s="339"/>
      <c r="AP91" s="38"/>
      <c r="AQ91" s="38"/>
      <c r="AR91" s="38"/>
      <c r="AS91" s="38"/>
      <c r="AT91" s="38"/>
      <c r="AU91" s="38"/>
      <c r="AV91" s="38"/>
    </row>
    <row r="92">
      <c r="A92" s="411" t="s">
        <v>367</v>
      </c>
      <c r="B92" s="412">
        <v>9.81978407E8</v>
      </c>
      <c r="C92" s="491" t="s">
        <v>102</v>
      </c>
      <c r="D92" s="343"/>
      <c r="E92" s="343"/>
      <c r="F92" s="344"/>
      <c r="G92" s="345"/>
      <c r="H92" s="345"/>
      <c r="I92" s="346"/>
      <c r="J92" s="343"/>
      <c r="K92" s="343"/>
      <c r="L92" s="344"/>
      <c r="M92" s="402"/>
      <c r="N92" s="402"/>
      <c r="O92" s="403"/>
      <c r="P92" s="404"/>
      <c r="Q92" s="405"/>
      <c r="R92" s="406"/>
      <c r="S92" s="182"/>
      <c r="T92" s="189"/>
      <c r="U92" s="190"/>
      <c r="V92" s="413"/>
      <c r="W92" s="270"/>
      <c r="X92" s="271"/>
      <c r="Y92" s="284"/>
      <c r="Z92" s="285"/>
      <c r="AA92" s="474"/>
      <c r="AB92" s="488"/>
      <c r="AC92" s="276"/>
      <c r="AD92" s="276"/>
      <c r="AE92" s="276"/>
      <c r="AF92" s="277"/>
      <c r="AG92" s="486"/>
      <c r="AH92" s="486"/>
      <c r="AI92" s="278"/>
      <c r="AJ92" s="489"/>
      <c r="AK92" s="490"/>
      <c r="AL92" s="338">
        <f t="shared" si="2"/>
        <v>0</v>
      </c>
      <c r="AM92" s="339"/>
      <c r="AN92" s="339"/>
      <c r="AP92" s="38"/>
      <c r="AQ92" s="38"/>
      <c r="AR92" s="38"/>
      <c r="AS92" s="38"/>
      <c r="AT92" s="38"/>
      <c r="AU92" s="38"/>
      <c r="AV92" s="38"/>
    </row>
    <row r="93">
      <c r="A93" s="559" t="s">
        <v>368</v>
      </c>
      <c r="B93" s="559">
        <v>6.1981702174E10</v>
      </c>
      <c r="C93" s="560" t="s">
        <v>102</v>
      </c>
      <c r="D93" s="561"/>
      <c r="E93" s="562"/>
      <c r="F93" s="563"/>
      <c r="G93" s="564"/>
      <c r="H93" s="565"/>
      <c r="I93" s="566"/>
      <c r="J93" s="561"/>
      <c r="K93" s="562"/>
      <c r="L93" s="563"/>
      <c r="M93" s="567"/>
      <c r="N93" s="568"/>
      <c r="O93" s="569"/>
      <c r="P93" s="404"/>
      <c r="Q93" s="405"/>
      <c r="R93" s="406"/>
      <c r="S93" s="182"/>
      <c r="T93" s="169"/>
      <c r="U93" s="190"/>
      <c r="V93" s="413"/>
      <c r="W93" s="270"/>
      <c r="X93" s="271"/>
      <c r="Y93" s="272"/>
      <c r="Z93" s="273"/>
      <c r="AA93" s="274"/>
      <c r="AB93" s="275"/>
      <c r="AC93" s="276"/>
      <c r="AD93" s="276"/>
      <c r="AE93" s="276"/>
      <c r="AF93" s="277"/>
      <c r="AG93" s="486"/>
      <c r="AH93" s="277"/>
      <c r="AI93" s="278"/>
      <c r="AJ93" s="489"/>
      <c r="AK93" s="280"/>
      <c r="AL93" s="338">
        <f t="shared" si="2"/>
        <v>0</v>
      </c>
      <c r="AM93" s="339"/>
      <c r="AN93" s="339"/>
      <c r="AP93" s="38"/>
      <c r="AQ93" s="38"/>
      <c r="AR93" s="38"/>
      <c r="AS93" s="38"/>
      <c r="AT93" s="38"/>
      <c r="AU93" s="38"/>
      <c r="AV93" s="38"/>
    </row>
    <row r="94">
      <c r="A94" s="571" t="s">
        <v>369</v>
      </c>
      <c r="B94" s="589">
        <v>6.1991218776E10</v>
      </c>
      <c r="C94" s="256" t="s">
        <v>102</v>
      </c>
      <c r="D94" s="258"/>
      <c r="E94" s="258"/>
      <c r="F94" s="259"/>
      <c r="G94" s="260">
        <v>1.0</v>
      </c>
      <c r="H94" s="261"/>
      <c r="I94" s="262"/>
      <c r="J94" s="257"/>
      <c r="K94" s="258"/>
      <c r="L94" s="259"/>
      <c r="M94" s="263"/>
      <c r="N94" s="264"/>
      <c r="O94" s="265"/>
      <c r="P94" s="266"/>
      <c r="Q94" s="267"/>
      <c r="R94" s="268"/>
      <c r="S94" s="182"/>
      <c r="T94" s="189"/>
      <c r="U94" s="190"/>
      <c r="V94" s="413"/>
      <c r="W94" s="270"/>
      <c r="X94" s="271"/>
      <c r="Y94" s="272"/>
      <c r="Z94" s="273"/>
      <c r="AA94" s="274"/>
      <c r="AB94" s="275"/>
      <c r="AC94" s="276"/>
      <c r="AD94" s="276"/>
      <c r="AE94" s="276"/>
      <c r="AF94" s="277"/>
      <c r="AG94" s="486"/>
      <c r="AH94" s="277"/>
      <c r="AI94" s="278"/>
      <c r="AJ94" s="489"/>
      <c r="AK94" s="490"/>
      <c r="AL94" s="338">
        <f t="shared" si="2"/>
        <v>1</v>
      </c>
      <c r="AM94" s="339"/>
      <c r="AN94" s="339"/>
      <c r="AP94" s="38"/>
      <c r="AQ94" s="38"/>
      <c r="AR94" s="38"/>
      <c r="AS94" s="38"/>
      <c r="AT94" s="38"/>
      <c r="AU94" s="38"/>
      <c r="AV94" s="38"/>
    </row>
    <row r="95">
      <c r="A95" s="389" t="s">
        <v>370</v>
      </c>
      <c r="B95" s="442">
        <v>6.1985208366E10</v>
      </c>
      <c r="C95" s="390" t="s">
        <v>46</v>
      </c>
      <c r="D95" s="258"/>
      <c r="E95" s="258"/>
      <c r="F95" s="446">
        <v>0.5</v>
      </c>
      <c r="G95" s="261"/>
      <c r="H95" s="260">
        <v>1.0</v>
      </c>
      <c r="I95" s="262"/>
      <c r="J95" s="258"/>
      <c r="K95" s="257"/>
      <c r="L95" s="259"/>
      <c r="M95" s="264"/>
      <c r="N95" s="263"/>
      <c r="O95" s="265"/>
      <c r="P95" s="266"/>
      <c r="Q95" s="267"/>
      <c r="R95" s="268"/>
      <c r="S95" s="182"/>
      <c r="T95" s="189"/>
      <c r="U95" s="190"/>
      <c r="V95" s="269"/>
      <c r="W95" s="270"/>
      <c r="X95" s="271"/>
      <c r="Y95" s="272"/>
      <c r="Z95" s="273"/>
      <c r="AA95" s="274"/>
      <c r="AB95" s="275"/>
      <c r="AC95" s="276"/>
      <c r="AD95" s="276"/>
      <c r="AE95" s="276"/>
      <c r="AF95" s="486"/>
      <c r="AG95" s="277"/>
      <c r="AH95" s="277"/>
      <c r="AI95" s="278"/>
      <c r="AJ95" s="279"/>
      <c r="AK95" s="280"/>
      <c r="AL95" s="338">
        <f t="shared" si="2"/>
        <v>1.5</v>
      </c>
      <c r="AM95" s="339"/>
      <c r="AN95" s="339"/>
      <c r="AP95" s="38"/>
      <c r="AQ95" s="38"/>
      <c r="AR95" s="38"/>
      <c r="AS95" s="38"/>
      <c r="AT95" s="38"/>
      <c r="AU95" s="38"/>
      <c r="AV95" s="38"/>
    </row>
    <row r="96">
      <c r="A96" s="411" t="s">
        <v>371</v>
      </c>
      <c r="B96" s="412">
        <v>6.1996491092E10</v>
      </c>
      <c r="C96" s="491" t="s">
        <v>102</v>
      </c>
      <c r="D96" s="343"/>
      <c r="E96" s="343"/>
      <c r="F96" s="344"/>
      <c r="G96" s="345"/>
      <c r="H96" s="345"/>
      <c r="I96" s="346"/>
      <c r="J96" s="343"/>
      <c r="K96" s="343"/>
      <c r="L96" s="344"/>
      <c r="M96" s="402"/>
      <c r="N96" s="402"/>
      <c r="O96" s="403"/>
      <c r="P96" s="404"/>
      <c r="Q96" s="405"/>
      <c r="R96" s="406"/>
      <c r="S96" s="182"/>
      <c r="T96" s="189"/>
      <c r="U96" s="190"/>
      <c r="V96" s="413"/>
      <c r="W96" s="270"/>
      <c r="X96" s="271"/>
      <c r="Y96" s="272"/>
      <c r="Z96" s="273"/>
      <c r="AA96" s="274"/>
      <c r="AB96" s="488"/>
      <c r="AC96" s="276"/>
      <c r="AD96" s="276"/>
      <c r="AE96" s="276"/>
      <c r="AF96" s="277"/>
      <c r="AG96" s="277"/>
      <c r="AH96" s="277"/>
      <c r="AI96" s="278"/>
      <c r="AJ96" s="279"/>
      <c r="AK96" s="280"/>
      <c r="AL96" s="338">
        <f t="shared" si="2"/>
        <v>0</v>
      </c>
      <c r="AM96" s="339"/>
      <c r="AN96" s="339"/>
      <c r="AP96" s="38"/>
      <c r="AQ96" s="38"/>
      <c r="AR96" s="38"/>
      <c r="AS96" s="38"/>
      <c r="AT96" s="38"/>
      <c r="AU96" s="38"/>
      <c r="AV96" s="38"/>
    </row>
    <row r="97">
      <c r="A97" s="469" t="s">
        <v>372</v>
      </c>
      <c r="B97" s="470">
        <v>5.56134599275E11</v>
      </c>
      <c r="C97" s="471" t="s">
        <v>102</v>
      </c>
      <c r="D97" s="343"/>
      <c r="E97" s="343"/>
      <c r="F97" s="344"/>
      <c r="G97" s="345"/>
      <c r="H97" s="345"/>
      <c r="I97" s="346"/>
      <c r="J97" s="343"/>
      <c r="K97" s="343"/>
      <c r="L97" s="344"/>
      <c r="M97" s="402"/>
      <c r="N97" s="402"/>
      <c r="O97" s="403"/>
      <c r="P97" s="404"/>
      <c r="Q97" s="405"/>
      <c r="R97" s="406"/>
      <c r="S97" s="182"/>
      <c r="T97" s="189"/>
      <c r="U97" s="190"/>
      <c r="V97" s="413"/>
      <c r="W97" s="270"/>
      <c r="X97" s="271"/>
      <c r="Y97" s="272"/>
      <c r="Z97" s="273"/>
      <c r="AA97" s="274"/>
      <c r="AB97" s="275"/>
      <c r="AC97" s="276"/>
      <c r="AD97" s="276"/>
      <c r="AE97" s="276"/>
      <c r="AF97" s="486"/>
      <c r="AG97" s="277"/>
      <c r="AH97" s="277"/>
      <c r="AI97" s="278"/>
      <c r="AJ97" s="279"/>
      <c r="AK97" s="280"/>
      <c r="AL97" s="338">
        <f t="shared" si="2"/>
        <v>0</v>
      </c>
      <c r="AM97" s="339"/>
      <c r="AN97" s="339"/>
      <c r="AP97" s="38"/>
      <c r="AQ97" s="38"/>
      <c r="AR97" s="38"/>
      <c r="AS97" s="38"/>
      <c r="AT97" s="38"/>
      <c r="AU97" s="38"/>
      <c r="AV97" s="38"/>
    </row>
    <row r="98">
      <c r="A98" s="411" t="s">
        <v>373</v>
      </c>
      <c r="B98" s="412">
        <v>6.1999751953E10</v>
      </c>
      <c r="C98" s="491" t="s">
        <v>102</v>
      </c>
      <c r="D98" s="343"/>
      <c r="E98" s="343"/>
      <c r="F98" s="344"/>
      <c r="G98" s="345"/>
      <c r="H98" s="345"/>
      <c r="I98" s="346"/>
      <c r="J98" s="343"/>
      <c r="K98" s="343"/>
      <c r="L98" s="344"/>
      <c r="M98" s="402"/>
      <c r="N98" s="402"/>
      <c r="O98" s="403"/>
      <c r="P98" s="404"/>
      <c r="Q98" s="405"/>
      <c r="R98" s="406"/>
      <c r="S98" s="182"/>
      <c r="T98" s="189"/>
      <c r="U98" s="190"/>
      <c r="V98" s="413"/>
      <c r="W98" s="270"/>
      <c r="X98" s="271"/>
      <c r="Y98" s="272"/>
      <c r="Z98" s="273"/>
      <c r="AA98" s="274"/>
      <c r="AB98" s="275"/>
      <c r="AC98" s="276"/>
      <c r="AD98" s="276"/>
      <c r="AE98" s="276"/>
      <c r="AF98" s="277"/>
      <c r="AG98" s="486"/>
      <c r="AH98" s="486"/>
      <c r="AI98" s="278"/>
      <c r="AJ98" s="489"/>
      <c r="AK98" s="490"/>
      <c r="AL98" s="338">
        <f t="shared" si="2"/>
        <v>0</v>
      </c>
      <c r="AM98" s="339"/>
      <c r="AN98" s="339"/>
      <c r="AP98" s="38"/>
      <c r="AQ98" s="38"/>
      <c r="AR98" s="38"/>
      <c r="AS98" s="38"/>
      <c r="AT98" s="38"/>
      <c r="AU98" s="38"/>
      <c r="AV98" s="38"/>
    </row>
    <row r="99">
      <c r="A99" s="475" t="s">
        <v>374</v>
      </c>
      <c r="B99" s="255" t="s">
        <v>375</v>
      </c>
      <c r="C99" s="282" t="s">
        <v>48</v>
      </c>
      <c r="D99" s="257">
        <v>1.0</v>
      </c>
      <c r="E99" s="258"/>
      <c r="F99" s="259"/>
      <c r="G99" s="261"/>
      <c r="H99" s="261"/>
      <c r="I99" s="262"/>
      <c r="J99" s="258"/>
      <c r="K99" s="257">
        <v>1.0</v>
      </c>
      <c r="L99" s="259"/>
      <c r="M99" s="264"/>
      <c r="N99" s="263"/>
      <c r="O99" s="265"/>
      <c r="P99" s="266"/>
      <c r="Q99" s="267"/>
      <c r="R99" s="268"/>
      <c r="S99" s="182"/>
      <c r="T99" s="189"/>
      <c r="U99" s="190"/>
      <c r="V99" s="413"/>
      <c r="W99" s="270"/>
      <c r="X99" s="473"/>
      <c r="Y99" s="272"/>
      <c r="Z99" s="273"/>
      <c r="AA99" s="474"/>
      <c r="AB99" s="275"/>
      <c r="AC99" s="276"/>
      <c r="AD99" s="276"/>
      <c r="AE99" s="276"/>
      <c r="AF99" s="486"/>
      <c r="AG99" s="277"/>
      <c r="AH99" s="277"/>
      <c r="AI99" s="278"/>
      <c r="AJ99" s="489"/>
      <c r="AK99" s="280"/>
      <c r="AL99" s="338">
        <f t="shared" si="2"/>
        <v>2</v>
      </c>
      <c r="AM99" s="415"/>
      <c r="AN99" s="176" t="s">
        <v>61</v>
      </c>
      <c r="AP99" s="38"/>
      <c r="AQ99" s="38"/>
      <c r="AR99" s="38"/>
      <c r="AS99" s="38"/>
      <c r="AT99" s="38"/>
      <c r="AU99" s="38"/>
      <c r="AV99" s="38"/>
    </row>
    <row r="100">
      <c r="A100" s="411" t="s">
        <v>376</v>
      </c>
      <c r="B100" s="412">
        <v>6.1981917374E10</v>
      </c>
      <c r="C100" s="491" t="s">
        <v>102</v>
      </c>
      <c r="D100" s="343"/>
      <c r="E100" s="343"/>
      <c r="F100" s="344"/>
      <c r="G100" s="345"/>
      <c r="H100" s="345"/>
      <c r="I100" s="346"/>
      <c r="J100" s="343"/>
      <c r="K100" s="343"/>
      <c r="L100" s="344"/>
      <c r="M100" s="402"/>
      <c r="N100" s="402"/>
      <c r="O100" s="403"/>
      <c r="P100" s="404"/>
      <c r="Q100" s="405"/>
      <c r="R100" s="406"/>
      <c r="S100" s="182"/>
      <c r="T100" s="189"/>
      <c r="U100" s="190"/>
      <c r="V100" s="269"/>
      <c r="W100" s="283"/>
      <c r="X100" s="271"/>
      <c r="Y100" s="272"/>
      <c r="Z100" s="273"/>
      <c r="AA100" s="474"/>
      <c r="AB100" s="275"/>
      <c r="AC100" s="276"/>
      <c r="AD100" s="276"/>
      <c r="AE100" s="276"/>
      <c r="AF100" s="486"/>
      <c r="AG100" s="277"/>
      <c r="AH100" s="277"/>
      <c r="AI100" s="278"/>
      <c r="AJ100" s="279"/>
      <c r="AK100" s="280"/>
      <c r="AL100" s="338">
        <f t="shared" si="2"/>
        <v>0</v>
      </c>
      <c r="AM100" s="339"/>
      <c r="AN100" s="339"/>
      <c r="AP100" s="38"/>
      <c r="AQ100" s="38"/>
      <c r="AR100" s="38"/>
      <c r="AS100" s="38"/>
      <c r="AT100" s="38"/>
      <c r="AU100" s="38"/>
      <c r="AV100" s="38"/>
    </row>
    <row r="101">
      <c r="A101" s="502" t="s">
        <v>377</v>
      </c>
      <c r="B101" s="255">
        <v>6.1992402123E10</v>
      </c>
      <c r="C101" s="282" t="s">
        <v>48</v>
      </c>
      <c r="D101" s="258"/>
      <c r="E101" s="258"/>
      <c r="F101" s="259"/>
      <c r="G101" s="260">
        <v>1.0</v>
      </c>
      <c r="H101" s="261"/>
      <c r="I101" s="262"/>
      <c r="J101" s="257"/>
      <c r="K101" s="258"/>
      <c r="L101" s="259"/>
      <c r="M101" s="263"/>
      <c r="N101" s="264"/>
      <c r="O101" s="265"/>
      <c r="P101" s="266"/>
      <c r="Q101" s="267"/>
      <c r="R101" s="268"/>
      <c r="S101" s="182"/>
      <c r="T101" s="189"/>
      <c r="U101" s="190"/>
      <c r="V101" s="413"/>
      <c r="W101" s="590"/>
      <c r="X101" s="473"/>
      <c r="Y101" s="272"/>
      <c r="Z101" s="273"/>
      <c r="AA101" s="274"/>
      <c r="AB101" s="275"/>
      <c r="AC101" s="276"/>
      <c r="AD101" s="276"/>
      <c r="AE101" s="276"/>
      <c r="AF101" s="277"/>
      <c r="AG101" s="277"/>
      <c r="AH101" s="277"/>
      <c r="AI101" s="278"/>
      <c r="AJ101" s="279"/>
      <c r="AK101" s="280"/>
      <c r="AL101" s="338">
        <f t="shared" si="2"/>
        <v>1</v>
      </c>
      <c r="AM101" s="339"/>
      <c r="AN101" s="339"/>
      <c r="AP101" s="38"/>
      <c r="AQ101" s="38"/>
      <c r="AR101" s="38"/>
      <c r="AS101" s="38"/>
      <c r="AT101" s="38"/>
      <c r="AU101" s="38"/>
      <c r="AV101" s="38"/>
    </row>
    <row r="102">
      <c r="A102" s="389" t="s">
        <v>378</v>
      </c>
      <c r="B102" s="512" t="s">
        <v>379</v>
      </c>
      <c r="C102" s="390" t="s">
        <v>46</v>
      </c>
      <c r="D102" s="504"/>
      <c r="E102" s="504"/>
      <c r="F102" s="505"/>
      <c r="G102" s="506"/>
      <c r="H102" s="506"/>
      <c r="I102" s="507"/>
      <c r="J102" s="504"/>
      <c r="K102" s="504"/>
      <c r="L102" s="505"/>
      <c r="M102" s="508"/>
      <c r="N102" s="508"/>
      <c r="O102" s="509"/>
      <c r="P102" s="404"/>
      <c r="Q102" s="405"/>
      <c r="R102" s="406"/>
      <c r="S102" s="182"/>
      <c r="T102" s="189"/>
      <c r="U102" s="190"/>
      <c r="V102" s="269"/>
      <c r="W102" s="283"/>
      <c r="X102" s="271"/>
      <c r="Y102" s="272"/>
      <c r="Z102" s="273"/>
      <c r="AA102" s="274"/>
      <c r="AB102" s="275"/>
      <c r="AC102" s="276"/>
      <c r="AD102" s="276"/>
      <c r="AE102" s="276"/>
      <c r="AF102" s="486"/>
      <c r="AG102" s="277"/>
      <c r="AH102" s="277"/>
      <c r="AI102" s="278"/>
      <c r="AJ102" s="279"/>
      <c r="AK102" s="280"/>
      <c r="AL102" s="338">
        <f t="shared" si="2"/>
        <v>0</v>
      </c>
      <c r="AM102" s="339"/>
      <c r="AN102" s="339"/>
      <c r="AP102" s="38"/>
      <c r="AQ102" s="38"/>
      <c r="AR102" s="38"/>
      <c r="AS102" s="38"/>
      <c r="AT102" s="38"/>
      <c r="AU102" s="38"/>
      <c r="AV102" s="38"/>
    </row>
    <row r="103">
      <c r="A103" s="591" t="s">
        <v>380</v>
      </c>
      <c r="B103" s="524">
        <v>9.81001493E8</v>
      </c>
      <c r="C103" s="328" t="s">
        <v>51</v>
      </c>
      <c r="D103" s="416">
        <v>1.0</v>
      </c>
      <c r="E103" s="267"/>
      <c r="F103" s="268"/>
      <c r="G103" s="592">
        <v>1.0</v>
      </c>
      <c r="H103" s="419"/>
      <c r="I103" s="420"/>
      <c r="J103" s="416"/>
      <c r="K103" s="267"/>
      <c r="L103" s="268"/>
      <c r="M103" s="500"/>
      <c r="N103" s="472"/>
      <c r="O103" s="593"/>
      <c r="P103" s="266"/>
      <c r="Q103" s="267"/>
      <c r="R103" s="268"/>
      <c r="S103" s="182"/>
      <c r="T103" s="189"/>
      <c r="U103" s="190"/>
      <c r="V103" s="413"/>
      <c r="W103" s="270"/>
      <c r="X103" s="271"/>
      <c r="Y103" s="284"/>
      <c r="Z103" s="285"/>
      <c r="AA103" s="474"/>
      <c r="AB103" s="275"/>
      <c r="AC103" s="276"/>
      <c r="AD103" s="276"/>
      <c r="AE103" s="276"/>
      <c r="AF103" s="277"/>
      <c r="AG103" s="277"/>
      <c r="AH103" s="277"/>
      <c r="AI103" s="278"/>
      <c r="AJ103" s="489"/>
      <c r="AK103" s="280"/>
      <c r="AL103" s="338">
        <f t="shared" si="2"/>
        <v>2</v>
      </c>
      <c r="AM103" s="524"/>
      <c r="AN103" s="176" t="s">
        <v>57</v>
      </c>
      <c r="AP103" s="38"/>
      <c r="AQ103" s="38"/>
      <c r="AR103" s="38"/>
      <c r="AS103" s="38"/>
      <c r="AT103" s="38"/>
      <c r="AU103" s="38"/>
      <c r="AV103" s="38"/>
    </row>
    <row r="104">
      <c r="A104" s="126" t="s">
        <v>381</v>
      </c>
      <c r="B104" s="328"/>
      <c r="C104" s="328" t="s">
        <v>48</v>
      </c>
      <c r="D104" s="248">
        <v>1.0</v>
      </c>
      <c r="E104" s="252"/>
      <c r="F104" s="253"/>
      <c r="G104" s="311">
        <v>1.0</v>
      </c>
      <c r="H104" s="312"/>
      <c r="I104" s="289"/>
      <c r="J104" s="248"/>
      <c r="K104" s="252"/>
      <c r="L104" s="253"/>
      <c r="M104" s="291"/>
      <c r="N104" s="312"/>
      <c r="O104" s="289"/>
      <c r="P104" s="248">
        <v>1.0</v>
      </c>
      <c r="Q104" s="252"/>
      <c r="R104" s="253"/>
      <c r="S104" s="291"/>
      <c r="T104" s="312"/>
      <c r="U104" s="294"/>
      <c r="V104" s="248"/>
      <c r="W104" s="252"/>
      <c r="X104" s="253"/>
      <c r="Y104" s="209"/>
      <c r="Z104" s="594"/>
      <c r="AA104" s="595"/>
      <c r="AB104" s="596"/>
      <c r="AC104" s="289"/>
      <c r="AD104" s="289"/>
      <c r="AE104" s="289"/>
      <c r="AF104" s="597"/>
      <c r="AG104" s="598"/>
      <c r="AH104" s="599"/>
      <c r="AI104" s="278"/>
      <c r="AJ104" s="279"/>
      <c r="AK104" s="280"/>
      <c r="AL104" s="81">
        <f t="shared" ref="AL104:AL105" si="3">SUM(D104:AK104)</f>
        <v>3</v>
      </c>
      <c r="AM104" s="175"/>
      <c r="AN104" s="176" t="s">
        <v>44</v>
      </c>
      <c r="AO104" s="215"/>
      <c r="AQ104" s="38"/>
      <c r="AR104" s="525"/>
      <c r="AS104" s="580"/>
      <c r="AT104" s="526"/>
      <c r="AU104" s="526"/>
      <c r="AV104" s="526"/>
    </row>
    <row r="105">
      <c r="A105" s="126" t="s">
        <v>382</v>
      </c>
      <c r="B105" s="329"/>
      <c r="C105" s="329" t="s">
        <v>48</v>
      </c>
      <c r="D105" s="292"/>
      <c r="E105" s="290">
        <v>1.0</v>
      </c>
      <c r="F105" s="253"/>
      <c r="G105" s="287"/>
      <c r="H105" s="288">
        <v>1.0</v>
      </c>
      <c r="I105" s="289"/>
      <c r="J105" s="292"/>
      <c r="K105" s="290">
        <v>1.0</v>
      </c>
      <c r="L105" s="253"/>
      <c r="M105" s="293"/>
      <c r="N105" s="288"/>
      <c r="O105" s="289"/>
      <c r="P105" s="292"/>
      <c r="Q105" s="252"/>
      <c r="R105" s="253"/>
      <c r="S105" s="293"/>
      <c r="T105" s="312"/>
      <c r="U105" s="294"/>
      <c r="V105" s="292"/>
      <c r="W105" s="252"/>
      <c r="X105" s="253"/>
      <c r="Y105" s="216"/>
      <c r="Z105" s="600"/>
      <c r="AA105" s="595"/>
      <c r="AB105" s="596"/>
      <c r="AC105" s="289"/>
      <c r="AD105" s="289"/>
      <c r="AE105" s="289"/>
      <c r="AF105" s="597"/>
      <c r="AG105" s="598"/>
      <c r="AH105" s="599"/>
      <c r="AI105" s="278"/>
      <c r="AJ105" s="279"/>
      <c r="AK105" s="280"/>
      <c r="AL105" s="81">
        <f t="shared" si="3"/>
        <v>3</v>
      </c>
      <c r="AM105" s="175"/>
      <c r="AN105" s="176" t="s">
        <v>61</v>
      </c>
      <c r="AO105" s="215"/>
      <c r="AQ105" s="38"/>
      <c r="AR105" s="525"/>
      <c r="AS105" s="580"/>
      <c r="AT105" s="526"/>
      <c r="AU105" s="526"/>
      <c r="AV105" s="526"/>
    </row>
    <row r="106">
      <c r="A106" s="335" t="s">
        <v>383</v>
      </c>
      <c r="B106" s="520">
        <v>1.561999887554E12</v>
      </c>
      <c r="C106" s="329" t="s">
        <v>48</v>
      </c>
      <c r="D106" s="404"/>
      <c r="E106" s="405"/>
      <c r="F106" s="406"/>
      <c r="G106" s="460"/>
      <c r="H106" s="462"/>
      <c r="I106" s="464"/>
      <c r="J106" s="404"/>
      <c r="K106" s="405"/>
      <c r="L106" s="406"/>
      <c r="M106" s="465"/>
      <c r="N106" s="466"/>
      <c r="O106" s="467"/>
      <c r="P106" s="404"/>
      <c r="Q106" s="405"/>
      <c r="R106" s="406"/>
      <c r="S106" s="182"/>
      <c r="T106" s="169"/>
      <c r="U106" s="190"/>
      <c r="V106" s="269"/>
      <c r="W106" s="270"/>
      <c r="X106" s="473"/>
      <c r="Y106" s="284"/>
      <c r="Z106" s="285"/>
      <c r="AA106" s="474"/>
      <c r="AB106" s="275"/>
      <c r="AC106" s="276"/>
      <c r="AD106" s="276"/>
      <c r="AE106" s="276"/>
      <c r="AF106" s="486"/>
      <c r="AG106" s="277"/>
      <c r="AH106" s="277"/>
      <c r="AI106" s="278"/>
      <c r="AJ106" s="489"/>
      <c r="AK106" s="280"/>
      <c r="AL106" s="338">
        <f t="shared" ref="AL106:AL201" si="4">SUM(D106:AB106)</f>
        <v>0</v>
      </c>
      <c r="AM106" s="339"/>
      <c r="AN106" s="339"/>
      <c r="AP106" s="38"/>
      <c r="AQ106" s="525"/>
      <c r="AR106" s="580"/>
      <c r="AS106" s="526"/>
      <c r="AT106" s="526"/>
      <c r="AU106" s="526"/>
      <c r="AV106" s="526"/>
    </row>
    <row r="107">
      <c r="A107" s="332" t="s">
        <v>391</v>
      </c>
      <c r="B107" s="458">
        <v>9.96164641E8</v>
      </c>
      <c r="C107" s="333" t="s">
        <v>48</v>
      </c>
      <c r="D107" s="404"/>
      <c r="E107" s="405"/>
      <c r="F107" s="406"/>
      <c r="G107" s="460"/>
      <c r="H107" s="462"/>
      <c r="I107" s="464"/>
      <c r="J107" s="404"/>
      <c r="K107" s="405"/>
      <c r="L107" s="406"/>
      <c r="M107" s="465"/>
      <c r="N107" s="466"/>
      <c r="O107" s="467"/>
      <c r="P107" s="404"/>
      <c r="Q107" s="405"/>
      <c r="R107" s="406"/>
      <c r="S107" s="182"/>
      <c r="T107" s="189"/>
      <c r="U107" s="190"/>
      <c r="V107" s="269"/>
      <c r="W107" s="270"/>
      <c r="X107" s="271"/>
      <c r="Y107" s="284"/>
      <c r="Z107" s="285"/>
      <c r="AA107" s="474"/>
      <c r="AB107" s="488"/>
      <c r="AC107" s="276"/>
      <c r="AD107" s="276"/>
      <c r="AE107" s="276"/>
      <c r="AF107" s="277"/>
      <c r="AG107" s="277"/>
      <c r="AH107" s="277"/>
      <c r="AI107" s="278"/>
      <c r="AJ107" s="279"/>
      <c r="AK107" s="280"/>
      <c r="AL107" s="338">
        <f t="shared" si="4"/>
        <v>0</v>
      </c>
      <c r="AM107" s="339"/>
      <c r="AN107" s="339"/>
      <c r="AP107" s="38"/>
      <c r="AQ107" s="525"/>
      <c r="AR107" s="580"/>
      <c r="AS107" s="526"/>
      <c r="AT107" s="526"/>
      <c r="AU107" s="526"/>
      <c r="AV107" s="526"/>
    </row>
    <row r="108">
      <c r="A108" s="559" t="s">
        <v>393</v>
      </c>
      <c r="B108" s="559">
        <v>6.1998146103E10</v>
      </c>
      <c r="C108" s="560" t="s">
        <v>102</v>
      </c>
      <c r="D108" s="561"/>
      <c r="E108" s="562"/>
      <c r="F108" s="563"/>
      <c r="G108" s="564"/>
      <c r="H108" s="565"/>
      <c r="I108" s="566"/>
      <c r="J108" s="561"/>
      <c r="K108" s="562"/>
      <c r="L108" s="563"/>
      <c r="M108" s="567"/>
      <c r="N108" s="568"/>
      <c r="O108" s="622"/>
      <c r="P108" s="404"/>
      <c r="Q108" s="405"/>
      <c r="R108" s="406"/>
      <c r="S108" s="182"/>
      <c r="T108" s="169"/>
      <c r="U108" s="190"/>
      <c r="V108" s="413"/>
      <c r="W108" s="270"/>
      <c r="X108" s="271"/>
      <c r="Y108" s="284"/>
      <c r="Z108" s="285"/>
      <c r="AA108" s="474"/>
      <c r="AB108" s="275"/>
      <c r="AC108" s="276"/>
      <c r="AD108" s="276"/>
      <c r="AE108" s="276"/>
      <c r="AF108" s="486"/>
      <c r="AG108" s="277"/>
      <c r="AH108" s="277"/>
      <c r="AI108" s="278"/>
      <c r="AJ108" s="279"/>
      <c r="AK108" s="280"/>
      <c r="AL108" s="338">
        <f t="shared" si="4"/>
        <v>0</v>
      </c>
      <c r="AM108" s="339"/>
      <c r="AN108" s="339"/>
      <c r="AP108" s="38"/>
      <c r="AQ108" s="38"/>
      <c r="AR108" s="38"/>
      <c r="AS108" s="38"/>
      <c r="AT108" s="38"/>
      <c r="AU108" s="38"/>
      <c r="AV108" s="38"/>
    </row>
    <row r="109">
      <c r="A109" s="520" t="s">
        <v>395</v>
      </c>
      <c r="B109" s="415">
        <v>9.96728602E8</v>
      </c>
      <c r="C109" s="328" t="s">
        <v>48</v>
      </c>
      <c r="D109" s="413"/>
      <c r="E109" s="283"/>
      <c r="F109" s="271"/>
      <c r="G109" s="627">
        <v>1.0</v>
      </c>
      <c r="H109" s="628"/>
      <c r="I109" s="629"/>
      <c r="J109" s="269">
        <v>1.0</v>
      </c>
      <c r="K109" s="283"/>
      <c r="L109" s="271"/>
      <c r="M109" s="630"/>
      <c r="N109" s="318"/>
      <c r="O109" s="485"/>
      <c r="P109" s="413"/>
      <c r="Q109" s="283"/>
      <c r="R109" s="271"/>
      <c r="S109" s="484"/>
      <c r="T109" s="318"/>
      <c r="U109" s="485"/>
      <c r="V109" s="413"/>
      <c r="W109" s="283"/>
      <c r="X109" s="271"/>
      <c r="Y109" s="272"/>
      <c r="Z109" s="273"/>
      <c r="AA109" s="474"/>
      <c r="AB109" s="275"/>
      <c r="AC109" s="276"/>
      <c r="AD109" s="276"/>
      <c r="AE109" s="276"/>
      <c r="AF109" s="277"/>
      <c r="AG109" s="277"/>
      <c r="AH109" s="277"/>
      <c r="AI109" s="278"/>
      <c r="AJ109" s="279"/>
      <c r="AK109" s="280"/>
      <c r="AL109" s="338">
        <f t="shared" si="4"/>
        <v>2</v>
      </c>
      <c r="AM109" s="415"/>
      <c r="AN109" s="176" t="s">
        <v>59</v>
      </c>
      <c r="AP109" s="38"/>
      <c r="AQ109" s="38"/>
      <c r="AR109" s="38"/>
      <c r="AS109" s="38"/>
      <c r="AT109" s="38"/>
      <c r="AU109" s="38"/>
      <c r="AV109" s="38"/>
    </row>
    <row r="110">
      <c r="A110" s="335" t="s">
        <v>412</v>
      </c>
      <c r="B110" s="520">
        <v>6.1983377173E10</v>
      </c>
      <c r="C110" s="329" t="s">
        <v>48</v>
      </c>
      <c r="D110" s="404"/>
      <c r="E110" s="405"/>
      <c r="F110" s="406"/>
      <c r="G110" s="460"/>
      <c r="H110" s="462"/>
      <c r="I110" s="464"/>
      <c r="J110" s="404"/>
      <c r="K110" s="405"/>
      <c r="L110" s="406"/>
      <c r="M110" s="465"/>
      <c r="N110" s="466"/>
      <c r="O110" s="467"/>
      <c r="P110" s="404"/>
      <c r="Q110" s="405"/>
      <c r="R110" s="406"/>
      <c r="S110" s="182"/>
      <c r="T110" s="189"/>
      <c r="U110" s="190"/>
      <c r="V110" s="269"/>
      <c r="W110" s="270"/>
      <c r="X110" s="271"/>
      <c r="Y110" s="272"/>
      <c r="Z110" s="273"/>
      <c r="AA110" s="474"/>
      <c r="AB110" s="275"/>
      <c r="AC110" s="276"/>
      <c r="AD110" s="276"/>
      <c r="AE110" s="276"/>
      <c r="AF110" s="277"/>
      <c r="AG110" s="277"/>
      <c r="AH110" s="277"/>
      <c r="AI110" s="278"/>
      <c r="AJ110" s="279"/>
      <c r="AK110" s="280"/>
      <c r="AL110" s="338">
        <f t="shared" si="4"/>
        <v>0</v>
      </c>
      <c r="AM110" s="339"/>
      <c r="AN110" s="339"/>
      <c r="AP110" s="38"/>
      <c r="AQ110" s="525"/>
      <c r="AR110" s="528"/>
      <c r="AS110" s="525"/>
      <c r="AT110" s="525"/>
      <c r="AU110" s="525"/>
      <c r="AV110" s="525"/>
    </row>
    <row r="111">
      <c r="A111" s="583" t="s">
        <v>413</v>
      </c>
      <c r="B111" s="583">
        <v>6.1981618299E10</v>
      </c>
      <c r="C111" s="369" t="s">
        <v>102</v>
      </c>
      <c r="D111" s="561"/>
      <c r="E111" s="562"/>
      <c r="F111" s="563"/>
      <c r="G111" s="564"/>
      <c r="H111" s="565"/>
      <c r="I111" s="566"/>
      <c r="J111" s="561"/>
      <c r="K111" s="562"/>
      <c r="L111" s="563"/>
      <c r="M111" s="567"/>
      <c r="N111" s="568"/>
      <c r="O111" s="622"/>
      <c r="P111" s="404"/>
      <c r="Q111" s="405"/>
      <c r="R111" s="406"/>
      <c r="S111" s="182"/>
      <c r="T111" s="189"/>
      <c r="U111" s="190"/>
      <c r="V111" s="413"/>
      <c r="W111" s="270"/>
      <c r="X111" s="271"/>
      <c r="Y111" s="284"/>
      <c r="Z111" s="285"/>
      <c r="AA111" s="474"/>
      <c r="AB111" s="275"/>
      <c r="AC111" s="276"/>
      <c r="AD111" s="276"/>
      <c r="AE111" s="276"/>
      <c r="AF111" s="277"/>
      <c r="AG111" s="277"/>
      <c r="AH111" s="277"/>
      <c r="AI111" s="278"/>
      <c r="AJ111" s="279"/>
      <c r="AK111" s="280"/>
      <c r="AL111" s="338">
        <f t="shared" si="4"/>
        <v>0</v>
      </c>
      <c r="AM111" s="339"/>
      <c r="AN111" s="339"/>
      <c r="AP111" s="38"/>
      <c r="AQ111" s="38"/>
      <c r="AR111" s="38"/>
      <c r="AS111" s="38"/>
      <c r="AT111" s="38"/>
      <c r="AU111" s="38"/>
      <c r="AV111" s="38"/>
    </row>
    <row r="112">
      <c r="A112" s="520" t="s">
        <v>416</v>
      </c>
      <c r="B112" s="415">
        <v>6.1996235633E10</v>
      </c>
      <c r="C112" s="329" t="s">
        <v>48</v>
      </c>
      <c r="D112" s="416">
        <v>1.0</v>
      </c>
      <c r="E112" s="267"/>
      <c r="F112" s="268"/>
      <c r="G112" s="417"/>
      <c r="H112" s="419"/>
      <c r="I112" s="420"/>
      <c r="J112" s="266"/>
      <c r="K112" s="267"/>
      <c r="L112" s="268"/>
      <c r="M112" s="422"/>
      <c r="N112" s="472"/>
      <c r="O112" s="593"/>
      <c r="P112" s="266"/>
      <c r="Q112" s="267"/>
      <c r="R112" s="268"/>
      <c r="S112" s="182"/>
      <c r="T112" s="189"/>
      <c r="U112" s="190"/>
      <c r="V112" s="413"/>
      <c r="W112" s="283"/>
      <c r="X112" s="271"/>
      <c r="Y112" s="272"/>
      <c r="Z112" s="273"/>
      <c r="AA112" s="474"/>
      <c r="AB112" s="275"/>
      <c r="AC112" s="276"/>
      <c r="AD112" s="276"/>
      <c r="AE112" s="276"/>
      <c r="AF112" s="277"/>
      <c r="AG112" s="486"/>
      <c r="AH112" s="277"/>
      <c r="AI112" s="278"/>
      <c r="AJ112" s="489"/>
      <c r="AK112" s="280"/>
      <c r="AL112" s="338">
        <f t="shared" si="4"/>
        <v>1</v>
      </c>
      <c r="AM112" s="339"/>
      <c r="AN112" s="339"/>
      <c r="AP112" s="38"/>
      <c r="AQ112" s="38"/>
      <c r="AR112" s="38"/>
      <c r="AS112" s="38"/>
      <c r="AT112" s="38"/>
      <c r="AU112" s="38"/>
      <c r="AV112" s="38"/>
    </row>
    <row r="113">
      <c r="A113" s="559" t="s">
        <v>418</v>
      </c>
      <c r="B113" s="559">
        <v>6.198117929E10</v>
      </c>
      <c r="C113" s="560" t="s">
        <v>102</v>
      </c>
      <c r="D113" s="561"/>
      <c r="E113" s="562"/>
      <c r="F113" s="563"/>
      <c r="G113" s="564"/>
      <c r="H113" s="565"/>
      <c r="I113" s="566"/>
      <c r="J113" s="561"/>
      <c r="K113" s="562"/>
      <c r="L113" s="563"/>
      <c r="M113" s="567"/>
      <c r="N113" s="568"/>
      <c r="O113" s="622"/>
      <c r="P113" s="404"/>
      <c r="Q113" s="405"/>
      <c r="R113" s="406"/>
      <c r="S113" s="182"/>
      <c r="T113" s="189"/>
      <c r="U113" s="190"/>
      <c r="V113" s="269"/>
      <c r="W113" s="283"/>
      <c r="X113" s="271"/>
      <c r="Y113" s="272"/>
      <c r="Z113" s="273"/>
      <c r="AA113" s="474"/>
      <c r="AB113" s="275"/>
      <c r="AC113" s="276"/>
      <c r="AD113" s="276"/>
      <c r="AE113" s="276"/>
      <c r="AF113" s="277"/>
      <c r="AG113" s="277"/>
      <c r="AH113" s="277"/>
      <c r="AI113" s="278"/>
      <c r="AJ113" s="279"/>
      <c r="AK113" s="280"/>
      <c r="AL113" s="338">
        <f t="shared" si="4"/>
        <v>0</v>
      </c>
      <c r="AM113" s="339"/>
      <c r="AN113" s="339"/>
      <c r="AP113" s="38"/>
      <c r="AQ113" s="38"/>
      <c r="AR113" s="38"/>
      <c r="AS113" s="38"/>
      <c r="AT113" s="38"/>
      <c r="AU113" s="38"/>
      <c r="AV113" s="38"/>
    </row>
    <row r="114">
      <c r="A114" s="558" t="s">
        <v>420</v>
      </c>
      <c r="B114" s="559">
        <v>6.1993664839E10</v>
      </c>
      <c r="C114" s="560" t="s">
        <v>102</v>
      </c>
      <c r="D114" s="561"/>
      <c r="E114" s="562"/>
      <c r="F114" s="563"/>
      <c r="G114" s="564"/>
      <c r="H114" s="565"/>
      <c r="I114" s="566"/>
      <c r="J114" s="561"/>
      <c r="K114" s="562"/>
      <c r="L114" s="563"/>
      <c r="M114" s="567"/>
      <c r="N114" s="568"/>
      <c r="O114" s="569"/>
      <c r="P114" s="404"/>
      <c r="Q114" s="405"/>
      <c r="R114" s="406"/>
      <c r="S114" s="172"/>
      <c r="T114" s="189"/>
      <c r="U114" s="190"/>
      <c r="V114" s="269"/>
      <c r="W114" s="283"/>
      <c r="X114" s="271"/>
      <c r="Y114" s="284"/>
      <c r="Z114" s="285"/>
      <c r="AA114" s="474"/>
      <c r="AB114" s="275"/>
      <c r="AC114" s="276"/>
      <c r="AD114" s="276"/>
      <c r="AE114" s="276"/>
      <c r="AF114" s="277"/>
      <c r="AG114" s="486"/>
      <c r="AH114" s="277"/>
      <c r="AI114" s="278"/>
      <c r="AJ114" s="489"/>
      <c r="AK114" s="280"/>
      <c r="AL114" s="338">
        <f t="shared" si="4"/>
        <v>0</v>
      </c>
      <c r="AM114" s="339"/>
      <c r="AN114" s="339"/>
      <c r="AP114" s="38"/>
      <c r="AQ114" s="525"/>
      <c r="AR114" s="528"/>
      <c r="AS114" s="525"/>
      <c r="AT114" s="525"/>
      <c r="AU114" s="525"/>
      <c r="AV114" s="525"/>
    </row>
    <row r="115">
      <c r="A115" s="335" t="s">
        <v>421</v>
      </c>
      <c r="B115" s="520">
        <v>9.85920603E8</v>
      </c>
      <c r="C115" s="329" t="s">
        <v>48</v>
      </c>
      <c r="D115" s="404"/>
      <c r="E115" s="405"/>
      <c r="F115" s="406"/>
      <c r="G115" s="460"/>
      <c r="H115" s="462"/>
      <c r="I115" s="464"/>
      <c r="J115" s="404"/>
      <c r="K115" s="405"/>
      <c r="L115" s="406"/>
      <c r="M115" s="465"/>
      <c r="N115" s="466"/>
      <c r="O115" s="467"/>
      <c r="P115" s="404"/>
      <c r="Q115" s="405"/>
      <c r="R115" s="406"/>
      <c r="S115" s="182"/>
      <c r="T115" s="189"/>
      <c r="U115" s="190"/>
      <c r="V115" s="269"/>
      <c r="W115" s="283"/>
      <c r="X115" s="271"/>
      <c r="Y115" s="272"/>
      <c r="Z115" s="273"/>
      <c r="AA115" s="274"/>
      <c r="AB115" s="488">
        <v>1.0</v>
      </c>
      <c r="AC115" s="276"/>
      <c r="AD115" s="276"/>
      <c r="AE115" s="276"/>
      <c r="AF115" s="277"/>
      <c r="AG115" s="486"/>
      <c r="AH115" s="277"/>
      <c r="AI115" s="278"/>
      <c r="AJ115" s="489"/>
      <c r="AK115" s="280"/>
      <c r="AL115" s="338">
        <f t="shared" si="4"/>
        <v>1</v>
      </c>
      <c r="AM115" s="339"/>
      <c r="AN115" s="339"/>
      <c r="AP115" s="38"/>
      <c r="AQ115" s="525"/>
      <c r="AR115" s="528"/>
      <c r="AS115" s="525"/>
      <c r="AT115" s="525"/>
      <c r="AU115" s="525"/>
      <c r="AV115" s="525"/>
    </row>
    <row r="116">
      <c r="A116" s="368" t="s">
        <v>423</v>
      </c>
      <c r="B116" s="583">
        <v>6.1981917374E10</v>
      </c>
      <c r="C116" s="369" t="s">
        <v>102</v>
      </c>
      <c r="D116" s="561"/>
      <c r="E116" s="562"/>
      <c r="F116" s="563"/>
      <c r="G116" s="564"/>
      <c r="H116" s="565"/>
      <c r="I116" s="566"/>
      <c r="J116" s="561"/>
      <c r="K116" s="562"/>
      <c r="L116" s="563"/>
      <c r="M116" s="567"/>
      <c r="N116" s="568"/>
      <c r="O116" s="569"/>
      <c r="P116" s="404"/>
      <c r="Q116" s="405"/>
      <c r="R116" s="406"/>
      <c r="S116" s="182"/>
      <c r="T116" s="189"/>
      <c r="U116" s="190"/>
      <c r="V116" s="269"/>
      <c r="W116" s="283"/>
      <c r="X116" s="271"/>
      <c r="Y116" s="284"/>
      <c r="Z116" s="285"/>
      <c r="AA116" s="474"/>
      <c r="AB116" s="275"/>
      <c r="AC116" s="276"/>
      <c r="AD116" s="276"/>
      <c r="AE116" s="276"/>
      <c r="AF116" s="277"/>
      <c r="AG116" s="486"/>
      <c r="AH116" s="277"/>
      <c r="AI116" s="278"/>
      <c r="AJ116" s="489"/>
      <c r="AK116" s="280"/>
      <c r="AL116" s="338">
        <f t="shared" si="4"/>
        <v>0</v>
      </c>
      <c r="AM116" s="339"/>
      <c r="AN116" s="339"/>
      <c r="AP116" s="38"/>
      <c r="AQ116" s="525"/>
      <c r="AR116" s="526"/>
      <c r="AS116" s="525"/>
      <c r="AT116" s="525"/>
      <c r="AU116" s="525"/>
      <c r="AV116" s="525"/>
    </row>
    <row r="117">
      <c r="A117" s="591" t="s">
        <v>425</v>
      </c>
      <c r="B117" s="524">
        <v>6.1996626208E10</v>
      </c>
      <c r="C117" s="328" t="s">
        <v>46</v>
      </c>
      <c r="D117" s="413"/>
      <c r="E117" s="270">
        <v>1.0</v>
      </c>
      <c r="F117" s="271"/>
      <c r="G117" s="632"/>
      <c r="H117" s="628"/>
      <c r="I117" s="629"/>
      <c r="J117" s="413"/>
      <c r="K117" s="270">
        <v>1.0</v>
      </c>
      <c r="L117" s="271"/>
      <c r="M117" s="484"/>
      <c r="N117" s="215"/>
      <c r="O117" s="485"/>
      <c r="P117" s="413"/>
      <c r="Q117" s="283"/>
      <c r="R117" s="271"/>
      <c r="S117" s="484"/>
      <c r="T117" s="318"/>
      <c r="U117" s="485"/>
      <c r="V117" s="413"/>
      <c r="W117" s="283"/>
      <c r="X117" s="271"/>
      <c r="Y117" s="272"/>
      <c r="Z117" s="273"/>
      <c r="AA117" s="474"/>
      <c r="AB117" s="488"/>
      <c r="AC117" s="276"/>
      <c r="AD117" s="276"/>
      <c r="AE117" s="276"/>
      <c r="AF117" s="277"/>
      <c r="AG117" s="277"/>
      <c r="AH117" s="277"/>
      <c r="AI117" s="278"/>
      <c r="AJ117" s="279"/>
      <c r="AK117" s="280"/>
      <c r="AL117" s="338">
        <f t="shared" si="4"/>
        <v>2</v>
      </c>
      <c r="AM117" s="524"/>
      <c r="AN117" s="176" t="s">
        <v>57</v>
      </c>
      <c r="AP117" s="38"/>
      <c r="AQ117" s="38"/>
      <c r="AR117" s="38"/>
      <c r="AS117" s="38"/>
      <c r="AT117" s="38"/>
      <c r="AU117" s="38"/>
      <c r="AV117" s="38"/>
    </row>
    <row r="118">
      <c r="A118" s="633" t="s">
        <v>428</v>
      </c>
      <c r="B118" s="633"/>
      <c r="C118" s="121" t="s">
        <v>46</v>
      </c>
      <c r="D118" s="634"/>
      <c r="E118" s="637">
        <v>1.0</v>
      </c>
      <c r="F118" s="639"/>
      <c r="G118" s="417"/>
      <c r="H118" s="419"/>
      <c r="I118" s="420"/>
      <c r="J118" s="640"/>
      <c r="K118" s="641"/>
      <c r="L118" s="642"/>
      <c r="M118" s="422"/>
      <c r="N118" s="472"/>
      <c r="O118" s="593"/>
      <c r="P118" s="266"/>
      <c r="Q118" s="267"/>
      <c r="R118" s="268"/>
      <c r="S118" s="172"/>
      <c r="T118" s="189"/>
      <c r="U118" s="190"/>
      <c r="V118" s="269"/>
      <c r="W118" s="283"/>
      <c r="X118" s="271"/>
      <c r="Y118" s="284"/>
      <c r="Z118" s="285"/>
      <c r="AA118" s="474"/>
      <c r="AB118" s="275"/>
      <c r="AC118" s="276"/>
      <c r="AD118" s="276"/>
      <c r="AE118" s="276"/>
      <c r="AF118" s="277"/>
      <c r="AG118" s="277"/>
      <c r="AH118" s="277"/>
      <c r="AI118" s="278"/>
      <c r="AJ118" s="489"/>
      <c r="AK118" s="280"/>
      <c r="AL118" s="338">
        <f t="shared" si="4"/>
        <v>1</v>
      </c>
      <c r="AM118" s="643"/>
      <c r="AN118" s="339"/>
      <c r="AP118" s="38"/>
      <c r="AQ118" s="38"/>
      <c r="AR118" s="38"/>
      <c r="AS118" s="38"/>
      <c r="AT118" s="38"/>
      <c r="AU118" s="38"/>
      <c r="AV118" s="38"/>
    </row>
    <row r="119">
      <c r="A119" s="559" t="s">
        <v>435</v>
      </c>
      <c r="B119" s="559">
        <v>61.38773914</v>
      </c>
      <c r="C119" s="560" t="s">
        <v>102</v>
      </c>
      <c r="D119" s="561"/>
      <c r="E119" s="562"/>
      <c r="F119" s="563"/>
      <c r="G119" s="564"/>
      <c r="H119" s="565"/>
      <c r="I119" s="566"/>
      <c r="J119" s="561"/>
      <c r="K119" s="562"/>
      <c r="L119" s="563"/>
      <c r="M119" s="567"/>
      <c r="N119" s="568"/>
      <c r="O119" s="622"/>
      <c r="P119" s="404"/>
      <c r="Q119" s="405"/>
      <c r="R119" s="406"/>
      <c r="S119" s="182"/>
      <c r="T119" s="189"/>
      <c r="U119" s="190"/>
      <c r="V119" s="269"/>
      <c r="W119" s="270"/>
      <c r="X119" s="271"/>
      <c r="Y119" s="284"/>
      <c r="Z119" s="285"/>
      <c r="AA119" s="474"/>
      <c r="AB119" s="275"/>
      <c r="AC119" s="276"/>
      <c r="AD119" s="276"/>
      <c r="AE119" s="276"/>
      <c r="AF119" s="277"/>
      <c r="AG119" s="486"/>
      <c r="AH119" s="486"/>
      <c r="AI119" s="278"/>
      <c r="AJ119" s="489"/>
      <c r="AK119" s="490"/>
      <c r="AL119" s="338">
        <f t="shared" si="4"/>
        <v>0</v>
      </c>
      <c r="AM119" s="339"/>
      <c r="AN119" s="339"/>
      <c r="AP119" s="38"/>
      <c r="AQ119" s="38"/>
      <c r="AR119" s="38"/>
      <c r="AS119" s="38"/>
      <c r="AT119" s="38"/>
      <c r="AU119" s="38"/>
      <c r="AV119" s="38"/>
    </row>
    <row r="120">
      <c r="A120" s="520" t="s">
        <v>436</v>
      </c>
      <c r="B120" s="415" t="s">
        <v>437</v>
      </c>
      <c r="C120" s="329" t="s">
        <v>46</v>
      </c>
      <c r="D120" s="413"/>
      <c r="E120" s="283"/>
      <c r="F120" s="271"/>
      <c r="G120" s="627">
        <v>1.0</v>
      </c>
      <c r="H120" s="628"/>
      <c r="I120" s="629"/>
      <c r="J120" s="269">
        <v>1.0</v>
      </c>
      <c r="K120" s="283"/>
      <c r="L120" s="271"/>
      <c r="M120" s="630"/>
      <c r="N120" s="318"/>
      <c r="O120" s="485"/>
      <c r="P120" s="413"/>
      <c r="Q120" s="283"/>
      <c r="R120" s="271"/>
      <c r="S120" s="484"/>
      <c r="T120" s="318"/>
      <c r="U120" s="485"/>
      <c r="V120" s="413"/>
      <c r="W120" s="283"/>
      <c r="X120" s="271"/>
      <c r="Y120" s="272"/>
      <c r="Z120" s="273"/>
      <c r="AA120" s="474"/>
      <c r="AB120" s="275"/>
      <c r="AC120" s="276"/>
      <c r="AD120" s="276"/>
      <c r="AE120" s="276"/>
      <c r="AF120" s="277"/>
      <c r="AG120" s="486"/>
      <c r="AH120" s="277"/>
      <c r="AI120" s="278"/>
      <c r="AJ120" s="489"/>
      <c r="AK120" s="280"/>
      <c r="AL120" s="338">
        <f t="shared" si="4"/>
        <v>2</v>
      </c>
      <c r="AM120" s="415"/>
      <c r="AN120" s="176" t="s">
        <v>61</v>
      </c>
      <c r="AP120" s="38"/>
      <c r="AQ120" s="38"/>
      <c r="AR120" s="38"/>
      <c r="AS120" s="38"/>
      <c r="AT120" s="38"/>
      <c r="AU120" s="38"/>
      <c r="AV120" s="38"/>
    </row>
    <row r="121">
      <c r="A121" s="559" t="s">
        <v>438</v>
      </c>
      <c r="B121" s="559">
        <v>6.1999722501E10</v>
      </c>
      <c r="C121" s="560" t="s">
        <v>102</v>
      </c>
      <c r="D121" s="561"/>
      <c r="E121" s="562"/>
      <c r="F121" s="563"/>
      <c r="G121" s="564"/>
      <c r="H121" s="565"/>
      <c r="I121" s="566"/>
      <c r="J121" s="561"/>
      <c r="K121" s="562"/>
      <c r="L121" s="563"/>
      <c r="M121" s="567"/>
      <c r="N121" s="568"/>
      <c r="O121" s="622"/>
      <c r="P121" s="404"/>
      <c r="Q121" s="405"/>
      <c r="R121" s="406"/>
      <c r="S121" s="182"/>
      <c r="T121" s="189"/>
      <c r="U121" s="190"/>
      <c r="V121" s="269"/>
      <c r="W121" s="270"/>
      <c r="X121" s="271"/>
      <c r="Y121" s="272"/>
      <c r="Z121" s="273"/>
      <c r="AA121" s="274"/>
      <c r="AB121" s="275"/>
      <c r="AC121" s="276"/>
      <c r="AD121" s="276"/>
      <c r="AE121" s="276"/>
      <c r="AF121" s="277"/>
      <c r="AG121" s="277"/>
      <c r="AH121" s="277"/>
      <c r="AI121" s="278"/>
      <c r="AJ121" s="279"/>
      <c r="AK121" s="280"/>
      <c r="AL121" s="338">
        <f t="shared" si="4"/>
        <v>0</v>
      </c>
      <c r="AM121" s="339"/>
      <c r="AN121" s="339"/>
      <c r="AP121" s="38"/>
      <c r="AQ121" s="38"/>
      <c r="AR121" s="38"/>
      <c r="AS121" s="38"/>
      <c r="AT121" s="38"/>
      <c r="AU121" s="38"/>
      <c r="AV121" s="38"/>
    </row>
    <row r="122">
      <c r="A122" s="559" t="s">
        <v>439</v>
      </c>
      <c r="B122" s="559">
        <v>6.199722501E9</v>
      </c>
      <c r="C122" s="560" t="s">
        <v>102</v>
      </c>
      <c r="D122" s="561"/>
      <c r="E122" s="562"/>
      <c r="F122" s="563"/>
      <c r="G122" s="564"/>
      <c r="H122" s="565"/>
      <c r="I122" s="566"/>
      <c r="J122" s="561"/>
      <c r="K122" s="562"/>
      <c r="L122" s="563"/>
      <c r="M122" s="567"/>
      <c r="N122" s="568"/>
      <c r="O122" s="622"/>
      <c r="P122" s="404"/>
      <c r="Q122" s="405"/>
      <c r="R122" s="406"/>
      <c r="S122" s="182"/>
      <c r="T122" s="189"/>
      <c r="U122" s="190"/>
      <c r="V122" s="269"/>
      <c r="W122" s="283"/>
      <c r="X122" s="271"/>
      <c r="Y122" s="284"/>
      <c r="Z122" s="285"/>
      <c r="AA122" s="274"/>
      <c r="AB122" s="275"/>
      <c r="AC122" s="276"/>
      <c r="AD122" s="276"/>
      <c r="AE122" s="276"/>
      <c r="AF122" s="486"/>
      <c r="AG122" s="277"/>
      <c r="AH122" s="277"/>
      <c r="AI122" s="278"/>
      <c r="AJ122" s="279"/>
      <c r="AK122" s="280"/>
      <c r="AL122" s="338">
        <f t="shared" si="4"/>
        <v>0</v>
      </c>
      <c r="AM122" s="339"/>
      <c r="AN122" s="339"/>
      <c r="AP122" s="38"/>
      <c r="AQ122" s="38"/>
      <c r="AR122" s="38"/>
      <c r="AS122" s="38"/>
      <c r="AT122" s="38"/>
      <c r="AU122" s="38"/>
      <c r="AV122" s="38"/>
    </row>
    <row r="123">
      <c r="A123" s="559" t="s">
        <v>440</v>
      </c>
      <c r="B123" s="559">
        <v>6.1984252409E10</v>
      </c>
      <c r="C123" s="560" t="s">
        <v>102</v>
      </c>
      <c r="D123" s="561"/>
      <c r="E123" s="562"/>
      <c r="F123" s="563"/>
      <c r="G123" s="564"/>
      <c r="H123" s="565"/>
      <c r="I123" s="566"/>
      <c r="J123" s="561"/>
      <c r="K123" s="562"/>
      <c r="L123" s="563"/>
      <c r="M123" s="567"/>
      <c r="N123" s="568"/>
      <c r="O123" s="622"/>
      <c r="P123" s="404"/>
      <c r="Q123" s="405"/>
      <c r="R123" s="406"/>
      <c r="S123" s="182"/>
      <c r="T123" s="189"/>
      <c r="U123" s="190"/>
      <c r="V123" s="269"/>
      <c r="W123" s="283"/>
      <c r="X123" s="271"/>
      <c r="Y123" s="272"/>
      <c r="Z123" s="273"/>
      <c r="AA123" s="474"/>
      <c r="AB123" s="275"/>
      <c r="AC123" s="276"/>
      <c r="AD123" s="276"/>
      <c r="AE123" s="276"/>
      <c r="AF123" s="277"/>
      <c r="AG123" s="277"/>
      <c r="AH123" s="277"/>
      <c r="AI123" s="278"/>
      <c r="AJ123" s="279"/>
      <c r="AK123" s="280"/>
      <c r="AL123" s="338">
        <f t="shared" si="4"/>
        <v>0</v>
      </c>
      <c r="AM123" s="339"/>
      <c r="AN123" s="339"/>
      <c r="AP123" s="38"/>
      <c r="AQ123" s="38"/>
      <c r="AR123" s="38"/>
      <c r="AS123" s="38"/>
      <c r="AT123" s="38"/>
      <c r="AU123" s="38"/>
      <c r="AV123" s="38"/>
    </row>
    <row r="124">
      <c r="A124" s="458" t="s">
        <v>441</v>
      </c>
      <c r="B124" s="458">
        <v>6.1992199224E10</v>
      </c>
      <c r="C124" s="516" t="s">
        <v>51</v>
      </c>
      <c r="D124" s="404"/>
      <c r="E124" s="405"/>
      <c r="F124" s="406"/>
      <c r="G124" s="460"/>
      <c r="H124" s="462"/>
      <c r="I124" s="464"/>
      <c r="J124" s="404"/>
      <c r="K124" s="405"/>
      <c r="L124" s="406"/>
      <c r="M124" s="465"/>
      <c r="N124" s="466"/>
      <c r="O124" s="717"/>
      <c r="P124" s="404"/>
      <c r="Q124" s="405"/>
      <c r="R124" s="406"/>
      <c r="S124" s="182"/>
      <c r="T124" s="189"/>
      <c r="U124" s="190"/>
      <c r="V124" s="413"/>
      <c r="W124" s="270"/>
      <c r="X124" s="271"/>
      <c r="Y124" s="272"/>
      <c r="Z124" s="273"/>
      <c r="AA124" s="474"/>
      <c r="AB124" s="275"/>
      <c r="AC124" s="276"/>
      <c r="AD124" s="276"/>
      <c r="AE124" s="276"/>
      <c r="AF124" s="277"/>
      <c r="AG124" s="277"/>
      <c r="AH124" s="277"/>
      <c r="AI124" s="278"/>
      <c r="AJ124" s="279"/>
      <c r="AK124" s="280"/>
      <c r="AL124" s="338">
        <f t="shared" si="4"/>
        <v>0</v>
      </c>
      <c r="AM124" s="339"/>
      <c r="AN124" s="339"/>
      <c r="AP124" s="38"/>
      <c r="AQ124" s="38"/>
      <c r="AR124" s="38"/>
      <c r="AS124" s="38"/>
      <c r="AT124" s="38"/>
      <c r="AU124" s="38"/>
      <c r="AV124" s="38"/>
    </row>
    <row r="125">
      <c r="A125" s="583" t="s">
        <v>475</v>
      </c>
      <c r="B125" s="583">
        <v>9.81978407E8</v>
      </c>
      <c r="C125" s="369" t="s">
        <v>102</v>
      </c>
      <c r="D125" s="561"/>
      <c r="E125" s="562"/>
      <c r="F125" s="563"/>
      <c r="G125" s="564"/>
      <c r="H125" s="565"/>
      <c r="I125" s="566"/>
      <c r="J125" s="561"/>
      <c r="K125" s="562"/>
      <c r="L125" s="563"/>
      <c r="M125" s="567"/>
      <c r="N125" s="568"/>
      <c r="O125" s="622"/>
      <c r="P125" s="404"/>
      <c r="Q125" s="405"/>
      <c r="R125" s="406"/>
      <c r="S125" s="172"/>
      <c r="T125" s="189"/>
      <c r="U125" s="190"/>
      <c r="V125" s="413"/>
      <c r="W125" s="270"/>
      <c r="X125" s="271"/>
      <c r="Y125" s="272"/>
      <c r="Z125" s="273"/>
      <c r="AA125" s="474"/>
      <c r="AB125" s="488"/>
      <c r="AC125" s="276"/>
      <c r="AD125" s="276"/>
      <c r="AE125" s="276"/>
      <c r="AF125" s="486"/>
      <c r="AG125" s="277"/>
      <c r="AH125" s="277"/>
      <c r="AI125" s="278"/>
      <c r="AJ125" s="489"/>
      <c r="AK125" s="280"/>
      <c r="AL125" s="338">
        <f t="shared" si="4"/>
        <v>0</v>
      </c>
      <c r="AM125" s="339"/>
      <c r="AN125" s="339"/>
      <c r="AP125" s="38"/>
      <c r="AQ125" s="38"/>
      <c r="AR125" s="38"/>
      <c r="AS125" s="38"/>
      <c r="AT125" s="38"/>
      <c r="AU125" s="38"/>
      <c r="AV125" s="38"/>
    </row>
    <row r="126">
      <c r="A126" s="520" t="s">
        <v>476</v>
      </c>
      <c r="B126" s="520">
        <v>6.1981655059E10</v>
      </c>
      <c r="C126" s="329" t="s">
        <v>48</v>
      </c>
      <c r="D126" s="404"/>
      <c r="E126" s="405"/>
      <c r="F126" s="406"/>
      <c r="G126" s="460"/>
      <c r="H126" s="462"/>
      <c r="I126" s="464"/>
      <c r="J126" s="404"/>
      <c r="K126" s="405"/>
      <c r="L126" s="406"/>
      <c r="M126" s="465"/>
      <c r="N126" s="466"/>
      <c r="O126" s="717"/>
      <c r="P126" s="404"/>
      <c r="Q126" s="405"/>
      <c r="R126" s="406"/>
      <c r="S126" s="182"/>
      <c r="T126" s="189"/>
      <c r="U126" s="190"/>
      <c r="V126" s="413"/>
      <c r="W126" s="270"/>
      <c r="X126" s="271"/>
      <c r="Y126" s="272"/>
      <c r="Z126" s="273"/>
      <c r="AA126" s="474"/>
      <c r="AB126" s="275"/>
      <c r="AC126" s="276"/>
      <c r="AD126" s="276"/>
      <c r="AE126" s="276"/>
      <c r="AF126" s="277"/>
      <c r="AG126" s="486"/>
      <c r="AH126" s="277"/>
      <c r="AI126" s="278"/>
      <c r="AJ126" s="489"/>
      <c r="AK126" s="280"/>
      <c r="AL126" s="338">
        <f t="shared" si="4"/>
        <v>0</v>
      </c>
      <c r="AM126" s="339"/>
      <c r="AN126" s="339"/>
      <c r="AP126" s="38"/>
      <c r="AQ126" s="38"/>
      <c r="AR126" s="38"/>
      <c r="AS126" s="38"/>
      <c r="AT126" s="38"/>
      <c r="AU126" s="38"/>
      <c r="AV126" s="38"/>
    </row>
    <row r="127">
      <c r="A127" s="559" t="s">
        <v>478</v>
      </c>
      <c r="B127" s="559">
        <v>6.1991488038E10</v>
      </c>
      <c r="C127" s="560" t="s">
        <v>102</v>
      </c>
      <c r="D127" s="561"/>
      <c r="E127" s="562"/>
      <c r="F127" s="563"/>
      <c r="G127" s="564"/>
      <c r="H127" s="565"/>
      <c r="I127" s="566"/>
      <c r="J127" s="561"/>
      <c r="K127" s="562"/>
      <c r="L127" s="563"/>
      <c r="M127" s="567"/>
      <c r="N127" s="568"/>
      <c r="O127" s="622"/>
      <c r="P127" s="404"/>
      <c r="Q127" s="405"/>
      <c r="R127" s="406"/>
      <c r="S127" s="182"/>
      <c r="T127" s="189"/>
      <c r="U127" s="190"/>
      <c r="V127" s="413"/>
      <c r="W127" s="270"/>
      <c r="X127" s="271"/>
      <c r="Y127" s="284"/>
      <c r="Z127" s="285"/>
      <c r="AA127" s="474"/>
      <c r="AB127" s="488"/>
      <c r="AC127" s="276"/>
      <c r="AD127" s="276"/>
      <c r="AE127" s="276"/>
      <c r="AF127" s="277"/>
      <c r="AG127" s="486"/>
      <c r="AH127" s="486"/>
      <c r="AI127" s="278"/>
      <c r="AJ127" s="489"/>
      <c r="AK127" s="490"/>
      <c r="AL127" s="338">
        <f t="shared" si="4"/>
        <v>0</v>
      </c>
      <c r="AM127" s="339"/>
      <c r="AN127" s="339"/>
      <c r="AP127" s="38"/>
      <c r="AQ127" s="38"/>
      <c r="AR127" s="38"/>
      <c r="AS127" s="38"/>
      <c r="AT127" s="38"/>
      <c r="AU127" s="38"/>
      <c r="AV127" s="38"/>
    </row>
    <row r="128">
      <c r="A128" s="559" t="s">
        <v>479</v>
      </c>
      <c r="B128" s="724" t="s">
        <v>480</v>
      </c>
      <c r="C128" s="560" t="s">
        <v>102</v>
      </c>
      <c r="D128" s="561"/>
      <c r="E128" s="562"/>
      <c r="F128" s="563"/>
      <c r="G128" s="564"/>
      <c r="H128" s="565"/>
      <c r="I128" s="566"/>
      <c r="J128" s="561"/>
      <c r="K128" s="562"/>
      <c r="L128" s="563"/>
      <c r="M128" s="567"/>
      <c r="N128" s="568"/>
      <c r="O128" s="622"/>
      <c r="P128" s="404"/>
      <c r="Q128" s="405"/>
      <c r="R128" s="406"/>
      <c r="S128" s="182"/>
      <c r="T128" s="189"/>
      <c r="U128" s="190"/>
      <c r="V128" s="269"/>
      <c r="W128" s="283"/>
      <c r="X128" s="271"/>
      <c r="Y128" s="272"/>
      <c r="Z128" s="273"/>
      <c r="AA128" s="474"/>
      <c r="AB128" s="275"/>
      <c r="AC128" s="276"/>
      <c r="AD128" s="276"/>
      <c r="AE128" s="276"/>
      <c r="AF128" s="486"/>
      <c r="AG128" s="277"/>
      <c r="AH128" s="277"/>
      <c r="AI128" s="278"/>
      <c r="AJ128" s="279"/>
      <c r="AK128" s="280"/>
      <c r="AL128" s="338">
        <f t="shared" si="4"/>
        <v>0</v>
      </c>
      <c r="AM128" s="339"/>
      <c r="AN128" s="339"/>
      <c r="AP128" s="38"/>
      <c r="AQ128" s="38"/>
      <c r="AR128" s="38"/>
      <c r="AS128" s="38"/>
      <c r="AT128" s="38"/>
      <c r="AU128" s="38"/>
      <c r="AV128" s="38"/>
    </row>
    <row r="129">
      <c r="A129" s="559" t="s">
        <v>481</v>
      </c>
      <c r="B129" s="559">
        <v>6.1984690503E10</v>
      </c>
      <c r="C129" s="560" t="s">
        <v>102</v>
      </c>
      <c r="D129" s="561"/>
      <c r="E129" s="562"/>
      <c r="F129" s="563"/>
      <c r="G129" s="564"/>
      <c r="H129" s="565"/>
      <c r="I129" s="566"/>
      <c r="J129" s="561"/>
      <c r="K129" s="562"/>
      <c r="L129" s="563"/>
      <c r="M129" s="567"/>
      <c r="N129" s="568"/>
      <c r="O129" s="622"/>
      <c r="P129" s="404"/>
      <c r="Q129" s="405"/>
      <c r="R129" s="406"/>
      <c r="S129" s="182"/>
      <c r="T129" s="189"/>
      <c r="U129" s="190"/>
      <c r="V129" s="269"/>
      <c r="W129" s="283"/>
      <c r="X129" s="271"/>
      <c r="Y129" s="272"/>
      <c r="Z129" s="273"/>
      <c r="AA129" s="474"/>
      <c r="AB129" s="275"/>
      <c r="AC129" s="276"/>
      <c r="AD129" s="276"/>
      <c r="AE129" s="276"/>
      <c r="AF129" s="277"/>
      <c r="AG129" s="277"/>
      <c r="AH129" s="277"/>
      <c r="AI129" s="278"/>
      <c r="AJ129" s="279"/>
      <c r="AK129" s="280"/>
      <c r="AL129" s="338">
        <f t="shared" si="4"/>
        <v>0</v>
      </c>
      <c r="AM129" s="339"/>
      <c r="AN129" s="339"/>
      <c r="AP129" s="38"/>
      <c r="AQ129" s="38"/>
      <c r="AR129" s="38"/>
      <c r="AS129" s="38"/>
      <c r="AT129" s="38"/>
      <c r="AU129" s="38"/>
      <c r="AV129" s="38"/>
    </row>
    <row r="130">
      <c r="A130" s="591" t="s">
        <v>482</v>
      </c>
      <c r="B130" s="524" t="s">
        <v>483</v>
      </c>
      <c r="C130" s="328" t="s">
        <v>46</v>
      </c>
      <c r="D130" s="416">
        <v>1.0</v>
      </c>
      <c r="E130" s="267"/>
      <c r="F130" s="268"/>
      <c r="G130" s="592">
        <v>1.0</v>
      </c>
      <c r="H130" s="419"/>
      <c r="I130" s="420"/>
      <c r="J130" s="416"/>
      <c r="K130" s="267"/>
      <c r="L130" s="268"/>
      <c r="M130" s="500"/>
      <c r="N130" s="472"/>
      <c r="O130" s="593"/>
      <c r="P130" s="266"/>
      <c r="Q130" s="267"/>
      <c r="R130" s="268"/>
      <c r="S130" s="182"/>
      <c r="T130" s="189"/>
      <c r="U130" s="190"/>
      <c r="V130" s="413"/>
      <c r="W130" s="270"/>
      <c r="X130" s="271"/>
      <c r="Y130" s="284"/>
      <c r="Z130" s="285"/>
      <c r="AA130" s="474"/>
      <c r="AB130" s="488"/>
      <c r="AC130" s="276"/>
      <c r="AD130" s="276"/>
      <c r="AE130" s="276"/>
      <c r="AF130" s="277"/>
      <c r="AG130" s="486"/>
      <c r="AH130" s="277"/>
      <c r="AI130" s="278"/>
      <c r="AJ130" s="489"/>
      <c r="AK130" s="280"/>
      <c r="AL130" s="338">
        <f t="shared" si="4"/>
        <v>2</v>
      </c>
      <c r="AM130" s="524"/>
      <c r="AN130" s="176" t="s">
        <v>44</v>
      </c>
      <c r="AP130" s="38"/>
      <c r="AQ130" s="38"/>
      <c r="AR130" s="38"/>
      <c r="AS130" s="38"/>
      <c r="AT130" s="38"/>
      <c r="AU130" s="38"/>
      <c r="AV130" s="38"/>
    </row>
    <row r="131">
      <c r="A131" s="591" t="s">
        <v>484</v>
      </c>
      <c r="B131" s="524">
        <v>6.1992834186E10</v>
      </c>
      <c r="C131" s="328" t="s">
        <v>46</v>
      </c>
      <c r="D131" s="416">
        <v>1.0</v>
      </c>
      <c r="E131" s="267"/>
      <c r="F131" s="268"/>
      <c r="G131" s="592">
        <v>1.0</v>
      </c>
      <c r="H131" s="419"/>
      <c r="I131" s="420"/>
      <c r="J131" s="416"/>
      <c r="K131" s="267"/>
      <c r="L131" s="268"/>
      <c r="M131" s="500"/>
      <c r="N131" s="472"/>
      <c r="O131" s="593"/>
      <c r="P131" s="266"/>
      <c r="Q131" s="267"/>
      <c r="R131" s="268"/>
      <c r="S131" s="182"/>
      <c r="T131" s="189"/>
      <c r="U131" s="190"/>
      <c r="V131" s="269"/>
      <c r="W131" s="270"/>
      <c r="X131" s="271"/>
      <c r="Y131" s="272"/>
      <c r="Z131" s="273"/>
      <c r="AA131" s="274"/>
      <c r="AB131" s="275"/>
      <c r="AC131" s="276"/>
      <c r="AD131" s="276"/>
      <c r="AE131" s="276"/>
      <c r="AF131" s="486"/>
      <c r="AG131" s="277"/>
      <c r="AH131" s="277"/>
      <c r="AI131" s="278"/>
      <c r="AJ131" s="279"/>
      <c r="AK131" s="280"/>
      <c r="AL131" s="338">
        <f t="shared" si="4"/>
        <v>2</v>
      </c>
      <c r="AM131" s="524"/>
      <c r="AN131" s="176" t="s">
        <v>44</v>
      </c>
      <c r="AP131" s="38"/>
      <c r="AQ131" s="38"/>
      <c r="AR131" s="38"/>
      <c r="AS131" s="38"/>
      <c r="AT131" s="38"/>
      <c r="AU131" s="38"/>
      <c r="AV131" s="38"/>
    </row>
    <row r="132">
      <c r="A132" s="559" t="s">
        <v>485</v>
      </c>
      <c r="B132" s="559" t="s">
        <v>486</v>
      </c>
      <c r="C132" s="560" t="s">
        <v>102</v>
      </c>
      <c r="D132" s="561"/>
      <c r="E132" s="562"/>
      <c r="F132" s="563"/>
      <c r="G132" s="564"/>
      <c r="H132" s="565"/>
      <c r="I132" s="566"/>
      <c r="J132" s="561"/>
      <c r="K132" s="562"/>
      <c r="L132" s="563"/>
      <c r="M132" s="567"/>
      <c r="N132" s="568"/>
      <c r="O132" s="622"/>
      <c r="P132" s="404"/>
      <c r="Q132" s="405"/>
      <c r="R132" s="406"/>
      <c r="S132" s="182"/>
      <c r="T132" s="189"/>
      <c r="U132" s="190"/>
      <c r="V132" s="269"/>
      <c r="W132" s="270"/>
      <c r="X132" s="271"/>
      <c r="Y132" s="284"/>
      <c r="Z132" s="285"/>
      <c r="AA132" s="474"/>
      <c r="AB132" s="488"/>
      <c r="AC132" s="276"/>
      <c r="AD132" s="276"/>
      <c r="AE132" s="276"/>
      <c r="AF132" s="277"/>
      <c r="AG132" s="486"/>
      <c r="AH132" s="486"/>
      <c r="AI132" s="278"/>
      <c r="AJ132" s="489"/>
      <c r="AK132" s="490"/>
      <c r="AL132" s="338">
        <f t="shared" si="4"/>
        <v>0</v>
      </c>
      <c r="AM132" s="339"/>
      <c r="AN132" s="339"/>
      <c r="AP132" s="38"/>
      <c r="AQ132" s="38"/>
      <c r="AR132" s="38"/>
      <c r="AS132" s="38"/>
      <c r="AT132" s="38"/>
      <c r="AU132" s="38"/>
      <c r="AV132" s="38"/>
    </row>
    <row r="133">
      <c r="A133" s="458" t="s">
        <v>488</v>
      </c>
      <c r="B133" s="458">
        <v>6.198133824E10</v>
      </c>
      <c r="C133" s="333" t="s">
        <v>46</v>
      </c>
      <c r="D133" s="811"/>
      <c r="E133" s="812"/>
      <c r="F133" s="814"/>
      <c r="G133" s="815"/>
      <c r="H133" s="462"/>
      <c r="I133" s="464"/>
      <c r="J133" s="404"/>
      <c r="K133" s="405"/>
      <c r="L133" s="406"/>
      <c r="M133" s="465"/>
      <c r="N133" s="466"/>
      <c r="O133" s="717"/>
      <c r="P133" s="404"/>
      <c r="Q133" s="405"/>
      <c r="R133" s="406"/>
      <c r="S133" s="182"/>
      <c r="T133" s="169"/>
      <c r="U133" s="190"/>
      <c r="V133" s="413"/>
      <c r="W133" s="270"/>
      <c r="X133" s="271"/>
      <c r="Y133" s="272"/>
      <c r="Z133" s="273"/>
      <c r="AA133" s="274"/>
      <c r="AB133" s="275"/>
      <c r="AC133" s="276"/>
      <c r="AD133" s="276"/>
      <c r="AE133" s="276"/>
      <c r="AF133" s="277"/>
      <c r="AG133" s="277"/>
      <c r="AH133" s="277"/>
      <c r="AI133" s="278"/>
      <c r="AJ133" s="279"/>
      <c r="AK133" s="280"/>
      <c r="AL133" s="338">
        <f t="shared" si="4"/>
        <v>0</v>
      </c>
      <c r="AM133" s="339"/>
      <c r="AN133" s="339"/>
      <c r="AP133" s="38"/>
      <c r="AQ133" s="38"/>
      <c r="AR133" s="38"/>
      <c r="AS133" s="38"/>
      <c r="AT133" s="38"/>
      <c r="AU133" s="38"/>
      <c r="AV133" s="38"/>
    </row>
    <row r="134">
      <c r="A134" s="591" t="s">
        <v>443</v>
      </c>
      <c r="B134" s="415">
        <v>6.1981175213E10</v>
      </c>
      <c r="C134" s="329" t="s">
        <v>67</v>
      </c>
      <c r="D134" s="413"/>
      <c r="E134" s="283"/>
      <c r="F134" s="271"/>
      <c r="G134" s="627">
        <v>1.0</v>
      </c>
      <c r="H134" s="628"/>
      <c r="I134" s="629"/>
      <c r="J134" s="269">
        <v>1.0</v>
      </c>
      <c r="K134" s="283"/>
      <c r="L134" s="271"/>
      <c r="M134" s="630"/>
      <c r="N134" s="318"/>
      <c r="O134" s="485"/>
      <c r="P134" s="413"/>
      <c r="Q134" s="283"/>
      <c r="R134" s="271"/>
      <c r="S134" s="484"/>
      <c r="T134" s="318"/>
      <c r="U134" s="485"/>
      <c r="V134" s="413"/>
      <c r="W134" s="283"/>
      <c r="X134" s="271"/>
      <c r="Y134" s="272"/>
      <c r="Z134" s="273"/>
      <c r="AA134" s="274"/>
      <c r="AB134" s="275"/>
      <c r="AC134" s="276"/>
      <c r="AD134" s="535">
        <v>1.0</v>
      </c>
      <c r="AE134" s="276"/>
      <c r="AF134" s="277"/>
      <c r="AG134" s="277"/>
      <c r="AH134" s="277"/>
      <c r="AI134" s="278"/>
      <c r="AJ134" s="279"/>
      <c r="AK134" s="280"/>
      <c r="AL134" s="338">
        <f t="shared" si="4"/>
        <v>2</v>
      </c>
      <c r="AM134" s="415"/>
      <c r="AN134" s="176" t="s">
        <v>61</v>
      </c>
      <c r="AP134" s="38"/>
      <c r="AQ134" s="38"/>
      <c r="AR134" s="38"/>
      <c r="AS134" s="38"/>
      <c r="AT134" s="38"/>
      <c r="AU134" s="38"/>
      <c r="AV134" s="38"/>
    </row>
    <row r="135">
      <c r="A135" s="520" t="s">
        <v>726</v>
      </c>
      <c r="B135" s="415" t="s">
        <v>727</v>
      </c>
      <c r="C135" s="329" t="s">
        <v>51</v>
      </c>
      <c r="D135" s="266"/>
      <c r="E135" s="267"/>
      <c r="F135" s="268"/>
      <c r="G135" s="592">
        <v>1.0</v>
      </c>
      <c r="H135" s="419"/>
      <c r="I135" s="420"/>
      <c r="J135" s="416"/>
      <c r="K135" s="267"/>
      <c r="L135" s="268"/>
      <c r="M135" s="500"/>
      <c r="N135" s="472"/>
      <c r="O135" s="593"/>
      <c r="P135" s="266"/>
      <c r="Q135" s="267"/>
      <c r="R135" s="268"/>
      <c r="S135" s="182"/>
      <c r="T135" s="189"/>
      <c r="U135" s="190"/>
      <c r="V135" s="413"/>
      <c r="W135" s="270"/>
      <c r="X135" s="271"/>
      <c r="Y135" s="284"/>
      <c r="Z135" s="285"/>
      <c r="AA135" s="474"/>
      <c r="AB135" s="488">
        <v>1.0</v>
      </c>
      <c r="AC135" s="276"/>
      <c r="AD135" s="276"/>
      <c r="AE135" s="276"/>
      <c r="AF135" s="277"/>
      <c r="AG135" s="486"/>
      <c r="AH135" s="277"/>
      <c r="AI135" s="278"/>
      <c r="AJ135" s="489"/>
      <c r="AK135" s="280"/>
      <c r="AL135" s="338">
        <f t="shared" si="4"/>
        <v>2</v>
      </c>
      <c r="AM135" s="339"/>
      <c r="AN135" s="339"/>
      <c r="AP135" s="38"/>
      <c r="AQ135" s="38"/>
      <c r="AR135" s="38"/>
      <c r="AS135" s="38"/>
      <c r="AT135" s="38"/>
      <c r="AU135" s="38"/>
      <c r="AV135" s="38"/>
    </row>
    <row r="136">
      <c r="A136" s="591" t="s">
        <v>730</v>
      </c>
      <c r="B136" s="524">
        <v>3.385121E7</v>
      </c>
      <c r="C136" s="328" t="s">
        <v>48</v>
      </c>
      <c r="D136" s="269">
        <v>1.0</v>
      </c>
      <c r="E136" s="283"/>
      <c r="F136" s="271"/>
      <c r="G136" s="632"/>
      <c r="H136" s="628"/>
      <c r="I136" s="629"/>
      <c r="J136" s="413"/>
      <c r="K136" s="283"/>
      <c r="L136" s="271"/>
      <c r="M136" s="484"/>
      <c r="N136" s="318"/>
      <c r="O136" s="892">
        <v>0.5</v>
      </c>
      <c r="P136" s="413"/>
      <c r="Q136" s="283"/>
      <c r="R136" s="271"/>
      <c r="S136" s="630">
        <v>0.5</v>
      </c>
      <c r="T136" s="318"/>
      <c r="U136" s="485"/>
      <c r="V136" s="160"/>
      <c r="W136" s="174"/>
      <c r="X136" s="171"/>
      <c r="Y136" s="272"/>
      <c r="Z136" s="273"/>
      <c r="AA136" s="474"/>
      <c r="AB136" s="275"/>
      <c r="AC136" s="535">
        <v>1.0</v>
      </c>
      <c r="AD136" s="276"/>
      <c r="AE136" s="276"/>
      <c r="AF136" s="486"/>
      <c r="AG136" s="277"/>
      <c r="AH136" s="277"/>
      <c r="AI136" s="278"/>
      <c r="AJ136" s="279"/>
      <c r="AK136" s="280"/>
      <c r="AL136" s="338">
        <f t="shared" si="4"/>
        <v>2</v>
      </c>
      <c r="AM136" s="524"/>
      <c r="AN136" s="176" t="s">
        <v>61</v>
      </c>
      <c r="AP136" s="38"/>
      <c r="AQ136" s="38"/>
      <c r="AR136" s="38"/>
      <c r="AS136" s="38"/>
      <c r="AT136" s="38"/>
      <c r="AU136" s="38"/>
      <c r="AV136" s="38"/>
    </row>
    <row r="137">
      <c r="A137" s="583" t="s">
        <v>933</v>
      </c>
      <c r="B137" s="583">
        <v>6.1984350155E10</v>
      </c>
      <c r="C137" s="369" t="s">
        <v>102</v>
      </c>
      <c r="D137" s="561"/>
      <c r="E137" s="562"/>
      <c r="F137" s="563"/>
      <c r="G137" s="564"/>
      <c r="H137" s="565"/>
      <c r="I137" s="566"/>
      <c r="J137" s="561"/>
      <c r="K137" s="562"/>
      <c r="L137" s="563"/>
      <c r="M137" s="567"/>
      <c r="N137" s="568"/>
      <c r="O137" s="622"/>
      <c r="P137" s="404"/>
      <c r="Q137" s="405"/>
      <c r="R137" s="406"/>
      <c r="S137" s="182"/>
      <c r="T137" s="189"/>
      <c r="U137" s="190"/>
      <c r="V137" s="269"/>
      <c r="W137" s="270"/>
      <c r="X137" s="473"/>
      <c r="Y137" s="272"/>
      <c r="Z137" s="273"/>
      <c r="AA137" s="474"/>
      <c r="AB137" s="275"/>
      <c r="AC137" s="276"/>
      <c r="AD137" s="276"/>
      <c r="AE137" s="276"/>
      <c r="AF137" s="277"/>
      <c r="AG137" s="277"/>
      <c r="AH137" s="277"/>
      <c r="AI137" s="278"/>
      <c r="AJ137" s="489"/>
      <c r="AK137" s="280"/>
      <c r="AL137" s="338">
        <f t="shared" si="4"/>
        <v>0</v>
      </c>
      <c r="AM137" s="339"/>
      <c r="AN137" s="339"/>
      <c r="AP137" s="38"/>
      <c r="AQ137" s="38"/>
      <c r="AR137" s="38"/>
      <c r="AS137" s="38"/>
      <c r="AT137" s="38"/>
      <c r="AU137" s="38"/>
      <c r="AV137" s="38"/>
    </row>
    <row r="138">
      <c r="A138" s="583" t="s">
        <v>934</v>
      </c>
      <c r="B138" s="583">
        <v>6.1982221379E10</v>
      </c>
      <c r="C138" s="369" t="s">
        <v>102</v>
      </c>
      <c r="D138" s="561"/>
      <c r="E138" s="562"/>
      <c r="F138" s="563"/>
      <c r="G138" s="564"/>
      <c r="H138" s="565"/>
      <c r="I138" s="566"/>
      <c r="J138" s="561"/>
      <c r="K138" s="562"/>
      <c r="L138" s="563"/>
      <c r="M138" s="567"/>
      <c r="N138" s="568"/>
      <c r="O138" s="622"/>
      <c r="P138" s="404"/>
      <c r="Q138" s="405"/>
      <c r="R138" s="406"/>
      <c r="S138" s="182"/>
      <c r="T138" s="169"/>
      <c r="U138" s="190"/>
      <c r="V138" s="413"/>
      <c r="W138" s="270"/>
      <c r="X138" s="271"/>
      <c r="Y138" s="272"/>
      <c r="Z138" s="273"/>
      <c r="AA138" s="274"/>
      <c r="AB138" s="275"/>
      <c r="AC138" s="276"/>
      <c r="AD138" s="276"/>
      <c r="AE138" s="276"/>
      <c r="AF138" s="486"/>
      <c r="AG138" s="277"/>
      <c r="AH138" s="277"/>
      <c r="AI138" s="278"/>
      <c r="AJ138" s="279"/>
      <c r="AK138" s="280"/>
      <c r="AL138" s="338">
        <f t="shared" si="4"/>
        <v>0</v>
      </c>
      <c r="AM138" s="339"/>
      <c r="AN138" s="339"/>
      <c r="AP138" s="38"/>
      <c r="AQ138" s="38"/>
      <c r="AR138" s="38"/>
      <c r="AS138" s="38"/>
      <c r="AT138" s="38"/>
      <c r="AU138" s="38"/>
      <c r="AV138" s="38"/>
    </row>
    <row r="139">
      <c r="A139" s="559" t="s">
        <v>935</v>
      </c>
      <c r="B139" s="559">
        <v>6.1999995714E10</v>
      </c>
      <c r="C139" s="560" t="s">
        <v>102</v>
      </c>
      <c r="D139" s="561"/>
      <c r="E139" s="562"/>
      <c r="F139" s="563"/>
      <c r="G139" s="564"/>
      <c r="H139" s="565"/>
      <c r="I139" s="566"/>
      <c r="J139" s="561"/>
      <c r="K139" s="562"/>
      <c r="L139" s="563"/>
      <c r="M139" s="567"/>
      <c r="N139" s="568"/>
      <c r="O139" s="622"/>
      <c r="P139" s="404"/>
      <c r="Q139" s="405"/>
      <c r="R139" s="406"/>
      <c r="S139" s="182"/>
      <c r="T139" s="189"/>
      <c r="U139" s="190"/>
      <c r="V139" s="413"/>
      <c r="W139" s="270"/>
      <c r="X139" s="271"/>
      <c r="Y139" s="284"/>
      <c r="Z139" s="285"/>
      <c r="AA139" s="274"/>
      <c r="AB139" s="275"/>
      <c r="AC139" s="276"/>
      <c r="AD139" s="276"/>
      <c r="AE139" s="276"/>
      <c r="AF139" s="486"/>
      <c r="AG139" s="277"/>
      <c r="AH139" s="277"/>
      <c r="AI139" s="278"/>
      <c r="AJ139" s="279"/>
      <c r="AK139" s="280"/>
      <c r="AL139" s="338">
        <f t="shared" si="4"/>
        <v>0</v>
      </c>
      <c r="AM139" s="339"/>
      <c r="AN139" s="339"/>
      <c r="AP139" s="38"/>
      <c r="AQ139" s="38"/>
      <c r="AR139" s="38"/>
      <c r="AS139" s="38"/>
      <c r="AT139" s="38"/>
      <c r="AU139" s="38"/>
      <c r="AV139" s="38"/>
    </row>
    <row r="140">
      <c r="A140" s="520" t="s">
        <v>936</v>
      </c>
      <c r="B140" s="415">
        <v>6.1985330519E10</v>
      </c>
      <c r="C140" s="328" t="s">
        <v>51</v>
      </c>
      <c r="D140" s="266"/>
      <c r="E140" s="421">
        <v>1.0</v>
      </c>
      <c r="F140" s="268"/>
      <c r="G140" s="417"/>
      <c r="H140" s="419"/>
      <c r="I140" s="420"/>
      <c r="J140" s="266"/>
      <c r="K140" s="267"/>
      <c r="L140" s="268"/>
      <c r="M140" s="422"/>
      <c r="N140" s="472"/>
      <c r="O140" s="593"/>
      <c r="P140" s="266"/>
      <c r="Q140" s="267"/>
      <c r="R140" s="268"/>
      <c r="S140" s="182"/>
      <c r="T140" s="189"/>
      <c r="U140" s="190"/>
      <c r="V140" s="269"/>
      <c r="W140" s="270"/>
      <c r="X140" s="271"/>
      <c r="Y140" s="272"/>
      <c r="Z140" s="273"/>
      <c r="AA140" s="274"/>
      <c r="AB140" s="275"/>
      <c r="AC140" s="276"/>
      <c r="AD140" s="276"/>
      <c r="AE140" s="276"/>
      <c r="AF140" s="277"/>
      <c r="AG140" s="277"/>
      <c r="AH140" s="277"/>
      <c r="AI140" s="278"/>
      <c r="AJ140" s="489"/>
      <c r="AK140" s="280"/>
      <c r="AL140" s="338">
        <f t="shared" si="4"/>
        <v>1</v>
      </c>
      <c r="AM140" s="339"/>
      <c r="AN140" s="339"/>
      <c r="AP140" s="38"/>
      <c r="AQ140" s="38"/>
      <c r="AR140" s="38"/>
      <c r="AS140" s="38"/>
      <c r="AT140" s="38"/>
      <c r="AU140" s="38"/>
      <c r="AV140" s="38"/>
    </row>
    <row r="141">
      <c r="A141" s="458" t="s">
        <v>937</v>
      </c>
      <c r="B141" s="455">
        <v>9.1365999E7</v>
      </c>
      <c r="C141" s="444" t="s">
        <v>46</v>
      </c>
      <c r="D141" s="266"/>
      <c r="E141" s="267"/>
      <c r="F141" s="268"/>
      <c r="G141" s="417"/>
      <c r="H141" s="419"/>
      <c r="I141" s="420"/>
      <c r="J141" s="266"/>
      <c r="K141" s="267"/>
      <c r="L141" s="268"/>
      <c r="M141" s="500">
        <v>1.0</v>
      </c>
      <c r="N141" s="472"/>
      <c r="O141" s="593"/>
      <c r="P141" s="416">
        <v>0.5</v>
      </c>
      <c r="Q141" s="267"/>
      <c r="R141" s="268"/>
      <c r="S141" s="172"/>
      <c r="T141" s="189"/>
      <c r="U141" s="190"/>
      <c r="V141" s="586"/>
      <c r="W141" s="587"/>
      <c r="X141" s="588"/>
      <c r="Y141" s="272"/>
      <c r="Z141" s="273"/>
      <c r="AA141" s="474"/>
      <c r="AB141" s="275"/>
      <c r="AC141" s="276"/>
      <c r="AD141" s="276"/>
      <c r="AE141" s="276"/>
      <c r="AF141" s="277"/>
      <c r="AG141" s="277"/>
      <c r="AH141" s="277"/>
      <c r="AI141" s="278"/>
      <c r="AJ141" s="279"/>
      <c r="AK141" s="280"/>
      <c r="AL141" s="338">
        <f t="shared" si="4"/>
        <v>1.5</v>
      </c>
      <c r="AM141" s="455"/>
      <c r="AN141" s="232"/>
      <c r="AP141" s="38"/>
      <c r="AQ141" s="38"/>
      <c r="AR141" s="38"/>
      <c r="AS141" s="38"/>
      <c r="AT141" s="38"/>
      <c r="AU141" s="38"/>
      <c r="AV141" s="38"/>
    </row>
    <row r="142">
      <c r="A142" s="520" t="s">
        <v>938</v>
      </c>
      <c r="B142" s="415" t="s">
        <v>939</v>
      </c>
      <c r="C142" s="329" t="s">
        <v>51</v>
      </c>
      <c r="D142" s="266"/>
      <c r="E142" s="421">
        <v>1.0</v>
      </c>
      <c r="F142" s="268"/>
      <c r="G142" s="417"/>
      <c r="H142" s="419"/>
      <c r="I142" s="420"/>
      <c r="J142" s="266"/>
      <c r="K142" s="267"/>
      <c r="L142" s="268"/>
      <c r="M142" s="422"/>
      <c r="N142" s="472"/>
      <c r="O142" s="593"/>
      <c r="P142" s="266"/>
      <c r="Q142" s="267"/>
      <c r="R142" s="268"/>
      <c r="S142" s="182"/>
      <c r="T142" s="189"/>
      <c r="U142" s="190"/>
      <c r="V142" s="269"/>
      <c r="W142" s="283"/>
      <c r="X142" s="271"/>
      <c r="Y142" s="272"/>
      <c r="Z142" s="273"/>
      <c r="AA142" s="274"/>
      <c r="AB142" s="275"/>
      <c r="AC142" s="276"/>
      <c r="AD142" s="276"/>
      <c r="AE142" s="276"/>
      <c r="AF142" s="277"/>
      <c r="AG142" s="486"/>
      <c r="AH142" s="277"/>
      <c r="AI142" s="278"/>
      <c r="AJ142" s="489"/>
      <c r="AK142" s="280"/>
      <c r="AL142" s="338">
        <f t="shared" si="4"/>
        <v>1</v>
      </c>
      <c r="AM142" s="339"/>
      <c r="AN142" s="339"/>
      <c r="AP142" s="38"/>
      <c r="AQ142" s="38"/>
      <c r="AR142" s="38"/>
      <c r="AS142" s="38"/>
      <c r="AT142" s="38"/>
      <c r="AU142" s="38"/>
      <c r="AV142" s="38"/>
    </row>
    <row r="143">
      <c r="A143" s="583" t="s">
        <v>940</v>
      </c>
      <c r="B143" s="583">
        <v>1.1976411412E10</v>
      </c>
      <c r="C143" s="369" t="s">
        <v>102</v>
      </c>
      <c r="D143" s="561"/>
      <c r="E143" s="562"/>
      <c r="F143" s="563"/>
      <c r="G143" s="564"/>
      <c r="H143" s="565"/>
      <c r="I143" s="566"/>
      <c r="J143" s="561"/>
      <c r="K143" s="562"/>
      <c r="L143" s="563"/>
      <c r="M143" s="567"/>
      <c r="N143" s="568"/>
      <c r="O143" s="622"/>
      <c r="P143" s="404"/>
      <c r="Q143" s="405"/>
      <c r="R143" s="406"/>
      <c r="S143" s="182"/>
      <c r="T143" s="189"/>
      <c r="U143" s="190"/>
      <c r="V143" s="269"/>
      <c r="W143" s="270"/>
      <c r="X143" s="271"/>
      <c r="Y143" s="284"/>
      <c r="Z143" s="285"/>
      <c r="AA143" s="474"/>
      <c r="AB143" s="275"/>
      <c r="AC143" s="276"/>
      <c r="AD143" s="276"/>
      <c r="AE143" s="276"/>
      <c r="AF143" s="277"/>
      <c r="AG143" s="277"/>
      <c r="AH143" s="277"/>
      <c r="AI143" s="278"/>
      <c r="AJ143" s="279"/>
      <c r="AK143" s="280"/>
      <c r="AL143" s="338">
        <f t="shared" si="4"/>
        <v>0</v>
      </c>
      <c r="AM143" s="339"/>
      <c r="AN143" s="339"/>
      <c r="AP143" s="38"/>
      <c r="AQ143" s="38"/>
      <c r="AR143" s="38"/>
      <c r="AS143" s="38"/>
      <c r="AT143" s="38"/>
      <c r="AU143" s="38"/>
      <c r="AV143" s="38"/>
    </row>
    <row r="144">
      <c r="A144" s="458" t="s">
        <v>941</v>
      </c>
      <c r="B144" s="458">
        <v>9.81177579E8</v>
      </c>
      <c r="C144" s="333" t="s">
        <v>48</v>
      </c>
      <c r="D144" s="459"/>
      <c r="E144" s="405"/>
      <c r="F144" s="406"/>
      <c r="G144" s="460"/>
      <c r="H144" s="462"/>
      <c r="I144" s="464"/>
      <c r="J144" s="404"/>
      <c r="K144" s="405"/>
      <c r="L144" s="406"/>
      <c r="M144" s="465"/>
      <c r="N144" s="466"/>
      <c r="O144" s="717"/>
      <c r="P144" s="404"/>
      <c r="Q144" s="405"/>
      <c r="R144" s="406"/>
      <c r="S144" s="172"/>
      <c r="T144" s="189"/>
      <c r="U144" s="190"/>
      <c r="V144" s="269"/>
      <c r="W144" s="270"/>
      <c r="X144" s="271"/>
      <c r="Y144" s="284"/>
      <c r="Z144" s="285"/>
      <c r="AA144" s="474"/>
      <c r="AB144" s="275"/>
      <c r="AC144" s="276"/>
      <c r="AD144" s="276"/>
      <c r="AE144" s="276"/>
      <c r="AF144" s="486"/>
      <c r="AG144" s="277"/>
      <c r="AH144" s="277"/>
      <c r="AI144" s="278"/>
      <c r="AJ144" s="279"/>
      <c r="AK144" s="280"/>
      <c r="AL144" s="338">
        <f t="shared" si="4"/>
        <v>0</v>
      </c>
      <c r="AM144" s="339"/>
      <c r="AN144" s="339"/>
      <c r="AP144" s="38"/>
      <c r="AQ144" s="38"/>
      <c r="AR144" s="38"/>
      <c r="AS144" s="38"/>
      <c r="AT144" s="38"/>
      <c r="AU144" s="38"/>
      <c r="AV144" s="38"/>
    </row>
    <row r="145">
      <c r="A145" s="458" t="s">
        <v>942</v>
      </c>
      <c r="B145" s="455">
        <v>6.199504731E9</v>
      </c>
      <c r="C145" s="333" t="s">
        <v>51</v>
      </c>
      <c r="D145" s="266"/>
      <c r="E145" s="267"/>
      <c r="F145" s="268"/>
      <c r="G145" s="592">
        <v>1.0</v>
      </c>
      <c r="H145" s="419"/>
      <c r="I145" s="420"/>
      <c r="J145" s="416"/>
      <c r="K145" s="267"/>
      <c r="L145" s="268"/>
      <c r="M145" s="500"/>
      <c r="N145" s="472"/>
      <c r="O145" s="593"/>
      <c r="P145" s="266"/>
      <c r="Q145" s="267"/>
      <c r="R145" s="268"/>
      <c r="S145" s="182"/>
      <c r="T145" s="189"/>
      <c r="U145" s="190"/>
      <c r="V145" s="413"/>
      <c r="W145" s="283"/>
      <c r="X145" s="271"/>
      <c r="Y145" s="284"/>
      <c r="Z145" s="285"/>
      <c r="AA145" s="474"/>
      <c r="AB145" s="275"/>
      <c r="AC145" s="276"/>
      <c r="AD145" s="276"/>
      <c r="AE145" s="276"/>
      <c r="AF145" s="277"/>
      <c r="AG145" s="277"/>
      <c r="AH145" s="277"/>
      <c r="AI145" s="278"/>
      <c r="AJ145" s="279"/>
      <c r="AK145" s="490"/>
      <c r="AL145" s="338">
        <f t="shared" si="4"/>
        <v>1</v>
      </c>
      <c r="AM145" s="339"/>
      <c r="AN145" s="339"/>
      <c r="AP145" s="38"/>
      <c r="AQ145" s="38"/>
      <c r="AR145" s="38"/>
      <c r="AS145" s="38"/>
      <c r="AT145" s="38"/>
      <c r="AU145" s="38"/>
      <c r="AV145" s="38"/>
    </row>
    <row r="146">
      <c r="A146" s="583" t="s">
        <v>943</v>
      </c>
      <c r="B146" s="583" t="s">
        <v>944</v>
      </c>
      <c r="C146" s="369" t="s">
        <v>102</v>
      </c>
      <c r="D146" s="561"/>
      <c r="E146" s="562"/>
      <c r="F146" s="563"/>
      <c r="G146" s="564"/>
      <c r="H146" s="565"/>
      <c r="I146" s="566"/>
      <c r="J146" s="561"/>
      <c r="K146" s="562"/>
      <c r="L146" s="563"/>
      <c r="M146" s="567"/>
      <c r="N146" s="568"/>
      <c r="O146" s="622"/>
      <c r="P146" s="404"/>
      <c r="Q146" s="405"/>
      <c r="R146" s="406"/>
      <c r="S146" s="182"/>
      <c r="T146" s="189"/>
      <c r="U146" s="190"/>
      <c r="V146" s="269"/>
      <c r="W146" s="270"/>
      <c r="X146" s="473"/>
      <c r="Y146" s="272"/>
      <c r="Z146" s="273"/>
      <c r="AA146" s="274"/>
      <c r="AB146" s="275"/>
      <c r="AC146" s="276"/>
      <c r="AD146" s="276"/>
      <c r="AE146" s="276"/>
      <c r="AF146" s="277"/>
      <c r="AG146" s="277"/>
      <c r="AH146" s="277"/>
      <c r="AI146" s="278"/>
      <c r="AJ146" s="489"/>
      <c r="AK146" s="280"/>
      <c r="AL146" s="338">
        <f t="shared" si="4"/>
        <v>0</v>
      </c>
      <c r="AM146" s="339"/>
      <c r="AN146" s="339"/>
      <c r="AP146" s="38"/>
      <c r="AQ146" s="38"/>
      <c r="AR146" s="38"/>
      <c r="AS146" s="38"/>
      <c r="AT146" s="38"/>
      <c r="AU146" s="38"/>
      <c r="AV146" s="38"/>
    </row>
    <row r="147">
      <c r="A147" s="520" t="s">
        <v>945</v>
      </c>
      <c r="B147" s="520">
        <v>6.1999871021E10</v>
      </c>
      <c r="C147" s="516" t="s">
        <v>51</v>
      </c>
      <c r="D147" s="404"/>
      <c r="E147" s="405"/>
      <c r="F147" s="406"/>
      <c r="G147" s="460"/>
      <c r="H147" s="462"/>
      <c r="I147" s="464"/>
      <c r="J147" s="404"/>
      <c r="K147" s="405"/>
      <c r="L147" s="406"/>
      <c r="M147" s="465"/>
      <c r="N147" s="466"/>
      <c r="O147" s="717"/>
      <c r="P147" s="404"/>
      <c r="Q147" s="405"/>
      <c r="R147" s="406"/>
      <c r="S147" s="182"/>
      <c r="T147" s="189"/>
      <c r="U147" s="190"/>
      <c r="V147" s="269"/>
      <c r="W147" s="270"/>
      <c r="X147" s="271"/>
      <c r="Y147" s="284"/>
      <c r="Z147" s="285"/>
      <c r="AA147" s="474"/>
      <c r="AB147" s="488"/>
      <c r="AC147" s="276"/>
      <c r="AD147" s="276"/>
      <c r="AE147" s="276"/>
      <c r="AF147" s="277"/>
      <c r="AG147" s="277"/>
      <c r="AH147" s="277"/>
      <c r="AI147" s="278"/>
      <c r="AJ147" s="489"/>
      <c r="AK147" s="280"/>
      <c r="AL147" s="338">
        <f t="shared" si="4"/>
        <v>0</v>
      </c>
      <c r="AM147" s="339"/>
      <c r="AN147" s="339"/>
      <c r="AP147" s="38"/>
      <c r="AQ147" s="38"/>
      <c r="AR147" s="38"/>
      <c r="AS147" s="38"/>
      <c r="AT147" s="38"/>
      <c r="AU147" s="38"/>
      <c r="AV147" s="38"/>
    </row>
    <row r="148">
      <c r="A148" s="583" t="s">
        <v>946</v>
      </c>
      <c r="B148" s="583">
        <v>9.96260898E8</v>
      </c>
      <c r="C148" s="369" t="s">
        <v>102</v>
      </c>
      <c r="D148" s="561"/>
      <c r="E148" s="562"/>
      <c r="F148" s="563"/>
      <c r="G148" s="564"/>
      <c r="H148" s="565"/>
      <c r="I148" s="566"/>
      <c r="J148" s="561"/>
      <c r="K148" s="562"/>
      <c r="L148" s="563"/>
      <c r="M148" s="567"/>
      <c r="N148" s="568"/>
      <c r="O148" s="622"/>
      <c r="P148" s="404"/>
      <c r="Q148" s="405"/>
      <c r="R148" s="406"/>
      <c r="S148" s="182"/>
      <c r="T148" s="169"/>
      <c r="U148" s="190"/>
      <c r="V148" s="413"/>
      <c r="W148" s="270"/>
      <c r="X148" s="473"/>
      <c r="Y148" s="284"/>
      <c r="Z148" s="285"/>
      <c r="AA148" s="474"/>
      <c r="AB148" s="488"/>
      <c r="AC148" s="276"/>
      <c r="AD148" s="276"/>
      <c r="AE148" s="276"/>
      <c r="AF148" s="277"/>
      <c r="AG148" s="277"/>
      <c r="AH148" s="277"/>
      <c r="AI148" s="278"/>
      <c r="AJ148" s="279"/>
      <c r="AK148" s="280"/>
      <c r="AL148" s="338">
        <f t="shared" si="4"/>
        <v>0</v>
      </c>
      <c r="AM148" s="339"/>
      <c r="AN148" s="339"/>
      <c r="AP148" s="38"/>
      <c r="AQ148" s="38"/>
      <c r="AR148" s="38"/>
      <c r="AS148" s="38"/>
      <c r="AT148" s="38"/>
      <c r="AU148" s="38"/>
      <c r="AV148" s="38"/>
    </row>
    <row r="149">
      <c r="A149" s="893" t="s">
        <v>947</v>
      </c>
      <c r="B149" s="893">
        <v>6.195550978E9</v>
      </c>
      <c r="C149" s="894" t="s">
        <v>102</v>
      </c>
      <c r="D149" s="561"/>
      <c r="E149" s="562"/>
      <c r="F149" s="563"/>
      <c r="G149" s="564"/>
      <c r="H149" s="565"/>
      <c r="I149" s="566"/>
      <c r="J149" s="561"/>
      <c r="K149" s="562"/>
      <c r="L149" s="563"/>
      <c r="M149" s="567"/>
      <c r="N149" s="568"/>
      <c r="O149" s="622"/>
      <c r="P149" s="404"/>
      <c r="Q149" s="405"/>
      <c r="R149" s="406"/>
      <c r="S149" s="182"/>
      <c r="T149" s="189"/>
      <c r="U149" s="190"/>
      <c r="V149" s="269"/>
      <c r="W149" s="270"/>
      <c r="X149" s="271"/>
      <c r="Y149" s="284"/>
      <c r="Z149" s="285"/>
      <c r="AA149" s="474"/>
      <c r="AB149" s="275"/>
      <c r="AC149" s="276"/>
      <c r="AD149" s="276"/>
      <c r="AE149" s="276"/>
      <c r="AF149" s="277"/>
      <c r="AG149" s="486"/>
      <c r="AH149" s="486"/>
      <c r="AI149" s="278"/>
      <c r="AJ149" s="489"/>
      <c r="AK149" s="490"/>
      <c r="AL149" s="338">
        <f t="shared" si="4"/>
        <v>0</v>
      </c>
      <c r="AM149" s="339"/>
      <c r="AN149" s="339"/>
      <c r="AP149" s="38"/>
      <c r="AQ149" s="38"/>
      <c r="AR149" s="38"/>
      <c r="AS149" s="38"/>
      <c r="AT149" s="38"/>
      <c r="AU149" s="38"/>
      <c r="AV149" s="38"/>
    </row>
    <row r="150">
      <c r="A150" s="520" t="s">
        <v>948</v>
      </c>
      <c r="B150" s="520">
        <v>6.1981701766E10</v>
      </c>
      <c r="C150" s="516" t="s">
        <v>51</v>
      </c>
      <c r="D150" s="404"/>
      <c r="E150" s="405"/>
      <c r="F150" s="406"/>
      <c r="G150" s="460"/>
      <c r="H150" s="462"/>
      <c r="I150" s="464"/>
      <c r="J150" s="404"/>
      <c r="K150" s="405"/>
      <c r="L150" s="406"/>
      <c r="M150" s="465"/>
      <c r="N150" s="466"/>
      <c r="O150" s="717"/>
      <c r="P150" s="404"/>
      <c r="Q150" s="405"/>
      <c r="R150" s="406"/>
      <c r="S150" s="182"/>
      <c r="T150" s="189"/>
      <c r="U150" s="190"/>
      <c r="V150" s="269"/>
      <c r="W150" s="270"/>
      <c r="X150" s="271"/>
      <c r="Y150" s="272"/>
      <c r="Z150" s="273"/>
      <c r="AA150" s="274"/>
      <c r="AB150" s="275"/>
      <c r="AC150" s="276"/>
      <c r="AD150" s="276"/>
      <c r="AE150" s="276"/>
      <c r="AF150" s="277"/>
      <c r="AG150" s="486"/>
      <c r="AH150" s="486"/>
      <c r="AI150" s="278"/>
      <c r="AJ150" s="489"/>
      <c r="AK150" s="490"/>
      <c r="AL150" s="338">
        <f t="shared" si="4"/>
        <v>0</v>
      </c>
      <c r="AM150" s="339"/>
      <c r="AN150" s="339"/>
      <c r="AP150" s="38"/>
      <c r="AQ150" s="38"/>
      <c r="AR150" s="38"/>
      <c r="AS150" s="38"/>
      <c r="AT150" s="38"/>
      <c r="AU150" s="38"/>
      <c r="AV150" s="38"/>
    </row>
    <row r="151">
      <c r="A151" s="458" t="s">
        <v>949</v>
      </c>
      <c r="B151" s="458">
        <v>9.91670707E8</v>
      </c>
      <c r="C151" s="516" t="s">
        <v>51</v>
      </c>
      <c r="D151" s="404"/>
      <c r="E151" s="405"/>
      <c r="F151" s="406"/>
      <c r="G151" s="460"/>
      <c r="H151" s="462"/>
      <c r="I151" s="464"/>
      <c r="J151" s="404"/>
      <c r="K151" s="405"/>
      <c r="L151" s="406"/>
      <c r="M151" s="465"/>
      <c r="N151" s="466"/>
      <c r="O151" s="717"/>
      <c r="P151" s="404"/>
      <c r="Q151" s="405"/>
      <c r="R151" s="406"/>
      <c r="S151" s="182"/>
      <c r="T151" s="189"/>
      <c r="U151" s="190"/>
      <c r="V151" s="413"/>
      <c r="W151" s="270"/>
      <c r="X151" s="473"/>
      <c r="Y151" s="272"/>
      <c r="Z151" s="273"/>
      <c r="AA151" s="274"/>
      <c r="AB151" s="275"/>
      <c r="AC151" s="276"/>
      <c r="AD151" s="276"/>
      <c r="AE151" s="276"/>
      <c r="AF151" s="277"/>
      <c r="AG151" s="486"/>
      <c r="AH151" s="277"/>
      <c r="AI151" s="278"/>
      <c r="AJ151" s="489"/>
      <c r="AK151" s="280"/>
      <c r="AL151" s="338">
        <f t="shared" si="4"/>
        <v>0</v>
      </c>
      <c r="AM151" s="339"/>
      <c r="AN151" s="339"/>
      <c r="AP151" s="38"/>
      <c r="AQ151" s="38"/>
      <c r="AR151" s="38"/>
      <c r="AS151" s="38"/>
      <c r="AT151" s="38"/>
      <c r="AU151" s="38"/>
      <c r="AV151" s="38"/>
    </row>
    <row r="152">
      <c r="A152" s="559" t="s">
        <v>950</v>
      </c>
      <c r="B152" s="559">
        <v>9.92096176E8</v>
      </c>
      <c r="C152" s="560" t="s">
        <v>102</v>
      </c>
      <c r="D152" s="561"/>
      <c r="E152" s="562"/>
      <c r="F152" s="563"/>
      <c r="G152" s="564"/>
      <c r="H152" s="565"/>
      <c r="I152" s="566"/>
      <c r="J152" s="561"/>
      <c r="K152" s="562"/>
      <c r="L152" s="563"/>
      <c r="M152" s="567"/>
      <c r="N152" s="568"/>
      <c r="O152" s="622"/>
      <c r="P152" s="404"/>
      <c r="Q152" s="405"/>
      <c r="R152" s="406"/>
      <c r="S152" s="182"/>
      <c r="T152" s="189"/>
      <c r="U152" s="190"/>
      <c r="V152" s="269"/>
      <c r="W152" s="283"/>
      <c r="X152" s="271"/>
      <c r="Y152" s="272"/>
      <c r="Z152" s="273"/>
      <c r="AA152" s="274"/>
      <c r="AB152" s="275"/>
      <c r="AC152" s="276"/>
      <c r="AD152" s="276"/>
      <c r="AE152" s="276"/>
      <c r="AF152" s="277"/>
      <c r="AG152" s="277"/>
      <c r="AH152" s="277"/>
      <c r="AI152" s="278"/>
      <c r="AJ152" s="279"/>
      <c r="AK152" s="280"/>
      <c r="AL152" s="338">
        <f t="shared" si="4"/>
        <v>0</v>
      </c>
      <c r="AM152" s="339"/>
      <c r="AN152" s="339"/>
      <c r="AP152" s="38"/>
      <c r="AQ152" s="38"/>
      <c r="AR152" s="38"/>
      <c r="AS152" s="38"/>
      <c r="AT152" s="38"/>
      <c r="AU152" s="38"/>
      <c r="AV152" s="38"/>
    </row>
    <row r="153">
      <c r="A153" s="520" t="s">
        <v>951</v>
      </c>
      <c r="B153" s="520">
        <v>9.85403499E8</v>
      </c>
      <c r="C153" s="329" t="s">
        <v>48</v>
      </c>
      <c r="D153" s="404"/>
      <c r="E153" s="405"/>
      <c r="F153" s="406"/>
      <c r="G153" s="460"/>
      <c r="H153" s="462"/>
      <c r="I153" s="464"/>
      <c r="J153" s="404"/>
      <c r="K153" s="405"/>
      <c r="L153" s="406"/>
      <c r="M153" s="465"/>
      <c r="N153" s="466"/>
      <c r="O153" s="717"/>
      <c r="P153" s="404"/>
      <c r="Q153" s="405"/>
      <c r="R153" s="406"/>
      <c r="S153" s="182"/>
      <c r="T153" s="169"/>
      <c r="U153" s="190"/>
      <c r="V153" s="413"/>
      <c r="W153" s="270"/>
      <c r="X153" s="271"/>
      <c r="Y153" s="284"/>
      <c r="Z153" s="285"/>
      <c r="AA153" s="474"/>
      <c r="AB153" s="275"/>
      <c r="AC153" s="276"/>
      <c r="AD153" s="276"/>
      <c r="AE153" s="276"/>
      <c r="AF153" s="486"/>
      <c r="AG153" s="277"/>
      <c r="AH153" s="277"/>
      <c r="AI153" s="278"/>
      <c r="AJ153" s="279"/>
      <c r="AK153" s="280"/>
      <c r="AL153" s="338">
        <f t="shared" si="4"/>
        <v>0</v>
      </c>
      <c r="AM153" s="339"/>
      <c r="AN153" s="339"/>
      <c r="AP153" s="38"/>
      <c r="AQ153" s="38"/>
      <c r="AR153" s="38"/>
      <c r="AS153" s="38"/>
      <c r="AT153" s="38"/>
      <c r="AU153" s="38"/>
      <c r="AV153" s="38"/>
    </row>
    <row r="154">
      <c r="A154" s="458" t="s">
        <v>952</v>
      </c>
      <c r="B154" s="455">
        <v>9.8597382E8</v>
      </c>
      <c r="C154" s="333" t="s">
        <v>51</v>
      </c>
      <c r="D154" s="416"/>
      <c r="E154" s="267"/>
      <c r="F154" s="268"/>
      <c r="G154" s="417"/>
      <c r="H154" s="419"/>
      <c r="I154" s="420"/>
      <c r="J154" s="266"/>
      <c r="K154" s="421">
        <v>1.0</v>
      </c>
      <c r="L154" s="268"/>
      <c r="M154" s="422"/>
      <c r="N154" s="426"/>
      <c r="O154" s="593"/>
      <c r="P154" s="266"/>
      <c r="Q154" s="267"/>
      <c r="R154" s="268"/>
      <c r="S154" s="182"/>
      <c r="T154" s="189"/>
      <c r="U154" s="190"/>
      <c r="V154" s="586"/>
      <c r="W154" s="587"/>
      <c r="X154" s="588"/>
      <c r="Y154" s="284"/>
      <c r="Z154" s="285"/>
      <c r="AA154" s="474"/>
      <c r="AB154" s="275"/>
      <c r="AC154" s="276"/>
      <c r="AD154" s="276"/>
      <c r="AE154" s="276"/>
      <c r="AF154" s="277"/>
      <c r="AG154" s="277"/>
      <c r="AH154" s="277"/>
      <c r="AI154" s="278"/>
      <c r="AJ154" s="279"/>
      <c r="AK154" s="280"/>
      <c r="AL154" s="338">
        <f t="shared" si="4"/>
        <v>1</v>
      </c>
      <c r="AM154" s="455"/>
      <c r="AN154" s="232"/>
      <c r="AP154" s="38"/>
      <c r="AQ154" s="38"/>
      <c r="AR154" s="38"/>
      <c r="AS154" s="38"/>
      <c r="AT154" s="38"/>
      <c r="AU154" s="38"/>
      <c r="AV154" s="38"/>
    </row>
    <row r="155">
      <c r="A155" s="559" t="s">
        <v>953</v>
      </c>
      <c r="B155" s="559" t="s">
        <v>954</v>
      </c>
      <c r="C155" s="560" t="s">
        <v>102</v>
      </c>
      <c r="D155" s="561"/>
      <c r="E155" s="562"/>
      <c r="F155" s="563"/>
      <c r="G155" s="564"/>
      <c r="H155" s="565"/>
      <c r="I155" s="566"/>
      <c r="J155" s="561"/>
      <c r="K155" s="562"/>
      <c r="L155" s="563"/>
      <c r="M155" s="567"/>
      <c r="N155" s="568"/>
      <c r="O155" s="622"/>
      <c r="P155" s="404"/>
      <c r="Q155" s="405"/>
      <c r="R155" s="406"/>
      <c r="S155" s="172"/>
      <c r="T155" s="189"/>
      <c r="U155" s="190"/>
      <c r="V155" s="269"/>
      <c r="W155" s="283"/>
      <c r="X155" s="271"/>
      <c r="Y155" s="272"/>
      <c r="Z155" s="273"/>
      <c r="AA155" s="474"/>
      <c r="AB155" s="275"/>
      <c r="AC155" s="276"/>
      <c r="AD155" s="276"/>
      <c r="AE155" s="276"/>
      <c r="AF155" s="895"/>
      <c r="AG155" s="895"/>
      <c r="AH155" s="895"/>
      <c r="AI155" s="896"/>
      <c r="AJ155" s="897"/>
      <c r="AK155" s="280"/>
      <c r="AL155" s="338">
        <f t="shared" si="4"/>
        <v>0</v>
      </c>
      <c r="AM155" s="339"/>
      <c r="AN155" s="339"/>
      <c r="AP155" s="38"/>
      <c r="AQ155" s="38"/>
      <c r="AR155" s="38"/>
      <c r="AS155" s="38"/>
      <c r="AT155" s="38"/>
      <c r="AU155" s="38"/>
      <c r="AV155" s="38"/>
    </row>
    <row r="156">
      <c r="A156" s="583" t="s">
        <v>955</v>
      </c>
      <c r="B156" s="583" t="s">
        <v>944</v>
      </c>
      <c r="C156" s="369" t="s">
        <v>102</v>
      </c>
      <c r="D156" s="561"/>
      <c r="E156" s="562"/>
      <c r="F156" s="563"/>
      <c r="G156" s="564"/>
      <c r="H156" s="565"/>
      <c r="I156" s="566"/>
      <c r="J156" s="561"/>
      <c r="K156" s="562"/>
      <c r="L156" s="563"/>
      <c r="M156" s="567"/>
      <c r="N156" s="568"/>
      <c r="O156" s="622"/>
      <c r="P156" s="404"/>
      <c r="Q156" s="405"/>
      <c r="R156" s="406"/>
      <c r="S156" s="182"/>
      <c r="T156" s="189"/>
      <c r="U156" s="190"/>
      <c r="V156" s="269"/>
      <c r="W156" s="283"/>
      <c r="X156" s="271"/>
      <c r="Y156" s="272"/>
      <c r="Z156" s="273"/>
      <c r="AA156" s="274"/>
      <c r="AB156" s="275"/>
      <c r="AC156" s="276"/>
      <c r="AD156" s="276"/>
      <c r="AE156" s="276"/>
      <c r="AF156" s="277"/>
      <c r="AG156" s="277"/>
      <c r="AH156" s="277"/>
      <c r="AI156" s="278"/>
      <c r="AJ156" s="489"/>
      <c r="AK156" s="280"/>
      <c r="AL156" s="338">
        <f t="shared" si="4"/>
        <v>0</v>
      </c>
      <c r="AM156" s="339"/>
      <c r="AN156" s="339"/>
      <c r="AP156" s="38"/>
      <c r="AQ156" s="38"/>
      <c r="AR156" s="38"/>
      <c r="AS156" s="38"/>
      <c r="AT156" s="38"/>
      <c r="AU156" s="38"/>
      <c r="AV156" s="38"/>
    </row>
    <row r="157">
      <c r="A157" s="631" t="s">
        <v>956</v>
      </c>
      <c r="B157" s="492">
        <v>9.85509074E8</v>
      </c>
      <c r="C157" s="240" t="s">
        <v>48</v>
      </c>
      <c r="D157" s="493">
        <v>1.0</v>
      </c>
      <c r="E157" s="494"/>
      <c r="F157" s="495"/>
      <c r="G157" s="898">
        <v>1.0</v>
      </c>
      <c r="H157" s="497"/>
      <c r="I157" s="498"/>
      <c r="J157" s="266"/>
      <c r="K157" s="267"/>
      <c r="L157" s="268"/>
      <c r="M157" s="422"/>
      <c r="N157" s="472"/>
      <c r="O157" s="593"/>
      <c r="P157" s="416">
        <v>1.0</v>
      </c>
      <c r="Q157" s="267"/>
      <c r="R157" s="268"/>
      <c r="S157" s="182"/>
      <c r="T157" s="189"/>
      <c r="U157" s="190"/>
      <c r="V157" s="586"/>
      <c r="W157" s="587"/>
      <c r="X157" s="588"/>
      <c r="Y157" s="272">
        <v>1.0</v>
      </c>
      <c r="Z157" s="273">
        <v>1.0</v>
      </c>
      <c r="AA157" s="474"/>
      <c r="AB157" s="275"/>
      <c r="AC157" s="276"/>
      <c r="AD157" s="276"/>
      <c r="AE157" s="276"/>
      <c r="AF157" s="277"/>
      <c r="AG157" s="486"/>
      <c r="AH157" s="277"/>
      <c r="AI157" s="278"/>
      <c r="AJ157" s="489"/>
      <c r="AK157" s="280"/>
      <c r="AL157" s="338">
        <f t="shared" si="4"/>
        <v>5</v>
      </c>
      <c r="AM157" s="492"/>
      <c r="AN157" s="232"/>
      <c r="AP157" s="38"/>
      <c r="AQ157" s="38"/>
      <c r="AR157" s="38"/>
      <c r="AS157" s="38"/>
      <c r="AT157" s="38"/>
      <c r="AU157" s="38"/>
      <c r="AV157" s="38"/>
    </row>
    <row r="158">
      <c r="A158" s="458" t="s">
        <v>957</v>
      </c>
      <c r="B158" s="455">
        <v>6.198340472E10</v>
      </c>
      <c r="C158" s="333" t="s">
        <v>48</v>
      </c>
      <c r="D158" s="413"/>
      <c r="E158" s="283"/>
      <c r="F158" s="271"/>
      <c r="G158" s="632"/>
      <c r="H158" s="628"/>
      <c r="I158" s="629"/>
      <c r="J158" s="413"/>
      <c r="K158" s="270">
        <v>1.0</v>
      </c>
      <c r="L158" s="271"/>
      <c r="M158" s="484"/>
      <c r="N158" s="215">
        <v>1.0</v>
      </c>
      <c r="O158" s="485"/>
      <c r="P158" s="413"/>
      <c r="Q158" s="283"/>
      <c r="R158" s="271"/>
      <c r="S158" s="484"/>
      <c r="T158" s="318"/>
      <c r="U158" s="485"/>
      <c r="V158" s="181"/>
      <c r="W158" s="174"/>
      <c r="X158" s="171"/>
      <c r="Y158" s="284"/>
      <c r="Z158" s="285"/>
      <c r="AA158" s="474"/>
      <c r="AB158" s="275"/>
      <c r="AC158" s="276"/>
      <c r="AD158" s="276"/>
      <c r="AE158" s="276"/>
      <c r="AF158" s="277"/>
      <c r="AG158" s="486"/>
      <c r="AH158" s="277"/>
      <c r="AI158" s="278"/>
      <c r="AJ158" s="489"/>
      <c r="AK158" s="280"/>
      <c r="AL158" s="338">
        <f t="shared" si="4"/>
        <v>2</v>
      </c>
      <c r="AM158" s="455"/>
      <c r="AN158" s="176" t="s">
        <v>44</v>
      </c>
      <c r="AP158" s="38"/>
      <c r="AQ158" s="38"/>
      <c r="AR158" s="38"/>
      <c r="AS158" s="38"/>
      <c r="AT158" s="38"/>
      <c r="AU158" s="38"/>
      <c r="AV158" s="38"/>
    </row>
    <row r="159">
      <c r="A159" s="631" t="s">
        <v>958</v>
      </c>
      <c r="B159" s="631" t="s">
        <v>959</v>
      </c>
      <c r="C159" s="516" t="s">
        <v>51</v>
      </c>
      <c r="D159" s="899"/>
      <c r="E159" s="900"/>
      <c r="F159" s="901"/>
      <c r="G159" s="902"/>
      <c r="H159" s="903"/>
      <c r="I159" s="904"/>
      <c r="J159" s="404"/>
      <c r="K159" s="405"/>
      <c r="L159" s="406"/>
      <c r="M159" s="465"/>
      <c r="N159" s="466"/>
      <c r="O159" s="717"/>
      <c r="P159" s="404"/>
      <c r="Q159" s="405"/>
      <c r="R159" s="406"/>
      <c r="S159" s="182"/>
      <c r="T159" s="189"/>
      <c r="U159" s="190"/>
      <c r="V159" s="413"/>
      <c r="W159" s="270"/>
      <c r="X159" s="473"/>
      <c r="Y159" s="272"/>
      <c r="Z159" s="273"/>
      <c r="AA159" s="274"/>
      <c r="AB159" s="275"/>
      <c r="AC159" s="276"/>
      <c r="AD159" s="276"/>
      <c r="AE159" s="276"/>
      <c r="AF159" s="486"/>
      <c r="AG159" s="277"/>
      <c r="AH159" s="277"/>
      <c r="AI159" s="278"/>
      <c r="AJ159" s="279"/>
      <c r="AK159" s="280"/>
      <c r="AL159" s="338">
        <f t="shared" si="4"/>
        <v>0</v>
      </c>
      <c r="AM159" s="339"/>
      <c r="AN159" s="339"/>
      <c r="AP159" s="38"/>
      <c r="AQ159" s="38"/>
      <c r="AR159" s="38"/>
      <c r="AS159" s="38"/>
      <c r="AT159" s="38"/>
      <c r="AU159" s="38"/>
      <c r="AV159" s="38"/>
    </row>
    <row r="160">
      <c r="A160" s="458" t="s">
        <v>960</v>
      </c>
      <c r="B160" s="455" t="s">
        <v>961</v>
      </c>
      <c r="C160" s="333" t="s">
        <v>102</v>
      </c>
      <c r="D160" s="413"/>
      <c r="E160" s="283"/>
      <c r="F160" s="271"/>
      <c r="G160" s="632"/>
      <c r="H160" s="628"/>
      <c r="I160" s="629"/>
      <c r="J160" s="413"/>
      <c r="K160" s="270">
        <v>1.0</v>
      </c>
      <c r="L160" s="271"/>
      <c r="M160" s="484"/>
      <c r="N160" s="215">
        <v>1.0</v>
      </c>
      <c r="O160" s="485"/>
      <c r="P160" s="413"/>
      <c r="Q160" s="283"/>
      <c r="R160" s="271"/>
      <c r="S160" s="484"/>
      <c r="T160" s="318"/>
      <c r="U160" s="485"/>
      <c r="V160" s="181"/>
      <c r="W160" s="174"/>
      <c r="X160" s="171"/>
      <c r="Y160" s="272"/>
      <c r="Z160" s="273"/>
      <c r="AA160" s="274"/>
      <c r="AB160" s="275"/>
      <c r="AC160" s="276"/>
      <c r="AD160" s="276"/>
      <c r="AE160" s="276"/>
      <c r="AF160" s="486"/>
      <c r="AG160" s="277"/>
      <c r="AH160" s="277"/>
      <c r="AI160" s="278"/>
      <c r="AJ160" s="279"/>
      <c r="AK160" s="280"/>
      <c r="AL160" s="338">
        <f t="shared" si="4"/>
        <v>2</v>
      </c>
      <c r="AM160" s="455"/>
      <c r="AN160" s="176" t="s">
        <v>55</v>
      </c>
      <c r="AP160" s="38"/>
      <c r="AQ160" s="38"/>
      <c r="AR160" s="38"/>
      <c r="AS160" s="38"/>
      <c r="AT160" s="38"/>
      <c r="AU160" s="38"/>
      <c r="AV160" s="38"/>
    </row>
    <row r="161">
      <c r="A161" s="458" t="s">
        <v>962</v>
      </c>
      <c r="B161" s="458">
        <v>6.1991987156E10</v>
      </c>
      <c r="C161" s="333" t="s">
        <v>48</v>
      </c>
      <c r="D161" s="404"/>
      <c r="E161" s="905"/>
      <c r="F161" s="406"/>
      <c r="G161" s="460"/>
      <c r="H161" s="462"/>
      <c r="I161" s="464"/>
      <c r="J161" s="404"/>
      <c r="K161" s="405"/>
      <c r="L161" s="406"/>
      <c r="M161" s="465"/>
      <c r="N161" s="466"/>
      <c r="O161" s="717"/>
      <c r="P161" s="404"/>
      <c r="Q161" s="405"/>
      <c r="R161" s="406"/>
      <c r="S161" s="182"/>
      <c r="T161" s="189"/>
      <c r="U161" s="190"/>
      <c r="V161" s="269"/>
      <c r="W161" s="270"/>
      <c r="X161" s="271"/>
      <c r="Y161" s="272"/>
      <c r="Z161" s="273"/>
      <c r="AA161" s="274"/>
      <c r="AB161" s="275"/>
      <c r="AC161" s="276"/>
      <c r="AD161" s="276"/>
      <c r="AE161" s="276"/>
      <c r="AF161" s="277"/>
      <c r="AG161" s="486"/>
      <c r="AH161" s="277"/>
      <c r="AI161" s="278"/>
      <c r="AJ161" s="489"/>
      <c r="AK161" s="280"/>
      <c r="AL161" s="338">
        <f t="shared" si="4"/>
        <v>0</v>
      </c>
      <c r="AM161" s="339"/>
      <c r="AN161" s="339"/>
      <c r="AP161" s="38"/>
      <c r="AQ161" s="38"/>
      <c r="AR161" s="38"/>
      <c r="AS161" s="38"/>
      <c r="AT161" s="38"/>
      <c r="AU161" s="38"/>
      <c r="AV161" s="38"/>
    </row>
    <row r="162">
      <c r="A162" s="631" t="s">
        <v>963</v>
      </c>
      <c r="B162" s="631">
        <v>6.1999681194E10</v>
      </c>
      <c r="C162" s="240" t="s">
        <v>48</v>
      </c>
      <c r="D162" s="899"/>
      <c r="E162" s="900"/>
      <c r="F162" s="901"/>
      <c r="G162" s="902"/>
      <c r="H162" s="903"/>
      <c r="I162" s="904"/>
      <c r="J162" s="404"/>
      <c r="K162" s="405"/>
      <c r="L162" s="406"/>
      <c r="M162" s="465"/>
      <c r="N162" s="466"/>
      <c r="O162" s="717"/>
      <c r="P162" s="404"/>
      <c r="Q162" s="405"/>
      <c r="R162" s="406"/>
      <c r="S162" s="182"/>
      <c r="T162" s="169"/>
      <c r="U162" s="190"/>
      <c r="V162" s="269"/>
      <c r="W162" s="270"/>
      <c r="X162" s="271"/>
      <c r="Y162" s="272"/>
      <c r="Z162" s="273"/>
      <c r="AA162" s="274"/>
      <c r="AB162" s="275"/>
      <c r="AC162" s="276"/>
      <c r="AD162" s="276"/>
      <c r="AE162" s="276"/>
      <c r="AF162" s="277"/>
      <c r="AG162" s="277"/>
      <c r="AH162" s="277"/>
      <c r="AI162" s="278"/>
      <c r="AJ162" s="279"/>
      <c r="AK162" s="280"/>
      <c r="AL162" s="338">
        <f t="shared" si="4"/>
        <v>0</v>
      </c>
      <c r="AM162" s="339"/>
      <c r="AN162" s="339"/>
      <c r="AP162" s="38"/>
      <c r="AQ162" s="38"/>
      <c r="AR162" s="38"/>
      <c r="AS162" s="38"/>
      <c r="AT162" s="38"/>
      <c r="AU162" s="38"/>
      <c r="AV162" s="38"/>
    </row>
    <row r="163">
      <c r="A163" s="559" t="s">
        <v>964</v>
      </c>
      <c r="B163" s="559">
        <v>3.5364605E7</v>
      </c>
      <c r="C163" s="560" t="s">
        <v>102</v>
      </c>
      <c r="D163" s="561"/>
      <c r="E163" s="562"/>
      <c r="F163" s="563"/>
      <c r="G163" s="564"/>
      <c r="H163" s="565"/>
      <c r="I163" s="566"/>
      <c r="J163" s="561"/>
      <c r="K163" s="562"/>
      <c r="L163" s="563"/>
      <c r="M163" s="567"/>
      <c r="N163" s="568"/>
      <c r="O163" s="622"/>
      <c r="P163" s="404"/>
      <c r="Q163" s="405"/>
      <c r="R163" s="406"/>
      <c r="S163" s="182"/>
      <c r="T163" s="189"/>
      <c r="U163" s="190"/>
      <c r="V163" s="269"/>
      <c r="W163" s="283"/>
      <c r="X163" s="271"/>
      <c r="Y163" s="272"/>
      <c r="Z163" s="273"/>
      <c r="AA163" s="474"/>
      <c r="AB163" s="275"/>
      <c r="AC163" s="276"/>
      <c r="AD163" s="276"/>
      <c r="AE163" s="276"/>
      <c r="AF163" s="277"/>
      <c r="AG163" s="277"/>
      <c r="AH163" s="277"/>
      <c r="AI163" s="278"/>
      <c r="AJ163" s="279"/>
      <c r="AK163" s="280"/>
      <c r="AL163" s="338">
        <f t="shared" si="4"/>
        <v>0</v>
      </c>
      <c r="AM163" s="339"/>
      <c r="AN163" s="339"/>
      <c r="AP163" s="38"/>
      <c r="AQ163" s="38"/>
      <c r="AR163" s="38"/>
      <c r="AS163" s="38"/>
      <c r="AT163" s="38"/>
      <c r="AU163" s="38"/>
      <c r="AV163" s="38"/>
    </row>
    <row r="164">
      <c r="A164" s="520" t="s">
        <v>965</v>
      </c>
      <c r="B164" s="520" t="s">
        <v>966</v>
      </c>
      <c r="C164" s="516" t="s">
        <v>51</v>
      </c>
      <c r="D164" s="404"/>
      <c r="E164" s="405"/>
      <c r="F164" s="406"/>
      <c r="G164" s="460"/>
      <c r="H164" s="462"/>
      <c r="I164" s="464"/>
      <c r="J164" s="404"/>
      <c r="K164" s="405"/>
      <c r="L164" s="406"/>
      <c r="M164" s="465"/>
      <c r="N164" s="466"/>
      <c r="O164" s="717"/>
      <c r="P164" s="404"/>
      <c r="Q164" s="405"/>
      <c r="R164" s="406"/>
      <c r="S164" s="182"/>
      <c r="T164" s="189"/>
      <c r="U164" s="190"/>
      <c r="V164" s="413"/>
      <c r="W164" s="283"/>
      <c r="X164" s="271"/>
      <c r="Y164" s="272"/>
      <c r="Z164" s="273"/>
      <c r="AA164" s="274"/>
      <c r="AB164" s="275"/>
      <c r="AC164" s="276"/>
      <c r="AD164" s="276"/>
      <c r="AE164" s="276"/>
      <c r="AF164" s="277"/>
      <c r="AG164" s="277"/>
      <c r="AH164" s="277"/>
      <c r="AI164" s="278"/>
      <c r="AJ164" s="279"/>
      <c r="AK164" s="280"/>
      <c r="AL164" s="338">
        <f t="shared" si="4"/>
        <v>0</v>
      </c>
      <c r="AM164" s="339"/>
      <c r="AN164" s="339"/>
      <c r="AP164" s="38"/>
      <c r="AQ164" s="38"/>
      <c r="AR164" s="38"/>
      <c r="AS164" s="38"/>
      <c r="AT164" s="38"/>
      <c r="AU164" s="38"/>
      <c r="AV164" s="38"/>
    </row>
    <row r="165">
      <c r="A165" s="458" t="s">
        <v>967</v>
      </c>
      <c r="B165" s="455" t="s">
        <v>968</v>
      </c>
      <c r="C165" s="333" t="s">
        <v>46</v>
      </c>
      <c r="D165" s="416">
        <v>1.0</v>
      </c>
      <c r="E165" s="267"/>
      <c r="F165" s="268"/>
      <c r="G165" s="417"/>
      <c r="H165" s="419"/>
      <c r="I165" s="420"/>
      <c r="J165" s="266"/>
      <c r="K165" s="267"/>
      <c r="L165" s="268"/>
      <c r="M165" s="422"/>
      <c r="N165" s="472"/>
      <c r="O165" s="593"/>
      <c r="P165" s="266"/>
      <c r="Q165" s="267"/>
      <c r="R165" s="268"/>
      <c r="S165" s="182"/>
      <c r="T165" s="189"/>
      <c r="U165" s="190"/>
      <c r="V165" s="586"/>
      <c r="W165" s="587"/>
      <c r="X165" s="588"/>
      <c r="Y165" s="272"/>
      <c r="Z165" s="273"/>
      <c r="AA165" s="274"/>
      <c r="AB165" s="275"/>
      <c r="AC165" s="276"/>
      <c r="AD165" s="276"/>
      <c r="AE165" s="276"/>
      <c r="AF165" s="486"/>
      <c r="AG165" s="277"/>
      <c r="AH165" s="277"/>
      <c r="AI165" s="278"/>
      <c r="AJ165" s="279"/>
      <c r="AK165" s="280"/>
      <c r="AL165" s="338">
        <f t="shared" si="4"/>
        <v>1</v>
      </c>
      <c r="AM165" s="455"/>
      <c r="AN165" s="232"/>
      <c r="AP165" s="38"/>
      <c r="AQ165" s="38"/>
      <c r="AR165" s="38"/>
      <c r="AS165" s="38"/>
      <c r="AT165" s="38"/>
      <c r="AU165" s="38"/>
      <c r="AV165" s="38"/>
    </row>
    <row r="166">
      <c r="A166" s="583" t="s">
        <v>969</v>
      </c>
      <c r="B166" s="583">
        <v>6.198401249E10</v>
      </c>
      <c r="C166" s="369" t="s">
        <v>102</v>
      </c>
      <c r="D166" s="561"/>
      <c r="E166" s="562"/>
      <c r="F166" s="563"/>
      <c r="G166" s="564"/>
      <c r="H166" s="565"/>
      <c r="I166" s="566"/>
      <c r="J166" s="561"/>
      <c r="K166" s="562"/>
      <c r="L166" s="563"/>
      <c r="M166" s="567"/>
      <c r="N166" s="568"/>
      <c r="O166" s="622"/>
      <c r="P166" s="404"/>
      <c r="Q166" s="405"/>
      <c r="R166" s="406"/>
      <c r="S166" s="182"/>
      <c r="T166" s="189"/>
      <c r="U166" s="190"/>
      <c r="V166" s="269"/>
      <c r="W166" s="283"/>
      <c r="X166" s="271"/>
      <c r="Y166" s="284"/>
      <c r="Z166" s="285"/>
      <c r="AA166" s="274"/>
      <c r="AB166" s="275"/>
      <c r="AC166" s="276"/>
      <c r="AD166" s="276"/>
      <c r="AE166" s="276"/>
      <c r="AF166" s="486"/>
      <c r="AG166" s="277"/>
      <c r="AH166" s="277"/>
      <c r="AI166" s="278"/>
      <c r="AJ166" s="279"/>
      <c r="AK166" s="280"/>
      <c r="AL166" s="338">
        <f t="shared" si="4"/>
        <v>0</v>
      </c>
      <c r="AM166" s="339"/>
      <c r="AN166" s="339"/>
      <c r="AP166" s="38"/>
      <c r="AQ166" s="38"/>
      <c r="AR166" s="38"/>
      <c r="AS166" s="38"/>
      <c r="AT166" s="38"/>
      <c r="AU166" s="38"/>
      <c r="AV166" s="38"/>
    </row>
    <row r="167">
      <c r="A167" s="520" t="s">
        <v>970</v>
      </c>
      <c r="B167" s="520">
        <v>6.1981198765E10</v>
      </c>
      <c r="C167" s="329" t="s">
        <v>46</v>
      </c>
      <c r="D167" s="404"/>
      <c r="E167" s="405"/>
      <c r="F167" s="406"/>
      <c r="G167" s="460"/>
      <c r="H167" s="462"/>
      <c r="I167" s="464"/>
      <c r="J167" s="404"/>
      <c r="K167" s="405"/>
      <c r="L167" s="406"/>
      <c r="M167" s="465"/>
      <c r="N167" s="466"/>
      <c r="O167" s="717"/>
      <c r="P167" s="404"/>
      <c r="Q167" s="405"/>
      <c r="R167" s="406"/>
      <c r="S167" s="182"/>
      <c r="T167" s="189"/>
      <c r="U167" s="190"/>
      <c r="V167" s="269"/>
      <c r="W167" s="270"/>
      <c r="X167" s="271"/>
      <c r="Y167" s="284"/>
      <c r="Z167" s="285"/>
      <c r="AA167" s="474"/>
      <c r="AB167" s="275"/>
      <c r="AC167" s="276"/>
      <c r="AD167" s="276"/>
      <c r="AE167" s="276"/>
      <c r="AF167" s="486"/>
      <c r="AG167" s="277"/>
      <c r="AH167" s="277"/>
      <c r="AI167" s="278"/>
      <c r="AJ167" s="279"/>
      <c r="AK167" s="280"/>
      <c r="AL167" s="338">
        <f t="shared" si="4"/>
        <v>0</v>
      </c>
      <c r="AM167" s="339"/>
      <c r="AN167" s="339"/>
      <c r="AP167" s="38"/>
      <c r="AQ167" s="38"/>
      <c r="AR167" s="38"/>
      <c r="AS167" s="38"/>
      <c r="AT167" s="38"/>
      <c r="AU167" s="38"/>
      <c r="AV167" s="38"/>
    </row>
    <row r="168">
      <c r="A168" s="559" t="s">
        <v>971</v>
      </c>
      <c r="B168" s="559" t="s">
        <v>972</v>
      </c>
      <c r="C168" s="560" t="s">
        <v>102</v>
      </c>
      <c r="D168" s="561"/>
      <c r="E168" s="562"/>
      <c r="F168" s="563"/>
      <c r="G168" s="564"/>
      <c r="H168" s="565"/>
      <c r="I168" s="566"/>
      <c r="J168" s="561"/>
      <c r="K168" s="562"/>
      <c r="L168" s="563"/>
      <c r="M168" s="567"/>
      <c r="N168" s="568"/>
      <c r="O168" s="622"/>
      <c r="P168" s="404"/>
      <c r="Q168" s="405"/>
      <c r="R168" s="406"/>
      <c r="S168" s="182"/>
      <c r="T168" s="189"/>
      <c r="U168" s="190"/>
      <c r="V168" s="269"/>
      <c r="W168" s="283"/>
      <c r="X168" s="271"/>
      <c r="Y168" s="272"/>
      <c r="Z168" s="273"/>
      <c r="AA168" s="474"/>
      <c r="AB168" s="275"/>
      <c r="AC168" s="276"/>
      <c r="AD168" s="276"/>
      <c r="AE168" s="276"/>
      <c r="AF168" s="277"/>
      <c r="AG168" s="277"/>
      <c r="AH168" s="277"/>
      <c r="AI168" s="278"/>
      <c r="AJ168" s="279"/>
      <c r="AK168" s="280"/>
      <c r="AL168" s="338">
        <f t="shared" si="4"/>
        <v>0</v>
      </c>
      <c r="AM168" s="339"/>
      <c r="AN168" s="339"/>
      <c r="AP168" s="38"/>
      <c r="AQ168" s="38"/>
      <c r="AR168" s="38"/>
      <c r="AS168" s="38"/>
      <c r="AT168" s="38"/>
      <c r="AU168" s="38"/>
      <c r="AV168" s="38"/>
    </row>
    <row r="169">
      <c r="A169" s="583" t="s">
        <v>973</v>
      </c>
      <c r="B169" s="583">
        <v>6.1984908639E10</v>
      </c>
      <c r="C169" s="906" t="s">
        <v>102</v>
      </c>
      <c r="D169" s="561"/>
      <c r="E169" s="562"/>
      <c r="F169" s="563"/>
      <c r="G169" s="564"/>
      <c r="H169" s="565"/>
      <c r="I169" s="566"/>
      <c r="J169" s="561"/>
      <c r="K169" s="562"/>
      <c r="L169" s="563"/>
      <c r="M169" s="567"/>
      <c r="N169" s="568"/>
      <c r="O169" s="622"/>
      <c r="P169" s="404"/>
      <c r="Q169" s="405"/>
      <c r="R169" s="406"/>
      <c r="S169" s="182"/>
      <c r="T169" s="189"/>
      <c r="U169" s="190"/>
      <c r="V169" s="413"/>
      <c r="W169" s="270"/>
      <c r="X169" s="271"/>
      <c r="Y169" s="272"/>
      <c r="Z169" s="273"/>
      <c r="AA169" s="474"/>
      <c r="AB169" s="275"/>
      <c r="AC169" s="276"/>
      <c r="AD169" s="276"/>
      <c r="AE169" s="276"/>
      <c r="AF169" s="277"/>
      <c r="AG169" s="277"/>
      <c r="AH169" s="277"/>
      <c r="AI169" s="278"/>
      <c r="AJ169" s="279"/>
      <c r="AK169" s="280"/>
      <c r="AL169" s="338">
        <f t="shared" si="4"/>
        <v>0</v>
      </c>
      <c r="AM169" s="339"/>
      <c r="AN169" s="339"/>
      <c r="AP169" s="38"/>
      <c r="AQ169" s="38"/>
      <c r="AR169" s="38"/>
      <c r="AS169" s="38"/>
      <c r="AT169" s="38"/>
      <c r="AU169" s="38"/>
      <c r="AV169" s="38"/>
    </row>
    <row r="170">
      <c r="A170" s="520" t="s">
        <v>974</v>
      </c>
      <c r="B170" s="415">
        <v>5.56191566467E11</v>
      </c>
      <c r="C170" s="329" t="s">
        <v>51</v>
      </c>
      <c r="D170" s="266"/>
      <c r="E170" s="421">
        <v>1.0</v>
      </c>
      <c r="F170" s="268"/>
      <c r="G170" s="417"/>
      <c r="H170" s="419"/>
      <c r="I170" s="420"/>
      <c r="J170" s="266"/>
      <c r="K170" s="267"/>
      <c r="L170" s="268"/>
      <c r="M170" s="422"/>
      <c r="N170" s="472"/>
      <c r="O170" s="593"/>
      <c r="P170" s="266"/>
      <c r="Q170" s="267"/>
      <c r="R170" s="268"/>
      <c r="S170" s="182"/>
      <c r="T170" s="189"/>
      <c r="U170" s="190"/>
      <c r="V170" s="586"/>
      <c r="W170" s="587"/>
      <c r="X170" s="588"/>
      <c r="Y170" s="272"/>
      <c r="Z170" s="273"/>
      <c r="AA170" s="274"/>
      <c r="AB170" s="275"/>
      <c r="AC170" s="276"/>
      <c r="AD170" s="276"/>
      <c r="AE170" s="276"/>
      <c r="AF170" s="277"/>
      <c r="AG170" s="486"/>
      <c r="AH170" s="277"/>
      <c r="AI170" s="278"/>
      <c r="AJ170" s="489"/>
      <c r="AK170" s="280"/>
      <c r="AL170" s="338">
        <f t="shared" si="4"/>
        <v>1</v>
      </c>
      <c r="AM170" s="415"/>
      <c r="AN170" s="232"/>
      <c r="AP170" s="38"/>
      <c r="AQ170" s="38"/>
      <c r="AR170" s="38"/>
      <c r="AS170" s="38"/>
      <c r="AT170" s="38"/>
      <c r="AU170" s="38"/>
      <c r="AV170" s="38"/>
    </row>
    <row r="171">
      <c r="A171" s="583" t="s">
        <v>975</v>
      </c>
      <c r="B171" s="583" t="s">
        <v>976</v>
      </c>
      <c r="C171" s="369" t="s">
        <v>102</v>
      </c>
      <c r="D171" s="561"/>
      <c r="E171" s="562"/>
      <c r="F171" s="563"/>
      <c r="G171" s="564"/>
      <c r="H171" s="565"/>
      <c r="I171" s="566"/>
      <c r="J171" s="561"/>
      <c r="K171" s="562"/>
      <c r="L171" s="563"/>
      <c r="M171" s="567"/>
      <c r="N171" s="568"/>
      <c r="O171" s="622"/>
      <c r="P171" s="404"/>
      <c r="Q171" s="405"/>
      <c r="R171" s="406"/>
      <c r="S171" s="172"/>
      <c r="T171" s="189"/>
      <c r="U171" s="190"/>
      <c r="V171" s="413"/>
      <c r="W171" s="270"/>
      <c r="X171" s="271"/>
      <c r="Y171" s="284"/>
      <c r="Z171" s="285"/>
      <c r="AA171" s="474"/>
      <c r="AB171" s="275"/>
      <c r="AC171" s="276"/>
      <c r="AD171" s="276"/>
      <c r="AE171" s="276"/>
      <c r="AF171" s="277"/>
      <c r="AG171" s="486"/>
      <c r="AH171" s="277"/>
      <c r="AI171" s="278"/>
      <c r="AJ171" s="489"/>
      <c r="AK171" s="280"/>
      <c r="AL171" s="338">
        <f t="shared" si="4"/>
        <v>0</v>
      </c>
      <c r="AM171" s="339"/>
      <c r="AN171" s="339"/>
      <c r="AP171" s="38"/>
      <c r="AQ171" s="38"/>
      <c r="AR171" s="38"/>
      <c r="AS171" s="38"/>
      <c r="AT171" s="38"/>
      <c r="AU171" s="38"/>
      <c r="AV171" s="38"/>
    </row>
    <row r="172">
      <c r="A172" s="559" t="s">
        <v>977</v>
      </c>
      <c r="B172" s="559" t="s">
        <v>978</v>
      </c>
      <c r="C172" s="560" t="s">
        <v>102</v>
      </c>
      <c r="D172" s="561"/>
      <c r="E172" s="562"/>
      <c r="F172" s="563"/>
      <c r="G172" s="564"/>
      <c r="H172" s="565"/>
      <c r="I172" s="566"/>
      <c r="J172" s="561"/>
      <c r="K172" s="562"/>
      <c r="L172" s="563"/>
      <c r="M172" s="567"/>
      <c r="N172" s="568"/>
      <c r="O172" s="622"/>
      <c r="P172" s="404"/>
      <c r="Q172" s="405"/>
      <c r="R172" s="406"/>
      <c r="S172" s="182"/>
      <c r="T172" s="189"/>
      <c r="U172" s="190"/>
      <c r="V172" s="413"/>
      <c r="W172" s="270"/>
      <c r="X172" s="271"/>
      <c r="Y172" s="272"/>
      <c r="Z172" s="273"/>
      <c r="AA172" s="274"/>
      <c r="AB172" s="275"/>
      <c r="AC172" s="276"/>
      <c r="AD172" s="276"/>
      <c r="AE172" s="276"/>
      <c r="AF172" s="277"/>
      <c r="AG172" s="486"/>
      <c r="AH172" s="277"/>
      <c r="AI172" s="278"/>
      <c r="AJ172" s="489"/>
      <c r="AK172" s="280"/>
      <c r="AL172" s="338">
        <f t="shared" si="4"/>
        <v>0</v>
      </c>
      <c r="AM172" s="339"/>
      <c r="AN172" s="339"/>
      <c r="AP172" s="38"/>
      <c r="AQ172" s="38"/>
      <c r="AR172" s="38"/>
      <c r="AS172" s="38"/>
      <c r="AT172" s="38"/>
      <c r="AU172" s="38"/>
      <c r="AV172" s="38"/>
    </row>
    <row r="173">
      <c r="A173" s="337" t="s">
        <v>979</v>
      </c>
      <c r="B173" s="681" t="s">
        <v>980</v>
      </c>
      <c r="C173" s="328" t="s">
        <v>67</v>
      </c>
      <c r="D173" s="413"/>
      <c r="E173" s="270">
        <v>1.0</v>
      </c>
      <c r="F173" s="271"/>
      <c r="G173" s="632"/>
      <c r="H173" s="907">
        <v>1.0</v>
      </c>
      <c r="I173" s="629"/>
      <c r="J173" s="413"/>
      <c r="K173" s="270"/>
      <c r="L173" s="271"/>
      <c r="M173" s="484"/>
      <c r="N173" s="215"/>
      <c r="O173" s="908"/>
      <c r="P173" s="413"/>
      <c r="Q173" s="283"/>
      <c r="R173" s="271"/>
      <c r="S173" s="484"/>
      <c r="T173" s="318"/>
      <c r="U173" s="485"/>
      <c r="V173" s="413"/>
      <c r="W173" s="283"/>
      <c r="X173" s="271"/>
      <c r="Y173" s="272"/>
      <c r="Z173" s="273"/>
      <c r="AA173" s="274"/>
      <c r="AB173" s="275"/>
      <c r="AC173" s="276"/>
      <c r="AD173" s="276"/>
      <c r="AE173" s="276"/>
      <c r="AF173" s="277"/>
      <c r="AG173" s="277"/>
      <c r="AH173" s="277"/>
      <c r="AI173" s="278"/>
      <c r="AJ173" s="279"/>
      <c r="AK173" s="280"/>
      <c r="AL173" s="338">
        <f t="shared" si="4"/>
        <v>2</v>
      </c>
      <c r="AM173" s="524"/>
      <c r="AN173" s="176" t="s">
        <v>52</v>
      </c>
      <c r="AP173" s="38"/>
      <c r="AQ173" s="528"/>
      <c r="AR173" s="526"/>
      <c r="AS173" s="526"/>
      <c r="AT173" s="526"/>
      <c r="AU173" s="526"/>
      <c r="AV173" s="526"/>
    </row>
    <row r="174">
      <c r="A174" s="335" t="s">
        <v>981</v>
      </c>
      <c r="B174" s="909">
        <v>6.133268849E9</v>
      </c>
      <c r="C174" s="329" t="s">
        <v>48</v>
      </c>
      <c r="D174" s="404"/>
      <c r="E174" s="405"/>
      <c r="F174" s="406"/>
      <c r="G174" s="460"/>
      <c r="H174" s="462"/>
      <c r="I174" s="464"/>
      <c r="J174" s="404"/>
      <c r="K174" s="405"/>
      <c r="L174" s="406"/>
      <c r="M174" s="465"/>
      <c r="N174" s="466"/>
      <c r="O174" s="467"/>
      <c r="P174" s="404"/>
      <c r="Q174" s="405"/>
      <c r="R174" s="406"/>
      <c r="S174" s="172">
        <v>1.0</v>
      </c>
      <c r="T174" s="169"/>
      <c r="U174" s="190"/>
      <c r="V174" s="413"/>
      <c r="W174" s="270"/>
      <c r="X174" s="473"/>
      <c r="Y174" s="284"/>
      <c r="Z174" s="285"/>
      <c r="AA174" s="474"/>
      <c r="AB174" s="275"/>
      <c r="AC174" s="276"/>
      <c r="AD174" s="276"/>
      <c r="AE174" s="276"/>
      <c r="AF174" s="277"/>
      <c r="AG174" s="486"/>
      <c r="AH174" s="277"/>
      <c r="AI174" s="278"/>
      <c r="AJ174" s="489"/>
      <c r="AK174" s="280"/>
      <c r="AL174" s="338">
        <f t="shared" si="4"/>
        <v>1</v>
      </c>
      <c r="AM174" s="836" t="s">
        <v>982</v>
      </c>
      <c r="AN174" s="339"/>
      <c r="AP174" s="38"/>
      <c r="AQ174" s="528"/>
      <c r="AR174" s="526"/>
      <c r="AS174" s="526"/>
      <c r="AT174" s="526"/>
      <c r="AU174" s="526"/>
      <c r="AV174" s="526"/>
    </row>
    <row r="175">
      <c r="A175" s="394" t="s">
        <v>983</v>
      </c>
      <c r="B175" s="910">
        <v>6.199864453E10</v>
      </c>
      <c r="C175" s="240" t="s">
        <v>48</v>
      </c>
      <c r="D175" s="899"/>
      <c r="E175" s="911"/>
      <c r="F175" s="901"/>
      <c r="G175" s="902"/>
      <c r="H175" s="903"/>
      <c r="I175" s="904"/>
      <c r="J175" s="404"/>
      <c r="K175" s="405"/>
      <c r="L175" s="406"/>
      <c r="M175" s="465"/>
      <c r="N175" s="466"/>
      <c r="O175" s="467"/>
      <c r="P175" s="404"/>
      <c r="Q175" s="405"/>
      <c r="R175" s="406"/>
      <c r="S175" s="182"/>
      <c r="T175" s="189"/>
      <c r="U175" s="190"/>
      <c r="V175" s="413"/>
      <c r="W175" s="270"/>
      <c r="X175" s="473"/>
      <c r="Y175" s="272"/>
      <c r="Z175" s="273"/>
      <c r="AA175" s="474"/>
      <c r="AB175" s="275"/>
      <c r="AC175" s="276"/>
      <c r="AD175" s="276"/>
      <c r="AE175" s="276"/>
      <c r="AF175" s="277"/>
      <c r="AG175" s="486"/>
      <c r="AH175" s="486"/>
      <c r="AI175" s="278"/>
      <c r="AJ175" s="489"/>
      <c r="AK175" s="280"/>
      <c r="AL175" s="338">
        <f t="shared" si="4"/>
        <v>0</v>
      </c>
      <c r="AM175" s="339"/>
      <c r="AN175" s="339"/>
      <c r="AP175" s="38"/>
      <c r="AQ175" s="526"/>
      <c r="AR175" s="526"/>
      <c r="AS175" s="526"/>
      <c r="AT175" s="526"/>
      <c r="AU175" s="526"/>
      <c r="AV175" s="526"/>
    </row>
    <row r="176">
      <c r="A176" s="368" t="s">
        <v>984</v>
      </c>
      <c r="B176" s="912" t="s">
        <v>944</v>
      </c>
      <c r="C176" s="913" t="s">
        <v>102</v>
      </c>
      <c r="D176" s="561"/>
      <c r="E176" s="562"/>
      <c r="F176" s="563"/>
      <c r="G176" s="564"/>
      <c r="H176" s="565"/>
      <c r="I176" s="566"/>
      <c r="J176" s="561"/>
      <c r="K176" s="562"/>
      <c r="L176" s="563"/>
      <c r="M176" s="567"/>
      <c r="N176" s="568"/>
      <c r="O176" s="569"/>
      <c r="P176" s="404"/>
      <c r="Q176" s="405"/>
      <c r="R176" s="406"/>
      <c r="S176" s="182"/>
      <c r="T176" s="189"/>
      <c r="U176" s="190"/>
      <c r="V176" s="413"/>
      <c r="W176" s="270"/>
      <c r="X176" s="271"/>
      <c r="Y176" s="284"/>
      <c r="Z176" s="285"/>
      <c r="AA176" s="474"/>
      <c r="AB176" s="488"/>
      <c r="AC176" s="276"/>
      <c r="AD176" s="276"/>
      <c r="AE176" s="276"/>
      <c r="AF176" s="486"/>
      <c r="AG176" s="277"/>
      <c r="AH176" s="277"/>
      <c r="AI176" s="278"/>
      <c r="AJ176" s="489"/>
      <c r="AK176" s="490"/>
      <c r="AL176" s="338">
        <f t="shared" si="4"/>
        <v>0</v>
      </c>
      <c r="AM176" s="339"/>
      <c r="AN176" s="339"/>
      <c r="AP176" s="38"/>
      <c r="AQ176" s="38"/>
      <c r="AR176" s="38"/>
      <c r="AS176" s="38"/>
      <c r="AT176" s="38"/>
      <c r="AU176" s="38"/>
      <c r="AV176" s="38"/>
    </row>
    <row r="177">
      <c r="A177" s="558" t="s">
        <v>985</v>
      </c>
      <c r="B177" s="914">
        <v>6.1998194445E10</v>
      </c>
      <c r="C177" s="560" t="s">
        <v>102</v>
      </c>
      <c r="D177" s="561"/>
      <c r="E177" s="562"/>
      <c r="F177" s="563"/>
      <c r="G177" s="564"/>
      <c r="H177" s="565"/>
      <c r="I177" s="566"/>
      <c r="J177" s="561"/>
      <c r="K177" s="562"/>
      <c r="L177" s="563"/>
      <c r="M177" s="567"/>
      <c r="N177" s="568"/>
      <c r="O177" s="569"/>
      <c r="P177" s="404"/>
      <c r="Q177" s="405"/>
      <c r="R177" s="406"/>
      <c r="S177" s="182"/>
      <c r="T177" s="189"/>
      <c r="U177" s="236"/>
      <c r="V177" s="269"/>
      <c r="W177" s="283"/>
      <c r="X177" s="271"/>
      <c r="Y177" s="284"/>
      <c r="Z177" s="285"/>
      <c r="AA177" s="474"/>
      <c r="AB177" s="275"/>
      <c r="AC177" s="276"/>
      <c r="AD177" s="276"/>
      <c r="AE177" s="276"/>
      <c r="AF177" s="277"/>
      <c r="AG177" s="486"/>
      <c r="AH177" s="277"/>
      <c r="AI177" s="278"/>
      <c r="AJ177" s="279"/>
      <c r="AK177" s="280"/>
      <c r="AL177" s="338">
        <f t="shared" si="4"/>
        <v>0</v>
      </c>
      <c r="AM177" s="339"/>
      <c r="AN177" s="339"/>
      <c r="AP177" s="38"/>
      <c r="AQ177" s="38"/>
      <c r="AR177" s="38"/>
      <c r="AS177" s="38"/>
      <c r="AT177" s="38"/>
      <c r="AU177" s="38"/>
      <c r="AV177" s="38"/>
    </row>
    <row r="178">
      <c r="A178" s="335" t="s">
        <v>986</v>
      </c>
      <c r="B178" s="909">
        <v>9.93255422E8</v>
      </c>
      <c r="C178" s="516" t="s">
        <v>51</v>
      </c>
      <c r="D178" s="404"/>
      <c r="E178" s="405"/>
      <c r="F178" s="406"/>
      <c r="G178" s="460"/>
      <c r="H178" s="462"/>
      <c r="I178" s="464"/>
      <c r="J178" s="404"/>
      <c r="K178" s="405"/>
      <c r="L178" s="406"/>
      <c r="M178" s="465"/>
      <c r="N178" s="466"/>
      <c r="O178" s="467"/>
      <c r="P178" s="404"/>
      <c r="Q178" s="405"/>
      <c r="R178" s="406"/>
      <c r="S178" s="182"/>
      <c r="T178" s="169"/>
      <c r="U178" s="190"/>
      <c r="V178" s="269"/>
      <c r="W178" s="283"/>
      <c r="X178" s="271"/>
      <c r="Y178" s="284"/>
      <c r="Z178" s="285"/>
      <c r="AA178" s="474"/>
      <c r="AB178" s="275"/>
      <c r="AC178" s="276"/>
      <c r="AD178" s="276"/>
      <c r="AE178" s="276"/>
      <c r="AF178" s="277"/>
      <c r="AG178" s="277"/>
      <c r="AH178" s="277"/>
      <c r="AI178" s="278"/>
      <c r="AJ178" s="489"/>
      <c r="AK178" s="280"/>
      <c r="AL178" s="338">
        <f t="shared" si="4"/>
        <v>0</v>
      </c>
      <c r="AM178" s="339"/>
      <c r="AN178" s="339"/>
      <c r="AP178" s="38"/>
      <c r="AQ178" s="38"/>
      <c r="AR178" s="38"/>
      <c r="AS178" s="38"/>
      <c r="AT178" s="38"/>
      <c r="AU178" s="38"/>
      <c r="AV178" s="38"/>
    </row>
    <row r="179">
      <c r="A179" s="337" t="s">
        <v>987</v>
      </c>
      <c r="B179" s="915">
        <v>6.1999792629E10</v>
      </c>
      <c r="C179" s="329" t="s">
        <v>48</v>
      </c>
      <c r="D179" s="459"/>
      <c r="E179" s="905"/>
      <c r="F179" s="406"/>
      <c r="G179" s="460"/>
      <c r="H179" s="916"/>
      <c r="I179" s="917"/>
      <c r="J179" s="404"/>
      <c r="K179" s="905"/>
      <c r="L179" s="406"/>
      <c r="M179" s="465"/>
      <c r="N179" s="918"/>
      <c r="O179" s="467"/>
      <c r="P179" s="404"/>
      <c r="Q179" s="405"/>
      <c r="R179" s="406"/>
      <c r="S179" s="182"/>
      <c r="T179" s="169"/>
      <c r="U179" s="190"/>
      <c r="V179" s="269"/>
      <c r="W179" s="283"/>
      <c r="X179" s="271"/>
      <c r="Y179" s="272"/>
      <c r="Z179" s="273"/>
      <c r="AA179" s="474"/>
      <c r="AB179" s="275"/>
      <c r="AC179" s="276"/>
      <c r="AD179" s="276"/>
      <c r="AE179" s="276"/>
      <c r="AF179" s="277"/>
      <c r="AG179" s="486"/>
      <c r="AH179" s="486"/>
      <c r="AI179" s="278"/>
      <c r="AJ179" s="279"/>
      <c r="AK179" s="280"/>
      <c r="AL179" s="338">
        <f t="shared" si="4"/>
        <v>0</v>
      </c>
      <c r="AM179" s="339"/>
      <c r="AN179" s="339"/>
      <c r="AP179" s="38"/>
      <c r="AQ179" s="38"/>
      <c r="AR179" s="38"/>
      <c r="AS179" s="38"/>
      <c r="AT179" s="38"/>
      <c r="AU179" s="38"/>
      <c r="AV179" s="38"/>
    </row>
    <row r="180">
      <c r="A180" s="335" t="s">
        <v>988</v>
      </c>
      <c r="B180" s="654">
        <v>9.96326207E8</v>
      </c>
      <c r="C180" s="329" t="s">
        <v>67</v>
      </c>
      <c r="D180" s="413"/>
      <c r="E180" s="283"/>
      <c r="F180" s="271"/>
      <c r="G180" s="627">
        <v>1.0</v>
      </c>
      <c r="H180" s="628"/>
      <c r="I180" s="629"/>
      <c r="J180" s="269">
        <v>1.0</v>
      </c>
      <c r="K180" s="283"/>
      <c r="L180" s="271"/>
      <c r="M180" s="630"/>
      <c r="N180" s="318"/>
      <c r="O180" s="908"/>
      <c r="P180" s="413"/>
      <c r="Q180" s="283"/>
      <c r="R180" s="271"/>
      <c r="S180" s="484"/>
      <c r="T180" s="318"/>
      <c r="U180" s="485"/>
      <c r="V180" s="413"/>
      <c r="W180" s="283"/>
      <c r="X180" s="271"/>
      <c r="Y180" s="272"/>
      <c r="Z180" s="273"/>
      <c r="AA180" s="474"/>
      <c r="AB180" s="275"/>
      <c r="AC180" s="276"/>
      <c r="AD180" s="276"/>
      <c r="AE180" s="276"/>
      <c r="AF180" s="277"/>
      <c r="AG180" s="486"/>
      <c r="AH180" s="277"/>
      <c r="AI180" s="278"/>
      <c r="AJ180" s="489"/>
      <c r="AK180" s="490"/>
      <c r="AL180" s="338">
        <f t="shared" si="4"/>
        <v>2</v>
      </c>
      <c r="AM180" s="415"/>
      <c r="AN180" s="176" t="s">
        <v>44</v>
      </c>
      <c r="AP180" s="38"/>
      <c r="AQ180" s="38"/>
      <c r="AR180" s="38"/>
      <c r="AS180" s="38"/>
      <c r="AT180" s="38"/>
      <c r="AU180" s="38"/>
      <c r="AV180" s="38"/>
    </row>
    <row r="181">
      <c r="A181" s="558" t="s">
        <v>989</v>
      </c>
      <c r="B181" s="914" t="s">
        <v>990</v>
      </c>
      <c r="C181" s="560" t="s">
        <v>102</v>
      </c>
      <c r="D181" s="561"/>
      <c r="E181" s="562"/>
      <c r="F181" s="563"/>
      <c r="G181" s="564"/>
      <c r="H181" s="565"/>
      <c r="I181" s="566"/>
      <c r="J181" s="561"/>
      <c r="K181" s="562"/>
      <c r="L181" s="563"/>
      <c r="M181" s="567"/>
      <c r="N181" s="568"/>
      <c r="O181" s="569"/>
      <c r="P181" s="404"/>
      <c r="Q181" s="405"/>
      <c r="R181" s="406"/>
      <c r="S181" s="182"/>
      <c r="T181" s="189"/>
      <c r="U181" s="190"/>
      <c r="V181" s="413"/>
      <c r="W181" s="270"/>
      <c r="X181" s="271"/>
      <c r="Y181" s="284"/>
      <c r="Z181" s="285"/>
      <c r="AA181" s="274"/>
      <c r="AB181" s="275"/>
      <c r="AC181" s="276"/>
      <c r="AD181" s="276"/>
      <c r="AE181" s="276"/>
      <c r="AF181" s="277"/>
      <c r="AG181" s="277"/>
      <c r="AH181" s="277"/>
      <c r="AI181" s="278"/>
      <c r="AJ181" s="489"/>
      <c r="AK181" s="280"/>
      <c r="AL181" s="338">
        <f t="shared" si="4"/>
        <v>0</v>
      </c>
      <c r="AM181" s="339"/>
      <c r="AN181" s="339"/>
      <c r="AP181" s="38"/>
      <c r="AQ181" s="38"/>
      <c r="AR181" s="38"/>
      <c r="AS181" s="38"/>
      <c r="AT181" s="38"/>
      <c r="AU181" s="38"/>
      <c r="AV181" s="38"/>
    </row>
    <row r="182">
      <c r="A182" s="335" t="s">
        <v>991</v>
      </c>
      <c r="B182" s="654">
        <v>9.92929792E8</v>
      </c>
      <c r="C182" s="328" t="s">
        <v>48</v>
      </c>
      <c r="D182" s="413"/>
      <c r="E182" s="270">
        <v>1.0</v>
      </c>
      <c r="F182" s="271"/>
      <c r="G182" s="632"/>
      <c r="H182" s="907">
        <v>1.0</v>
      </c>
      <c r="I182" s="629"/>
      <c r="J182" s="413"/>
      <c r="K182" s="270"/>
      <c r="L182" s="271"/>
      <c r="M182" s="484"/>
      <c r="N182" s="215"/>
      <c r="O182" s="908"/>
      <c r="P182" s="413"/>
      <c r="Q182" s="283"/>
      <c r="R182" s="271"/>
      <c r="S182" s="484"/>
      <c r="T182" s="318"/>
      <c r="U182" s="485"/>
      <c r="V182" s="413"/>
      <c r="W182" s="283"/>
      <c r="X182" s="271"/>
      <c r="Y182" s="284"/>
      <c r="Z182" s="285"/>
      <c r="AA182" s="474"/>
      <c r="AB182" s="275"/>
      <c r="AC182" s="276"/>
      <c r="AD182" s="276"/>
      <c r="AE182" s="276"/>
      <c r="AF182" s="277"/>
      <c r="AG182" s="486"/>
      <c r="AH182" s="277"/>
      <c r="AI182" s="278"/>
      <c r="AJ182" s="279"/>
      <c r="AK182" s="280"/>
      <c r="AL182" s="338">
        <f t="shared" si="4"/>
        <v>2</v>
      </c>
      <c r="AM182" s="415"/>
      <c r="AN182" s="176" t="s">
        <v>57</v>
      </c>
      <c r="AP182" s="38"/>
      <c r="AQ182" s="38"/>
      <c r="AR182" s="38"/>
      <c r="AS182" s="38"/>
      <c r="AT182" s="38"/>
      <c r="AU182" s="38"/>
      <c r="AV182" s="38"/>
    </row>
    <row r="183">
      <c r="A183" s="368" t="s">
        <v>992</v>
      </c>
      <c r="B183" s="912">
        <v>6.1985219662E10</v>
      </c>
      <c r="C183" s="369" t="s">
        <v>102</v>
      </c>
      <c r="D183" s="561"/>
      <c r="E183" s="562"/>
      <c r="F183" s="563"/>
      <c r="G183" s="564"/>
      <c r="H183" s="565"/>
      <c r="I183" s="566"/>
      <c r="J183" s="561"/>
      <c r="K183" s="562"/>
      <c r="L183" s="563"/>
      <c r="M183" s="567"/>
      <c r="N183" s="568"/>
      <c r="O183" s="569"/>
      <c r="P183" s="404"/>
      <c r="Q183" s="405"/>
      <c r="R183" s="406"/>
      <c r="S183" s="172"/>
      <c r="T183" s="189"/>
      <c r="U183" s="190"/>
      <c r="V183" s="413"/>
      <c r="W183" s="270"/>
      <c r="X183" s="271"/>
      <c r="Y183" s="284"/>
      <c r="Z183" s="285"/>
      <c r="AA183" s="474"/>
      <c r="AB183" s="275"/>
      <c r="AC183" s="276"/>
      <c r="AD183" s="276"/>
      <c r="AE183" s="276"/>
      <c r="AF183" s="277"/>
      <c r="AG183" s="486"/>
      <c r="AH183" s="277"/>
      <c r="AI183" s="278"/>
      <c r="AJ183" s="489"/>
      <c r="AK183" s="280"/>
      <c r="AL183" s="338">
        <f t="shared" si="4"/>
        <v>0</v>
      </c>
      <c r="AM183" s="339"/>
      <c r="AN183" s="339"/>
      <c r="AP183" s="38"/>
      <c r="AQ183" s="38"/>
      <c r="AR183" s="38"/>
      <c r="AS183" s="38"/>
      <c r="AT183" s="38"/>
      <c r="AU183" s="38"/>
      <c r="AV183" s="38"/>
    </row>
    <row r="184">
      <c r="A184" s="335" t="s">
        <v>993</v>
      </c>
      <c r="B184" s="654" t="s">
        <v>994</v>
      </c>
      <c r="C184" s="329" t="s">
        <v>46</v>
      </c>
      <c r="D184" s="266"/>
      <c r="E184" s="267"/>
      <c r="F184" s="268"/>
      <c r="G184" s="417"/>
      <c r="H184" s="527">
        <v>1.0</v>
      </c>
      <c r="I184" s="420"/>
      <c r="J184" s="266"/>
      <c r="K184" s="421"/>
      <c r="L184" s="268"/>
      <c r="M184" s="422"/>
      <c r="N184" s="426"/>
      <c r="O184" s="430"/>
      <c r="P184" s="266"/>
      <c r="Q184" s="267"/>
      <c r="R184" s="268"/>
      <c r="S184" s="182"/>
      <c r="T184" s="189"/>
      <c r="U184" s="190"/>
      <c r="V184" s="586"/>
      <c r="W184" s="587"/>
      <c r="X184" s="588"/>
      <c r="Y184" s="272"/>
      <c r="Z184" s="273"/>
      <c r="AA184" s="274"/>
      <c r="AB184" s="275"/>
      <c r="AC184" s="276"/>
      <c r="AD184" s="276"/>
      <c r="AE184" s="276"/>
      <c r="AF184" s="277"/>
      <c r="AG184" s="277"/>
      <c r="AH184" s="277"/>
      <c r="AI184" s="278"/>
      <c r="AJ184" s="489"/>
      <c r="AK184" s="280"/>
      <c r="AL184" s="338">
        <f t="shared" si="4"/>
        <v>1</v>
      </c>
      <c r="AM184" s="415"/>
      <c r="AN184" s="232"/>
      <c r="AP184" s="38"/>
      <c r="AQ184" s="38"/>
      <c r="AR184" s="38"/>
      <c r="AS184" s="38"/>
      <c r="AT184" s="38"/>
      <c r="AU184" s="38"/>
      <c r="AV184" s="38"/>
    </row>
    <row r="185">
      <c r="A185" s="385" t="s">
        <v>995</v>
      </c>
      <c r="B185" s="919" t="s">
        <v>996</v>
      </c>
      <c r="C185" s="333" t="s">
        <v>102</v>
      </c>
      <c r="D185" s="266"/>
      <c r="E185" s="267"/>
      <c r="F185" s="268"/>
      <c r="G185" s="417"/>
      <c r="H185" s="419"/>
      <c r="I185" s="420"/>
      <c r="J185" s="266"/>
      <c r="K185" s="421">
        <v>1.0</v>
      </c>
      <c r="L185" s="268"/>
      <c r="M185" s="422"/>
      <c r="N185" s="426"/>
      <c r="O185" s="430"/>
      <c r="P185" s="266"/>
      <c r="Q185" s="267"/>
      <c r="R185" s="268"/>
      <c r="S185" s="182"/>
      <c r="T185" s="189"/>
      <c r="U185" s="190"/>
      <c r="V185" s="586"/>
      <c r="W185" s="587"/>
      <c r="X185" s="588"/>
      <c r="Y185" s="272"/>
      <c r="Z185" s="273"/>
      <c r="AA185" s="474"/>
      <c r="AB185" s="275"/>
      <c r="AC185" s="276"/>
      <c r="AD185" s="276"/>
      <c r="AE185" s="276"/>
      <c r="AF185" s="277"/>
      <c r="AG185" s="486"/>
      <c r="AH185" s="277"/>
      <c r="AI185" s="278"/>
      <c r="AJ185" s="279"/>
      <c r="AK185" s="280"/>
      <c r="AL185" s="338">
        <f t="shared" si="4"/>
        <v>1</v>
      </c>
      <c r="AM185" s="455"/>
      <c r="AN185" s="232"/>
      <c r="AP185" s="38"/>
      <c r="AQ185" s="38"/>
      <c r="AR185" s="38"/>
      <c r="AS185" s="38"/>
      <c r="AT185" s="38"/>
      <c r="AU185" s="38"/>
      <c r="AV185" s="38"/>
    </row>
    <row r="186">
      <c r="A186" s="332" t="s">
        <v>997</v>
      </c>
      <c r="B186" s="915" t="s">
        <v>998</v>
      </c>
      <c r="C186" s="333" t="s">
        <v>46</v>
      </c>
      <c r="D186" s="404"/>
      <c r="E186" s="405"/>
      <c r="F186" s="406"/>
      <c r="G186" s="460"/>
      <c r="H186" s="462"/>
      <c r="I186" s="464"/>
      <c r="J186" s="404"/>
      <c r="K186" s="405"/>
      <c r="L186" s="406"/>
      <c r="M186" s="465"/>
      <c r="N186" s="466"/>
      <c r="O186" s="467"/>
      <c r="P186" s="404"/>
      <c r="Q186" s="405"/>
      <c r="R186" s="406"/>
      <c r="S186" s="182"/>
      <c r="T186" s="169"/>
      <c r="U186" s="190"/>
      <c r="V186" s="269"/>
      <c r="W186" s="270"/>
      <c r="X186" s="271"/>
      <c r="Y186" s="272"/>
      <c r="Z186" s="273"/>
      <c r="AA186" s="474"/>
      <c r="AB186" s="275"/>
      <c r="AC186" s="276"/>
      <c r="AD186" s="276"/>
      <c r="AE186" s="276"/>
      <c r="AF186" s="277"/>
      <c r="AG186" s="486"/>
      <c r="AH186" s="277"/>
      <c r="AI186" s="278"/>
      <c r="AJ186" s="489"/>
      <c r="AK186" s="280"/>
      <c r="AL186" s="338">
        <f t="shared" si="4"/>
        <v>0</v>
      </c>
      <c r="AM186" s="339"/>
      <c r="AN186" s="339"/>
      <c r="AP186" s="38"/>
      <c r="AQ186" s="38"/>
      <c r="AR186" s="38"/>
      <c r="AS186" s="38"/>
      <c r="AT186" s="38"/>
      <c r="AU186" s="38"/>
      <c r="AV186" s="38"/>
    </row>
    <row r="187">
      <c r="A187" s="411" t="s">
        <v>999</v>
      </c>
      <c r="B187" s="412" t="s">
        <v>1000</v>
      </c>
      <c r="C187" s="491" t="s">
        <v>102</v>
      </c>
      <c r="D187" s="343"/>
      <c r="E187" s="343"/>
      <c r="F187" s="344"/>
      <c r="G187" s="345"/>
      <c r="H187" s="345"/>
      <c r="I187" s="346"/>
      <c r="J187" s="343"/>
      <c r="K187" s="343"/>
      <c r="L187" s="344"/>
      <c r="M187" s="402"/>
      <c r="N187" s="402"/>
      <c r="O187" s="403"/>
      <c r="P187" s="404"/>
      <c r="Q187" s="405"/>
      <c r="R187" s="406"/>
      <c r="S187" s="182"/>
      <c r="T187" s="189"/>
      <c r="U187" s="190"/>
      <c r="V187" s="269"/>
      <c r="W187" s="283"/>
      <c r="X187" s="271"/>
      <c r="Y187" s="272"/>
      <c r="Z187" s="273"/>
      <c r="AA187" s="274"/>
      <c r="AB187" s="275"/>
      <c r="AC187" s="276"/>
      <c r="AD187" s="276"/>
      <c r="AE187" s="276"/>
      <c r="AF187" s="277"/>
      <c r="AG187" s="486"/>
      <c r="AH187" s="486"/>
      <c r="AI187" s="278"/>
      <c r="AJ187" s="489"/>
      <c r="AK187" s="280"/>
      <c r="AL187" s="338">
        <f t="shared" si="4"/>
        <v>0</v>
      </c>
      <c r="AM187" s="339"/>
      <c r="AN187" s="339"/>
      <c r="AP187" s="38"/>
      <c r="AQ187" s="38"/>
      <c r="AR187" s="38"/>
      <c r="AS187" s="38"/>
      <c r="AT187" s="38"/>
      <c r="AU187" s="38"/>
      <c r="AV187" s="38"/>
    </row>
    <row r="188">
      <c r="A188" s="337" t="s">
        <v>1001</v>
      </c>
      <c r="B188" s="681">
        <v>6.1981303875E10</v>
      </c>
      <c r="C188" s="328" t="s">
        <v>67</v>
      </c>
      <c r="D188" s="266"/>
      <c r="E188" s="421">
        <v>1.0</v>
      </c>
      <c r="F188" s="268"/>
      <c r="G188" s="417"/>
      <c r="H188" s="419"/>
      <c r="I188" s="420"/>
      <c r="J188" s="266"/>
      <c r="K188" s="267"/>
      <c r="L188" s="268"/>
      <c r="M188" s="422"/>
      <c r="N188" s="472"/>
      <c r="O188" s="430"/>
      <c r="P188" s="266"/>
      <c r="Q188" s="267"/>
      <c r="R188" s="268"/>
      <c r="S188" s="182"/>
      <c r="T188" s="189"/>
      <c r="U188" s="190"/>
      <c r="V188" s="586"/>
      <c r="W188" s="587"/>
      <c r="X188" s="588"/>
      <c r="Y188" s="284"/>
      <c r="Z188" s="285"/>
      <c r="AA188" s="474"/>
      <c r="AB188" s="488"/>
      <c r="AC188" s="276"/>
      <c r="AD188" s="276"/>
      <c r="AE188" s="276"/>
      <c r="AF188" s="277"/>
      <c r="AG188" s="486"/>
      <c r="AH188" s="277"/>
      <c r="AI188" s="278"/>
      <c r="AJ188" s="489"/>
      <c r="AK188" s="490"/>
      <c r="AL188" s="338">
        <f t="shared" si="4"/>
        <v>1</v>
      </c>
      <c r="AM188" s="524"/>
      <c r="AN188" s="232"/>
      <c r="AP188" s="38"/>
      <c r="AQ188" s="38"/>
      <c r="AR188" s="38"/>
      <c r="AS188" s="38"/>
      <c r="AT188" s="38"/>
      <c r="AU188" s="38"/>
      <c r="AV188" s="38"/>
    </row>
    <row r="189">
      <c r="A189" s="335" t="s">
        <v>1002</v>
      </c>
      <c r="B189" s="909">
        <v>6.1984077728E10</v>
      </c>
      <c r="C189" s="329" t="s">
        <v>48</v>
      </c>
      <c r="D189" s="404"/>
      <c r="E189" s="405"/>
      <c r="F189" s="406"/>
      <c r="G189" s="460"/>
      <c r="H189" s="462"/>
      <c r="I189" s="464"/>
      <c r="J189" s="404"/>
      <c r="K189" s="405"/>
      <c r="L189" s="406"/>
      <c r="M189" s="465"/>
      <c r="N189" s="466"/>
      <c r="O189" s="467"/>
      <c r="P189" s="404"/>
      <c r="Q189" s="405"/>
      <c r="R189" s="406"/>
      <c r="S189" s="182"/>
      <c r="T189" s="169"/>
      <c r="U189" s="190"/>
      <c r="V189" s="269"/>
      <c r="W189" s="283"/>
      <c r="X189" s="271"/>
      <c r="Y189" s="284"/>
      <c r="Z189" s="285"/>
      <c r="AA189" s="474"/>
      <c r="AB189" s="488"/>
      <c r="AC189" s="276"/>
      <c r="AD189" s="276"/>
      <c r="AE189" s="276"/>
      <c r="AF189" s="277"/>
      <c r="AG189" s="486"/>
      <c r="AH189" s="277"/>
      <c r="AI189" s="278"/>
      <c r="AJ189" s="489"/>
      <c r="AK189" s="280"/>
      <c r="AL189" s="338">
        <f t="shared" si="4"/>
        <v>0</v>
      </c>
      <c r="AM189" s="339"/>
      <c r="AN189" s="339"/>
      <c r="AP189" s="38"/>
      <c r="AQ189" s="38"/>
      <c r="AR189" s="38"/>
      <c r="AS189" s="38"/>
      <c r="AT189" s="38"/>
      <c r="AU189" s="38"/>
      <c r="AV189" s="38"/>
    </row>
    <row r="190">
      <c r="A190" s="335" t="s">
        <v>1003</v>
      </c>
      <c r="B190" s="909">
        <v>6.1982390691E10</v>
      </c>
      <c r="C190" s="329" t="s">
        <v>46</v>
      </c>
      <c r="D190" s="404"/>
      <c r="E190" s="405"/>
      <c r="F190" s="406"/>
      <c r="G190" s="460"/>
      <c r="H190" s="462"/>
      <c r="I190" s="464"/>
      <c r="J190" s="404"/>
      <c r="K190" s="405"/>
      <c r="L190" s="406"/>
      <c r="M190" s="465"/>
      <c r="N190" s="466"/>
      <c r="O190" s="467"/>
      <c r="P190" s="404"/>
      <c r="Q190" s="405"/>
      <c r="R190" s="406"/>
      <c r="S190" s="182"/>
      <c r="T190" s="189"/>
      <c r="U190" s="190"/>
      <c r="V190" s="413"/>
      <c r="W190" s="270"/>
      <c r="X190" s="271"/>
      <c r="Y190" s="284"/>
      <c r="Z190" s="285"/>
      <c r="AA190" s="274"/>
      <c r="AB190" s="275"/>
      <c r="AC190" s="276"/>
      <c r="AD190" s="276"/>
      <c r="AE190" s="276"/>
      <c r="AF190" s="486"/>
      <c r="AG190" s="277"/>
      <c r="AH190" s="277"/>
      <c r="AI190" s="278"/>
      <c r="AJ190" s="489"/>
      <c r="AK190" s="280"/>
      <c r="AL190" s="338">
        <f t="shared" si="4"/>
        <v>0</v>
      </c>
      <c r="AM190" s="339"/>
      <c r="AN190" s="339"/>
      <c r="AP190" s="38"/>
      <c r="AQ190" s="38"/>
      <c r="AR190" s="38"/>
      <c r="AS190" s="38"/>
      <c r="AT190" s="38"/>
      <c r="AU190" s="38"/>
      <c r="AV190" s="38"/>
    </row>
    <row r="191">
      <c r="A191" s="368" t="s">
        <v>1004</v>
      </c>
      <c r="B191" s="912">
        <v>9.95294228E8</v>
      </c>
      <c r="C191" s="369" t="s">
        <v>102</v>
      </c>
      <c r="D191" s="561"/>
      <c r="E191" s="562"/>
      <c r="F191" s="563"/>
      <c r="G191" s="564"/>
      <c r="H191" s="565"/>
      <c r="I191" s="566"/>
      <c r="J191" s="561"/>
      <c r="K191" s="562"/>
      <c r="L191" s="563"/>
      <c r="M191" s="567"/>
      <c r="N191" s="568"/>
      <c r="O191" s="569"/>
      <c r="P191" s="404"/>
      <c r="Q191" s="405"/>
      <c r="R191" s="406"/>
      <c r="S191" s="182"/>
      <c r="T191" s="189"/>
      <c r="U191" s="190"/>
      <c r="V191" s="269"/>
      <c r="W191" s="283"/>
      <c r="X191" s="271"/>
      <c r="Y191" s="272"/>
      <c r="Z191" s="273"/>
      <c r="AA191" s="474"/>
      <c r="AB191" s="275"/>
      <c r="AC191" s="276"/>
      <c r="AD191" s="276"/>
      <c r="AE191" s="276"/>
      <c r="AF191" s="277"/>
      <c r="AG191" s="486"/>
      <c r="AH191" s="277"/>
      <c r="AI191" s="278"/>
      <c r="AJ191" s="279"/>
      <c r="AK191" s="280"/>
      <c r="AL191" s="338">
        <f t="shared" si="4"/>
        <v>0</v>
      </c>
      <c r="AM191" s="339"/>
      <c r="AN191" s="339"/>
      <c r="AP191" s="38"/>
      <c r="AQ191" s="38"/>
      <c r="AR191" s="38"/>
      <c r="AS191" s="38"/>
      <c r="AT191" s="38"/>
      <c r="AU191" s="38"/>
      <c r="AV191" s="38"/>
    </row>
    <row r="192">
      <c r="A192" s="558" t="s">
        <v>1005</v>
      </c>
      <c r="B192" s="914">
        <v>6.1996420154E10</v>
      </c>
      <c r="C192" s="560" t="s">
        <v>102</v>
      </c>
      <c r="D192" s="561"/>
      <c r="E192" s="562"/>
      <c r="F192" s="563"/>
      <c r="G192" s="564"/>
      <c r="H192" s="565"/>
      <c r="I192" s="566"/>
      <c r="J192" s="561"/>
      <c r="K192" s="562"/>
      <c r="L192" s="563"/>
      <c r="M192" s="567"/>
      <c r="N192" s="568"/>
      <c r="O192" s="569"/>
      <c r="P192" s="404"/>
      <c r="Q192" s="405"/>
      <c r="R192" s="406"/>
      <c r="S192" s="172"/>
      <c r="T192" s="189"/>
      <c r="U192" s="190"/>
      <c r="V192" s="269"/>
      <c r="W192" s="283"/>
      <c r="X192" s="271"/>
      <c r="Y192" s="284"/>
      <c r="Z192" s="285"/>
      <c r="AA192" s="274"/>
      <c r="AB192" s="275"/>
      <c r="AC192" s="276"/>
      <c r="AD192" s="276"/>
      <c r="AE192" s="276"/>
      <c r="AF192" s="277"/>
      <c r="AG192" s="486"/>
      <c r="AH192" s="486"/>
      <c r="AI192" s="278"/>
      <c r="AJ192" s="489"/>
      <c r="AK192" s="490"/>
      <c r="AL192" s="338">
        <f t="shared" si="4"/>
        <v>0</v>
      </c>
      <c r="AM192" s="339"/>
      <c r="AN192" s="339"/>
      <c r="AP192" s="38"/>
      <c r="AQ192" s="38"/>
      <c r="AR192" s="38"/>
      <c r="AS192" s="38"/>
      <c r="AT192" s="38"/>
      <c r="AU192" s="38"/>
      <c r="AV192" s="38"/>
    </row>
    <row r="193">
      <c r="A193" s="335" t="s">
        <v>1006</v>
      </c>
      <c r="B193" s="909">
        <v>9.85582509E8</v>
      </c>
      <c r="C193" s="329" t="s">
        <v>48</v>
      </c>
      <c r="D193" s="404"/>
      <c r="E193" s="405"/>
      <c r="F193" s="406"/>
      <c r="G193" s="460"/>
      <c r="H193" s="462"/>
      <c r="I193" s="464"/>
      <c r="J193" s="404"/>
      <c r="K193" s="405"/>
      <c r="L193" s="406"/>
      <c r="M193" s="465"/>
      <c r="N193" s="466"/>
      <c r="O193" s="467"/>
      <c r="P193" s="404"/>
      <c r="Q193" s="405"/>
      <c r="R193" s="406"/>
      <c r="S193" s="921"/>
      <c r="T193" s="613"/>
      <c r="U193" s="614"/>
      <c r="V193" s="270"/>
      <c r="W193" s="283"/>
      <c r="X193" s="283"/>
      <c r="Y193" s="272"/>
      <c r="Z193" s="273"/>
      <c r="AA193" s="474"/>
      <c r="AB193" s="275"/>
      <c r="AC193" s="276"/>
      <c r="AD193" s="276"/>
      <c r="AE193" s="276"/>
      <c r="AF193" s="277"/>
      <c r="AG193" s="277"/>
      <c r="AH193" s="277"/>
      <c r="AI193" s="278"/>
      <c r="AJ193" s="489"/>
      <c r="AK193" s="490"/>
      <c r="AL193" s="338">
        <f t="shared" si="4"/>
        <v>0</v>
      </c>
      <c r="AM193" s="339"/>
      <c r="AN193" s="339"/>
      <c r="AP193" s="38"/>
      <c r="AQ193" s="38"/>
      <c r="AR193" s="38"/>
      <c r="AS193" s="38"/>
      <c r="AT193" s="38"/>
      <c r="AU193" s="38"/>
      <c r="AV193" s="38"/>
    </row>
    <row r="194">
      <c r="A194" s="335" t="s">
        <v>1007</v>
      </c>
      <c r="B194" s="415">
        <v>6.199667731E10</v>
      </c>
      <c r="C194" s="328" t="s">
        <v>48</v>
      </c>
      <c r="D194" s="266"/>
      <c r="E194" s="421">
        <v>1.0</v>
      </c>
      <c r="F194" s="268"/>
      <c r="G194" s="417"/>
      <c r="H194" s="419"/>
      <c r="I194" s="420"/>
      <c r="J194" s="266"/>
      <c r="K194" s="267"/>
      <c r="L194" s="268"/>
      <c r="M194" s="422"/>
      <c r="N194" s="472"/>
      <c r="O194" s="430"/>
      <c r="P194" s="266"/>
      <c r="Q194" s="267"/>
      <c r="R194" s="268"/>
      <c r="S194" s="182"/>
      <c r="T194" s="189"/>
      <c r="U194" s="170"/>
      <c r="V194" s="587"/>
      <c r="W194" s="587"/>
      <c r="X194" s="587"/>
      <c r="Y194" s="272"/>
      <c r="Z194" s="273"/>
      <c r="AA194" s="274"/>
      <c r="AB194" s="275"/>
      <c r="AC194" s="276"/>
      <c r="AD194" s="276"/>
      <c r="AE194" s="276"/>
      <c r="AF194" s="486"/>
      <c r="AG194" s="277"/>
      <c r="AH194" s="277"/>
      <c r="AI194" s="278"/>
      <c r="AJ194" s="279"/>
      <c r="AK194" s="280"/>
      <c r="AL194" s="338">
        <f t="shared" si="4"/>
        <v>1</v>
      </c>
      <c r="AM194" s="415"/>
      <c r="AN194" s="232"/>
      <c r="AP194" s="38"/>
      <c r="AQ194" s="38"/>
      <c r="AR194" s="38"/>
      <c r="AS194" s="38"/>
      <c r="AT194" s="38"/>
      <c r="AU194" s="38"/>
      <c r="AV194" s="38"/>
    </row>
    <row r="195">
      <c r="A195" s="335" t="s">
        <v>1097</v>
      </c>
      <c r="B195" s="415">
        <v>6.1996532937E10</v>
      </c>
      <c r="C195" s="329" t="s">
        <v>48</v>
      </c>
      <c r="D195" s="266"/>
      <c r="E195" s="267"/>
      <c r="F195" s="268"/>
      <c r="G195" s="592">
        <v>1.0</v>
      </c>
      <c r="H195" s="419"/>
      <c r="I195" s="420"/>
      <c r="J195" s="266"/>
      <c r="K195" s="267"/>
      <c r="L195" s="268"/>
      <c r="M195" s="422"/>
      <c r="N195" s="472"/>
      <c r="O195" s="430"/>
      <c r="P195" s="266"/>
      <c r="Q195" s="267"/>
      <c r="R195" s="268"/>
      <c r="S195" s="182"/>
      <c r="T195" s="189"/>
      <c r="U195" s="170"/>
      <c r="V195" s="587"/>
      <c r="W195" s="587"/>
      <c r="X195" s="587"/>
      <c r="Y195" s="272"/>
      <c r="Z195" s="273"/>
      <c r="AA195" s="274"/>
      <c r="AB195" s="275"/>
      <c r="AC195" s="276"/>
      <c r="AD195" s="276"/>
      <c r="AE195" s="276"/>
      <c r="AF195" s="277"/>
      <c r="AG195" s="277"/>
      <c r="AH195" s="277"/>
      <c r="AI195" s="278"/>
      <c r="AJ195" s="279"/>
      <c r="AK195" s="280"/>
      <c r="AL195" s="338">
        <f t="shared" si="4"/>
        <v>1</v>
      </c>
      <c r="AM195" s="415"/>
      <c r="AN195" s="232"/>
      <c r="AP195" s="38"/>
      <c r="AQ195" s="38"/>
      <c r="AR195" s="38"/>
      <c r="AS195" s="38"/>
      <c r="AT195" s="38"/>
      <c r="AU195" s="38"/>
      <c r="AV195" s="38"/>
    </row>
    <row r="196">
      <c r="A196" s="332" t="s">
        <v>1108</v>
      </c>
      <c r="B196" s="458">
        <v>99979.9891</v>
      </c>
      <c r="C196" s="333" t="s">
        <v>48</v>
      </c>
      <c r="D196" s="459"/>
      <c r="E196" s="405"/>
      <c r="F196" s="406"/>
      <c r="G196" s="460"/>
      <c r="H196" s="462"/>
      <c r="I196" s="464"/>
      <c r="J196" s="404"/>
      <c r="K196" s="905"/>
      <c r="L196" s="406"/>
      <c r="M196" s="465"/>
      <c r="N196" s="918"/>
      <c r="O196" s="467"/>
      <c r="P196" s="404"/>
      <c r="Q196" s="905"/>
      <c r="R196" s="406"/>
      <c r="S196" s="172"/>
      <c r="T196" s="169"/>
      <c r="U196" s="170"/>
      <c r="V196" s="270"/>
      <c r="W196" s="270"/>
      <c r="X196" s="283"/>
      <c r="Y196" s="284"/>
      <c r="Z196" s="285"/>
      <c r="AA196" s="474"/>
      <c r="AB196" s="275"/>
      <c r="AC196" s="276"/>
      <c r="AD196" s="276"/>
      <c r="AE196" s="276"/>
      <c r="AF196" s="486"/>
      <c r="AG196" s="277"/>
      <c r="AH196" s="277"/>
      <c r="AI196" s="278"/>
      <c r="AJ196" s="279"/>
      <c r="AK196" s="280"/>
      <c r="AL196" s="338">
        <f t="shared" si="4"/>
        <v>0</v>
      </c>
      <c r="AM196" s="339"/>
      <c r="AN196" s="339"/>
      <c r="AP196" s="38"/>
      <c r="AQ196" s="38"/>
      <c r="AR196" s="38"/>
      <c r="AS196" s="38"/>
      <c r="AT196" s="38"/>
      <c r="AU196" s="38"/>
      <c r="AV196" s="38"/>
    </row>
    <row r="197">
      <c r="A197" s="335" t="s">
        <v>1115</v>
      </c>
      <c r="B197" s="520">
        <v>6.1981596953E10</v>
      </c>
      <c r="C197" s="516" t="s">
        <v>51</v>
      </c>
      <c r="D197" s="404"/>
      <c r="E197" s="405"/>
      <c r="F197" s="406"/>
      <c r="G197" s="460"/>
      <c r="H197" s="462"/>
      <c r="I197" s="464"/>
      <c r="J197" s="404"/>
      <c r="K197" s="405"/>
      <c r="L197" s="406"/>
      <c r="M197" s="465"/>
      <c r="N197" s="466"/>
      <c r="O197" s="467"/>
      <c r="P197" s="404"/>
      <c r="Q197" s="405"/>
      <c r="R197" s="406"/>
      <c r="S197" s="182"/>
      <c r="T197" s="169"/>
      <c r="U197" s="170"/>
      <c r="V197" s="270"/>
      <c r="W197" s="283"/>
      <c r="X197" s="283"/>
      <c r="Y197" s="284"/>
      <c r="Z197" s="285"/>
      <c r="AA197" s="274"/>
      <c r="AB197" s="275"/>
      <c r="AC197" s="276"/>
      <c r="AD197" s="276"/>
      <c r="AE197" s="276"/>
      <c r="AF197" s="277"/>
      <c r="AG197" s="277"/>
      <c r="AH197" s="277"/>
      <c r="AI197" s="278"/>
      <c r="AJ197" s="279"/>
      <c r="AK197" s="280"/>
      <c r="AL197" s="338">
        <f t="shared" si="4"/>
        <v>0</v>
      </c>
      <c r="AM197" s="339"/>
      <c r="AN197" s="339"/>
      <c r="AP197" s="38"/>
      <c r="AQ197" s="38"/>
      <c r="AR197" s="38"/>
      <c r="AS197" s="38"/>
      <c r="AT197" s="38"/>
      <c r="AU197" s="38"/>
      <c r="AV197" s="38"/>
    </row>
    <row r="198">
      <c r="A198" s="727" t="s">
        <v>1123</v>
      </c>
      <c r="B198" s="893" t="s">
        <v>1127</v>
      </c>
      <c r="C198" s="894" t="s">
        <v>102</v>
      </c>
      <c r="D198" s="561"/>
      <c r="E198" s="562"/>
      <c r="F198" s="563"/>
      <c r="G198" s="564"/>
      <c r="H198" s="565"/>
      <c r="I198" s="566"/>
      <c r="J198" s="561"/>
      <c r="K198" s="562"/>
      <c r="L198" s="563"/>
      <c r="M198" s="567"/>
      <c r="N198" s="568"/>
      <c r="O198" s="569"/>
      <c r="P198" s="404"/>
      <c r="Q198" s="405"/>
      <c r="R198" s="406"/>
      <c r="S198" s="182"/>
      <c r="T198" s="189"/>
      <c r="U198" s="170"/>
      <c r="V198" s="270"/>
      <c r="W198" s="283"/>
      <c r="X198" s="283"/>
      <c r="Y198" s="284"/>
      <c r="Z198" s="285"/>
      <c r="AA198" s="474"/>
      <c r="AB198" s="275"/>
      <c r="AC198" s="276"/>
      <c r="AD198" s="276"/>
      <c r="AE198" s="276"/>
      <c r="AF198" s="943"/>
      <c r="AG198" s="944"/>
      <c r="AH198" s="944"/>
      <c r="AI198" s="278"/>
      <c r="AJ198" s="279"/>
      <c r="AK198" s="280"/>
      <c r="AL198" s="338">
        <f t="shared" si="4"/>
        <v>0</v>
      </c>
      <c r="AM198" s="339"/>
      <c r="AN198" s="339"/>
      <c r="AP198" s="38"/>
      <c r="AQ198" s="38"/>
      <c r="AR198" s="38"/>
      <c r="AS198" s="38"/>
      <c r="AT198" s="38"/>
      <c r="AU198" s="38"/>
      <c r="AV198" s="38"/>
    </row>
    <row r="199">
      <c r="A199" s="558" t="s">
        <v>1153</v>
      </c>
      <c r="B199" s="559" t="s">
        <v>1154</v>
      </c>
      <c r="C199" s="560" t="s">
        <v>102</v>
      </c>
      <c r="D199" s="561"/>
      <c r="E199" s="562"/>
      <c r="F199" s="563"/>
      <c r="G199" s="564"/>
      <c r="H199" s="565"/>
      <c r="I199" s="566"/>
      <c r="J199" s="561"/>
      <c r="K199" s="562"/>
      <c r="L199" s="563"/>
      <c r="M199" s="567"/>
      <c r="N199" s="568"/>
      <c r="O199" s="569"/>
      <c r="P199" s="404"/>
      <c r="Q199" s="405"/>
      <c r="R199" s="406"/>
      <c r="S199" s="182"/>
      <c r="T199" s="169"/>
      <c r="U199" s="170"/>
      <c r="V199" s="270"/>
      <c r="W199" s="283"/>
      <c r="X199" s="283"/>
      <c r="Y199" s="284"/>
      <c r="Z199" s="285"/>
      <c r="AA199" s="474"/>
      <c r="AB199" s="275"/>
      <c r="AC199" s="276"/>
      <c r="AD199" s="276"/>
      <c r="AE199" s="276"/>
      <c r="AF199" s="486"/>
      <c r="AG199" s="277"/>
      <c r="AH199" s="277"/>
      <c r="AI199" s="278"/>
      <c r="AJ199" s="489"/>
      <c r="AK199" s="280"/>
      <c r="AL199" s="338">
        <f t="shared" si="4"/>
        <v>0</v>
      </c>
      <c r="AM199" s="339"/>
      <c r="AN199" s="339"/>
      <c r="AP199" s="38"/>
      <c r="AQ199" s="38"/>
      <c r="AR199" s="38"/>
      <c r="AS199" s="38"/>
      <c r="AT199" s="38"/>
      <c r="AU199" s="38"/>
      <c r="AV199" s="38"/>
    </row>
    <row r="200">
      <c r="A200" s="332" t="s">
        <v>1163</v>
      </c>
      <c r="B200" s="458">
        <v>6.1994181417E10</v>
      </c>
      <c r="C200" s="516" t="s">
        <v>51</v>
      </c>
      <c r="D200" s="404"/>
      <c r="E200" s="405"/>
      <c r="F200" s="406"/>
      <c r="G200" s="460"/>
      <c r="H200" s="462"/>
      <c r="I200" s="464"/>
      <c r="J200" s="404"/>
      <c r="K200" s="405"/>
      <c r="L200" s="406"/>
      <c r="M200" s="465"/>
      <c r="N200" s="466"/>
      <c r="O200" s="467"/>
      <c r="P200" s="404"/>
      <c r="Q200" s="405"/>
      <c r="R200" s="406"/>
      <c r="S200" s="172"/>
      <c r="T200" s="189"/>
      <c r="U200" s="170"/>
      <c r="V200" s="283"/>
      <c r="W200" s="283"/>
      <c r="X200" s="283"/>
      <c r="Y200" s="272"/>
      <c r="Z200" s="273"/>
      <c r="AA200" s="474"/>
      <c r="AB200" s="488"/>
      <c r="AC200" s="276"/>
      <c r="AD200" s="276"/>
      <c r="AE200" s="276"/>
      <c r="AF200" s="277"/>
      <c r="AG200" s="277"/>
      <c r="AH200" s="277"/>
      <c r="AI200" s="278"/>
      <c r="AJ200" s="279"/>
      <c r="AK200" s="280"/>
      <c r="AL200" s="338">
        <f t="shared" si="4"/>
        <v>0</v>
      </c>
      <c r="AM200" s="339"/>
      <c r="AN200" s="339"/>
      <c r="AP200" s="38"/>
      <c r="AQ200" s="38"/>
      <c r="AR200" s="38"/>
      <c r="AS200" s="38"/>
      <c r="AT200" s="38"/>
      <c r="AU200" s="38"/>
      <c r="AV200" s="38"/>
    </row>
    <row r="201">
      <c r="A201" s="332" t="s">
        <v>455</v>
      </c>
      <c r="B201" s="455" t="s">
        <v>1175</v>
      </c>
      <c r="C201" s="333" t="s">
        <v>48</v>
      </c>
      <c r="D201" s="416">
        <v>1.0</v>
      </c>
      <c r="E201" s="267"/>
      <c r="F201" s="268"/>
      <c r="G201" s="592">
        <v>1.0</v>
      </c>
      <c r="H201" s="419"/>
      <c r="I201" s="420"/>
      <c r="J201" s="266"/>
      <c r="K201" s="267"/>
      <c r="L201" s="268"/>
      <c r="M201" s="422"/>
      <c r="N201" s="472"/>
      <c r="O201" s="430"/>
      <c r="P201" s="266"/>
      <c r="Q201" s="267"/>
      <c r="R201" s="268"/>
      <c r="S201" s="182"/>
      <c r="T201" s="189"/>
      <c r="U201" s="170"/>
      <c r="V201" s="946">
        <v>1.0</v>
      </c>
      <c r="W201" s="587"/>
      <c r="X201" s="587"/>
      <c r="Y201" s="272"/>
      <c r="Z201" s="273"/>
      <c r="AA201" s="274"/>
      <c r="AB201" s="275"/>
      <c r="AC201" s="535">
        <v>1.0</v>
      </c>
      <c r="AD201" s="276"/>
      <c r="AE201" s="276"/>
      <c r="AF201" s="277"/>
      <c r="AG201" s="486">
        <v>1.0</v>
      </c>
      <c r="AH201" s="277"/>
      <c r="AI201" s="511">
        <v>1.0</v>
      </c>
      <c r="AJ201" s="947">
        <v>1.0</v>
      </c>
      <c r="AK201" s="280"/>
      <c r="AL201" s="338">
        <f t="shared" si="4"/>
        <v>3</v>
      </c>
      <c r="AM201" s="455"/>
      <c r="AN201" s="176" t="s">
        <v>44</v>
      </c>
      <c r="AP201" s="38"/>
      <c r="AQ201" s="38"/>
      <c r="AR201" s="38"/>
      <c r="AS201" s="38"/>
      <c r="AT201" s="38"/>
      <c r="AU201" s="38"/>
      <c r="AV201" s="38"/>
    </row>
    <row r="202">
      <c r="A202" s="337" t="s">
        <v>1198</v>
      </c>
      <c r="B202" s="524">
        <v>6.181691743E9</v>
      </c>
      <c r="C202" s="329" t="s">
        <v>51</v>
      </c>
      <c r="D202" s="416">
        <v>1.0</v>
      </c>
      <c r="E202" s="267"/>
      <c r="F202" s="268"/>
      <c r="G202" s="417"/>
      <c r="H202" s="419"/>
      <c r="I202" s="420"/>
      <c r="J202" s="266"/>
      <c r="K202" s="267"/>
      <c r="L202" s="268"/>
      <c r="M202" s="500">
        <v>1.0</v>
      </c>
      <c r="N202" s="472"/>
      <c r="O202" s="430"/>
      <c r="P202" s="266"/>
      <c r="Q202" s="267"/>
      <c r="R202" s="268"/>
      <c r="S202" s="182"/>
      <c r="T202" s="189"/>
      <c r="U202" s="170"/>
      <c r="V202" s="587"/>
      <c r="W202" s="587"/>
      <c r="X202" s="587"/>
      <c r="Y202" s="272">
        <v>1.0</v>
      </c>
      <c r="Z202" s="273"/>
      <c r="AA202" s="274"/>
      <c r="AB202" s="275"/>
      <c r="AC202" s="276"/>
      <c r="AD202" s="276"/>
      <c r="AE202" s="276"/>
      <c r="AF202" s="277"/>
      <c r="AG202" s="486">
        <v>1.0</v>
      </c>
      <c r="AH202" s="277"/>
      <c r="AI202" s="278"/>
      <c r="AJ202" s="279"/>
      <c r="AK202" s="280"/>
      <c r="AL202" s="338">
        <f>SUM(D202:AK202)</f>
        <v>4</v>
      </c>
      <c r="AM202" s="415"/>
      <c r="AN202" s="176" t="s">
        <v>61</v>
      </c>
      <c r="AP202" s="38"/>
      <c r="AQ202" s="38"/>
      <c r="AR202" s="38"/>
      <c r="AS202" s="38"/>
      <c r="AT202" s="38"/>
      <c r="AU202" s="38"/>
      <c r="AV202" s="38"/>
    </row>
    <row r="203">
      <c r="A203" s="368" t="s">
        <v>1214</v>
      </c>
      <c r="B203" s="583" t="s">
        <v>1215</v>
      </c>
      <c r="C203" s="369" t="s">
        <v>102</v>
      </c>
      <c r="D203" s="561"/>
      <c r="E203" s="562"/>
      <c r="F203" s="563"/>
      <c r="G203" s="564"/>
      <c r="H203" s="565"/>
      <c r="I203" s="566"/>
      <c r="J203" s="561"/>
      <c r="K203" s="562"/>
      <c r="L203" s="563"/>
      <c r="M203" s="567"/>
      <c r="N203" s="568"/>
      <c r="O203" s="569"/>
      <c r="P203" s="404"/>
      <c r="Q203" s="405"/>
      <c r="R203" s="406"/>
      <c r="S203" s="182"/>
      <c r="T203" s="189"/>
      <c r="U203" s="170"/>
      <c r="V203" s="270"/>
      <c r="W203" s="270"/>
      <c r="X203" s="283"/>
      <c r="Y203" s="272"/>
      <c r="Z203" s="273"/>
      <c r="AA203" s="274"/>
      <c r="AB203" s="275"/>
      <c r="AC203" s="276"/>
      <c r="AD203" s="276"/>
      <c r="AE203" s="276"/>
      <c r="AF203" s="277"/>
      <c r="AG203" s="486"/>
      <c r="AH203" s="486"/>
      <c r="AI203" s="278"/>
      <c r="AJ203" s="489"/>
      <c r="AK203" s="280"/>
      <c r="AL203" s="338">
        <f t="shared" ref="AL203:AL220" si="5">SUM(D203:AB203)</f>
        <v>0</v>
      </c>
      <c r="AM203" s="339"/>
      <c r="AN203" s="339"/>
      <c r="AP203" s="38"/>
      <c r="AQ203" s="38"/>
      <c r="AR203" s="38"/>
      <c r="AS203" s="38"/>
      <c r="AT203" s="38"/>
      <c r="AU203" s="38"/>
      <c r="AV203" s="38"/>
    </row>
    <row r="204">
      <c r="A204" s="368" t="s">
        <v>1227</v>
      </c>
      <c r="B204" s="583" t="s">
        <v>1228</v>
      </c>
      <c r="C204" s="950" t="s">
        <v>102</v>
      </c>
      <c r="D204" s="561"/>
      <c r="E204" s="562"/>
      <c r="F204" s="563"/>
      <c r="G204" s="564"/>
      <c r="H204" s="565"/>
      <c r="I204" s="566"/>
      <c r="J204" s="561"/>
      <c r="K204" s="562"/>
      <c r="L204" s="563"/>
      <c r="M204" s="567"/>
      <c r="N204" s="568"/>
      <c r="O204" s="569"/>
      <c r="P204" s="404"/>
      <c r="Q204" s="405"/>
      <c r="R204" s="406"/>
      <c r="S204" s="182"/>
      <c r="T204" s="189"/>
      <c r="U204" s="170"/>
      <c r="V204" s="270"/>
      <c r="W204" s="270"/>
      <c r="X204" s="283"/>
      <c r="Y204" s="272"/>
      <c r="Z204" s="273"/>
      <c r="AA204" s="274"/>
      <c r="AB204" s="275"/>
      <c r="AC204" s="276"/>
      <c r="AD204" s="276"/>
      <c r="AE204" s="276"/>
      <c r="AF204" s="277"/>
      <c r="AG204" s="486"/>
      <c r="AH204" s="277"/>
      <c r="AI204" s="278"/>
      <c r="AJ204" s="489"/>
      <c r="AK204" s="280"/>
      <c r="AL204" s="338">
        <f t="shared" si="5"/>
        <v>0</v>
      </c>
      <c r="AM204" s="339"/>
      <c r="AN204" s="339"/>
      <c r="AP204" s="38"/>
      <c r="AQ204" s="38"/>
      <c r="AR204" s="38"/>
      <c r="AS204" s="38"/>
      <c r="AT204" s="38"/>
      <c r="AU204" s="38"/>
      <c r="AV204" s="38"/>
    </row>
    <row r="205">
      <c r="A205" s="335" t="s">
        <v>1248</v>
      </c>
      <c r="B205" s="415">
        <v>6.1983346305E10</v>
      </c>
      <c r="C205" s="329" t="s">
        <v>51</v>
      </c>
      <c r="D205" s="266"/>
      <c r="E205" s="267"/>
      <c r="F205" s="268"/>
      <c r="G205" s="592">
        <v>1.0</v>
      </c>
      <c r="H205" s="419"/>
      <c r="I205" s="420"/>
      <c r="J205" s="266"/>
      <c r="K205" s="267"/>
      <c r="L205" s="268"/>
      <c r="M205" s="422"/>
      <c r="N205" s="472"/>
      <c r="O205" s="430"/>
      <c r="P205" s="266"/>
      <c r="Q205" s="267"/>
      <c r="R205" s="268"/>
      <c r="S205" s="182"/>
      <c r="T205" s="189"/>
      <c r="U205" s="170"/>
      <c r="V205" s="587"/>
      <c r="W205" s="587"/>
      <c r="X205" s="587"/>
      <c r="Y205" s="284"/>
      <c r="Z205" s="285"/>
      <c r="AA205" s="474"/>
      <c r="AB205" s="488"/>
      <c r="AC205" s="276"/>
      <c r="AD205" s="276"/>
      <c r="AE205" s="276"/>
      <c r="AF205" s="277"/>
      <c r="AG205" s="277"/>
      <c r="AH205" s="277"/>
      <c r="AI205" s="278"/>
      <c r="AJ205" s="489"/>
      <c r="AK205" s="490"/>
      <c r="AL205" s="338">
        <f t="shared" si="5"/>
        <v>1</v>
      </c>
      <c r="AM205" s="415"/>
      <c r="AN205" s="232"/>
      <c r="AP205" s="38"/>
      <c r="AQ205" s="38"/>
      <c r="AR205" s="38"/>
      <c r="AS205" s="38"/>
      <c r="AT205" s="38"/>
      <c r="AU205" s="38"/>
      <c r="AV205" s="38"/>
    </row>
    <row r="206">
      <c r="A206" s="558" t="s">
        <v>1256</v>
      </c>
      <c r="B206" s="559" t="s">
        <v>1257</v>
      </c>
      <c r="C206" s="560" t="s">
        <v>102</v>
      </c>
      <c r="D206" s="561"/>
      <c r="E206" s="562"/>
      <c r="F206" s="563"/>
      <c r="G206" s="564"/>
      <c r="H206" s="565"/>
      <c r="I206" s="566"/>
      <c r="J206" s="561"/>
      <c r="K206" s="562"/>
      <c r="L206" s="563"/>
      <c r="M206" s="567"/>
      <c r="N206" s="568"/>
      <c r="O206" s="569"/>
      <c r="P206" s="404"/>
      <c r="Q206" s="405"/>
      <c r="R206" s="406"/>
      <c r="S206" s="182"/>
      <c r="T206" s="189"/>
      <c r="U206" s="170"/>
      <c r="V206" s="270"/>
      <c r="W206" s="283"/>
      <c r="X206" s="283"/>
      <c r="Y206" s="284"/>
      <c r="Z206" s="285"/>
      <c r="AA206" s="474"/>
      <c r="AB206" s="488"/>
      <c r="AC206" s="276"/>
      <c r="AD206" s="276"/>
      <c r="AE206" s="276"/>
      <c r="AF206" s="486"/>
      <c r="AG206" s="277"/>
      <c r="AH206" s="277"/>
      <c r="AI206" s="951"/>
      <c r="AJ206" s="952"/>
      <c r="AK206" s="280"/>
      <c r="AL206" s="338">
        <f t="shared" si="5"/>
        <v>0</v>
      </c>
      <c r="AM206" s="339"/>
      <c r="AN206" s="339"/>
      <c r="AP206" s="38"/>
      <c r="AQ206" s="38"/>
      <c r="AR206" s="38"/>
      <c r="AS206" s="38"/>
      <c r="AT206" s="38"/>
      <c r="AU206" s="38"/>
      <c r="AV206" s="38"/>
    </row>
    <row r="207">
      <c r="A207" s="368" t="s">
        <v>1283</v>
      </c>
      <c r="B207" s="583" t="s">
        <v>1284</v>
      </c>
      <c r="C207" s="369" t="s">
        <v>102</v>
      </c>
      <c r="D207" s="561"/>
      <c r="E207" s="562"/>
      <c r="F207" s="563"/>
      <c r="G207" s="564"/>
      <c r="H207" s="565"/>
      <c r="I207" s="566"/>
      <c r="J207" s="561"/>
      <c r="K207" s="562"/>
      <c r="L207" s="563"/>
      <c r="M207" s="567"/>
      <c r="N207" s="568"/>
      <c r="O207" s="569"/>
      <c r="P207" s="404"/>
      <c r="Q207" s="405"/>
      <c r="R207" s="406"/>
      <c r="S207" s="182"/>
      <c r="T207" s="189"/>
      <c r="U207" s="170"/>
      <c r="V207" s="283"/>
      <c r="W207" s="270"/>
      <c r="X207" s="283"/>
      <c r="Y207" s="284"/>
      <c r="Z207" s="285"/>
      <c r="AA207" s="474"/>
      <c r="AB207" s="488"/>
      <c r="AC207" s="276"/>
      <c r="AD207" s="276"/>
      <c r="AE207" s="276"/>
      <c r="AF207" s="277"/>
      <c r="AG207" s="277"/>
      <c r="AH207" s="277"/>
      <c r="AI207" s="278"/>
      <c r="AJ207" s="279"/>
      <c r="AK207" s="280"/>
      <c r="AL207" s="338">
        <f t="shared" si="5"/>
        <v>0</v>
      </c>
      <c r="AM207" s="339"/>
      <c r="AN207" s="339"/>
      <c r="AP207" s="38"/>
      <c r="AQ207" s="38"/>
      <c r="AR207" s="38"/>
      <c r="AS207" s="38"/>
      <c r="AT207" s="38"/>
      <c r="AU207" s="38"/>
      <c r="AV207" s="38"/>
    </row>
    <row r="208">
      <c r="A208" s="337" t="s">
        <v>1291</v>
      </c>
      <c r="B208" s="524" t="s">
        <v>1292</v>
      </c>
      <c r="C208" s="328" t="s">
        <v>67</v>
      </c>
      <c r="D208" s="413"/>
      <c r="E208" s="283"/>
      <c r="F208" s="271"/>
      <c r="G208" s="632"/>
      <c r="H208" s="907"/>
      <c r="I208" s="629"/>
      <c r="J208" s="413"/>
      <c r="K208" s="283"/>
      <c r="L208" s="271"/>
      <c r="M208" s="484"/>
      <c r="N208" s="215">
        <v>1.0</v>
      </c>
      <c r="O208" s="908"/>
      <c r="P208" s="413"/>
      <c r="Q208" s="270">
        <v>1.0</v>
      </c>
      <c r="R208" s="271"/>
      <c r="S208" s="484"/>
      <c r="T208" s="215"/>
      <c r="U208" s="908"/>
      <c r="V208" s="174"/>
      <c r="W208" s="161"/>
      <c r="X208" s="174"/>
      <c r="Y208" s="272"/>
      <c r="Z208" s="273"/>
      <c r="AA208" s="274"/>
      <c r="AB208" s="275"/>
      <c r="AC208" s="276"/>
      <c r="AD208" s="276"/>
      <c r="AE208" s="276"/>
      <c r="AF208" s="486"/>
      <c r="AG208" s="277"/>
      <c r="AH208" s="277"/>
      <c r="AI208" s="278"/>
      <c r="AJ208" s="279"/>
      <c r="AK208" s="280"/>
      <c r="AL208" s="338">
        <f t="shared" si="5"/>
        <v>2</v>
      </c>
      <c r="AM208" s="524"/>
      <c r="AN208" s="232"/>
      <c r="AP208" s="38"/>
      <c r="AQ208" s="38"/>
      <c r="AR208" s="38"/>
      <c r="AS208" s="38"/>
      <c r="AT208" s="38"/>
      <c r="AU208" s="38"/>
      <c r="AV208" s="38"/>
    </row>
    <row r="209">
      <c r="A209" s="337" t="s">
        <v>1129</v>
      </c>
      <c r="B209" s="524" t="s">
        <v>1132</v>
      </c>
      <c r="C209" s="328" t="s">
        <v>46</v>
      </c>
      <c r="D209" s="413"/>
      <c r="E209" s="270">
        <v>1.0</v>
      </c>
      <c r="F209" s="271"/>
      <c r="G209" s="632"/>
      <c r="H209" s="907">
        <v>0.5</v>
      </c>
      <c r="I209" s="953">
        <v>0.5</v>
      </c>
      <c r="J209" s="413"/>
      <c r="K209" s="283"/>
      <c r="L209" s="271"/>
      <c r="M209" s="484"/>
      <c r="N209" s="318"/>
      <c r="O209" s="908"/>
      <c r="P209" s="413"/>
      <c r="Q209" s="283"/>
      <c r="R209" s="271"/>
      <c r="S209" s="484"/>
      <c r="T209" s="318"/>
      <c r="U209" s="908"/>
      <c r="V209" s="174"/>
      <c r="W209" s="174"/>
      <c r="X209" s="174"/>
      <c r="Y209" s="284"/>
      <c r="Z209" s="285"/>
      <c r="AA209" s="474"/>
      <c r="AB209" s="275"/>
      <c r="AC209" s="276"/>
      <c r="AD209" s="276"/>
      <c r="AE209" s="276"/>
      <c r="AF209" s="486"/>
      <c r="AG209" s="277"/>
      <c r="AH209" s="277"/>
      <c r="AI209" s="278"/>
      <c r="AJ209" s="279"/>
      <c r="AK209" s="490"/>
      <c r="AL209" s="338">
        <f t="shared" si="5"/>
        <v>2</v>
      </c>
      <c r="AM209" s="524"/>
      <c r="AN209" s="176" t="s">
        <v>61</v>
      </c>
      <c r="AP209" s="38"/>
      <c r="AQ209" s="38"/>
      <c r="AR209" s="38"/>
      <c r="AS209" s="38"/>
      <c r="AT209" s="38"/>
      <c r="AU209" s="38"/>
      <c r="AV209" s="38"/>
    </row>
    <row r="210">
      <c r="A210" s="558" t="s">
        <v>1333</v>
      </c>
      <c r="B210" s="559">
        <v>6.1982083969E10</v>
      </c>
      <c r="C210" s="560" t="s">
        <v>102</v>
      </c>
      <c r="D210" s="561"/>
      <c r="E210" s="562"/>
      <c r="F210" s="563"/>
      <c r="G210" s="564"/>
      <c r="H210" s="565"/>
      <c r="I210" s="566"/>
      <c r="J210" s="561"/>
      <c r="K210" s="562"/>
      <c r="L210" s="563"/>
      <c r="M210" s="567"/>
      <c r="N210" s="568"/>
      <c r="O210" s="569"/>
      <c r="P210" s="404"/>
      <c r="Q210" s="405"/>
      <c r="R210" s="406"/>
      <c r="S210" s="182"/>
      <c r="T210" s="189"/>
      <c r="U210" s="170"/>
      <c r="V210" s="270"/>
      <c r="W210" s="283"/>
      <c r="X210" s="283"/>
      <c r="Y210" s="272"/>
      <c r="Z210" s="273"/>
      <c r="AA210" s="474"/>
      <c r="AB210" s="275"/>
      <c r="AC210" s="276"/>
      <c r="AD210" s="276"/>
      <c r="AE210" s="276"/>
      <c r="AF210" s="277"/>
      <c r="AG210" s="277"/>
      <c r="AH210" s="277"/>
      <c r="AI210" s="278"/>
      <c r="AJ210" s="279"/>
      <c r="AK210" s="280"/>
      <c r="AL210" s="338">
        <f t="shared" si="5"/>
        <v>0</v>
      </c>
      <c r="AM210" s="339"/>
      <c r="AN210" s="339"/>
      <c r="AP210" s="38"/>
      <c r="AQ210" s="38"/>
      <c r="AR210" s="38"/>
      <c r="AS210" s="38"/>
      <c r="AT210" s="38"/>
      <c r="AU210" s="38"/>
      <c r="AV210" s="38"/>
    </row>
    <row r="211">
      <c r="A211" s="394" t="s">
        <v>1345</v>
      </c>
      <c r="B211" s="631">
        <v>6.1981794025E10</v>
      </c>
      <c r="C211" s="240" t="s">
        <v>46</v>
      </c>
      <c r="D211" s="899"/>
      <c r="E211" s="900"/>
      <c r="F211" s="901"/>
      <c r="G211" s="902"/>
      <c r="H211" s="903"/>
      <c r="I211" s="904"/>
      <c r="J211" s="404"/>
      <c r="K211" s="405"/>
      <c r="L211" s="406"/>
      <c r="M211" s="465"/>
      <c r="N211" s="466"/>
      <c r="O211" s="467"/>
      <c r="P211" s="404"/>
      <c r="Q211" s="405"/>
      <c r="R211" s="406"/>
      <c r="S211" s="182"/>
      <c r="T211" s="189"/>
      <c r="U211" s="170"/>
      <c r="V211" s="270"/>
      <c r="W211" s="270"/>
      <c r="X211" s="270"/>
      <c r="Y211" s="272"/>
      <c r="Z211" s="273"/>
      <c r="AA211" s="274"/>
      <c r="AB211" s="275"/>
      <c r="AC211" s="276"/>
      <c r="AD211" s="276"/>
      <c r="AE211" s="276"/>
      <c r="AF211" s="954"/>
      <c r="AG211" s="895"/>
      <c r="AH211" s="895"/>
      <c r="AI211" s="278"/>
      <c r="AJ211" s="279"/>
      <c r="AK211" s="280"/>
      <c r="AL211" s="338">
        <f t="shared" si="5"/>
        <v>0</v>
      </c>
      <c r="AM211" s="339"/>
      <c r="AN211" s="339"/>
      <c r="AP211" s="38"/>
      <c r="AQ211" s="38"/>
      <c r="AR211" s="38"/>
      <c r="AS211" s="38"/>
      <c r="AT211" s="38"/>
      <c r="AU211" s="38"/>
      <c r="AV211" s="38"/>
    </row>
    <row r="212">
      <c r="A212" s="335" t="s">
        <v>1363</v>
      </c>
      <c r="B212" s="520">
        <v>6.1999871314E10</v>
      </c>
      <c r="C212" s="329" t="s">
        <v>46</v>
      </c>
      <c r="D212" s="404"/>
      <c r="E212" s="405"/>
      <c r="F212" s="406"/>
      <c r="G212" s="460"/>
      <c r="H212" s="462"/>
      <c r="I212" s="464"/>
      <c r="J212" s="404"/>
      <c r="K212" s="405"/>
      <c r="L212" s="406"/>
      <c r="M212" s="465"/>
      <c r="N212" s="466"/>
      <c r="O212" s="467"/>
      <c r="P212" s="404"/>
      <c r="Q212" s="405"/>
      <c r="R212" s="406"/>
      <c r="S212" s="182"/>
      <c r="T212" s="169"/>
      <c r="U212" s="170"/>
      <c r="V212" s="270"/>
      <c r="W212" s="283"/>
      <c r="X212" s="283"/>
      <c r="Y212" s="284"/>
      <c r="Z212" s="285"/>
      <c r="AA212" s="474"/>
      <c r="AB212" s="275"/>
      <c r="AC212" s="276"/>
      <c r="AD212" s="276"/>
      <c r="AE212" s="276"/>
      <c r="AF212" s="277"/>
      <c r="AG212" s="486"/>
      <c r="AH212" s="486"/>
      <c r="AI212" s="278"/>
      <c r="AJ212" s="279"/>
      <c r="AK212" s="280"/>
      <c r="AL212" s="338">
        <f t="shared" si="5"/>
        <v>0</v>
      </c>
      <c r="AM212" s="339"/>
      <c r="AN212" s="339"/>
      <c r="AP212" s="38"/>
      <c r="AQ212" s="38"/>
      <c r="AR212" s="38"/>
      <c r="AS212" s="38"/>
      <c r="AT212" s="38"/>
      <c r="AU212" s="38"/>
      <c r="AV212" s="38"/>
    </row>
    <row r="213">
      <c r="A213" s="394" t="s">
        <v>1373</v>
      </c>
      <c r="B213" s="631">
        <v>6.181982102E9</v>
      </c>
      <c r="C213" s="240" t="s">
        <v>67</v>
      </c>
      <c r="D213" s="899"/>
      <c r="E213" s="900"/>
      <c r="F213" s="901"/>
      <c r="G213" s="902"/>
      <c r="H213" s="903"/>
      <c r="I213" s="904"/>
      <c r="J213" s="404"/>
      <c r="K213" s="405"/>
      <c r="L213" s="406"/>
      <c r="M213" s="465"/>
      <c r="N213" s="466"/>
      <c r="O213" s="467"/>
      <c r="P213" s="404"/>
      <c r="Q213" s="405"/>
      <c r="R213" s="406"/>
      <c r="S213" s="172"/>
      <c r="T213" s="189"/>
      <c r="U213" s="170"/>
      <c r="V213" s="955"/>
      <c r="W213" s="956"/>
      <c r="X213" s="955"/>
      <c r="Y213" s="284"/>
      <c r="Z213" s="285"/>
      <c r="AA213" s="474"/>
      <c r="AB213" s="275"/>
      <c r="AC213" s="276"/>
      <c r="AD213" s="276"/>
      <c r="AE213" s="276"/>
      <c r="AF213" s="277"/>
      <c r="AG213" s="486"/>
      <c r="AH213" s="277"/>
      <c r="AI213" s="278"/>
      <c r="AJ213" s="279"/>
      <c r="AK213" s="280"/>
      <c r="AL213" s="338">
        <f t="shared" si="5"/>
        <v>0</v>
      </c>
      <c r="AM213" s="339"/>
      <c r="AN213" s="339"/>
      <c r="AP213" s="38"/>
      <c r="AQ213" s="38"/>
      <c r="AR213" s="38"/>
      <c r="AS213" s="38"/>
      <c r="AT213" s="38"/>
      <c r="AU213" s="38"/>
      <c r="AV213" s="38"/>
    </row>
    <row r="214">
      <c r="A214" s="335" t="s">
        <v>1400</v>
      </c>
      <c r="B214" s="520">
        <v>6.1992837686E10</v>
      </c>
      <c r="C214" s="329" t="s">
        <v>67</v>
      </c>
      <c r="D214" s="404"/>
      <c r="E214" s="405"/>
      <c r="F214" s="406"/>
      <c r="G214" s="460"/>
      <c r="H214" s="462"/>
      <c r="I214" s="464"/>
      <c r="J214" s="404"/>
      <c r="K214" s="405"/>
      <c r="L214" s="406"/>
      <c r="M214" s="465"/>
      <c r="N214" s="466"/>
      <c r="O214" s="467"/>
      <c r="P214" s="404"/>
      <c r="Q214" s="405"/>
      <c r="R214" s="406"/>
      <c r="S214" s="172"/>
      <c r="T214" s="189"/>
      <c r="U214" s="190"/>
      <c r="V214" s="269"/>
      <c r="W214" s="270"/>
      <c r="X214" s="271"/>
      <c r="Y214" s="284"/>
      <c r="Z214" s="285"/>
      <c r="AA214" s="474"/>
      <c r="AB214" s="488">
        <v>1.0</v>
      </c>
      <c r="AC214" s="276"/>
      <c r="AD214" s="276"/>
      <c r="AE214" s="276"/>
      <c r="AF214" s="277"/>
      <c r="AG214" s="486"/>
      <c r="AH214" s="277"/>
      <c r="AI214" s="278"/>
      <c r="AJ214" s="279"/>
      <c r="AK214" s="280"/>
      <c r="AL214" s="338">
        <f t="shared" si="5"/>
        <v>1</v>
      </c>
      <c r="AM214" s="339"/>
      <c r="AN214" s="339"/>
      <c r="AP214" s="38"/>
      <c r="AQ214" s="38"/>
      <c r="AR214" s="38"/>
      <c r="AS214" s="38"/>
      <c r="AT214" s="38"/>
      <c r="AU214" s="38"/>
      <c r="AV214" s="38"/>
    </row>
    <row r="215">
      <c r="A215" s="558" t="s">
        <v>1410</v>
      </c>
      <c r="B215" s="559">
        <v>9.82771205E8</v>
      </c>
      <c r="C215" s="560" t="s">
        <v>102</v>
      </c>
      <c r="D215" s="561"/>
      <c r="E215" s="562"/>
      <c r="F215" s="563"/>
      <c r="G215" s="564"/>
      <c r="H215" s="565"/>
      <c r="I215" s="566"/>
      <c r="J215" s="561"/>
      <c r="K215" s="562"/>
      <c r="L215" s="563"/>
      <c r="M215" s="567"/>
      <c r="N215" s="568"/>
      <c r="O215" s="569"/>
      <c r="P215" s="404"/>
      <c r="Q215" s="405"/>
      <c r="R215" s="406"/>
      <c r="S215" s="182"/>
      <c r="T215" s="189"/>
      <c r="U215" s="190"/>
      <c r="V215" s="413"/>
      <c r="W215" s="270"/>
      <c r="X215" s="473"/>
      <c r="Y215" s="272"/>
      <c r="Z215" s="273"/>
      <c r="AA215" s="274"/>
      <c r="AB215" s="275"/>
      <c r="AC215" s="276"/>
      <c r="AD215" s="276"/>
      <c r="AE215" s="276"/>
      <c r="AF215" s="277"/>
      <c r="AG215" s="486"/>
      <c r="AH215" s="277"/>
      <c r="AI215" s="278"/>
      <c r="AJ215" s="489"/>
      <c r="AK215" s="490"/>
      <c r="AL215" s="338">
        <f t="shared" si="5"/>
        <v>0</v>
      </c>
      <c r="AM215" s="339"/>
      <c r="AN215" s="339"/>
      <c r="AP215" s="38"/>
      <c r="AQ215" s="38"/>
      <c r="AR215" s="38"/>
      <c r="AS215" s="38"/>
      <c r="AT215" s="38"/>
      <c r="AU215" s="38"/>
      <c r="AV215" s="38"/>
    </row>
    <row r="216">
      <c r="A216" s="335" t="s">
        <v>1420</v>
      </c>
      <c r="B216" s="520" t="s">
        <v>1244</v>
      </c>
      <c r="C216" s="329" t="s">
        <v>48</v>
      </c>
      <c r="D216" s="404"/>
      <c r="E216" s="405"/>
      <c r="F216" s="406"/>
      <c r="G216" s="460"/>
      <c r="H216" s="462"/>
      <c r="I216" s="464"/>
      <c r="J216" s="404"/>
      <c r="K216" s="405"/>
      <c r="L216" s="406"/>
      <c r="M216" s="465"/>
      <c r="N216" s="466"/>
      <c r="O216" s="467"/>
      <c r="P216" s="404"/>
      <c r="Q216" s="405"/>
      <c r="R216" s="406"/>
      <c r="S216" s="172"/>
      <c r="T216" s="189"/>
      <c r="U216" s="190"/>
      <c r="V216" s="413"/>
      <c r="W216" s="270"/>
      <c r="X216" s="271"/>
      <c r="Y216" s="272"/>
      <c r="Z216" s="273"/>
      <c r="AA216" s="474"/>
      <c r="AB216" s="275"/>
      <c r="AC216" s="276"/>
      <c r="AD216" s="276"/>
      <c r="AE216" s="276"/>
      <c r="AF216" s="486"/>
      <c r="AG216" s="277"/>
      <c r="AH216" s="277"/>
      <c r="AI216" s="278"/>
      <c r="AJ216" s="489"/>
      <c r="AK216" s="280"/>
      <c r="AL216" s="338">
        <f t="shared" si="5"/>
        <v>0</v>
      </c>
      <c r="AM216" s="339"/>
      <c r="AN216" s="339"/>
      <c r="AP216" s="38"/>
      <c r="AQ216" s="38"/>
      <c r="AR216" s="38"/>
      <c r="AS216" s="38"/>
      <c r="AT216" s="38"/>
      <c r="AU216" s="38"/>
      <c r="AV216" s="38"/>
    </row>
    <row r="217">
      <c r="A217" s="337" t="s">
        <v>1427</v>
      </c>
      <c r="B217" s="591" t="s">
        <v>1430</v>
      </c>
      <c r="C217" s="328" t="s">
        <v>51</v>
      </c>
      <c r="D217" s="957"/>
      <c r="E217" s="958"/>
      <c r="F217" s="959"/>
      <c r="G217" s="960"/>
      <c r="H217" s="961"/>
      <c r="I217" s="962"/>
      <c r="J217" s="957"/>
      <c r="K217" s="958"/>
      <c r="L217" s="959"/>
      <c r="M217" s="963"/>
      <c r="N217" s="965">
        <v>1.0</v>
      </c>
      <c r="O217" s="967"/>
      <c r="P217" s="957"/>
      <c r="Q217" s="969">
        <v>1.0</v>
      </c>
      <c r="R217" s="959"/>
      <c r="S217" s="484"/>
      <c r="T217" s="318"/>
      <c r="U217" s="485"/>
      <c r="V217" s="181"/>
      <c r="W217" s="174"/>
      <c r="X217" s="171"/>
      <c r="Y217" s="272"/>
      <c r="Z217" s="273"/>
      <c r="AA217" s="474"/>
      <c r="AB217" s="275"/>
      <c r="AC217" s="276"/>
      <c r="AD217" s="276"/>
      <c r="AE217" s="276"/>
      <c r="AF217" s="486"/>
      <c r="AG217" s="277"/>
      <c r="AH217" s="277"/>
      <c r="AI217" s="278"/>
      <c r="AJ217" s="489"/>
      <c r="AK217" s="280"/>
      <c r="AL217" s="338">
        <f t="shared" si="5"/>
        <v>2</v>
      </c>
      <c r="AM217" s="415"/>
      <c r="AN217" s="176"/>
      <c r="AP217" s="38"/>
      <c r="AQ217" s="38"/>
      <c r="AR217" s="38"/>
      <c r="AS217" s="38"/>
      <c r="AT217" s="38"/>
      <c r="AU217" s="38"/>
      <c r="AV217" s="38"/>
    </row>
    <row r="218">
      <c r="A218" s="335" t="s">
        <v>1483</v>
      </c>
      <c r="B218" s="415" t="s">
        <v>1484</v>
      </c>
      <c r="C218" s="328" t="s">
        <v>48</v>
      </c>
      <c r="D218" s="266"/>
      <c r="E218" s="267"/>
      <c r="F218" s="268"/>
      <c r="G218" s="417"/>
      <c r="H218" s="419"/>
      <c r="I218" s="420"/>
      <c r="J218" s="266"/>
      <c r="K218" s="267"/>
      <c r="L218" s="268"/>
      <c r="M218" s="422"/>
      <c r="N218" s="426">
        <v>1.0</v>
      </c>
      <c r="O218" s="430"/>
      <c r="P218" s="266"/>
      <c r="Q218" s="267"/>
      <c r="R218" s="268"/>
      <c r="S218" s="182"/>
      <c r="T218" s="189"/>
      <c r="U218" s="190"/>
      <c r="V218" s="586"/>
      <c r="W218" s="587"/>
      <c r="X218" s="588"/>
      <c r="Y218" s="284"/>
      <c r="Z218" s="285"/>
      <c r="AA218" s="474"/>
      <c r="AB218" s="275"/>
      <c r="AC218" s="276"/>
      <c r="AD218" s="276"/>
      <c r="AE218" s="276"/>
      <c r="AF218" s="277"/>
      <c r="AG218" s="486"/>
      <c r="AH218" s="277"/>
      <c r="AI218" s="278"/>
      <c r="AJ218" s="489"/>
      <c r="AK218" s="280"/>
      <c r="AL218" s="338">
        <f t="shared" si="5"/>
        <v>1</v>
      </c>
      <c r="AM218" s="415"/>
      <c r="AN218" s="232"/>
      <c r="AP218" s="38"/>
      <c r="AQ218" s="38"/>
      <c r="AR218" s="38"/>
      <c r="AS218" s="38"/>
      <c r="AT218" s="38"/>
      <c r="AU218" s="38"/>
      <c r="AV218" s="38"/>
    </row>
    <row r="219">
      <c r="A219" s="332" t="s">
        <v>1496</v>
      </c>
      <c r="B219" s="455">
        <v>6.199295171E10</v>
      </c>
      <c r="C219" s="333" t="s">
        <v>51</v>
      </c>
      <c r="D219" s="416"/>
      <c r="E219" s="267"/>
      <c r="F219" s="487">
        <v>0.5</v>
      </c>
      <c r="G219" s="417"/>
      <c r="H219" s="419"/>
      <c r="I219" s="420"/>
      <c r="J219" s="266"/>
      <c r="K219" s="267"/>
      <c r="L219" s="268"/>
      <c r="M219" s="422"/>
      <c r="N219" s="472"/>
      <c r="O219" s="430"/>
      <c r="P219" s="266"/>
      <c r="Q219" s="267"/>
      <c r="R219" s="268"/>
      <c r="S219" s="182"/>
      <c r="T219" s="189"/>
      <c r="U219" s="190"/>
      <c r="V219" s="269"/>
      <c r="W219" s="270"/>
      <c r="X219" s="271"/>
      <c r="Y219" s="272"/>
      <c r="Z219" s="273"/>
      <c r="AA219" s="274"/>
      <c r="AB219" s="275"/>
      <c r="AC219" s="276"/>
      <c r="AD219" s="276"/>
      <c r="AE219" s="276"/>
      <c r="AF219" s="277"/>
      <c r="AG219" s="486"/>
      <c r="AH219" s="486"/>
      <c r="AI219" s="278"/>
      <c r="AJ219" s="279"/>
      <c r="AK219" s="280"/>
      <c r="AL219" s="338">
        <f t="shared" si="5"/>
        <v>0.5</v>
      </c>
      <c r="AM219" s="339"/>
      <c r="AN219" s="339"/>
      <c r="AP219" s="38"/>
      <c r="AQ219" s="38"/>
      <c r="AR219" s="38"/>
      <c r="AS219" s="38"/>
      <c r="AT219" s="38"/>
      <c r="AU219" s="38"/>
      <c r="AV219" s="38"/>
    </row>
    <row r="220">
      <c r="A220" s="475" t="s">
        <v>1504</v>
      </c>
      <c r="B220" s="255">
        <v>9.821562E7</v>
      </c>
      <c r="C220" s="256" t="s">
        <v>51</v>
      </c>
      <c r="D220" s="476"/>
      <c r="E220" s="476"/>
      <c r="F220" s="477"/>
      <c r="G220" s="972">
        <v>1.0</v>
      </c>
      <c r="H220" s="478"/>
      <c r="I220" s="479"/>
      <c r="J220" s="476"/>
      <c r="K220" s="476"/>
      <c r="L220" s="477"/>
      <c r="M220" s="481"/>
      <c r="N220" s="481"/>
      <c r="O220" s="973">
        <v>0.5</v>
      </c>
      <c r="P220" s="413"/>
      <c r="Q220" s="283"/>
      <c r="R220" s="271"/>
      <c r="S220" s="484"/>
      <c r="T220" s="318"/>
      <c r="U220" s="485"/>
      <c r="V220" s="181"/>
      <c r="W220" s="174"/>
      <c r="X220" s="171"/>
      <c r="Y220" s="272"/>
      <c r="Z220" s="273"/>
      <c r="AA220" s="474"/>
      <c r="AB220" s="275"/>
      <c r="AC220" s="276"/>
      <c r="AD220" s="276"/>
      <c r="AE220" s="276"/>
      <c r="AF220" s="277"/>
      <c r="AG220" s="486"/>
      <c r="AH220" s="277"/>
      <c r="AI220" s="278"/>
      <c r="AJ220" s="279"/>
      <c r="AK220" s="280"/>
      <c r="AL220" s="338">
        <f t="shared" si="5"/>
        <v>1.5</v>
      </c>
      <c r="AM220" s="415"/>
      <c r="AN220" s="232"/>
      <c r="AP220" s="38"/>
      <c r="AQ220" s="38"/>
      <c r="AR220" s="38"/>
      <c r="AS220" s="38"/>
      <c r="AT220" s="38"/>
      <c r="AU220" s="38"/>
      <c r="AV220" s="38"/>
    </row>
    <row r="221">
      <c r="A221" s="126" t="s">
        <v>1532</v>
      </c>
      <c r="B221" s="329"/>
      <c r="C221" s="329" t="s">
        <v>48</v>
      </c>
      <c r="D221" s="354"/>
      <c r="E221" s="355"/>
      <c r="F221" s="356"/>
      <c r="G221" s="623"/>
      <c r="H221" s="624"/>
      <c r="I221" s="625"/>
      <c r="J221" s="354"/>
      <c r="K221" s="355"/>
      <c r="L221" s="356"/>
      <c r="M221" s="360"/>
      <c r="N221" s="358"/>
      <c r="O221" s="359"/>
      <c r="P221" s="354"/>
      <c r="Q221" s="355"/>
      <c r="R221" s="356"/>
      <c r="S221" s="293"/>
      <c r="T221" s="312"/>
      <c r="U221" s="294"/>
      <c r="V221" s="292"/>
      <c r="W221" s="290"/>
      <c r="X221" s="253"/>
      <c r="Y221" s="209">
        <v>1.0</v>
      </c>
      <c r="Z221" s="295"/>
      <c r="AA221" s="290"/>
      <c r="AB221" s="253"/>
      <c r="AC221" s="289"/>
      <c r="AD221" s="289"/>
      <c r="AE221" s="289"/>
      <c r="AF221" s="974"/>
      <c r="AG221" s="975"/>
      <c r="AH221" s="271"/>
      <c r="AI221" s="299"/>
      <c r="AJ221" s="300"/>
      <c r="AK221" s="301"/>
      <c r="AL221" s="81">
        <f t="shared" ref="AL221:AL244" si="6">SUM(D221:AK221)</f>
        <v>1</v>
      </c>
      <c r="AM221" s="649"/>
      <c r="AN221" s="382" t="s">
        <v>57</v>
      </c>
      <c r="AO221" s="383"/>
    </row>
    <row r="222">
      <c r="A222" s="126" t="s">
        <v>1555</v>
      </c>
      <c r="B222" s="328"/>
      <c r="C222" s="328" t="s">
        <v>67</v>
      </c>
      <c r="D222" s="292"/>
      <c r="E222" s="290">
        <v>0.5</v>
      </c>
      <c r="F222" s="302">
        <v>0.5</v>
      </c>
      <c r="G222" s="287"/>
      <c r="H222" s="288">
        <v>1.0</v>
      </c>
      <c r="I222" s="289"/>
      <c r="J222" s="292"/>
      <c r="K222" s="290">
        <v>0.5</v>
      </c>
      <c r="L222" s="253"/>
      <c r="M222" s="293"/>
      <c r="N222" s="288"/>
      <c r="O222" s="289"/>
      <c r="P222" s="292"/>
      <c r="Q222" s="252"/>
      <c r="R222" s="253"/>
      <c r="S222" s="293"/>
      <c r="T222" s="312"/>
      <c r="U222" s="294"/>
      <c r="V222" s="292"/>
      <c r="W222" s="252"/>
      <c r="X222" s="253"/>
      <c r="Y222" s="216"/>
      <c r="Z222" s="309"/>
      <c r="AA222" s="252"/>
      <c r="AB222" s="253"/>
      <c r="AC222" s="289"/>
      <c r="AD222" s="289"/>
      <c r="AE222" s="289"/>
      <c r="AF222" s="974"/>
      <c r="AG222" s="975"/>
      <c r="AH222" s="271"/>
      <c r="AI222" s="299"/>
      <c r="AJ222" s="300"/>
      <c r="AK222" s="301"/>
      <c r="AL222" s="81">
        <f t="shared" si="6"/>
        <v>2.5</v>
      </c>
      <c r="AM222" s="188"/>
      <c r="AN222" s="176" t="s">
        <v>52</v>
      </c>
      <c r="AO222" s="215"/>
    </row>
    <row r="223">
      <c r="A223" s="155" t="s">
        <v>1560</v>
      </c>
      <c r="B223" s="333"/>
      <c r="C223" s="333" t="s">
        <v>51</v>
      </c>
      <c r="D223" s="292"/>
      <c r="E223" s="252"/>
      <c r="F223" s="253"/>
      <c r="G223" s="287"/>
      <c r="H223" s="312"/>
      <c r="I223" s="289"/>
      <c r="J223" s="292"/>
      <c r="K223" s="290">
        <v>1.0</v>
      </c>
      <c r="L223" s="253"/>
      <c r="M223" s="293"/>
      <c r="N223" s="288">
        <v>1.0</v>
      </c>
      <c r="O223" s="289"/>
      <c r="P223" s="292"/>
      <c r="Q223" s="252"/>
      <c r="R223" s="253"/>
      <c r="S223" s="293"/>
      <c r="T223" s="288">
        <v>0.5</v>
      </c>
      <c r="U223" s="294"/>
      <c r="V223" s="292"/>
      <c r="W223" s="290"/>
      <c r="X223" s="253"/>
      <c r="Y223" s="216"/>
      <c r="Z223" s="309"/>
      <c r="AA223" s="290"/>
      <c r="AB223" s="253"/>
      <c r="AC223" s="289"/>
      <c r="AD223" s="289"/>
      <c r="AE223" s="289"/>
      <c r="AF223" s="974"/>
      <c r="AG223" s="975"/>
      <c r="AH223" s="271"/>
      <c r="AI223" s="299"/>
      <c r="AJ223" s="300"/>
      <c r="AK223" s="301"/>
      <c r="AL223" s="81">
        <f t="shared" si="6"/>
        <v>2.5</v>
      </c>
      <c r="AM223" s="186"/>
      <c r="AN223" s="176" t="s">
        <v>61</v>
      </c>
      <c r="AO223" s="215"/>
    </row>
    <row r="224">
      <c r="A224" s="126" t="s">
        <v>1569</v>
      </c>
      <c r="B224" s="328"/>
      <c r="C224" s="328" t="s">
        <v>67</v>
      </c>
      <c r="D224" s="292"/>
      <c r="E224" s="290">
        <v>1.0</v>
      </c>
      <c r="F224" s="253"/>
      <c r="G224" s="287"/>
      <c r="H224" s="288">
        <v>0.5</v>
      </c>
      <c r="I224" s="289"/>
      <c r="J224" s="292"/>
      <c r="K224" s="290"/>
      <c r="L224" s="253"/>
      <c r="M224" s="293"/>
      <c r="N224" s="288"/>
      <c r="O224" s="289"/>
      <c r="P224" s="292"/>
      <c r="Q224" s="290">
        <v>1.0</v>
      </c>
      <c r="R224" s="253"/>
      <c r="S224" s="293"/>
      <c r="T224" s="288"/>
      <c r="U224" s="294"/>
      <c r="V224" s="292"/>
      <c r="W224" s="290"/>
      <c r="X224" s="253"/>
      <c r="Y224" s="216"/>
      <c r="Z224" s="309"/>
      <c r="AA224" s="290"/>
      <c r="AB224" s="253"/>
      <c r="AC224" s="289"/>
      <c r="AD224" s="289"/>
      <c r="AE224" s="289"/>
      <c r="AF224" s="974"/>
      <c r="AG224" s="975"/>
      <c r="AH224" s="271"/>
      <c r="AI224" s="299"/>
      <c r="AJ224" s="300"/>
      <c r="AK224" s="301"/>
      <c r="AL224" s="81">
        <f t="shared" si="6"/>
        <v>2.5</v>
      </c>
      <c r="AM224" s="188"/>
      <c r="AN224" s="176" t="s">
        <v>57</v>
      </c>
      <c r="AO224" s="215"/>
    </row>
    <row r="225">
      <c r="A225" s="126" t="s">
        <v>1578</v>
      </c>
      <c r="B225" s="328"/>
      <c r="C225" s="328" t="s">
        <v>51</v>
      </c>
      <c r="D225" s="248">
        <v>1.0</v>
      </c>
      <c r="E225" s="252"/>
      <c r="F225" s="253"/>
      <c r="G225" s="311">
        <v>1.0</v>
      </c>
      <c r="H225" s="312"/>
      <c r="I225" s="289"/>
      <c r="J225" s="248"/>
      <c r="K225" s="252"/>
      <c r="L225" s="253"/>
      <c r="M225" s="291"/>
      <c r="N225" s="312"/>
      <c r="O225" s="289"/>
      <c r="P225" s="248">
        <v>1.0</v>
      </c>
      <c r="Q225" s="252"/>
      <c r="R225" s="253"/>
      <c r="S225" s="291"/>
      <c r="T225" s="312"/>
      <c r="U225" s="294"/>
      <c r="V225" s="248"/>
      <c r="W225" s="252"/>
      <c r="X225" s="253"/>
      <c r="Y225" s="209"/>
      <c r="Z225" s="295"/>
      <c r="AA225" s="252"/>
      <c r="AB225" s="253"/>
      <c r="AC225" s="289"/>
      <c r="AD225" s="289"/>
      <c r="AE225" s="289"/>
      <c r="AF225" s="974"/>
      <c r="AG225" s="975"/>
      <c r="AH225" s="271"/>
      <c r="AI225" s="299"/>
      <c r="AJ225" s="300"/>
      <c r="AK225" s="301"/>
      <c r="AL225" s="81">
        <f t="shared" si="6"/>
        <v>3</v>
      </c>
      <c r="AM225" s="175"/>
      <c r="AN225" s="176" t="s">
        <v>44</v>
      </c>
      <c r="AO225" s="318"/>
    </row>
    <row r="226">
      <c r="A226" s="101" t="s">
        <v>1587</v>
      </c>
      <c r="B226" s="240"/>
      <c r="C226" s="240" t="s">
        <v>51</v>
      </c>
      <c r="D226" s="320"/>
      <c r="E226" s="541"/>
      <c r="F226" s="364"/>
      <c r="G226" s="323">
        <v>1.0</v>
      </c>
      <c r="H226" s="324"/>
      <c r="I226" s="325"/>
      <c r="J226" s="248">
        <v>1.0</v>
      </c>
      <c r="K226" s="252"/>
      <c r="L226" s="253"/>
      <c r="M226" s="291">
        <v>1.0</v>
      </c>
      <c r="N226" s="312"/>
      <c r="O226" s="289"/>
      <c r="P226" s="292"/>
      <c r="Q226" s="252"/>
      <c r="R226" s="253"/>
      <c r="S226" s="293"/>
      <c r="T226" s="312"/>
      <c r="U226" s="294"/>
      <c r="V226" s="292"/>
      <c r="W226" s="252"/>
      <c r="X226" s="253"/>
      <c r="Y226" s="216"/>
      <c r="Z226" s="309"/>
      <c r="AA226" s="252"/>
      <c r="AB226" s="253"/>
      <c r="AC226" s="289"/>
      <c r="AD226" s="289"/>
      <c r="AE226" s="289"/>
      <c r="AF226" s="974"/>
      <c r="AG226" s="975"/>
      <c r="AH226" s="271"/>
      <c r="AI226" s="299"/>
      <c r="AJ226" s="300"/>
      <c r="AK226" s="301"/>
      <c r="AL226" s="81">
        <f t="shared" si="6"/>
        <v>3</v>
      </c>
      <c r="AM226" s="286"/>
      <c r="AN226" s="176" t="s">
        <v>61</v>
      </c>
      <c r="AO226" s="215"/>
    </row>
    <row r="227">
      <c r="A227" s="126" t="s">
        <v>2009</v>
      </c>
      <c r="B227" s="329"/>
      <c r="C227" s="329" t="s">
        <v>48</v>
      </c>
      <c r="D227" s="248">
        <v>1.0</v>
      </c>
      <c r="E227" s="252"/>
      <c r="F227" s="253"/>
      <c r="G227" s="287"/>
      <c r="H227" s="312"/>
      <c r="I227" s="289"/>
      <c r="J227" s="292"/>
      <c r="K227" s="252"/>
      <c r="L227" s="253"/>
      <c r="M227" s="291">
        <v>1.0</v>
      </c>
      <c r="N227" s="312"/>
      <c r="O227" s="289"/>
      <c r="P227" s="292"/>
      <c r="Q227" s="290">
        <v>1.0</v>
      </c>
      <c r="R227" s="253"/>
      <c r="S227" s="293"/>
      <c r="T227" s="288"/>
      <c r="U227" s="294"/>
      <c r="V227" s="292"/>
      <c r="W227" s="290"/>
      <c r="X227" s="253"/>
      <c r="Y227" s="216"/>
      <c r="Z227" s="309"/>
      <c r="AA227" s="290"/>
      <c r="AB227" s="253"/>
      <c r="AC227" s="289"/>
      <c r="AD227" s="289"/>
      <c r="AE227" s="289"/>
      <c r="AF227" s="974"/>
      <c r="AG227" s="975"/>
      <c r="AH227" s="271"/>
      <c r="AI227" s="299"/>
      <c r="AJ227" s="300"/>
      <c r="AK227" s="301"/>
      <c r="AL227" s="81">
        <f t="shared" si="6"/>
        <v>3</v>
      </c>
      <c r="AM227" s="175"/>
      <c r="AN227" s="176" t="s">
        <v>59</v>
      </c>
      <c r="AO227" s="215"/>
    </row>
    <row r="228">
      <c r="A228" s="126" t="s">
        <v>2010</v>
      </c>
      <c r="B228" s="328"/>
      <c r="C228" s="328" t="s">
        <v>67</v>
      </c>
      <c r="D228" s="248">
        <v>1.0</v>
      </c>
      <c r="E228" s="252"/>
      <c r="F228" s="253"/>
      <c r="G228" s="287"/>
      <c r="H228" s="312"/>
      <c r="I228" s="289"/>
      <c r="J228" s="248">
        <v>1.0</v>
      </c>
      <c r="K228" s="252"/>
      <c r="L228" s="253"/>
      <c r="M228" s="291"/>
      <c r="N228" s="312"/>
      <c r="O228" s="289"/>
      <c r="P228" s="292"/>
      <c r="Q228" s="252"/>
      <c r="R228" s="253"/>
      <c r="S228" s="291">
        <v>1.0</v>
      </c>
      <c r="T228" s="312"/>
      <c r="U228" s="294"/>
      <c r="V228" s="248"/>
      <c r="W228" s="252"/>
      <c r="X228" s="253"/>
      <c r="Y228" s="209"/>
      <c r="Z228" s="295"/>
      <c r="AA228" s="252"/>
      <c r="AB228" s="253"/>
      <c r="AC228" s="289"/>
      <c r="AD228" s="289"/>
      <c r="AE228" s="289"/>
      <c r="AF228" s="974"/>
      <c r="AG228" s="975"/>
      <c r="AH228" s="271"/>
      <c r="AI228" s="299"/>
      <c r="AJ228" s="300"/>
      <c r="AK228" s="301"/>
      <c r="AL228" s="81">
        <f t="shared" si="6"/>
        <v>3</v>
      </c>
      <c r="AM228" s="175"/>
      <c r="AN228" s="176" t="s">
        <v>52</v>
      </c>
      <c r="AO228" s="215"/>
    </row>
    <row r="229">
      <c r="A229" s="126" t="s">
        <v>2011</v>
      </c>
      <c r="B229" s="329"/>
      <c r="C229" s="329" t="s">
        <v>67</v>
      </c>
      <c r="D229" s="292"/>
      <c r="E229" s="252"/>
      <c r="F229" s="253"/>
      <c r="G229" s="287"/>
      <c r="H229" s="288">
        <v>1.0</v>
      </c>
      <c r="I229" s="289"/>
      <c r="J229" s="292"/>
      <c r="K229" s="290">
        <v>1.0</v>
      </c>
      <c r="L229" s="253"/>
      <c r="M229" s="293"/>
      <c r="N229" s="288">
        <v>1.0</v>
      </c>
      <c r="O229" s="289"/>
      <c r="P229" s="292"/>
      <c r="Q229" s="252"/>
      <c r="R229" s="253"/>
      <c r="S229" s="293"/>
      <c r="T229" s="312"/>
      <c r="U229" s="294"/>
      <c r="V229" s="292"/>
      <c r="W229" s="252"/>
      <c r="X229" s="253"/>
      <c r="Y229" s="216"/>
      <c r="Z229" s="309"/>
      <c r="AA229" s="252"/>
      <c r="AB229" s="253"/>
      <c r="AC229" s="289"/>
      <c r="AD229" s="289"/>
      <c r="AE229" s="289"/>
      <c r="AF229" s="974"/>
      <c r="AG229" s="975"/>
      <c r="AH229" s="271"/>
      <c r="AI229" s="299"/>
      <c r="AJ229" s="300"/>
      <c r="AK229" s="301"/>
      <c r="AL229" s="81">
        <f t="shared" si="6"/>
        <v>3</v>
      </c>
      <c r="AM229" s="175"/>
      <c r="AN229" s="176" t="s">
        <v>44</v>
      </c>
      <c r="AO229" s="215"/>
    </row>
    <row r="230">
      <c r="A230" s="332" t="s">
        <v>2012</v>
      </c>
      <c r="B230" s="444"/>
      <c r="C230" s="444" t="s">
        <v>51</v>
      </c>
      <c r="D230" s="292"/>
      <c r="E230" s="252"/>
      <c r="F230" s="253"/>
      <c r="G230" s="287"/>
      <c r="H230" s="312"/>
      <c r="I230" s="289"/>
      <c r="J230" s="292"/>
      <c r="K230" s="252"/>
      <c r="L230" s="253"/>
      <c r="M230" s="293"/>
      <c r="N230" s="288">
        <v>1.0</v>
      </c>
      <c r="O230" s="289"/>
      <c r="P230" s="292"/>
      <c r="Q230" s="290">
        <v>1.0</v>
      </c>
      <c r="R230" s="253"/>
      <c r="S230" s="291">
        <v>1.0</v>
      </c>
      <c r="T230" s="288"/>
      <c r="U230" s="294"/>
      <c r="V230" s="248"/>
      <c r="W230" s="290"/>
      <c r="X230" s="253"/>
      <c r="Y230" s="209"/>
      <c r="Z230" s="295"/>
      <c r="AA230" s="290"/>
      <c r="AB230" s="253"/>
      <c r="AC230" s="289"/>
      <c r="AD230" s="289"/>
      <c r="AE230" s="289"/>
      <c r="AF230" s="974"/>
      <c r="AG230" s="975"/>
      <c r="AH230" s="271"/>
      <c r="AI230" s="299"/>
      <c r="AJ230" s="300"/>
      <c r="AK230" s="301"/>
      <c r="AL230" s="81">
        <f t="shared" si="6"/>
        <v>3</v>
      </c>
      <c r="AM230" s="186"/>
      <c r="AN230" s="176" t="s">
        <v>44</v>
      </c>
      <c r="AO230" s="215"/>
    </row>
    <row r="231">
      <c r="A231" s="126" t="s">
        <v>2013</v>
      </c>
      <c r="B231" s="328"/>
      <c r="C231" s="328" t="s">
        <v>51</v>
      </c>
      <c r="D231" s="292"/>
      <c r="E231" s="290">
        <v>1.0</v>
      </c>
      <c r="F231" s="253"/>
      <c r="G231" s="287"/>
      <c r="H231" s="288">
        <v>1.0</v>
      </c>
      <c r="I231" s="289"/>
      <c r="J231" s="292"/>
      <c r="K231" s="290"/>
      <c r="L231" s="253"/>
      <c r="M231" s="291"/>
      <c r="N231" s="288">
        <v>1.0</v>
      </c>
      <c r="O231" s="289"/>
      <c r="P231" s="292"/>
      <c r="Q231" s="252"/>
      <c r="R231" s="253"/>
      <c r="S231" s="293"/>
      <c r="T231" s="312"/>
      <c r="U231" s="294"/>
      <c r="V231" s="292"/>
      <c r="W231" s="252"/>
      <c r="X231" s="253"/>
      <c r="Y231" s="216"/>
      <c r="Z231" s="309"/>
      <c r="AA231" s="252"/>
      <c r="AB231" s="253"/>
      <c r="AC231" s="289"/>
      <c r="AD231" s="289"/>
      <c r="AE231" s="289"/>
      <c r="AF231" s="974"/>
      <c r="AG231" s="975"/>
      <c r="AH231" s="271"/>
      <c r="AI231" s="299"/>
      <c r="AJ231" s="300"/>
      <c r="AK231" s="301"/>
      <c r="AL231" s="81">
        <f t="shared" si="6"/>
        <v>3</v>
      </c>
      <c r="AM231" s="175"/>
      <c r="AN231" s="176" t="s">
        <v>44</v>
      </c>
      <c r="AO231" s="215"/>
    </row>
    <row r="232">
      <c r="A232" s="155" t="s">
        <v>2014</v>
      </c>
      <c r="B232" s="444"/>
      <c r="C232" s="444" t="s">
        <v>51</v>
      </c>
      <c r="D232" s="292"/>
      <c r="E232" s="252"/>
      <c r="F232" s="253"/>
      <c r="G232" s="311">
        <v>1.0</v>
      </c>
      <c r="H232" s="312"/>
      <c r="I232" s="289"/>
      <c r="J232" s="248">
        <v>1.0</v>
      </c>
      <c r="K232" s="252"/>
      <c r="L232" s="253"/>
      <c r="M232" s="291">
        <v>1.0</v>
      </c>
      <c r="N232" s="312"/>
      <c r="O232" s="289"/>
      <c r="P232" s="292"/>
      <c r="Q232" s="252"/>
      <c r="R232" s="253"/>
      <c r="S232" s="293"/>
      <c r="T232" s="312"/>
      <c r="U232" s="294"/>
      <c r="V232" s="292"/>
      <c r="W232" s="252"/>
      <c r="X232" s="253"/>
      <c r="Y232" s="216"/>
      <c r="Z232" s="309"/>
      <c r="AA232" s="252"/>
      <c r="AB232" s="253"/>
      <c r="AC232" s="289"/>
      <c r="AD232" s="289"/>
      <c r="AE232" s="289"/>
      <c r="AF232" s="974"/>
      <c r="AG232" s="975"/>
      <c r="AH232" s="271"/>
      <c r="AI232" s="299"/>
      <c r="AJ232" s="300"/>
      <c r="AK232" s="301"/>
      <c r="AL232" s="81">
        <f t="shared" si="6"/>
        <v>3</v>
      </c>
      <c r="AM232" s="186"/>
      <c r="AN232" s="176" t="s">
        <v>61</v>
      </c>
      <c r="AO232" s="215"/>
    </row>
    <row r="233">
      <c r="A233" s="394" t="s">
        <v>2015</v>
      </c>
      <c r="B233" s="240"/>
      <c r="C233" s="240" t="s">
        <v>48</v>
      </c>
      <c r="D233" s="320"/>
      <c r="E233" s="321"/>
      <c r="F233" s="364"/>
      <c r="G233" s="323">
        <v>1.0</v>
      </c>
      <c r="H233" s="324"/>
      <c r="I233" s="325"/>
      <c r="J233" s="248">
        <v>1.0</v>
      </c>
      <c r="K233" s="252"/>
      <c r="L233" s="253"/>
      <c r="M233" s="291">
        <v>1.0</v>
      </c>
      <c r="N233" s="312"/>
      <c r="O233" s="289"/>
      <c r="P233" s="292"/>
      <c r="Q233" s="252"/>
      <c r="R233" s="253"/>
      <c r="S233" s="293"/>
      <c r="T233" s="312"/>
      <c r="U233" s="294"/>
      <c r="V233" s="292"/>
      <c r="W233" s="252"/>
      <c r="X233" s="253"/>
      <c r="Y233" s="216"/>
      <c r="Z233" s="309"/>
      <c r="AA233" s="252"/>
      <c r="AB233" s="253"/>
      <c r="AC233" s="289"/>
      <c r="AD233" s="289"/>
      <c r="AE233" s="289"/>
      <c r="AF233" s="974"/>
      <c r="AG233" s="975"/>
      <c r="AH233" s="271"/>
      <c r="AI233" s="299"/>
      <c r="AJ233" s="300"/>
      <c r="AK233" s="301"/>
      <c r="AL233" s="81">
        <f t="shared" si="6"/>
        <v>3</v>
      </c>
      <c r="AM233" s="286" t="s">
        <v>54</v>
      </c>
      <c r="AN233" s="176" t="s">
        <v>59</v>
      </c>
      <c r="AO233" s="215"/>
    </row>
    <row r="234">
      <c r="A234" s="126" t="s">
        <v>2016</v>
      </c>
      <c r="B234" s="328"/>
      <c r="C234" s="328" t="s">
        <v>51</v>
      </c>
      <c r="D234" s="248">
        <v>1.0</v>
      </c>
      <c r="E234" s="252"/>
      <c r="F234" s="253"/>
      <c r="G234" s="287"/>
      <c r="H234" s="288">
        <v>1.0</v>
      </c>
      <c r="I234" s="289"/>
      <c r="J234" s="292"/>
      <c r="K234" s="290">
        <v>1.0</v>
      </c>
      <c r="L234" s="253"/>
      <c r="M234" s="293"/>
      <c r="N234" s="288"/>
      <c r="O234" s="289"/>
      <c r="P234" s="292"/>
      <c r="Q234" s="252"/>
      <c r="R234" s="253"/>
      <c r="S234" s="293"/>
      <c r="T234" s="312"/>
      <c r="U234" s="294"/>
      <c r="V234" s="292"/>
      <c r="W234" s="252"/>
      <c r="X234" s="253"/>
      <c r="Y234" s="216"/>
      <c r="Z234" s="309"/>
      <c r="AA234" s="252"/>
      <c r="AB234" s="253"/>
      <c r="AC234" s="289"/>
      <c r="AD234" s="289"/>
      <c r="AE234" s="289"/>
      <c r="AF234" s="974"/>
      <c r="AG234" s="975"/>
      <c r="AH234" s="271"/>
      <c r="AI234" s="299"/>
      <c r="AJ234" s="300"/>
      <c r="AK234" s="301"/>
      <c r="AL234" s="81">
        <f t="shared" si="6"/>
        <v>3</v>
      </c>
      <c r="AM234" s="175"/>
      <c r="AN234" s="176" t="s">
        <v>57</v>
      </c>
      <c r="AO234" s="215"/>
    </row>
    <row r="235">
      <c r="A235" s="126" t="s">
        <v>2017</v>
      </c>
      <c r="B235" s="329"/>
      <c r="C235" s="329" t="s">
        <v>51</v>
      </c>
      <c r="D235" s="292"/>
      <c r="E235" s="252"/>
      <c r="F235" s="253"/>
      <c r="G235" s="287"/>
      <c r="H235" s="288">
        <v>1.0</v>
      </c>
      <c r="I235" s="289"/>
      <c r="J235" s="292"/>
      <c r="K235" s="290">
        <v>1.0</v>
      </c>
      <c r="L235" s="253"/>
      <c r="M235" s="293"/>
      <c r="N235" s="288">
        <v>1.0</v>
      </c>
      <c r="O235" s="289"/>
      <c r="P235" s="292"/>
      <c r="Q235" s="252"/>
      <c r="R235" s="253"/>
      <c r="S235" s="293"/>
      <c r="T235" s="312"/>
      <c r="U235" s="294"/>
      <c r="V235" s="292"/>
      <c r="W235" s="252"/>
      <c r="X235" s="253"/>
      <c r="Y235" s="216"/>
      <c r="Z235" s="309"/>
      <c r="AA235" s="252"/>
      <c r="AB235" s="253"/>
      <c r="AC235" s="289"/>
      <c r="AD235" s="289"/>
      <c r="AE235" s="289"/>
      <c r="AF235" s="974"/>
      <c r="AG235" s="975"/>
      <c r="AH235" s="271"/>
      <c r="AI235" s="299"/>
      <c r="AJ235" s="300"/>
      <c r="AK235" s="301"/>
      <c r="AL235" s="81">
        <f t="shared" si="6"/>
        <v>3</v>
      </c>
      <c r="AM235" s="175"/>
      <c r="AN235" s="176" t="s">
        <v>57</v>
      </c>
      <c r="AO235" s="215"/>
    </row>
    <row r="236">
      <c r="A236" s="155" t="s">
        <v>2018</v>
      </c>
      <c r="B236" s="333"/>
      <c r="C236" s="333" t="s">
        <v>51</v>
      </c>
      <c r="D236" s="248"/>
      <c r="E236" s="252"/>
      <c r="F236" s="253"/>
      <c r="G236" s="287"/>
      <c r="H236" s="312"/>
      <c r="I236" s="289"/>
      <c r="J236" s="248">
        <v>1.0</v>
      </c>
      <c r="K236" s="252"/>
      <c r="L236" s="253"/>
      <c r="M236" s="291">
        <v>1.0</v>
      </c>
      <c r="N236" s="312"/>
      <c r="O236" s="289"/>
      <c r="P236" s="248">
        <v>0.5</v>
      </c>
      <c r="Q236" s="252"/>
      <c r="R236" s="253"/>
      <c r="S236" s="291"/>
      <c r="T236" s="312"/>
      <c r="U236" s="294"/>
      <c r="V236" s="248"/>
      <c r="W236" s="252"/>
      <c r="X236" s="253"/>
      <c r="Y236" s="209"/>
      <c r="Z236" s="295"/>
      <c r="AA236" s="252"/>
      <c r="AB236" s="253"/>
      <c r="AC236" s="296">
        <v>1.0</v>
      </c>
      <c r="AD236" s="289"/>
      <c r="AE236" s="289"/>
      <c r="AF236" s="981"/>
      <c r="AG236" s="975"/>
      <c r="AH236" s="271"/>
      <c r="AI236" s="299"/>
      <c r="AJ236" s="300"/>
      <c r="AK236" s="301"/>
      <c r="AL236" s="81">
        <f t="shared" si="6"/>
        <v>3.5</v>
      </c>
      <c r="AM236" s="186"/>
      <c r="AN236" s="176" t="s">
        <v>61</v>
      </c>
      <c r="AO236" s="215"/>
    </row>
    <row r="237">
      <c r="A237" s="332" t="s">
        <v>2019</v>
      </c>
      <c r="B237" s="333"/>
      <c r="C237" s="333" t="s">
        <v>51</v>
      </c>
      <c r="D237" s="292"/>
      <c r="E237" s="252"/>
      <c r="F237" s="253"/>
      <c r="G237" s="311">
        <v>1.0</v>
      </c>
      <c r="H237" s="288">
        <v>0.5</v>
      </c>
      <c r="I237" s="289"/>
      <c r="J237" s="248">
        <v>1.0</v>
      </c>
      <c r="K237" s="290">
        <v>1.0</v>
      </c>
      <c r="L237" s="253"/>
      <c r="M237" s="291"/>
      <c r="N237" s="288"/>
      <c r="O237" s="289"/>
      <c r="P237" s="292"/>
      <c r="Q237" s="252"/>
      <c r="R237" s="253"/>
      <c r="S237" s="293"/>
      <c r="T237" s="312"/>
      <c r="U237" s="294"/>
      <c r="V237" s="292"/>
      <c r="W237" s="252"/>
      <c r="X237" s="253"/>
      <c r="Y237" s="216"/>
      <c r="Z237" s="309"/>
      <c r="AA237" s="252"/>
      <c r="AB237" s="253"/>
      <c r="AC237" s="289"/>
      <c r="AD237" s="289"/>
      <c r="AE237" s="289"/>
      <c r="AF237" s="974"/>
      <c r="AG237" s="975"/>
      <c r="AH237" s="271"/>
      <c r="AI237" s="299"/>
      <c r="AJ237" s="300"/>
      <c r="AK237" s="301"/>
      <c r="AL237" s="81">
        <f t="shared" si="6"/>
        <v>3.5</v>
      </c>
      <c r="AM237" s="186"/>
      <c r="AN237" s="176" t="s">
        <v>61</v>
      </c>
      <c r="AO237" s="215"/>
    </row>
    <row r="238">
      <c r="A238" s="327" t="s">
        <v>2020</v>
      </c>
      <c r="B238" s="328"/>
      <c r="C238" s="328" t="s">
        <v>46</v>
      </c>
      <c r="D238" s="292"/>
      <c r="E238" s="290">
        <v>1.0</v>
      </c>
      <c r="F238" s="253"/>
      <c r="G238" s="287"/>
      <c r="H238" s="288">
        <v>1.0</v>
      </c>
      <c r="I238" s="289"/>
      <c r="J238" s="292"/>
      <c r="K238" s="290">
        <v>1.0</v>
      </c>
      <c r="L238" s="253"/>
      <c r="M238" s="293"/>
      <c r="N238" s="288">
        <v>1.0</v>
      </c>
      <c r="O238" s="289"/>
      <c r="P238" s="292"/>
      <c r="Q238" s="252"/>
      <c r="R238" s="253"/>
      <c r="S238" s="293"/>
      <c r="T238" s="312"/>
      <c r="U238" s="294"/>
      <c r="V238" s="292"/>
      <c r="W238" s="252"/>
      <c r="X238" s="253"/>
      <c r="Y238" s="216"/>
      <c r="Z238" s="309"/>
      <c r="AA238" s="252"/>
      <c r="AB238" s="253"/>
      <c r="AC238" s="289"/>
      <c r="AD238" s="289"/>
      <c r="AE238" s="289"/>
      <c r="AF238" s="974"/>
      <c r="AG238" s="975"/>
      <c r="AH238" s="271"/>
      <c r="AI238" s="299"/>
      <c r="AJ238" s="300"/>
      <c r="AK238" s="301"/>
      <c r="AL238" s="81">
        <f t="shared" si="6"/>
        <v>4</v>
      </c>
      <c r="AM238" s="188"/>
      <c r="AN238" s="176" t="s">
        <v>52</v>
      </c>
      <c r="AO238" s="215"/>
    </row>
    <row r="239">
      <c r="A239" s="335" t="s">
        <v>1722</v>
      </c>
      <c r="B239" s="329"/>
      <c r="C239" s="329" t="s">
        <v>48</v>
      </c>
      <c r="D239" s="248">
        <v>1.0</v>
      </c>
      <c r="E239" s="252"/>
      <c r="F239" s="253"/>
      <c r="G239" s="287"/>
      <c r="H239" s="312"/>
      <c r="I239" s="289"/>
      <c r="J239" s="248">
        <v>1.0</v>
      </c>
      <c r="K239" s="290">
        <v>1.0</v>
      </c>
      <c r="L239" s="253"/>
      <c r="M239" s="291"/>
      <c r="N239" s="288">
        <v>1.0</v>
      </c>
      <c r="O239" s="289"/>
      <c r="P239" s="292"/>
      <c r="Q239" s="252"/>
      <c r="R239" s="253"/>
      <c r="S239" s="293"/>
      <c r="T239" s="312"/>
      <c r="U239" s="294"/>
      <c r="V239" s="292"/>
      <c r="W239" s="252"/>
      <c r="X239" s="253"/>
      <c r="Y239" s="982"/>
      <c r="Z239" s="983"/>
      <c r="AA239" s="425"/>
      <c r="AB239" s="984"/>
      <c r="AC239" s="985"/>
      <c r="AD239" s="431"/>
      <c r="AE239" s="986"/>
      <c r="AF239" s="987"/>
      <c r="AG239" s="988"/>
      <c r="AH239" s="988"/>
      <c r="AI239" s="299"/>
      <c r="AJ239" s="300"/>
      <c r="AK239" s="301"/>
      <c r="AL239" s="81">
        <f t="shared" si="6"/>
        <v>4</v>
      </c>
      <c r="AM239" s="415"/>
      <c r="AN239" s="176" t="s">
        <v>57</v>
      </c>
      <c r="AO239" s="215"/>
    </row>
    <row r="240">
      <c r="A240" s="337" t="s">
        <v>2006</v>
      </c>
      <c r="B240" s="328"/>
      <c r="C240" s="328" t="s">
        <v>67</v>
      </c>
      <c r="D240" s="248">
        <v>1.0</v>
      </c>
      <c r="E240" s="252"/>
      <c r="F240" s="253"/>
      <c r="G240" s="287"/>
      <c r="H240" s="312"/>
      <c r="I240" s="289"/>
      <c r="J240" s="248">
        <v>1.0</v>
      </c>
      <c r="K240" s="252"/>
      <c r="L240" s="253"/>
      <c r="M240" s="291"/>
      <c r="N240" s="312"/>
      <c r="O240" s="289"/>
      <c r="P240" s="292"/>
      <c r="Q240" s="252"/>
      <c r="R240" s="253"/>
      <c r="S240" s="291">
        <v>1.0</v>
      </c>
      <c r="T240" s="312"/>
      <c r="U240" s="294"/>
      <c r="V240" s="248">
        <v>1.0</v>
      </c>
      <c r="W240" s="252"/>
      <c r="X240" s="253"/>
      <c r="Y240" s="209"/>
      <c r="Z240" s="295"/>
      <c r="AA240" s="252"/>
      <c r="AB240" s="253"/>
      <c r="AC240" s="289"/>
      <c r="AD240" s="289"/>
      <c r="AE240" s="289"/>
      <c r="AF240" s="974"/>
      <c r="AG240" s="975"/>
      <c r="AH240" s="271"/>
      <c r="AI240" s="299"/>
      <c r="AJ240" s="300"/>
      <c r="AK240" s="301"/>
      <c r="AL240" s="81">
        <f t="shared" si="6"/>
        <v>4</v>
      </c>
      <c r="AM240" s="188" t="s">
        <v>54</v>
      </c>
      <c r="AN240" s="176" t="s">
        <v>52</v>
      </c>
      <c r="AO240" s="215"/>
    </row>
    <row r="241">
      <c r="A241" s="475" t="s">
        <v>2021</v>
      </c>
      <c r="B241" s="989"/>
      <c r="C241" s="256" t="s">
        <v>46</v>
      </c>
      <c r="D241" s="352">
        <v>1.0</v>
      </c>
      <c r="E241" s="347"/>
      <c r="F241" s="348"/>
      <c r="G241" s="349">
        <v>1.0</v>
      </c>
      <c r="H241" s="350"/>
      <c r="I241" s="351"/>
      <c r="J241" s="352">
        <v>1.0</v>
      </c>
      <c r="K241" s="347"/>
      <c r="L241" s="348"/>
      <c r="M241" s="349"/>
      <c r="N241" s="350"/>
      <c r="O241" s="351"/>
      <c r="P241" s="248">
        <v>1.0</v>
      </c>
      <c r="Q241" s="252"/>
      <c r="R241" s="253"/>
      <c r="S241" s="291"/>
      <c r="T241" s="312"/>
      <c r="U241" s="294"/>
      <c r="V241" s="248"/>
      <c r="W241" s="252"/>
      <c r="X241" s="253"/>
      <c r="Y241" s="209"/>
      <c r="Z241" s="295"/>
      <c r="AA241" s="252"/>
      <c r="AB241" s="253"/>
      <c r="AC241" s="289"/>
      <c r="AD241" s="289"/>
      <c r="AE241" s="289"/>
      <c r="AF241" s="974"/>
      <c r="AG241" s="975"/>
      <c r="AH241" s="271"/>
      <c r="AI241" s="299"/>
      <c r="AJ241" s="300"/>
      <c r="AK241" s="301"/>
      <c r="AL241" s="81">
        <f t="shared" si="6"/>
        <v>4</v>
      </c>
      <c r="AM241" s="175"/>
      <c r="AN241" s="176" t="s">
        <v>61</v>
      </c>
      <c r="AO241" s="215"/>
    </row>
    <row r="242">
      <c r="A242" s="337" t="s">
        <v>1822</v>
      </c>
      <c r="B242" s="329"/>
      <c r="C242" s="329" t="s">
        <v>46</v>
      </c>
      <c r="D242" s="292"/>
      <c r="E242" s="290">
        <v>1.0</v>
      </c>
      <c r="F242" s="253"/>
      <c r="G242" s="287"/>
      <c r="H242" s="288">
        <v>1.0</v>
      </c>
      <c r="I242" s="289"/>
      <c r="J242" s="292"/>
      <c r="K242" s="290"/>
      <c r="L242" s="253"/>
      <c r="M242" s="293"/>
      <c r="N242" s="288">
        <v>1.0</v>
      </c>
      <c r="O242" s="289"/>
      <c r="P242" s="292"/>
      <c r="Q242" s="252"/>
      <c r="R242" s="253"/>
      <c r="S242" s="293"/>
      <c r="T242" s="288">
        <v>1.0</v>
      </c>
      <c r="U242" s="294"/>
      <c r="V242" s="292"/>
      <c r="W242" s="290"/>
      <c r="X242" s="253"/>
      <c r="Y242" s="216"/>
      <c r="Z242" s="309"/>
      <c r="AA242" s="290"/>
      <c r="AB242" s="253"/>
      <c r="AC242" s="289"/>
      <c r="AD242" s="289"/>
      <c r="AE242" s="289"/>
      <c r="AF242" s="974"/>
      <c r="AG242" s="975"/>
      <c r="AH242" s="271"/>
      <c r="AI242" s="299"/>
      <c r="AJ242" s="300"/>
      <c r="AK242" s="301"/>
      <c r="AL242" s="81">
        <f t="shared" si="6"/>
        <v>4</v>
      </c>
      <c r="AM242" s="175"/>
      <c r="AN242" s="176" t="s">
        <v>52</v>
      </c>
      <c r="AO242" s="215"/>
    </row>
    <row r="243">
      <c r="A243" s="337" t="s">
        <v>2022</v>
      </c>
      <c r="B243" s="328"/>
      <c r="C243" s="328" t="s">
        <v>46</v>
      </c>
      <c r="D243" s="248">
        <v>1.0</v>
      </c>
      <c r="E243" s="252"/>
      <c r="F243" s="253"/>
      <c r="G243" s="287"/>
      <c r="H243" s="312"/>
      <c r="I243" s="289"/>
      <c r="J243" s="292"/>
      <c r="K243" s="252"/>
      <c r="L243" s="253"/>
      <c r="M243" s="293"/>
      <c r="N243" s="288">
        <v>1.0</v>
      </c>
      <c r="O243" s="289"/>
      <c r="P243" s="292"/>
      <c r="Q243" s="252"/>
      <c r="R243" s="253"/>
      <c r="S243" s="291">
        <v>1.0</v>
      </c>
      <c r="T243" s="288">
        <v>1.0</v>
      </c>
      <c r="U243" s="294"/>
      <c r="V243" s="248"/>
      <c r="W243" s="290"/>
      <c r="X243" s="253"/>
      <c r="Y243" s="209"/>
      <c r="Z243" s="295"/>
      <c r="AA243" s="290"/>
      <c r="AB243" s="253"/>
      <c r="AC243" s="289"/>
      <c r="AD243" s="289"/>
      <c r="AE243" s="289"/>
      <c r="AF243" s="974"/>
      <c r="AG243" s="975"/>
      <c r="AH243" s="271"/>
      <c r="AI243" s="299"/>
      <c r="AJ243" s="300"/>
      <c r="AK243" s="301"/>
      <c r="AL243" s="81">
        <f t="shared" si="6"/>
        <v>4</v>
      </c>
      <c r="AM243" s="188"/>
      <c r="AN243" s="176" t="s">
        <v>52</v>
      </c>
      <c r="AO243" s="215"/>
    </row>
    <row r="244">
      <c r="A244" s="335" t="s">
        <v>1054</v>
      </c>
      <c r="B244" s="329"/>
      <c r="C244" s="329" t="s">
        <v>51</v>
      </c>
      <c r="D244" s="248">
        <v>1.0</v>
      </c>
      <c r="E244" s="252"/>
      <c r="F244" s="253"/>
      <c r="G244" s="311">
        <v>1.0</v>
      </c>
      <c r="H244" s="312"/>
      <c r="I244" s="289"/>
      <c r="J244" s="248">
        <v>1.0</v>
      </c>
      <c r="K244" s="252"/>
      <c r="L244" s="253"/>
      <c r="M244" s="291">
        <v>1.0</v>
      </c>
      <c r="N244" s="312"/>
      <c r="O244" s="289"/>
      <c r="P244" s="292"/>
      <c r="Q244" s="252"/>
      <c r="R244" s="253"/>
      <c r="S244" s="291">
        <v>1.0</v>
      </c>
      <c r="T244" s="312"/>
      <c r="U244" s="294"/>
      <c r="V244" s="248"/>
      <c r="W244" s="252"/>
      <c r="X244" s="253"/>
      <c r="Y244" s="209"/>
      <c r="Z244" s="295"/>
      <c r="AA244" s="252"/>
      <c r="AB244" s="253"/>
      <c r="AC244" s="289"/>
      <c r="AD244" s="289"/>
      <c r="AE244" s="289"/>
      <c r="AF244" s="974"/>
      <c r="AG244" s="975"/>
      <c r="AH244" s="271"/>
      <c r="AI244" s="299"/>
      <c r="AJ244" s="300"/>
      <c r="AK244" s="301"/>
      <c r="AL244" s="81">
        <f t="shared" si="6"/>
        <v>5</v>
      </c>
      <c r="AM244" s="188" t="s">
        <v>54</v>
      </c>
      <c r="AN244" s="176" t="s">
        <v>61</v>
      </c>
      <c r="AO244" s="215"/>
    </row>
    <row r="245">
      <c r="P245" s="990"/>
      <c r="Q245" s="990"/>
      <c r="R245" s="990"/>
      <c r="Z245" s="991"/>
      <c r="AA245" s="991"/>
      <c r="AB245" s="992"/>
      <c r="AF245" s="538"/>
      <c r="AG245" s="393"/>
      <c r="AH245" s="393"/>
    </row>
    <row r="246">
      <c r="A246" s="802" t="s">
        <v>2023</v>
      </c>
      <c r="C246" s="4"/>
      <c r="D246" s="5"/>
      <c r="E246" s="5"/>
      <c r="F246" s="5"/>
      <c r="G246" s="12" t="s">
        <v>6</v>
      </c>
      <c r="H246" s="13"/>
      <c r="I246" s="14"/>
      <c r="J246" s="10"/>
      <c r="K246" s="15" t="s">
        <v>7</v>
      </c>
      <c r="L246" s="13"/>
      <c r="M246" s="14"/>
      <c r="N246" s="10"/>
      <c r="O246" s="10"/>
      <c r="P246" s="15" t="s">
        <v>8</v>
      </c>
      <c r="Q246" s="13"/>
      <c r="R246" s="14"/>
      <c r="S246" s="16"/>
      <c r="T246" s="17"/>
      <c r="U246" s="15" t="s">
        <v>9</v>
      </c>
      <c r="V246" s="13"/>
      <c r="W246" s="14"/>
      <c r="X246" s="15" t="s">
        <v>10</v>
      </c>
      <c r="Y246" s="13"/>
      <c r="Z246" s="14"/>
      <c r="AA246" s="993"/>
      <c r="AB246" s="8"/>
      <c r="AC246" s="8"/>
      <c r="AD246" s="8"/>
      <c r="AE246" s="8"/>
      <c r="AF246" s="538"/>
      <c r="AG246" s="393"/>
      <c r="AH246" s="393"/>
    </row>
    <row r="247">
      <c r="A247" s="19" t="s">
        <v>11</v>
      </c>
      <c r="B247" s="19"/>
      <c r="C247" s="20" t="s">
        <v>12</v>
      </c>
      <c r="D247" s="21" t="s">
        <v>2024</v>
      </c>
      <c r="E247" s="22" t="s">
        <v>14</v>
      </c>
      <c r="F247" s="22" t="s">
        <v>15</v>
      </c>
      <c r="G247" s="23">
        <v>43778.0</v>
      </c>
      <c r="H247" s="24">
        <v>43780.0</v>
      </c>
      <c r="I247" s="25">
        <v>43782.0</v>
      </c>
      <c r="J247" s="22" t="s">
        <v>16</v>
      </c>
      <c r="K247" s="26">
        <v>43785.0</v>
      </c>
      <c r="L247" s="27">
        <v>43787.0</v>
      </c>
      <c r="M247" s="27">
        <v>43789.0</v>
      </c>
      <c r="N247" s="28" t="s">
        <v>2025</v>
      </c>
      <c r="O247" s="28" t="s">
        <v>18</v>
      </c>
      <c r="P247" s="29">
        <v>43792.0</v>
      </c>
      <c r="Q247" s="24">
        <v>43794.0</v>
      </c>
      <c r="R247" s="24">
        <v>43796.0</v>
      </c>
      <c r="S247" s="31" t="s">
        <v>2026</v>
      </c>
      <c r="T247" s="31" t="s">
        <v>2027</v>
      </c>
      <c r="U247" s="26">
        <v>43799.0</v>
      </c>
      <c r="V247" s="27">
        <v>43801.0</v>
      </c>
      <c r="W247" s="994" t="s">
        <v>21</v>
      </c>
      <c r="X247" s="23">
        <v>43806.0</v>
      </c>
      <c r="Y247" s="24">
        <v>43808.0</v>
      </c>
      <c r="Z247" s="35">
        <v>43810.0</v>
      </c>
      <c r="AA247" s="25"/>
      <c r="AB247" s="39" t="s">
        <v>22</v>
      </c>
      <c r="AC247" s="49" t="s">
        <v>24</v>
      </c>
      <c r="AD247" s="51" t="s">
        <v>33</v>
      </c>
      <c r="AE247" s="53" t="s">
        <v>35</v>
      </c>
      <c r="AF247" s="538"/>
      <c r="AG247" s="393"/>
      <c r="AH247" s="393"/>
    </row>
    <row r="248">
      <c r="A248" s="337" t="s">
        <v>489</v>
      </c>
      <c r="B248" s="337"/>
      <c r="C248" s="329" t="s">
        <v>48</v>
      </c>
      <c r="D248" s="88">
        <v>4.0</v>
      </c>
      <c r="E248" s="110"/>
      <c r="F248" s="112"/>
      <c r="G248" s="181"/>
      <c r="H248" s="174"/>
      <c r="I248" s="162"/>
      <c r="J248" s="89" t="s">
        <v>71</v>
      </c>
      <c r="K248" s="168"/>
      <c r="L248" s="189"/>
      <c r="M248" s="170"/>
      <c r="N248" s="94"/>
      <c r="O248" s="94"/>
      <c r="P248" s="181"/>
      <c r="Q248" s="161"/>
      <c r="R248" s="171"/>
      <c r="S248" s="94"/>
      <c r="T248" s="94"/>
      <c r="U248" s="182"/>
      <c r="V248" s="169"/>
      <c r="W248" s="170"/>
      <c r="X248" s="181"/>
      <c r="Y248" s="174"/>
      <c r="Z248" s="171"/>
      <c r="AA248" s="996"/>
      <c r="AB248" s="81">
        <f t="shared" ref="AB248:AB260" si="7">SUM(D248:Z248)</f>
        <v>4</v>
      </c>
      <c r="AC248" s="175"/>
      <c r="AD248" s="176" t="s">
        <v>57</v>
      </c>
      <c r="AE248" s="85"/>
      <c r="AF248" s="538"/>
      <c r="AG248" s="393"/>
      <c r="AH248" s="393"/>
    </row>
    <row r="249">
      <c r="A249" s="727" t="s">
        <v>487</v>
      </c>
      <c r="B249" s="727"/>
      <c r="C249" s="728" t="s">
        <v>48</v>
      </c>
      <c r="D249" s="1000">
        <v>6.0</v>
      </c>
      <c r="E249" s="89"/>
      <c r="F249" s="90"/>
      <c r="G249" s="414"/>
      <c r="H249" s="424"/>
      <c r="I249" s="428"/>
      <c r="J249" s="89"/>
      <c r="K249" s="435"/>
      <c r="L249" s="439"/>
      <c r="M249" s="440"/>
      <c r="N249" s="441"/>
      <c r="O249" s="441"/>
      <c r="P249" s="414"/>
      <c r="Q249" s="443"/>
      <c r="R249" s="445"/>
      <c r="S249" s="441"/>
      <c r="T249" s="441"/>
      <c r="U249" s="447"/>
      <c r="V249" s="448"/>
      <c r="W249" s="440"/>
      <c r="X249" s="181"/>
      <c r="Y249" s="161"/>
      <c r="Z249" s="171"/>
      <c r="AA249" s="996"/>
      <c r="AB249" s="81">
        <f t="shared" si="7"/>
        <v>6</v>
      </c>
      <c r="AC249" s="186"/>
      <c r="AD249" s="176" t="s">
        <v>44</v>
      </c>
      <c r="AE249" s="85" t="s">
        <v>71</v>
      </c>
      <c r="AF249" s="87"/>
      <c r="AG249" s="1002"/>
      <c r="AH249" s="1002"/>
    </row>
    <row r="250">
      <c r="A250" s="332" t="s">
        <v>135</v>
      </c>
      <c r="B250" s="332"/>
      <c r="C250" s="333" t="s">
        <v>46</v>
      </c>
      <c r="D250" s="88">
        <v>3.0</v>
      </c>
      <c r="E250" s="89"/>
      <c r="F250" s="90"/>
      <c r="G250" s="181"/>
      <c r="H250" s="161"/>
      <c r="I250" s="173"/>
      <c r="J250" s="89"/>
      <c r="K250" s="646"/>
      <c r="L250" s="670"/>
      <c r="M250" s="648"/>
      <c r="N250" s="94"/>
      <c r="O250" s="94"/>
      <c r="P250" s="181"/>
      <c r="Q250" s="161"/>
      <c r="R250" s="171"/>
      <c r="S250" s="94"/>
      <c r="T250" s="94"/>
      <c r="U250" s="182"/>
      <c r="V250" s="169"/>
      <c r="W250" s="170"/>
      <c r="X250" s="181"/>
      <c r="Y250" s="161"/>
      <c r="Z250" s="171"/>
      <c r="AA250" s="996"/>
      <c r="AB250" s="81">
        <f t="shared" si="7"/>
        <v>3</v>
      </c>
      <c r="AC250" s="649"/>
      <c r="AD250" s="382" t="s">
        <v>61</v>
      </c>
      <c r="AE250" s="668"/>
      <c r="AF250" s="393"/>
      <c r="AG250" s="538"/>
      <c r="AH250" s="538"/>
    </row>
    <row r="251">
      <c r="A251" s="385" t="s">
        <v>140</v>
      </c>
      <c r="B251" s="385"/>
      <c r="C251" s="328" t="s">
        <v>46</v>
      </c>
      <c r="D251" s="88">
        <v>4.0</v>
      </c>
      <c r="E251" s="89"/>
      <c r="F251" s="90"/>
      <c r="G251" s="181"/>
      <c r="H251" s="174"/>
      <c r="I251" s="162"/>
      <c r="J251" s="89"/>
      <c r="K251" s="168"/>
      <c r="L251" s="169"/>
      <c r="M251" s="170"/>
      <c r="N251" s="94"/>
      <c r="O251" s="94"/>
      <c r="P251" s="181"/>
      <c r="Q251" s="161"/>
      <c r="R251" s="171"/>
      <c r="S251" s="94"/>
      <c r="T251" s="94"/>
      <c r="U251" s="182"/>
      <c r="V251" s="169"/>
      <c r="W251" s="170"/>
      <c r="X251" s="181"/>
      <c r="Y251" s="174"/>
      <c r="Z251" s="171"/>
      <c r="AA251" s="996"/>
      <c r="AB251" s="81">
        <f t="shared" si="7"/>
        <v>4</v>
      </c>
      <c r="AC251" s="175"/>
      <c r="AD251" s="176" t="s">
        <v>61</v>
      </c>
      <c r="AE251" s="85">
        <v>1.0</v>
      </c>
      <c r="AF251" s="393"/>
      <c r="AG251" s="393"/>
      <c r="AH251" s="393"/>
    </row>
    <row r="252">
      <c r="A252" s="394" t="s">
        <v>265</v>
      </c>
      <c r="B252" s="394"/>
      <c r="C252" s="240" t="s">
        <v>51</v>
      </c>
      <c r="D252" s="108">
        <v>5.0</v>
      </c>
      <c r="E252" s="89"/>
      <c r="F252" s="90"/>
      <c r="G252" s="242"/>
      <c r="H252" s="605"/>
      <c r="I252" s="606"/>
      <c r="J252" s="89"/>
      <c r="K252" s="399"/>
      <c r="L252" s="251"/>
      <c r="M252" s="254"/>
      <c r="N252" s="94"/>
      <c r="O252" s="94"/>
      <c r="P252" s="160"/>
      <c r="Q252" s="174"/>
      <c r="R252" s="171"/>
      <c r="S252" s="94"/>
      <c r="T252" s="94"/>
      <c r="U252" s="172"/>
      <c r="V252" s="189"/>
      <c r="W252" s="170"/>
      <c r="X252" s="181"/>
      <c r="Y252" s="174"/>
      <c r="Z252" s="171"/>
      <c r="AA252" s="996"/>
      <c r="AB252" s="81">
        <f t="shared" si="7"/>
        <v>5</v>
      </c>
      <c r="AC252" s="286"/>
      <c r="AD252" s="176" t="s">
        <v>44</v>
      </c>
      <c r="AE252" s="85">
        <v>1.0</v>
      </c>
      <c r="AF252" s="393"/>
      <c r="AG252" s="538"/>
      <c r="AH252" s="538"/>
    </row>
    <row r="253">
      <c r="A253" s="337" t="s">
        <v>297</v>
      </c>
      <c r="B253" s="335"/>
      <c r="C253" s="328" t="s">
        <v>51</v>
      </c>
      <c r="D253" s="88">
        <v>5.5</v>
      </c>
      <c r="E253" s="89"/>
      <c r="F253" s="90"/>
      <c r="G253" s="181"/>
      <c r="H253" s="174"/>
      <c r="I253" s="162"/>
      <c r="J253" s="89"/>
      <c r="K253" s="168"/>
      <c r="L253" s="189"/>
      <c r="M253" s="170"/>
      <c r="N253" s="157"/>
      <c r="O253" s="94"/>
      <c r="P253" s="160"/>
      <c r="Q253" s="174"/>
      <c r="R253" s="171"/>
      <c r="S253" s="94"/>
      <c r="T253" s="94"/>
      <c r="U253" s="172"/>
      <c r="V253" s="189"/>
      <c r="W253" s="170"/>
      <c r="X253" s="160"/>
      <c r="Y253" s="174"/>
      <c r="Z253" s="171"/>
      <c r="AA253" s="996"/>
      <c r="AB253" s="81">
        <f t="shared" si="7"/>
        <v>5.5</v>
      </c>
      <c r="AC253" s="175"/>
      <c r="AD253" s="176" t="s">
        <v>44</v>
      </c>
      <c r="AE253" s="85"/>
      <c r="AF253" s="393"/>
      <c r="AG253" s="393"/>
      <c r="AH253" s="393"/>
    </row>
    <row r="254">
      <c r="A254" s="332" t="s">
        <v>189</v>
      </c>
      <c r="B254" s="332"/>
      <c r="C254" s="333" t="s">
        <v>48</v>
      </c>
      <c r="D254" s="88">
        <v>6.0</v>
      </c>
      <c r="E254" s="110"/>
      <c r="F254" s="112"/>
      <c r="G254" s="181"/>
      <c r="H254" s="161"/>
      <c r="I254" s="162"/>
      <c r="J254" s="110"/>
      <c r="K254" s="168"/>
      <c r="L254" s="169"/>
      <c r="M254" s="170"/>
      <c r="N254" s="94"/>
      <c r="O254" s="94"/>
      <c r="P254" s="181"/>
      <c r="Q254" s="161"/>
      <c r="R254" s="171"/>
      <c r="S254" s="94"/>
      <c r="T254" s="94"/>
      <c r="U254" s="182"/>
      <c r="V254" s="169"/>
      <c r="W254" s="170"/>
      <c r="X254" s="181"/>
      <c r="Y254" s="174"/>
      <c r="Z254" s="171"/>
      <c r="AA254" s="996"/>
      <c r="AB254" s="81">
        <f t="shared" si="7"/>
        <v>6</v>
      </c>
      <c r="AC254" s="186"/>
      <c r="AD254" s="176" t="s">
        <v>55</v>
      </c>
      <c r="AE254" s="85"/>
      <c r="AF254" s="538"/>
      <c r="AG254" s="393"/>
      <c r="AH254" s="393"/>
    </row>
    <row r="255">
      <c r="A255" s="335" t="s">
        <v>417</v>
      </c>
      <c r="B255" s="335"/>
      <c r="C255" s="329" t="s">
        <v>51</v>
      </c>
      <c r="D255" s="88">
        <v>6.5</v>
      </c>
      <c r="E255" s="110"/>
      <c r="F255" s="112"/>
      <c r="G255" s="181"/>
      <c r="H255" s="161"/>
      <c r="I255" s="162"/>
      <c r="J255" s="110"/>
      <c r="K255" s="168"/>
      <c r="L255" s="189"/>
      <c r="M255" s="170"/>
      <c r="N255" s="94"/>
      <c r="O255" s="94"/>
      <c r="P255" s="181"/>
      <c r="Q255" s="161"/>
      <c r="R255" s="171"/>
      <c r="S255" s="94"/>
      <c r="T255" s="94"/>
      <c r="U255" s="182"/>
      <c r="V255" s="169"/>
      <c r="W255" s="170"/>
      <c r="X255" s="181"/>
      <c r="Y255" s="161"/>
      <c r="Z255" s="171"/>
      <c r="AA255" s="996"/>
      <c r="AB255" s="81">
        <f t="shared" si="7"/>
        <v>6.5</v>
      </c>
      <c r="AC255" s="175"/>
      <c r="AD255" s="176" t="s">
        <v>44</v>
      </c>
      <c r="AE255" s="85"/>
      <c r="AF255" s="393"/>
      <c r="AG255" s="393"/>
      <c r="AH255" s="393"/>
    </row>
    <row r="256">
      <c r="A256" s="335" t="s">
        <v>133</v>
      </c>
      <c r="B256" s="335"/>
      <c r="C256" s="328" t="s">
        <v>51</v>
      </c>
      <c r="D256" s="88">
        <v>7.0</v>
      </c>
      <c r="E256" s="110"/>
      <c r="F256" s="112"/>
      <c r="G256" s="181"/>
      <c r="H256" s="174"/>
      <c r="I256" s="162"/>
      <c r="J256" s="110"/>
      <c r="K256" s="168"/>
      <c r="L256" s="169"/>
      <c r="M256" s="170"/>
      <c r="N256" s="94"/>
      <c r="O256" s="94"/>
      <c r="P256" s="181"/>
      <c r="Q256" s="161"/>
      <c r="R256" s="171"/>
      <c r="S256" s="94"/>
      <c r="T256" s="94"/>
      <c r="U256" s="182"/>
      <c r="V256" s="169"/>
      <c r="W256" s="170"/>
      <c r="X256" s="181"/>
      <c r="Y256" s="161"/>
      <c r="Z256" s="171"/>
      <c r="AA256" s="996"/>
      <c r="AB256" s="81">
        <f t="shared" si="7"/>
        <v>7</v>
      </c>
      <c r="AC256" s="175"/>
      <c r="AD256" s="176" t="s">
        <v>57</v>
      </c>
      <c r="AE256" s="85"/>
      <c r="AF256" s="393"/>
      <c r="AG256" s="538"/>
      <c r="AH256" s="538"/>
    </row>
    <row r="257">
      <c r="A257" s="332" t="s">
        <v>148</v>
      </c>
      <c r="B257" s="332"/>
      <c r="C257" s="333" t="s">
        <v>46</v>
      </c>
      <c r="D257" s="88">
        <v>7.0</v>
      </c>
      <c r="E257" s="110"/>
      <c r="F257" s="112"/>
      <c r="G257" s="181"/>
      <c r="H257" s="161"/>
      <c r="I257" s="162"/>
      <c r="J257" s="110"/>
      <c r="K257" s="168"/>
      <c r="L257" s="169"/>
      <c r="M257" s="170"/>
      <c r="N257" s="94"/>
      <c r="O257" s="94"/>
      <c r="P257" s="181"/>
      <c r="Q257" s="161"/>
      <c r="R257" s="171"/>
      <c r="S257" s="94"/>
      <c r="T257" s="94"/>
      <c r="U257" s="182"/>
      <c r="V257" s="169"/>
      <c r="W257" s="170"/>
      <c r="X257" s="181"/>
      <c r="Y257" s="161"/>
      <c r="Z257" s="171"/>
      <c r="AA257" s="996"/>
      <c r="AB257" s="81">
        <f t="shared" si="7"/>
        <v>7</v>
      </c>
      <c r="AC257" s="186"/>
      <c r="AD257" s="176" t="s">
        <v>57</v>
      </c>
      <c r="AE257" s="85"/>
      <c r="AF257" s="393"/>
      <c r="AG257" s="538"/>
      <c r="AH257" s="393"/>
    </row>
    <row r="258">
      <c r="A258" s="335" t="s">
        <v>328</v>
      </c>
      <c r="B258" s="335"/>
      <c r="C258" s="329" t="s">
        <v>51</v>
      </c>
      <c r="D258" s="88">
        <v>7.0</v>
      </c>
      <c r="E258" s="89"/>
      <c r="F258" s="90"/>
      <c r="G258" s="160"/>
      <c r="H258" s="174"/>
      <c r="I258" s="162"/>
      <c r="J258" s="89"/>
      <c r="K258" s="187"/>
      <c r="L258" s="189"/>
      <c r="M258" s="170"/>
      <c r="N258" s="94"/>
      <c r="O258" s="94"/>
      <c r="P258" s="160"/>
      <c r="Q258" s="174"/>
      <c r="R258" s="171"/>
      <c r="S258" s="94"/>
      <c r="T258" s="94"/>
      <c r="U258" s="172"/>
      <c r="V258" s="189"/>
      <c r="W258" s="170"/>
      <c r="X258" s="181"/>
      <c r="Y258" s="174"/>
      <c r="Z258" s="171"/>
      <c r="AA258" s="996"/>
      <c r="AB258" s="81">
        <f t="shared" si="7"/>
        <v>7</v>
      </c>
      <c r="AC258" s="175"/>
      <c r="AD258" s="176" t="s">
        <v>52</v>
      </c>
      <c r="AE258" s="85">
        <v>1.0</v>
      </c>
      <c r="AF258" s="393"/>
      <c r="AG258" s="393"/>
      <c r="AH258" s="393"/>
    </row>
    <row r="259">
      <c r="A259" s="337" t="s">
        <v>403</v>
      </c>
      <c r="B259" s="337"/>
      <c r="C259" s="328" t="s">
        <v>51</v>
      </c>
      <c r="D259" s="88">
        <v>7.0</v>
      </c>
      <c r="E259" s="110"/>
      <c r="F259" s="112"/>
      <c r="G259" s="181"/>
      <c r="H259" s="161"/>
      <c r="I259" s="162"/>
      <c r="J259" s="110"/>
      <c r="K259" s="168"/>
      <c r="L259" s="169"/>
      <c r="M259" s="178"/>
      <c r="N259" s="94"/>
      <c r="O259" s="94"/>
      <c r="P259" s="181"/>
      <c r="Q259" s="161"/>
      <c r="R259" s="179"/>
      <c r="S259" s="94"/>
      <c r="T259" s="94"/>
      <c r="U259" s="182"/>
      <c r="V259" s="169"/>
      <c r="W259" s="178"/>
      <c r="X259" s="181"/>
      <c r="Y259" s="174"/>
      <c r="Z259" s="171"/>
      <c r="AA259" s="996"/>
      <c r="AB259" s="81">
        <f t="shared" si="7"/>
        <v>7</v>
      </c>
      <c r="AC259" s="175"/>
      <c r="AD259" s="176" t="s">
        <v>44</v>
      </c>
      <c r="AE259" s="233"/>
      <c r="AF259" s="538"/>
      <c r="AG259" s="393"/>
      <c r="AH259" s="393"/>
    </row>
    <row r="260">
      <c r="A260" s="335" t="s">
        <v>392</v>
      </c>
      <c r="B260" s="335"/>
      <c r="C260" s="328" t="s">
        <v>46</v>
      </c>
      <c r="D260" s="88">
        <v>7.5</v>
      </c>
      <c r="E260" s="110"/>
      <c r="F260" s="112"/>
      <c r="G260" s="181"/>
      <c r="H260" s="161"/>
      <c r="I260" s="173"/>
      <c r="J260" s="110"/>
      <c r="K260" s="187"/>
      <c r="L260" s="189"/>
      <c r="M260" s="170"/>
      <c r="N260" s="94"/>
      <c r="O260" s="94"/>
      <c r="P260" s="160"/>
      <c r="Q260" s="161"/>
      <c r="R260" s="179"/>
      <c r="S260" s="94"/>
      <c r="T260" s="94"/>
      <c r="U260" s="172"/>
      <c r="V260" s="169"/>
      <c r="W260" s="178"/>
      <c r="X260" s="181"/>
      <c r="Y260" s="161"/>
      <c r="Z260" s="179"/>
      <c r="AA260" s="1009"/>
      <c r="AB260" s="81">
        <f t="shared" si="7"/>
        <v>7.5</v>
      </c>
      <c r="AC260" s="175"/>
      <c r="AD260" s="176" t="s">
        <v>61</v>
      </c>
      <c r="AE260" s="85">
        <v>1.0</v>
      </c>
      <c r="AF260" s="393"/>
      <c r="AG260" s="538"/>
      <c r="AH260" s="393"/>
    </row>
    <row r="261">
      <c r="A261" s="454" t="s">
        <v>207</v>
      </c>
      <c r="B261" s="454"/>
      <c r="C261" s="335"/>
      <c r="D261" s="329" t="s">
        <v>51</v>
      </c>
      <c r="E261" s="88">
        <v>8.0</v>
      </c>
      <c r="F261" s="89"/>
      <c r="G261" s="90"/>
      <c r="H261" s="181"/>
      <c r="I261" s="174"/>
      <c r="J261" s="162"/>
      <c r="K261" s="89"/>
      <c r="L261" s="187"/>
      <c r="M261" s="189"/>
      <c r="N261" s="170"/>
      <c r="O261" s="94"/>
      <c r="P261" s="94"/>
      <c r="Q261" s="160"/>
      <c r="R261" s="161"/>
      <c r="S261" s="171"/>
      <c r="T261" s="94"/>
      <c r="U261" s="94"/>
      <c r="V261" s="172"/>
      <c r="W261" s="169"/>
      <c r="X261" s="95"/>
      <c r="Y261" s="181"/>
      <c r="Z261" s="174"/>
      <c r="AA261" s="171"/>
      <c r="AB261" s="81">
        <f t="shared" ref="AB261:AB267" si="8">SUM(E261:AA261)</f>
        <v>8</v>
      </c>
      <c r="AC261" s="188" t="s">
        <v>54</v>
      </c>
      <c r="AD261" s="176" t="s">
        <v>61</v>
      </c>
      <c r="AE261" s="85"/>
      <c r="AF261" s="677"/>
      <c r="AG261" s="677"/>
      <c r="AH261" s="393"/>
    </row>
    <row r="262">
      <c r="A262" s="454" t="s">
        <v>410</v>
      </c>
      <c r="B262" s="454"/>
      <c r="C262" s="335"/>
      <c r="D262" s="329" t="s">
        <v>46</v>
      </c>
      <c r="E262" s="88">
        <v>8.0</v>
      </c>
      <c r="F262" s="89"/>
      <c r="G262" s="90"/>
      <c r="H262" s="181"/>
      <c r="I262" s="174"/>
      <c r="J262" s="162"/>
      <c r="K262" s="89"/>
      <c r="L262" s="187"/>
      <c r="M262" s="189"/>
      <c r="N262" s="170"/>
      <c r="O262" s="94"/>
      <c r="P262" s="94"/>
      <c r="Q262" s="181"/>
      <c r="R262" s="161"/>
      <c r="S262" s="171"/>
      <c r="T262" s="94"/>
      <c r="U262" s="94"/>
      <c r="V262" s="182"/>
      <c r="W262" s="169"/>
      <c r="X262" s="95"/>
      <c r="Y262" s="181"/>
      <c r="Z262" s="174"/>
      <c r="AA262" s="171"/>
      <c r="AB262" s="81">
        <f t="shared" si="8"/>
        <v>8</v>
      </c>
      <c r="AC262" s="188" t="s">
        <v>54</v>
      </c>
      <c r="AD262" s="176" t="s">
        <v>52</v>
      </c>
      <c r="AE262" s="85">
        <v>1.0</v>
      </c>
      <c r="AF262" s="86"/>
      <c r="AG262" s="86"/>
      <c r="AH262" s="393"/>
    </row>
    <row r="263">
      <c r="A263" s="397" t="s">
        <v>286</v>
      </c>
      <c r="B263" s="397"/>
      <c r="C263" s="397"/>
      <c r="D263" s="329" t="s">
        <v>48</v>
      </c>
      <c r="E263" s="88">
        <v>3.0</v>
      </c>
      <c r="F263" s="89"/>
      <c r="G263" s="90"/>
      <c r="H263" s="181"/>
      <c r="I263" s="174"/>
      <c r="J263" s="162"/>
      <c r="K263" s="89"/>
      <c r="L263" s="187"/>
      <c r="M263" s="189"/>
      <c r="N263" s="170"/>
      <c r="O263" s="94"/>
      <c r="P263" s="94"/>
      <c r="Q263" s="181"/>
      <c r="R263" s="174"/>
      <c r="S263" s="171"/>
      <c r="T263" s="94"/>
      <c r="U263" s="94"/>
      <c r="V263" s="172"/>
      <c r="W263" s="189"/>
      <c r="X263" s="95"/>
      <c r="Y263" s="160"/>
      <c r="Z263" s="174"/>
      <c r="AA263" s="171"/>
      <c r="AB263" s="81">
        <f t="shared" si="8"/>
        <v>3</v>
      </c>
      <c r="AC263" s="175"/>
      <c r="AD263" s="176" t="s">
        <v>61</v>
      </c>
      <c r="AE263" s="85"/>
      <c r="AF263" s="86"/>
      <c r="AG263" s="86"/>
      <c r="AH263" s="393"/>
    </row>
    <row r="264">
      <c r="A264" s="1012" t="s">
        <v>176</v>
      </c>
      <c r="B264" s="1013"/>
      <c r="C264" s="452"/>
      <c r="D264" s="453" t="s">
        <v>67</v>
      </c>
      <c r="E264" s="1014">
        <v>5.0</v>
      </c>
      <c r="F264" s="185"/>
      <c r="G264" s="185"/>
      <c r="H264" s="461"/>
      <c r="I264" s="463"/>
      <c r="J264" s="545"/>
      <c r="K264" s="110"/>
      <c r="L264" s="530"/>
      <c r="M264" s="534"/>
      <c r="N264" s="537"/>
      <c r="O264" s="94"/>
      <c r="P264" s="94"/>
      <c r="Q264" s="1016"/>
      <c r="R264" s="463"/>
      <c r="S264" s="543"/>
      <c r="T264" s="94"/>
      <c r="U264" s="540"/>
      <c r="V264" s="530"/>
      <c r="W264" s="534"/>
      <c r="X264" s="544"/>
      <c r="Y264" s="181"/>
      <c r="Z264" s="161"/>
      <c r="AA264" s="171"/>
      <c r="AB264" s="81">
        <f t="shared" si="8"/>
        <v>5</v>
      </c>
      <c r="AC264" s="186"/>
      <c r="AD264" s="176" t="s">
        <v>52</v>
      </c>
      <c r="AE264" s="1018"/>
      <c r="AF264" s="86"/>
      <c r="AG264" s="86"/>
      <c r="AH264" s="393"/>
    </row>
    <row r="265">
      <c r="A265" s="385" t="s">
        <v>491</v>
      </c>
      <c r="B265" s="385"/>
      <c r="C265" s="332"/>
      <c r="D265" s="333" t="s">
        <v>46</v>
      </c>
      <c r="E265" s="88">
        <v>7.0</v>
      </c>
      <c r="F265" s="110"/>
      <c r="G265" s="112"/>
      <c r="H265" s="181"/>
      <c r="I265" s="161"/>
      <c r="J265" s="162"/>
      <c r="K265" s="110"/>
      <c r="L265" s="168"/>
      <c r="M265" s="189"/>
      <c r="N265" s="170"/>
      <c r="O265" s="94"/>
      <c r="P265" s="94"/>
      <c r="Q265" s="181"/>
      <c r="R265" s="161"/>
      <c r="S265" s="171"/>
      <c r="T265" s="94"/>
      <c r="U265" s="94"/>
      <c r="V265" s="182"/>
      <c r="W265" s="169"/>
      <c r="X265" s="95"/>
      <c r="Y265" s="181"/>
      <c r="Z265" s="161"/>
      <c r="AA265" s="171"/>
      <c r="AB265" s="81">
        <f t="shared" si="8"/>
        <v>7</v>
      </c>
      <c r="AC265" s="186"/>
      <c r="AD265" s="176" t="s">
        <v>44</v>
      </c>
      <c r="AE265" s="85"/>
      <c r="AF265" s="86"/>
      <c r="AG265" s="86"/>
      <c r="AH265" s="538"/>
    </row>
    <row r="266">
      <c r="A266" s="1020" t="s">
        <v>131</v>
      </c>
      <c r="B266" s="1020"/>
      <c r="C266" s="327"/>
      <c r="D266" s="328" t="s">
        <v>48</v>
      </c>
      <c r="E266" s="88">
        <v>9.0</v>
      </c>
      <c r="F266" s="89"/>
      <c r="G266" s="90"/>
      <c r="H266" s="181"/>
      <c r="I266" s="161"/>
      <c r="J266" s="162"/>
      <c r="K266" s="89"/>
      <c r="L266" s="168"/>
      <c r="M266" s="189"/>
      <c r="N266" s="170"/>
      <c r="O266" s="94"/>
      <c r="P266" s="94"/>
      <c r="Q266" s="181"/>
      <c r="R266" s="161"/>
      <c r="S266" s="179"/>
      <c r="T266" s="94"/>
      <c r="U266" s="94"/>
      <c r="V266" s="172"/>
      <c r="W266" s="169"/>
      <c r="X266" s="180"/>
      <c r="Y266" s="160"/>
      <c r="Z266" s="174"/>
      <c r="AA266" s="171"/>
      <c r="AB266" s="81">
        <f t="shared" si="8"/>
        <v>9</v>
      </c>
      <c r="AC266" s="188" t="s">
        <v>54</v>
      </c>
      <c r="AD266" s="176" t="s">
        <v>44</v>
      </c>
      <c r="AE266" s="85">
        <v>1.0</v>
      </c>
      <c r="AF266" s="86"/>
      <c r="AG266" s="86"/>
      <c r="AH266" s="538"/>
    </row>
    <row r="267">
      <c r="A267" s="1022" t="s">
        <v>132</v>
      </c>
      <c r="B267" s="57"/>
      <c r="C267" s="327"/>
      <c r="D267" s="329" t="s">
        <v>48</v>
      </c>
      <c r="E267" s="88">
        <v>9.0</v>
      </c>
      <c r="F267" s="89"/>
      <c r="G267" s="90"/>
      <c r="H267" s="160"/>
      <c r="I267" s="174"/>
      <c r="J267" s="162"/>
      <c r="K267" s="89"/>
      <c r="L267" s="168"/>
      <c r="M267" s="189"/>
      <c r="N267" s="170"/>
      <c r="O267" s="94"/>
      <c r="P267" s="94"/>
      <c r="Q267" s="160"/>
      <c r="R267" s="174"/>
      <c r="S267" s="171"/>
      <c r="T267" s="94"/>
      <c r="U267" s="94"/>
      <c r="V267" s="172"/>
      <c r="W267" s="189"/>
      <c r="X267" s="95"/>
      <c r="Y267" s="173"/>
      <c r="Z267" s="161"/>
      <c r="AA267" s="171"/>
      <c r="AB267" s="81">
        <f t="shared" si="8"/>
        <v>9</v>
      </c>
      <c r="AC267" s="175"/>
      <c r="AD267" s="176" t="s">
        <v>59</v>
      </c>
      <c r="AE267" s="85">
        <v>1.0</v>
      </c>
      <c r="AF267" s="86"/>
      <c r="AG267" s="86"/>
      <c r="AH267" s="393"/>
    </row>
    <row r="268">
      <c r="P268" s="990"/>
      <c r="Q268" s="990"/>
      <c r="R268" s="990"/>
      <c r="AF268" s="393"/>
      <c r="AG268" s="393"/>
      <c r="AH268" s="393"/>
    </row>
    <row r="269">
      <c r="P269" s="990"/>
      <c r="Q269" s="990"/>
      <c r="R269" s="990"/>
      <c r="AF269" s="393"/>
      <c r="AG269" s="393"/>
      <c r="AH269" s="393"/>
    </row>
    <row r="270">
      <c r="P270" s="990"/>
      <c r="Q270" s="990"/>
      <c r="R270" s="990"/>
      <c r="AF270" s="538"/>
      <c r="AG270" s="393"/>
      <c r="AH270" s="393"/>
    </row>
    <row r="271">
      <c r="P271" s="990"/>
      <c r="Q271" s="990"/>
      <c r="R271" s="990"/>
      <c r="AF271" s="393"/>
      <c r="AG271" s="393"/>
      <c r="AH271" s="393"/>
    </row>
    <row r="272">
      <c r="P272" s="990"/>
      <c r="Q272" s="990"/>
      <c r="R272" s="990"/>
      <c r="AF272" s="393"/>
      <c r="AG272" s="393"/>
      <c r="AH272" s="393"/>
    </row>
    <row r="273">
      <c r="P273" s="990"/>
      <c r="Q273" s="990"/>
      <c r="R273" s="990"/>
    </row>
    <row r="274">
      <c r="P274" s="990"/>
      <c r="Q274" s="990"/>
      <c r="R274" s="990"/>
    </row>
    <row r="275">
      <c r="P275" s="990"/>
      <c r="Q275" s="990"/>
      <c r="R275" s="990"/>
    </row>
    <row r="276">
      <c r="P276" s="990"/>
      <c r="Q276" s="990"/>
      <c r="R276" s="990"/>
    </row>
    <row r="277">
      <c r="P277" s="990"/>
      <c r="Q277" s="990"/>
      <c r="R277" s="990"/>
    </row>
  </sheetData>
  <mergeCells count="16">
    <mergeCell ref="Z2:AB2"/>
    <mergeCell ref="AC2:AE2"/>
    <mergeCell ref="AF2:AH2"/>
    <mergeCell ref="AI2:AK2"/>
    <mergeCell ref="G246:I246"/>
    <mergeCell ref="K246:M246"/>
    <mergeCell ref="P246:R246"/>
    <mergeCell ref="U246:W246"/>
    <mergeCell ref="X246:Z246"/>
    <mergeCell ref="D2:F2"/>
    <mergeCell ref="G2:I2"/>
    <mergeCell ref="J2:L2"/>
    <mergeCell ref="M2:O2"/>
    <mergeCell ref="P2:R2"/>
    <mergeCell ref="S2:U2"/>
    <mergeCell ref="V2:X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14"/>
    <col customWidth="1" min="2" max="3" width="21.57"/>
    <col customWidth="1" min="4" max="4" width="11.71"/>
    <col customWidth="1" min="5" max="5" width="41.71"/>
    <col customWidth="1" min="6" max="6" width="41.29"/>
    <col customWidth="1" min="7" max="14" width="21.57"/>
  </cols>
  <sheetData>
    <row r="1">
      <c r="B1" t="s">
        <v>492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</row>
    <row r="2">
      <c r="A2" s="769" t="s">
        <v>498</v>
      </c>
      <c r="B2" s="770" t="s">
        <v>499</v>
      </c>
      <c r="C2" s="770"/>
      <c r="D2" s="770"/>
      <c r="E2" s="770"/>
      <c r="F2" s="770"/>
      <c r="G2" s="771"/>
    </row>
    <row r="3">
      <c r="A3" s="772" t="s">
        <v>500</v>
      </c>
      <c r="B3" s="773">
        <v>43728.42455414352</v>
      </c>
      <c r="C3" s="773"/>
      <c r="D3" s="774" t="s">
        <v>501</v>
      </c>
      <c r="E3" s="774" t="s">
        <v>502</v>
      </c>
      <c r="F3" s="774" t="s">
        <v>503</v>
      </c>
      <c r="G3" s="775" t="s">
        <v>504</v>
      </c>
      <c r="H3" s="776"/>
      <c r="I3" s="776"/>
      <c r="J3" s="776"/>
      <c r="K3" s="776"/>
      <c r="L3" s="776"/>
      <c r="M3" s="776"/>
      <c r="N3" s="776"/>
    </row>
    <row r="4">
      <c r="A4" s="772" t="s">
        <v>500</v>
      </c>
      <c r="B4" s="773">
        <v>43741.39011496528</v>
      </c>
      <c r="C4" s="773"/>
      <c r="D4" s="774" t="s">
        <v>505</v>
      </c>
      <c r="E4" s="774" t="s">
        <v>506</v>
      </c>
      <c r="F4" s="774" t="s">
        <v>507</v>
      </c>
      <c r="G4" s="775" t="s">
        <v>508</v>
      </c>
      <c r="H4" s="774" t="s">
        <v>509</v>
      </c>
      <c r="I4" s="776"/>
      <c r="J4" s="776"/>
      <c r="K4" s="776"/>
      <c r="L4" s="776"/>
      <c r="M4" s="776"/>
      <c r="N4" s="776"/>
    </row>
    <row r="5">
      <c r="A5" s="772" t="s">
        <v>500</v>
      </c>
      <c r="B5" s="777">
        <v>43727.89543986111</v>
      </c>
      <c r="C5" s="777"/>
      <c r="D5" s="778" t="s">
        <v>510</v>
      </c>
      <c r="E5" s="778" t="s">
        <v>511</v>
      </c>
      <c r="F5" s="778" t="s">
        <v>512</v>
      </c>
      <c r="G5" s="779">
        <v>9.98225969E8</v>
      </c>
      <c r="H5" s="778" t="s">
        <v>513</v>
      </c>
      <c r="I5" s="780"/>
      <c r="J5" s="780"/>
      <c r="K5" s="780"/>
      <c r="L5" s="780"/>
      <c r="M5" s="780"/>
      <c r="N5" s="780"/>
    </row>
    <row r="6" ht="18.75" customHeight="1">
      <c r="A6" s="772" t="s">
        <v>500</v>
      </c>
      <c r="B6" s="777">
        <v>43727.91607020833</v>
      </c>
      <c r="C6" s="777"/>
      <c r="D6" s="778" t="s">
        <v>514</v>
      </c>
      <c r="E6" s="778" t="s">
        <v>515</v>
      </c>
      <c r="F6" s="778" t="s">
        <v>516</v>
      </c>
      <c r="G6" s="779">
        <v>9.92763454E8</v>
      </c>
      <c r="H6" s="778" t="s">
        <v>517</v>
      </c>
      <c r="I6" s="780"/>
      <c r="J6" s="780"/>
      <c r="K6" s="780"/>
      <c r="L6" s="780"/>
      <c r="M6" s="780"/>
      <c r="N6" s="780"/>
    </row>
    <row r="7">
      <c r="A7" s="772" t="s">
        <v>500</v>
      </c>
      <c r="B7" s="777">
        <v>43727.94530302084</v>
      </c>
      <c r="C7" s="777"/>
      <c r="D7" s="778" t="s">
        <v>518</v>
      </c>
      <c r="E7" s="778" t="s">
        <v>519</v>
      </c>
      <c r="F7" s="778" t="s">
        <v>520</v>
      </c>
      <c r="G7" s="779" t="s">
        <v>521</v>
      </c>
      <c r="H7" s="778" t="s">
        <v>522</v>
      </c>
      <c r="I7" s="780"/>
      <c r="J7" s="780"/>
      <c r="K7" s="780"/>
      <c r="L7" s="780"/>
      <c r="M7" s="780"/>
      <c r="N7" s="780"/>
    </row>
    <row r="8">
      <c r="A8" s="781"/>
      <c r="B8" s="782">
        <v>43727.89399275463</v>
      </c>
      <c r="C8" s="782"/>
      <c r="D8" s="783" t="s">
        <v>523</v>
      </c>
      <c r="E8" s="783" t="s">
        <v>524</v>
      </c>
      <c r="F8" s="783" t="s">
        <v>525</v>
      </c>
      <c r="G8" s="784">
        <v>9.96682563E8</v>
      </c>
      <c r="H8" s="783" t="s">
        <v>526</v>
      </c>
      <c r="I8" s="780"/>
      <c r="J8" s="780"/>
      <c r="K8" s="780"/>
      <c r="L8" s="780"/>
      <c r="M8" s="780"/>
      <c r="N8" s="780"/>
    </row>
    <row r="9">
      <c r="A9" s="781"/>
      <c r="B9" s="777">
        <v>43741.423932708334</v>
      </c>
      <c r="C9" s="777"/>
      <c r="D9" s="778" t="s">
        <v>527</v>
      </c>
      <c r="E9" s="778" t="s">
        <v>528</v>
      </c>
      <c r="F9" s="778" t="s">
        <v>529</v>
      </c>
      <c r="G9" s="779">
        <v>9.81163158E8</v>
      </c>
      <c r="H9" s="780"/>
      <c r="I9" s="780"/>
      <c r="J9" s="780"/>
      <c r="K9" s="780"/>
      <c r="L9" s="780"/>
      <c r="M9" s="780"/>
      <c r="N9" s="780"/>
    </row>
    <row r="10" ht="15.0" customHeight="1">
      <c r="A10" s="781"/>
      <c r="B10" s="777">
        <v>43742.534268310184</v>
      </c>
      <c r="C10" s="777"/>
      <c r="D10" s="778" t="s">
        <v>530</v>
      </c>
      <c r="E10" s="778" t="s">
        <v>531</v>
      </c>
      <c r="F10" s="778" t="s">
        <v>532</v>
      </c>
      <c r="G10" s="779">
        <v>6.1999410886E10</v>
      </c>
      <c r="H10" s="778" t="s">
        <v>533</v>
      </c>
      <c r="I10" s="780"/>
      <c r="J10" s="780"/>
      <c r="K10" s="780"/>
      <c r="L10" s="780"/>
      <c r="M10" s="780"/>
      <c r="N10" s="780"/>
    </row>
    <row r="11">
      <c r="A11" s="772" t="s">
        <v>500</v>
      </c>
      <c r="B11" s="785" t="s">
        <v>534</v>
      </c>
      <c r="C11" s="785"/>
      <c r="D11" s="786" t="s">
        <v>535</v>
      </c>
      <c r="E11" s="786" t="s">
        <v>536</v>
      </c>
      <c r="F11" s="787" t="s">
        <v>537</v>
      </c>
      <c r="G11" s="788">
        <v>9.91118455E8</v>
      </c>
      <c r="H11" s="789" t="s">
        <v>538</v>
      </c>
      <c r="I11" s="790"/>
      <c r="J11" s="790"/>
      <c r="K11" s="790"/>
      <c r="L11" s="790"/>
      <c r="M11" s="790"/>
      <c r="N11" s="790"/>
    </row>
    <row r="12">
      <c r="A12" s="772" t="s">
        <v>500</v>
      </c>
      <c r="B12" s="791">
        <v>43727.931903993056</v>
      </c>
      <c r="C12" s="791"/>
      <c r="D12" s="792" t="s">
        <v>539</v>
      </c>
      <c r="E12" s="792" t="s">
        <v>540</v>
      </c>
      <c r="F12" s="792" t="s">
        <v>541</v>
      </c>
      <c r="G12" s="793" t="s">
        <v>542</v>
      </c>
      <c r="H12" s="794"/>
      <c r="I12" s="794"/>
      <c r="J12" s="794"/>
      <c r="K12" s="794"/>
      <c r="L12" s="794"/>
      <c r="M12" s="794"/>
      <c r="N12" s="794"/>
    </row>
    <row r="13">
      <c r="A13" s="772" t="s">
        <v>500</v>
      </c>
      <c r="B13" s="791">
        <v>43727.95135184028</v>
      </c>
      <c r="C13" s="791"/>
      <c r="D13" s="792" t="s">
        <v>543</v>
      </c>
      <c r="E13" s="792" t="s">
        <v>544</v>
      </c>
      <c r="F13" s="792" t="s">
        <v>545</v>
      </c>
      <c r="G13" s="793" t="s">
        <v>546</v>
      </c>
      <c r="H13" s="792" t="s">
        <v>547</v>
      </c>
      <c r="I13" s="794"/>
      <c r="J13" s="794"/>
      <c r="K13" s="794"/>
      <c r="L13" s="794"/>
      <c r="M13" s="794"/>
      <c r="N13" s="794"/>
    </row>
    <row r="14">
      <c r="A14" s="781"/>
      <c r="B14" s="791">
        <v>43729.66504607639</v>
      </c>
      <c r="C14" s="791"/>
      <c r="D14" s="792" t="s">
        <v>548</v>
      </c>
      <c r="E14" s="792" t="s">
        <v>549</v>
      </c>
      <c r="F14" s="792" t="s">
        <v>550</v>
      </c>
      <c r="G14" s="793" t="s">
        <v>551</v>
      </c>
      <c r="H14" s="792" t="s">
        <v>552</v>
      </c>
      <c r="I14" s="794"/>
      <c r="J14" s="794"/>
      <c r="K14" s="794"/>
      <c r="L14" s="794"/>
      <c r="M14" s="794"/>
      <c r="N14" s="794"/>
    </row>
    <row r="15">
      <c r="A15" s="781"/>
      <c r="B15" s="791">
        <v>43739.43477255787</v>
      </c>
      <c r="C15" s="791"/>
      <c r="D15" s="792" t="s">
        <v>553</v>
      </c>
      <c r="E15" s="792" t="s">
        <v>554</v>
      </c>
      <c r="F15" s="792" t="s">
        <v>555</v>
      </c>
      <c r="G15" s="793" t="s">
        <v>556</v>
      </c>
      <c r="H15" s="792" t="s">
        <v>557</v>
      </c>
      <c r="I15" s="794"/>
      <c r="J15" s="794"/>
      <c r="K15" s="794"/>
      <c r="L15" s="794"/>
      <c r="M15" s="794"/>
      <c r="N15" s="794"/>
    </row>
    <row r="16">
      <c r="A16" s="781"/>
      <c r="B16" s="791">
        <v>43739.622847314815</v>
      </c>
      <c r="C16" s="791"/>
      <c r="D16" s="792" t="s">
        <v>558</v>
      </c>
      <c r="E16" s="792" t="s">
        <v>559</v>
      </c>
      <c r="F16" s="792" t="s">
        <v>560</v>
      </c>
      <c r="G16" s="793" t="s">
        <v>561</v>
      </c>
      <c r="H16" s="792" t="s">
        <v>562</v>
      </c>
      <c r="I16" s="794"/>
      <c r="J16" s="794"/>
      <c r="K16" s="794"/>
      <c r="L16" s="794"/>
      <c r="M16" s="794"/>
      <c r="N16" s="794"/>
    </row>
    <row r="17">
      <c r="A17" s="781"/>
      <c r="B17" s="791">
        <v>43740.97454836806</v>
      </c>
      <c r="C17" s="791"/>
      <c r="D17" s="792" t="s">
        <v>563</v>
      </c>
      <c r="E17" s="792" t="s">
        <v>564</v>
      </c>
      <c r="F17" s="792" t="s">
        <v>565</v>
      </c>
      <c r="G17" s="793" t="s">
        <v>566</v>
      </c>
      <c r="H17" s="792" t="s">
        <v>567</v>
      </c>
      <c r="I17" s="794"/>
      <c r="J17" s="794"/>
      <c r="K17" s="794"/>
      <c r="L17" s="794"/>
      <c r="M17" s="794"/>
      <c r="N17" s="794"/>
    </row>
    <row r="18">
      <c r="A18" s="772" t="s">
        <v>500</v>
      </c>
      <c r="B18" s="795">
        <v>43726.92179237268</v>
      </c>
      <c r="C18" s="795"/>
      <c r="D18" s="796" t="s">
        <v>568</v>
      </c>
      <c r="E18" s="796" t="s">
        <v>569</v>
      </c>
      <c r="F18" s="796" t="s">
        <v>570</v>
      </c>
      <c r="G18" s="797">
        <v>6.1991318522E10</v>
      </c>
      <c r="H18" s="798"/>
      <c r="I18" s="798"/>
      <c r="J18" s="798"/>
      <c r="K18" s="798"/>
      <c r="L18" s="798"/>
      <c r="M18" s="798"/>
      <c r="N18" s="798"/>
    </row>
    <row r="19">
      <c r="A19" s="772" t="s">
        <v>500</v>
      </c>
      <c r="B19" s="795">
        <v>43727.8984134375</v>
      </c>
      <c r="C19" s="795"/>
      <c r="D19" s="796" t="s">
        <v>571</v>
      </c>
      <c r="E19" s="796" t="s">
        <v>572</v>
      </c>
      <c r="F19" s="796" t="s">
        <v>573</v>
      </c>
      <c r="G19" s="799"/>
      <c r="H19" s="798"/>
      <c r="I19" s="798"/>
      <c r="J19" s="798"/>
      <c r="K19" s="798"/>
      <c r="L19" s="798"/>
      <c r="M19" s="798"/>
      <c r="N19" s="798"/>
    </row>
    <row r="20">
      <c r="A20" s="781"/>
      <c r="B20" s="795">
        <v>43727.945489502315</v>
      </c>
      <c r="C20" s="795"/>
      <c r="D20" s="796" t="s">
        <v>574</v>
      </c>
      <c r="E20" s="796" t="s">
        <v>575</v>
      </c>
      <c r="F20" s="796" t="s">
        <v>576</v>
      </c>
      <c r="G20" s="797" t="s">
        <v>577</v>
      </c>
      <c r="H20" s="796" t="s">
        <v>578</v>
      </c>
      <c r="I20" s="798"/>
      <c r="J20" s="798"/>
      <c r="K20" s="798"/>
      <c r="L20" s="798"/>
      <c r="M20" s="798"/>
      <c r="N20" s="798"/>
    </row>
    <row r="21">
      <c r="A21" s="781"/>
      <c r="B21" s="795">
        <v>43727.954822071755</v>
      </c>
      <c r="C21" s="795"/>
      <c r="D21" s="796" t="s">
        <v>579</v>
      </c>
      <c r="E21" s="796" t="s">
        <v>580</v>
      </c>
      <c r="F21" s="796" t="s">
        <v>581</v>
      </c>
      <c r="G21" s="797">
        <v>9.92212287E8</v>
      </c>
      <c r="H21" s="798"/>
      <c r="I21" s="798"/>
      <c r="J21" s="798"/>
      <c r="K21" s="798"/>
      <c r="L21" s="798"/>
      <c r="M21" s="798"/>
      <c r="N21" s="798"/>
    </row>
    <row r="22">
      <c r="A22" s="772" t="s">
        <v>500</v>
      </c>
      <c r="B22" s="800">
        <v>43728.312379270836</v>
      </c>
      <c r="C22" s="800"/>
      <c r="D22" s="786" t="s">
        <v>582</v>
      </c>
      <c r="E22" s="786" t="s">
        <v>583</v>
      </c>
      <c r="F22" s="786" t="s">
        <v>584</v>
      </c>
      <c r="G22" s="788">
        <v>9.84921415E8</v>
      </c>
      <c r="H22" s="786" t="s">
        <v>585</v>
      </c>
      <c r="I22" s="790"/>
      <c r="J22" s="790"/>
      <c r="K22" s="790"/>
      <c r="L22" s="786" t="s">
        <v>586</v>
      </c>
      <c r="M22" s="790"/>
      <c r="N22" s="790"/>
    </row>
    <row r="23">
      <c r="A23" s="781"/>
      <c r="B23" s="795">
        <v>43728.82025898148</v>
      </c>
      <c r="C23" s="795"/>
      <c r="D23" s="796" t="s">
        <v>587</v>
      </c>
      <c r="E23" s="796" t="s">
        <v>588</v>
      </c>
      <c r="F23" s="796" t="s">
        <v>589</v>
      </c>
      <c r="G23" s="797" t="s">
        <v>590</v>
      </c>
      <c r="H23" s="796" t="s">
        <v>591</v>
      </c>
      <c r="I23" s="798"/>
      <c r="J23" s="798"/>
      <c r="K23" s="798"/>
      <c r="L23" s="798"/>
      <c r="M23" s="798"/>
      <c r="N23" s="798"/>
    </row>
    <row r="24">
      <c r="A24" s="781"/>
      <c r="B24" s="795">
        <v>43740.87391821759</v>
      </c>
      <c r="C24" s="795"/>
      <c r="D24" s="796" t="s">
        <v>592</v>
      </c>
      <c r="E24" s="796" t="s">
        <v>593</v>
      </c>
      <c r="F24" s="796" t="s">
        <v>594</v>
      </c>
      <c r="G24" s="797" t="s">
        <v>595</v>
      </c>
      <c r="H24" s="798"/>
      <c r="I24" s="798"/>
      <c r="J24" s="798"/>
      <c r="K24" s="798"/>
      <c r="L24" s="798"/>
      <c r="M24" s="798"/>
      <c r="N24" s="798"/>
    </row>
    <row r="25">
      <c r="A25" s="801"/>
      <c r="B25" s="802"/>
      <c r="C25" s="802"/>
    </row>
    <row r="26">
      <c r="A26" s="803"/>
      <c r="B26" s="770" t="s">
        <v>596</v>
      </c>
      <c r="C26" s="770"/>
    </row>
    <row r="27">
      <c r="A27" s="772" t="s">
        <v>500</v>
      </c>
      <c r="B27" s="800">
        <v>43739.78022033565</v>
      </c>
      <c r="C27" s="800"/>
      <c r="D27" s="786" t="s">
        <v>597</v>
      </c>
      <c r="E27" s="786" t="s">
        <v>598</v>
      </c>
      <c r="F27" s="786" t="s">
        <v>599</v>
      </c>
      <c r="G27" s="786">
        <v>9.91274012E8</v>
      </c>
      <c r="H27" s="786" t="s">
        <v>600</v>
      </c>
      <c r="I27" s="790"/>
      <c r="J27" s="790"/>
      <c r="K27" s="790"/>
      <c r="L27" s="790"/>
      <c r="M27" s="790"/>
      <c r="N27" s="790"/>
    </row>
    <row r="28">
      <c r="A28" s="772" t="s">
        <v>500</v>
      </c>
      <c r="B28" s="773">
        <v>43740.708842395834</v>
      </c>
      <c r="C28" s="773"/>
      <c r="D28" s="774" t="s">
        <v>601</v>
      </c>
      <c r="E28" s="774" t="s">
        <v>602</v>
      </c>
      <c r="F28" s="774" t="s">
        <v>603</v>
      </c>
      <c r="G28" s="775">
        <v>6.1982295104E10</v>
      </c>
      <c r="H28" s="776"/>
      <c r="I28" s="776"/>
      <c r="J28" s="776"/>
      <c r="K28" s="776"/>
      <c r="L28" s="776"/>
      <c r="M28" s="776"/>
      <c r="N28" s="776"/>
    </row>
    <row r="29">
      <c r="A29" s="781"/>
      <c r="B29" s="773">
        <v>43740.75441599537</v>
      </c>
      <c r="C29" s="773"/>
      <c r="D29" s="774" t="s">
        <v>604</v>
      </c>
      <c r="E29" s="774" t="s">
        <v>605</v>
      </c>
      <c r="F29" s="774" t="s">
        <v>606</v>
      </c>
      <c r="G29" s="775" t="s">
        <v>607</v>
      </c>
      <c r="H29" s="774" t="s">
        <v>608</v>
      </c>
      <c r="I29" s="776"/>
      <c r="J29" s="776"/>
      <c r="K29" s="776"/>
      <c r="L29" s="776"/>
      <c r="M29" s="776"/>
      <c r="N29" s="776"/>
    </row>
    <row r="30">
      <c r="A30" s="781"/>
      <c r="B30" s="773">
        <v>43740.779691840275</v>
      </c>
      <c r="C30" s="773"/>
      <c r="D30" s="774" t="s">
        <v>609</v>
      </c>
      <c r="E30" s="774" t="s">
        <v>610</v>
      </c>
      <c r="F30" s="774" t="s">
        <v>611</v>
      </c>
      <c r="G30" s="775" t="s">
        <v>612</v>
      </c>
      <c r="H30" s="776"/>
      <c r="I30" s="776"/>
      <c r="J30" s="776"/>
      <c r="K30" s="776"/>
      <c r="L30" s="776"/>
      <c r="M30" s="776"/>
      <c r="N30" s="776"/>
    </row>
    <row r="31">
      <c r="A31" s="772" t="s">
        <v>500</v>
      </c>
      <c r="B31" s="773">
        <v>43740.80930104166</v>
      </c>
      <c r="C31" s="773"/>
      <c r="D31" s="774" t="s">
        <v>613</v>
      </c>
      <c r="E31" s="774" t="s">
        <v>614</v>
      </c>
      <c r="F31" s="774" t="s">
        <v>615</v>
      </c>
      <c r="G31" s="775">
        <v>6.1992989493E10</v>
      </c>
      <c r="H31" s="776"/>
      <c r="I31" s="776"/>
      <c r="J31" s="776"/>
      <c r="K31" s="776"/>
      <c r="L31" s="776"/>
      <c r="M31" s="776"/>
      <c r="N31" s="776"/>
    </row>
    <row r="32">
      <c r="A32" s="781"/>
      <c r="B32" s="773">
        <v>43740.86117851852</v>
      </c>
      <c r="C32" s="773"/>
      <c r="D32" s="774" t="s">
        <v>616</v>
      </c>
      <c r="E32" s="774" t="s">
        <v>617</v>
      </c>
      <c r="F32" s="774" t="s">
        <v>618</v>
      </c>
      <c r="G32" s="775" t="s">
        <v>619</v>
      </c>
      <c r="H32" s="774" t="s">
        <v>620</v>
      </c>
      <c r="I32" s="776"/>
      <c r="J32" s="776"/>
      <c r="K32" s="776"/>
      <c r="L32" s="776"/>
      <c r="M32" s="776"/>
      <c r="N32" s="776"/>
    </row>
    <row r="33">
      <c r="A33" s="781"/>
      <c r="B33" s="773">
        <v>43740.88237935185</v>
      </c>
      <c r="C33" s="773"/>
      <c r="D33" s="774" t="s">
        <v>621</v>
      </c>
      <c r="E33" s="774" t="s">
        <v>622</v>
      </c>
      <c r="F33" s="774" t="s">
        <v>623</v>
      </c>
      <c r="G33" s="775">
        <v>3.2258562E7</v>
      </c>
      <c r="H33" s="776"/>
      <c r="I33" s="776"/>
      <c r="J33" s="776"/>
      <c r="K33" s="776"/>
      <c r="L33" s="776"/>
      <c r="M33" s="776"/>
      <c r="N33" s="776"/>
    </row>
    <row r="34">
      <c r="A34" s="781"/>
      <c r="B34" s="773">
        <v>43740.90555028935</v>
      </c>
      <c r="C34" s="773"/>
      <c r="D34" s="774" t="s">
        <v>624</v>
      </c>
      <c r="E34" s="774" t="s">
        <v>625</v>
      </c>
      <c r="F34" s="774" t="s">
        <v>626</v>
      </c>
      <c r="G34" s="775">
        <v>9.81706996E8</v>
      </c>
      <c r="H34" s="776"/>
      <c r="I34" s="776"/>
      <c r="J34" s="776"/>
      <c r="K34" s="776"/>
      <c r="L34" s="776"/>
      <c r="M34" s="776"/>
      <c r="N34" s="776"/>
    </row>
    <row r="35">
      <c r="A35" s="772" t="s">
        <v>500</v>
      </c>
      <c r="B35" s="804">
        <v>43740.00927736111</v>
      </c>
      <c r="C35" s="804"/>
      <c r="D35" s="805" t="s">
        <v>627</v>
      </c>
      <c r="E35" s="805" t="s">
        <v>628</v>
      </c>
      <c r="F35" s="805" t="s">
        <v>629</v>
      </c>
      <c r="G35" s="806" t="s">
        <v>630</v>
      </c>
      <c r="H35" s="807"/>
      <c r="I35" s="807"/>
      <c r="J35" s="807"/>
      <c r="K35" s="807"/>
      <c r="L35" s="807"/>
      <c r="M35" s="807"/>
      <c r="N35" s="807"/>
    </row>
    <row r="36">
      <c r="A36" s="772" t="s">
        <v>500</v>
      </c>
      <c r="B36" s="804">
        <v>43740.79211224537</v>
      </c>
      <c r="C36" s="804"/>
      <c r="D36" s="805" t="s">
        <v>631</v>
      </c>
      <c r="E36" s="805" t="s">
        <v>632</v>
      </c>
      <c r="F36" s="805" t="s">
        <v>633</v>
      </c>
      <c r="G36" s="808">
        <v>9.81184571E8</v>
      </c>
      <c r="H36" s="805" t="s">
        <v>634</v>
      </c>
      <c r="I36" s="807"/>
      <c r="J36" s="807"/>
      <c r="K36" s="807"/>
      <c r="L36" s="807"/>
      <c r="M36" s="807"/>
      <c r="N36" s="807"/>
    </row>
    <row r="37">
      <c r="A37" s="772" t="s">
        <v>500</v>
      </c>
      <c r="B37" s="804">
        <v>43741.074532569444</v>
      </c>
      <c r="C37" s="804"/>
      <c r="D37" s="805" t="s">
        <v>635</v>
      </c>
      <c r="E37" s="805" t="s">
        <v>636</v>
      </c>
      <c r="F37" s="805" t="s">
        <v>637</v>
      </c>
      <c r="G37" s="808">
        <v>6.1999888375E10</v>
      </c>
      <c r="H37" s="805" t="s">
        <v>638</v>
      </c>
      <c r="I37" s="807"/>
      <c r="J37" s="807"/>
      <c r="K37" s="807"/>
      <c r="L37" s="807"/>
      <c r="M37" s="807"/>
      <c r="N37" s="807"/>
    </row>
    <row r="38">
      <c r="A38" s="781"/>
      <c r="B38" s="804">
        <v>43741.595905243055</v>
      </c>
      <c r="C38" s="804"/>
      <c r="D38" s="805" t="s">
        <v>639</v>
      </c>
      <c r="E38" s="805" t="s">
        <v>640</v>
      </c>
      <c r="F38" s="805" t="s">
        <v>641</v>
      </c>
      <c r="G38" s="808" t="s">
        <v>642</v>
      </c>
      <c r="H38" s="807"/>
      <c r="I38" s="807"/>
      <c r="J38" s="807"/>
      <c r="K38" s="807"/>
      <c r="L38" s="807"/>
      <c r="M38" s="807"/>
      <c r="N38" s="807"/>
    </row>
    <row r="39">
      <c r="A39" s="781"/>
      <c r="B39" s="804">
        <v>43741.92259255787</v>
      </c>
      <c r="C39" s="804"/>
      <c r="D39" s="805" t="s">
        <v>643</v>
      </c>
      <c r="E39" s="805" t="s">
        <v>644</v>
      </c>
      <c r="F39" s="805" t="s">
        <v>645</v>
      </c>
      <c r="G39" s="808">
        <v>9.82466006E8</v>
      </c>
      <c r="H39" s="805" t="s">
        <v>646</v>
      </c>
      <c r="I39" s="807"/>
      <c r="J39" s="807"/>
      <c r="K39" s="807"/>
      <c r="L39" s="807"/>
      <c r="M39" s="807"/>
      <c r="N39" s="807"/>
    </row>
    <row r="40">
      <c r="A40" s="781"/>
      <c r="B40" s="804">
        <v>43744.86312711806</v>
      </c>
      <c r="C40" s="804"/>
      <c r="D40" s="805" t="s">
        <v>647</v>
      </c>
      <c r="E40" s="805" t="s">
        <v>648</v>
      </c>
      <c r="F40" s="805" t="s">
        <v>649</v>
      </c>
      <c r="G40" s="808">
        <v>9.81911362E8</v>
      </c>
      <c r="H40" s="807"/>
      <c r="I40" s="807"/>
      <c r="J40" s="807"/>
      <c r="K40" s="807"/>
      <c r="L40" s="807"/>
      <c r="M40" s="807"/>
      <c r="N40" s="807"/>
    </row>
    <row r="41">
      <c r="A41" s="781"/>
      <c r="B41" s="804">
        <v>43745.44348539352</v>
      </c>
      <c r="C41" s="804"/>
      <c r="D41" s="805" t="s">
        <v>650</v>
      </c>
      <c r="E41" s="805" t="s">
        <v>651</v>
      </c>
      <c r="F41" s="805" t="s">
        <v>652</v>
      </c>
      <c r="G41" s="808">
        <v>6.1855303037E10</v>
      </c>
      <c r="H41" s="807"/>
      <c r="I41" s="807"/>
      <c r="J41" s="807"/>
      <c r="K41" s="807"/>
      <c r="L41" s="807"/>
      <c r="M41" s="807"/>
      <c r="N41" s="807"/>
    </row>
    <row r="42">
      <c r="A42" s="772" t="s">
        <v>500</v>
      </c>
      <c r="B42" s="800">
        <v>43748.43642091435</v>
      </c>
      <c r="C42" s="800"/>
      <c r="D42" s="786" t="s">
        <v>653</v>
      </c>
      <c r="E42" s="786" t="s">
        <v>654</v>
      </c>
      <c r="F42" s="786" t="s">
        <v>655</v>
      </c>
      <c r="G42" s="788" t="s">
        <v>656</v>
      </c>
      <c r="H42" s="786" t="s">
        <v>586</v>
      </c>
      <c r="I42" s="786" t="s">
        <v>657</v>
      </c>
      <c r="J42" s="790"/>
      <c r="K42" s="790"/>
      <c r="L42" s="790"/>
      <c r="M42" s="790"/>
      <c r="N42" s="790"/>
    </row>
    <row r="43">
      <c r="A43" s="772" t="s">
        <v>500</v>
      </c>
      <c r="B43" s="791">
        <v>43740.863739444445</v>
      </c>
      <c r="C43" s="791"/>
      <c r="D43" s="792" t="s">
        <v>658</v>
      </c>
      <c r="E43" s="792" t="s">
        <v>659</v>
      </c>
      <c r="F43" s="792" t="s">
        <v>660</v>
      </c>
      <c r="G43" s="793">
        <v>6.1983605546E10</v>
      </c>
      <c r="H43" s="792" t="s">
        <v>661</v>
      </c>
      <c r="I43" s="794"/>
      <c r="J43" s="794"/>
      <c r="K43" s="794"/>
      <c r="L43" s="794"/>
      <c r="M43" s="794"/>
      <c r="N43" s="794"/>
    </row>
    <row r="44">
      <c r="A44" s="781"/>
      <c r="B44" s="791">
        <v>43740.971069629624</v>
      </c>
      <c r="C44" s="791"/>
      <c r="D44" s="792" t="s">
        <v>662</v>
      </c>
      <c r="E44" s="792" t="s">
        <v>663</v>
      </c>
      <c r="F44" s="792" t="s">
        <v>664</v>
      </c>
      <c r="G44" s="793" t="s">
        <v>665</v>
      </c>
      <c r="H44" s="792" t="s">
        <v>666</v>
      </c>
      <c r="I44" s="794"/>
      <c r="J44" s="794"/>
      <c r="K44" s="794"/>
      <c r="L44" s="794"/>
      <c r="M44" s="794"/>
      <c r="N44" s="794"/>
    </row>
    <row r="45">
      <c r="A45" s="781"/>
      <c r="B45" s="791">
        <v>43741.60974410879</v>
      </c>
      <c r="C45" s="791"/>
      <c r="D45" s="792" t="s">
        <v>667</v>
      </c>
      <c r="E45" s="792" t="s">
        <v>668</v>
      </c>
      <c r="F45" s="792" t="s">
        <v>669</v>
      </c>
      <c r="G45" s="793" t="s">
        <v>670</v>
      </c>
      <c r="H45" s="794"/>
      <c r="I45" s="794"/>
      <c r="J45" s="794"/>
      <c r="K45" s="794"/>
      <c r="L45" s="794"/>
      <c r="M45" s="794"/>
      <c r="N45" s="794"/>
    </row>
    <row r="46">
      <c r="A46" s="772" t="s">
        <v>500</v>
      </c>
      <c r="B46" s="795">
        <v>43728.030368252315</v>
      </c>
      <c r="C46" s="795"/>
      <c r="D46" s="796" t="s">
        <v>671</v>
      </c>
      <c r="E46" s="796" t="s">
        <v>672</v>
      </c>
      <c r="F46" s="796" t="s">
        <v>673</v>
      </c>
      <c r="G46" s="797">
        <v>5.561999838202E12</v>
      </c>
      <c r="H46" s="796" t="s">
        <v>674</v>
      </c>
      <c r="I46" s="798"/>
      <c r="J46" s="798"/>
      <c r="K46" s="798"/>
      <c r="L46" s="798"/>
      <c r="M46" s="798"/>
      <c r="N46" s="798"/>
    </row>
    <row r="47">
      <c r="A47" s="781"/>
      <c r="B47" s="795">
        <v>43740.750507881945</v>
      </c>
      <c r="C47" s="795"/>
      <c r="D47" s="796" t="s">
        <v>675</v>
      </c>
      <c r="E47" s="796" t="s">
        <v>676</v>
      </c>
      <c r="F47" s="796" t="s">
        <v>677</v>
      </c>
      <c r="G47" s="797">
        <v>6.1982990459E10</v>
      </c>
      <c r="H47" s="796" t="s">
        <v>678</v>
      </c>
      <c r="I47" s="798"/>
      <c r="J47" s="798"/>
      <c r="K47" s="798"/>
      <c r="L47" s="798"/>
      <c r="M47" s="798"/>
      <c r="N47" s="798"/>
    </row>
    <row r="48">
      <c r="A48" s="772" t="s">
        <v>500</v>
      </c>
      <c r="B48" s="795">
        <v>43740.7753962037</v>
      </c>
      <c r="C48" s="795"/>
      <c r="D48" s="796" t="s">
        <v>679</v>
      </c>
      <c r="E48" s="796" t="s">
        <v>680</v>
      </c>
      <c r="F48" s="796" t="s">
        <v>681</v>
      </c>
      <c r="G48" s="797" t="s">
        <v>682</v>
      </c>
      <c r="H48" s="796" t="s">
        <v>683</v>
      </c>
      <c r="I48" s="798"/>
      <c r="J48" s="798"/>
      <c r="K48" s="798"/>
      <c r="L48" s="798"/>
      <c r="M48" s="798"/>
      <c r="N48" s="798"/>
    </row>
    <row r="49">
      <c r="A49" s="772" t="s">
        <v>500</v>
      </c>
      <c r="B49" s="795">
        <v>43740.81126534722</v>
      </c>
      <c r="C49" s="795"/>
      <c r="D49" s="796" t="s">
        <v>684</v>
      </c>
      <c r="E49" s="796" t="s">
        <v>685</v>
      </c>
      <c r="F49" s="796" t="s">
        <v>686</v>
      </c>
      <c r="G49" s="797" t="s">
        <v>687</v>
      </c>
      <c r="H49" s="798"/>
      <c r="I49" s="798"/>
      <c r="J49" s="798"/>
      <c r="K49" s="798"/>
      <c r="L49" s="798"/>
      <c r="M49" s="798"/>
      <c r="N49" s="798"/>
    </row>
    <row r="50">
      <c r="A50" s="781"/>
      <c r="B50" s="795">
        <v>43740.81930324074</v>
      </c>
      <c r="C50" s="795"/>
      <c r="D50" s="796" t="s">
        <v>688</v>
      </c>
      <c r="E50" s="796" t="s">
        <v>689</v>
      </c>
      <c r="F50" s="796" t="s">
        <v>690</v>
      </c>
      <c r="G50" s="797" t="s">
        <v>691</v>
      </c>
      <c r="H50" s="796" t="s">
        <v>692</v>
      </c>
      <c r="I50" s="798"/>
      <c r="J50" s="798"/>
      <c r="K50" s="798"/>
      <c r="L50" s="798"/>
      <c r="M50" s="798"/>
      <c r="N50" s="798"/>
    </row>
    <row r="51">
      <c r="A51" s="781"/>
      <c r="B51" s="795">
        <v>43741.52786376157</v>
      </c>
      <c r="C51" s="795"/>
      <c r="D51" s="796" t="s">
        <v>693</v>
      </c>
      <c r="E51" s="796" t="s">
        <v>694</v>
      </c>
      <c r="F51" s="796" t="s">
        <v>695</v>
      </c>
      <c r="G51" s="797">
        <v>6.1996383412E10</v>
      </c>
      <c r="H51" s="796" t="s">
        <v>696</v>
      </c>
      <c r="I51" s="798"/>
      <c r="J51" s="798"/>
      <c r="K51" s="798"/>
      <c r="L51" s="798"/>
      <c r="M51" s="798"/>
      <c r="N51" s="798"/>
    </row>
    <row r="52">
      <c r="A52" s="781"/>
      <c r="B52" s="795">
        <v>43741.8959415625</v>
      </c>
      <c r="C52" s="795"/>
      <c r="D52" s="796" t="s">
        <v>697</v>
      </c>
      <c r="E52" s="796" t="s">
        <v>698</v>
      </c>
      <c r="F52" s="796" t="s">
        <v>699</v>
      </c>
      <c r="G52" s="799"/>
      <c r="H52" s="796" t="s">
        <v>700</v>
      </c>
      <c r="I52" s="798"/>
      <c r="J52" s="798"/>
      <c r="K52" s="798"/>
      <c r="L52" s="798"/>
      <c r="M52" s="798"/>
      <c r="N52" s="798"/>
    </row>
    <row r="53">
      <c r="A53" s="759"/>
    </row>
    <row r="54">
      <c r="A54" s="538"/>
      <c r="B54" s="809" t="s">
        <v>701</v>
      </c>
      <c r="C54" s="809"/>
    </row>
    <row r="55">
      <c r="A55" s="772" t="s">
        <v>500</v>
      </c>
      <c r="B55" s="790"/>
      <c r="C55" s="790"/>
      <c r="D55" s="786" t="s">
        <v>702</v>
      </c>
      <c r="E55" s="786" t="s">
        <v>703</v>
      </c>
      <c r="F55" s="786" t="s">
        <v>704</v>
      </c>
      <c r="G55" s="788" t="s">
        <v>705</v>
      </c>
      <c r="H55" s="786" t="s">
        <v>706</v>
      </c>
      <c r="I55" s="790"/>
      <c r="J55" s="790"/>
      <c r="K55" s="790"/>
      <c r="L55" s="790"/>
      <c r="M55" s="790"/>
      <c r="N55" s="790"/>
    </row>
    <row r="56">
      <c r="A56" s="538"/>
      <c r="B56" s="785" t="s">
        <v>707</v>
      </c>
      <c r="C56" s="785"/>
      <c r="D56" s="786" t="s">
        <v>708</v>
      </c>
      <c r="E56" s="786" t="s">
        <v>536</v>
      </c>
      <c r="F56" s="786" t="s">
        <v>709</v>
      </c>
      <c r="G56" s="788">
        <v>9.91118455E8</v>
      </c>
      <c r="H56" s="786" t="s">
        <v>710</v>
      </c>
      <c r="I56" s="790"/>
      <c r="J56" s="790"/>
      <c r="K56" s="790"/>
      <c r="L56" s="790"/>
      <c r="M56" s="790"/>
      <c r="N56" s="790"/>
    </row>
    <row r="57">
      <c r="A57" s="772" t="s">
        <v>500</v>
      </c>
      <c r="B57" s="396">
        <v>43745.71823546296</v>
      </c>
      <c r="C57" s="396"/>
      <c r="D57" s="11" t="s">
        <v>711</v>
      </c>
      <c r="E57" s="11" t="s">
        <v>712</v>
      </c>
      <c r="F57" s="11" t="s">
        <v>713</v>
      </c>
      <c r="G57" s="771">
        <v>6.198228202E10</v>
      </c>
      <c r="H57" s="11" t="s">
        <v>714</v>
      </c>
    </row>
    <row r="58">
      <c r="A58" s="772" t="s">
        <v>500</v>
      </c>
      <c r="B58" s="396">
        <v>43739.38011696759</v>
      </c>
      <c r="C58" s="396"/>
      <c r="D58" s="11" t="s">
        <v>715</v>
      </c>
      <c r="E58" s="11" t="s">
        <v>716</v>
      </c>
      <c r="F58" s="11" t="s">
        <v>717</v>
      </c>
      <c r="G58" s="771" t="s">
        <v>718</v>
      </c>
    </row>
    <row r="59">
      <c r="A59" s="781"/>
      <c r="B59" s="396">
        <v>43727.90923806713</v>
      </c>
      <c r="C59" s="396"/>
      <c r="D59" s="11" t="s">
        <v>719</v>
      </c>
      <c r="E59" s="11" t="s">
        <v>720</v>
      </c>
      <c r="F59" s="11" t="s">
        <v>721</v>
      </c>
      <c r="G59" s="771">
        <v>6.1991339663E10</v>
      </c>
      <c r="H59" s="11" t="s">
        <v>722</v>
      </c>
    </row>
    <row r="60">
      <c r="A60" s="759"/>
    </row>
    <row r="61">
      <c r="A61" s="759"/>
      <c r="B61" s="816" t="s">
        <v>723</v>
      </c>
      <c r="C61" s="13"/>
      <c r="D61" s="13"/>
      <c r="E61" s="13"/>
      <c r="F61" s="817"/>
    </row>
    <row r="62">
      <c r="A62" s="759"/>
      <c r="B62" s="818" t="s">
        <v>499</v>
      </c>
      <c r="C62" s="818" t="s">
        <v>596</v>
      </c>
      <c r="D62" s="819" t="s">
        <v>701</v>
      </c>
      <c r="E62" s="818" t="s">
        <v>724</v>
      </c>
    </row>
    <row r="63">
      <c r="A63" s="772"/>
      <c r="B63" s="619" t="s">
        <v>501</v>
      </c>
      <c r="C63" s="619" t="s">
        <v>597</v>
      </c>
      <c r="D63" s="84" t="s">
        <v>702</v>
      </c>
      <c r="E63" s="455" t="s">
        <v>725</v>
      </c>
      <c r="F63" s="820"/>
      <c r="G63" s="821"/>
    </row>
    <row r="64">
      <c r="A64" s="772"/>
      <c r="B64" s="619" t="s">
        <v>505</v>
      </c>
      <c r="C64" s="619" t="s">
        <v>601</v>
      </c>
      <c r="D64" s="84" t="s">
        <v>728</v>
      </c>
      <c r="E64" s="455" t="s">
        <v>729</v>
      </c>
      <c r="F64" s="821"/>
      <c r="G64" s="821"/>
    </row>
    <row r="65">
      <c r="A65" s="772"/>
      <c r="B65" s="822" t="s">
        <v>510</v>
      </c>
      <c r="C65" s="619" t="s">
        <v>613</v>
      </c>
      <c r="D65" s="823" t="s">
        <v>731</v>
      </c>
      <c r="E65" s="455" t="s">
        <v>732</v>
      </c>
      <c r="F65" s="820"/>
      <c r="G65" s="821"/>
    </row>
    <row r="66">
      <c r="A66" s="772"/>
      <c r="B66" s="822" t="s">
        <v>514</v>
      </c>
      <c r="C66" s="824" t="s">
        <v>627</v>
      </c>
      <c r="D66" s="825"/>
      <c r="E66" s="455" t="s">
        <v>733</v>
      </c>
      <c r="F66" s="821"/>
      <c r="G66" s="821"/>
    </row>
    <row r="67">
      <c r="A67" s="772"/>
      <c r="B67" s="822" t="s">
        <v>518</v>
      </c>
      <c r="C67" s="824" t="s">
        <v>631</v>
      </c>
      <c r="D67" s="826"/>
      <c r="E67" s="455" t="s">
        <v>734</v>
      </c>
      <c r="F67" s="771"/>
      <c r="G67" s="821"/>
    </row>
    <row r="68">
      <c r="A68" s="772"/>
      <c r="B68" s="176" t="s">
        <v>535</v>
      </c>
      <c r="C68" s="822" t="s">
        <v>635</v>
      </c>
      <c r="D68" s="772"/>
    </row>
    <row r="69">
      <c r="A69" s="772"/>
      <c r="B69" s="176" t="s">
        <v>539</v>
      </c>
      <c r="C69" s="176" t="s">
        <v>653</v>
      </c>
      <c r="D69" s="772"/>
      <c r="E69" s="11" t="s">
        <v>735</v>
      </c>
    </row>
    <row r="70">
      <c r="A70" s="772"/>
      <c r="B70" s="176" t="s">
        <v>543</v>
      </c>
      <c r="C70" s="176" t="s">
        <v>658</v>
      </c>
      <c r="D70" s="772"/>
      <c r="E70" s="11" t="s">
        <v>736</v>
      </c>
    </row>
    <row r="71">
      <c r="A71" s="772"/>
      <c r="B71" s="827" t="s">
        <v>568</v>
      </c>
      <c r="C71" s="827" t="s">
        <v>671</v>
      </c>
      <c r="D71" s="772"/>
      <c r="E71" s="11" t="s">
        <v>737</v>
      </c>
    </row>
    <row r="72">
      <c r="A72" s="772"/>
      <c r="B72" s="827" t="s">
        <v>571</v>
      </c>
      <c r="C72" s="827" t="s">
        <v>679</v>
      </c>
      <c r="D72" s="772"/>
    </row>
    <row r="73">
      <c r="A73" s="772"/>
      <c r="B73" s="827" t="s">
        <v>738</v>
      </c>
      <c r="C73" s="827" t="s">
        <v>684</v>
      </c>
      <c r="D73" s="772"/>
      <c r="E73" s="772"/>
    </row>
    <row r="74">
      <c r="C74" s="770"/>
    </row>
    <row r="75">
      <c r="A75" s="772"/>
      <c r="B75" s="770" t="s">
        <v>739</v>
      </c>
      <c r="C75" s="828"/>
      <c r="D75" s="828"/>
      <c r="E75" s="828"/>
      <c r="F75" s="828"/>
      <c r="G75" s="828"/>
      <c r="H75" s="828"/>
      <c r="I75" s="828"/>
      <c r="J75" s="828"/>
      <c r="K75" s="828"/>
      <c r="L75" s="828"/>
      <c r="M75" s="828"/>
      <c r="N75" s="828"/>
    </row>
    <row r="76">
      <c r="A76" s="772"/>
      <c r="B76" s="828" t="s">
        <v>740</v>
      </c>
    </row>
    <row r="77">
      <c r="A77" s="772"/>
      <c r="B77" s="828" t="s">
        <v>741</v>
      </c>
    </row>
    <row r="78">
      <c r="B78" s="828" t="s">
        <v>742</v>
      </c>
    </row>
    <row r="79">
      <c r="B79" s="828" t="s">
        <v>743</v>
      </c>
    </row>
    <row r="81">
      <c r="C81" s="11" t="s">
        <v>744</v>
      </c>
    </row>
    <row r="82">
      <c r="B82" s="829">
        <v>43812.0</v>
      </c>
      <c r="C82" s="11" t="s">
        <v>745</v>
      </c>
      <c r="D82" s="538"/>
      <c r="E82" s="538"/>
      <c r="F82" s="759"/>
      <c r="G82" s="759"/>
    </row>
    <row r="83">
      <c r="B83" s="829">
        <v>43813.0</v>
      </c>
      <c r="C83" s="11" t="s">
        <v>746</v>
      </c>
      <c r="D83" s="538"/>
      <c r="E83" s="538"/>
      <c r="F83" s="759"/>
      <c r="G83" s="759"/>
    </row>
    <row r="84">
      <c r="B84" s="829">
        <v>43814.0</v>
      </c>
      <c r="C84" s="11" t="s">
        <v>747</v>
      </c>
      <c r="D84" s="538"/>
      <c r="E84" s="538"/>
      <c r="F84" s="759"/>
      <c r="G84" s="759"/>
    </row>
    <row r="85">
      <c r="B85" s="829">
        <v>43816.0</v>
      </c>
      <c r="C85" s="11" t="s">
        <v>748</v>
      </c>
      <c r="D85" s="538"/>
      <c r="E85" s="538"/>
      <c r="F85" s="759"/>
      <c r="G85" s="759"/>
    </row>
    <row r="86">
      <c r="A86" s="759"/>
      <c r="B86" s="829">
        <v>43817.0</v>
      </c>
      <c r="C86" s="11" t="s">
        <v>749</v>
      </c>
      <c r="D86" s="538"/>
      <c r="E86" s="538"/>
      <c r="F86" s="759"/>
      <c r="G86" s="759"/>
    </row>
    <row r="87">
      <c r="A87" s="538"/>
      <c r="B87" s="829">
        <v>43818.0</v>
      </c>
      <c r="C87" s="11" t="s">
        <v>750</v>
      </c>
      <c r="D87" s="772"/>
      <c r="E87" s="759"/>
      <c r="F87" s="759"/>
      <c r="G87" s="759"/>
    </row>
    <row r="88">
      <c r="B88" s="538"/>
      <c r="C88" s="538"/>
      <c r="D88" s="772"/>
      <c r="E88" s="759"/>
      <c r="F88" s="9" t="s">
        <v>751</v>
      </c>
      <c r="G88" s="759"/>
    </row>
    <row r="89">
      <c r="A89" s="816" t="s">
        <v>723</v>
      </c>
      <c r="B89" s="13"/>
      <c r="C89" s="13"/>
      <c r="D89" s="13"/>
      <c r="E89" s="13"/>
      <c r="F89" s="14"/>
      <c r="G89" s="759"/>
    </row>
    <row r="90">
      <c r="A90" s="818" t="s">
        <v>752</v>
      </c>
      <c r="B90" s="830"/>
      <c r="C90" s="830" t="s">
        <v>753</v>
      </c>
      <c r="D90" s="830"/>
      <c r="E90" s="830" t="s">
        <v>754</v>
      </c>
      <c r="F90" s="830" t="s">
        <v>755</v>
      </c>
      <c r="G90" s="759"/>
    </row>
    <row r="91">
      <c r="A91" s="831" t="s">
        <v>756</v>
      </c>
      <c r="B91" s="832" t="s">
        <v>757</v>
      </c>
      <c r="C91" s="13"/>
      <c r="D91" s="14"/>
      <c r="E91" s="833" t="s">
        <v>757</v>
      </c>
      <c r="F91" s="833" t="s">
        <v>757</v>
      </c>
      <c r="G91" s="759"/>
    </row>
    <row r="92">
      <c r="A92" s="831" t="s">
        <v>518</v>
      </c>
      <c r="B92" s="832" t="s">
        <v>758</v>
      </c>
      <c r="C92" s="13"/>
      <c r="D92" s="14"/>
      <c r="E92" s="833" t="s">
        <v>759</v>
      </c>
      <c r="F92" s="834" t="s">
        <v>760</v>
      </c>
      <c r="G92" s="759"/>
    </row>
    <row r="93">
      <c r="A93" s="831" t="s">
        <v>505</v>
      </c>
      <c r="B93" s="832" t="s">
        <v>761</v>
      </c>
      <c r="C93" s="13"/>
      <c r="D93" s="14"/>
      <c r="E93" s="833" t="s">
        <v>762</v>
      </c>
      <c r="F93" s="831" t="s">
        <v>763</v>
      </c>
    </row>
    <row r="94">
      <c r="A94" s="831" t="s">
        <v>601</v>
      </c>
      <c r="B94" s="832" t="s">
        <v>764</v>
      </c>
      <c r="C94" s="13"/>
      <c r="D94" s="14"/>
      <c r="E94" s="833" t="s">
        <v>765</v>
      </c>
      <c r="F94" s="834" t="s">
        <v>766</v>
      </c>
    </row>
    <row r="95">
      <c r="A95" s="831" t="s">
        <v>613</v>
      </c>
      <c r="B95" s="835" t="s">
        <v>767</v>
      </c>
      <c r="C95" s="13"/>
      <c r="D95" s="14"/>
      <c r="E95" s="833" t="s">
        <v>768</v>
      </c>
      <c r="F95" s="834" t="s">
        <v>769</v>
      </c>
    </row>
    <row r="96">
      <c r="A96" s="836" t="s">
        <v>770</v>
      </c>
      <c r="B96" s="837" t="s">
        <v>757</v>
      </c>
      <c r="C96" s="13"/>
      <c r="D96" s="14"/>
      <c r="E96" s="838" t="s">
        <v>757</v>
      </c>
      <c r="F96" s="838" t="s">
        <v>757</v>
      </c>
    </row>
    <row r="97">
      <c r="A97" s="836" t="s">
        <v>684</v>
      </c>
      <c r="B97" s="837" t="s">
        <v>771</v>
      </c>
      <c r="C97" s="13"/>
      <c r="D97" s="14"/>
      <c r="E97" s="838" t="s">
        <v>772</v>
      </c>
      <c r="F97" s="834" t="s">
        <v>773</v>
      </c>
    </row>
    <row r="98">
      <c r="A98" s="836" t="s">
        <v>679</v>
      </c>
      <c r="B98" s="837" t="s">
        <v>774</v>
      </c>
      <c r="C98" s="13"/>
      <c r="D98" s="14"/>
      <c r="E98" s="838" t="s">
        <v>775</v>
      </c>
      <c r="F98" s="834" t="s">
        <v>776</v>
      </c>
    </row>
    <row r="99">
      <c r="A99" s="836" t="s">
        <v>653</v>
      </c>
      <c r="B99" s="839" t="s">
        <v>777</v>
      </c>
      <c r="C99" s="13"/>
      <c r="D99" s="14"/>
      <c r="E99" s="838" t="s">
        <v>772</v>
      </c>
      <c r="F99" s="840" t="s">
        <v>778</v>
      </c>
    </row>
    <row r="100">
      <c r="A100" s="836" t="s">
        <v>631</v>
      </c>
      <c r="B100" s="837" t="s">
        <v>779</v>
      </c>
      <c r="C100" s="13"/>
      <c r="D100" s="14"/>
      <c r="E100" s="838" t="s">
        <v>757</v>
      </c>
      <c r="F100" s="841" t="s">
        <v>778</v>
      </c>
    </row>
    <row r="101">
      <c r="A101" s="831" t="s">
        <v>729</v>
      </c>
      <c r="B101" s="832" t="s">
        <v>757</v>
      </c>
      <c r="C101" s="13"/>
      <c r="D101" s="14"/>
      <c r="E101" s="833" t="s">
        <v>757</v>
      </c>
      <c r="F101" s="833" t="s">
        <v>757</v>
      </c>
    </row>
    <row r="102">
      <c r="A102" s="831" t="s">
        <v>571</v>
      </c>
      <c r="B102" s="832" t="s">
        <v>780</v>
      </c>
      <c r="C102" s="13"/>
      <c r="D102" s="14"/>
      <c r="E102" s="833" t="s">
        <v>781</v>
      </c>
      <c r="F102" s="834" t="s">
        <v>782</v>
      </c>
    </row>
    <row r="103">
      <c r="A103" s="831" t="s">
        <v>783</v>
      </c>
      <c r="B103" s="832" t="s">
        <v>784</v>
      </c>
      <c r="C103" s="13"/>
      <c r="D103" s="14"/>
      <c r="E103" s="833" t="s">
        <v>785</v>
      </c>
      <c r="F103" s="834" t="s">
        <v>786</v>
      </c>
    </row>
    <row r="104">
      <c r="A104" s="831" t="s">
        <v>539</v>
      </c>
      <c r="B104" s="832" t="s">
        <v>787</v>
      </c>
      <c r="C104" s="13"/>
      <c r="D104" s="14"/>
      <c r="E104" s="833" t="s">
        <v>788</v>
      </c>
      <c r="F104" s="834" t="s">
        <v>789</v>
      </c>
    </row>
    <row r="105">
      <c r="A105" s="831" t="s">
        <v>790</v>
      </c>
      <c r="B105" s="832" t="s">
        <v>791</v>
      </c>
      <c r="C105" s="13"/>
      <c r="D105" s="14"/>
      <c r="E105" s="833" t="s">
        <v>772</v>
      </c>
      <c r="F105" s="834" t="s">
        <v>792</v>
      </c>
      <c r="G105" s="11" t="s">
        <v>793</v>
      </c>
    </row>
    <row r="106">
      <c r="A106" s="836" t="s">
        <v>671</v>
      </c>
      <c r="B106" s="837" t="s">
        <v>794</v>
      </c>
      <c r="C106" s="13"/>
      <c r="D106" s="14"/>
      <c r="E106" s="838" t="s">
        <v>795</v>
      </c>
      <c r="F106" s="838" t="s">
        <v>757</v>
      </c>
    </row>
    <row r="107">
      <c r="A107" s="836" t="s">
        <v>728</v>
      </c>
      <c r="B107" s="839" t="s">
        <v>796</v>
      </c>
      <c r="C107" s="13"/>
      <c r="D107" s="14"/>
      <c r="E107" s="842" t="s">
        <v>797</v>
      </c>
      <c r="F107" s="843" t="s">
        <v>798</v>
      </c>
    </row>
    <row r="108">
      <c r="A108" s="836" t="s">
        <v>702</v>
      </c>
      <c r="B108" s="837" t="s">
        <v>799</v>
      </c>
      <c r="C108" s="13"/>
      <c r="D108" s="14"/>
      <c r="E108" s="838" t="s">
        <v>768</v>
      </c>
      <c r="F108" s="834" t="s">
        <v>800</v>
      </c>
    </row>
    <row r="109">
      <c r="A109" s="836" t="s">
        <v>801</v>
      </c>
      <c r="B109" s="837" t="s">
        <v>802</v>
      </c>
      <c r="C109" s="13"/>
      <c r="D109" s="14"/>
      <c r="E109" s="838" t="s">
        <v>803</v>
      </c>
      <c r="F109" s="834" t="s">
        <v>804</v>
      </c>
    </row>
    <row r="110">
      <c r="A110" s="836" t="s">
        <v>501</v>
      </c>
      <c r="B110" s="837" t="s">
        <v>805</v>
      </c>
      <c r="C110" s="13"/>
      <c r="D110" s="14"/>
      <c r="E110" s="838" t="s">
        <v>806</v>
      </c>
      <c r="F110" s="844" t="s">
        <v>807</v>
      </c>
    </row>
    <row r="111">
      <c r="A111" s="831" t="s">
        <v>808</v>
      </c>
      <c r="B111" s="832" t="s">
        <v>757</v>
      </c>
      <c r="C111" s="13"/>
      <c r="D111" s="14"/>
      <c r="E111" s="833" t="s">
        <v>757</v>
      </c>
      <c r="F111" s="833" t="s">
        <v>757</v>
      </c>
    </row>
    <row r="112">
      <c r="A112" s="831" t="s">
        <v>809</v>
      </c>
      <c r="B112" s="832" t="s">
        <v>810</v>
      </c>
      <c r="C112" s="13"/>
      <c r="D112" s="14"/>
      <c r="E112" s="845"/>
      <c r="F112" s="831" t="s">
        <v>811</v>
      </c>
    </row>
    <row r="113">
      <c r="A113" s="831" t="s">
        <v>627</v>
      </c>
      <c r="B113" s="832" t="s">
        <v>812</v>
      </c>
      <c r="C113" s="13"/>
      <c r="D113" s="14"/>
      <c r="E113" s="833" t="s">
        <v>775</v>
      </c>
      <c r="F113" s="834" t="s">
        <v>813</v>
      </c>
    </row>
    <row r="114">
      <c r="A114" s="831" t="s">
        <v>597</v>
      </c>
      <c r="B114" s="832" t="s">
        <v>814</v>
      </c>
      <c r="C114" s="13"/>
      <c r="D114" s="14"/>
      <c r="E114" s="833" t="s">
        <v>815</v>
      </c>
      <c r="F114" s="834" t="s">
        <v>816</v>
      </c>
    </row>
    <row r="115">
      <c r="A115" s="831" t="s">
        <v>635</v>
      </c>
      <c r="B115" s="832" t="s">
        <v>817</v>
      </c>
      <c r="C115" s="13"/>
      <c r="D115" s="14"/>
      <c r="E115" s="846" t="s">
        <v>797</v>
      </c>
      <c r="F115" s="844" t="s">
        <v>818</v>
      </c>
    </row>
    <row r="116">
      <c r="A116" s="836" t="s">
        <v>819</v>
      </c>
      <c r="B116" s="837" t="s">
        <v>820</v>
      </c>
      <c r="C116" s="13"/>
      <c r="D116" s="14"/>
      <c r="E116" s="838" t="s">
        <v>757</v>
      </c>
      <c r="F116" s="838" t="s">
        <v>757</v>
      </c>
    </row>
    <row r="117">
      <c r="A117" s="836" t="s">
        <v>821</v>
      </c>
      <c r="B117" s="837" t="s">
        <v>822</v>
      </c>
      <c r="C117" s="13"/>
      <c r="D117" s="14"/>
      <c r="E117" s="838" t="s">
        <v>823</v>
      </c>
      <c r="F117" s="834" t="s">
        <v>824</v>
      </c>
    </row>
    <row r="118">
      <c r="A118" s="836" t="s">
        <v>535</v>
      </c>
      <c r="B118" s="837" t="s">
        <v>825</v>
      </c>
      <c r="C118" s="13"/>
      <c r="D118" s="14"/>
      <c r="E118" s="838" t="s">
        <v>757</v>
      </c>
      <c r="F118" s="834" t="s">
        <v>826</v>
      </c>
    </row>
    <row r="119">
      <c r="A119" s="836" t="s">
        <v>568</v>
      </c>
      <c r="B119" s="837" t="s">
        <v>827</v>
      </c>
      <c r="C119" s="13"/>
      <c r="D119" s="14"/>
      <c r="E119" s="838" t="s">
        <v>828</v>
      </c>
      <c r="F119" s="840" t="s">
        <v>829</v>
      </c>
    </row>
    <row r="120">
      <c r="A120" s="836" t="s">
        <v>510</v>
      </c>
      <c r="B120" s="837" t="s">
        <v>830</v>
      </c>
      <c r="C120" s="13"/>
      <c r="D120" s="14"/>
      <c r="E120" s="838" t="s">
        <v>831</v>
      </c>
      <c r="F120" s="834" t="s">
        <v>832</v>
      </c>
    </row>
  </sheetData>
  <mergeCells count="36">
    <mergeCell ref="B61:E61"/>
    <mergeCell ref="B76:N76"/>
    <mergeCell ref="B77:N77"/>
    <mergeCell ref="B78:N78"/>
    <mergeCell ref="B79:N79"/>
    <mergeCell ref="A89:F89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06:D106"/>
    <mergeCell ref="B107:D107"/>
    <mergeCell ref="B108:D108"/>
    <mergeCell ref="B109:D109"/>
    <mergeCell ref="B110:D110"/>
    <mergeCell ref="B111:D111"/>
    <mergeCell ref="B112:D1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77.14"/>
    <col customWidth="1" min="3" max="3" width="169.0"/>
  </cols>
  <sheetData>
    <row r="1">
      <c r="A1" s="847"/>
      <c r="B1" s="848" t="s">
        <v>833</v>
      </c>
      <c r="C1" s="849"/>
      <c r="D1" s="850"/>
      <c r="E1" s="850"/>
      <c r="F1" s="850"/>
      <c r="G1" s="850"/>
      <c r="H1" s="850"/>
      <c r="I1" s="850"/>
      <c r="J1" s="850"/>
      <c r="K1" s="850"/>
      <c r="L1" s="850"/>
      <c r="M1" s="850"/>
      <c r="N1" s="850"/>
      <c r="O1" s="850"/>
      <c r="P1" s="850"/>
      <c r="Q1" s="850"/>
      <c r="R1" s="850"/>
      <c r="S1" s="850"/>
      <c r="T1" s="850"/>
      <c r="U1" s="850"/>
      <c r="V1" s="850"/>
      <c r="W1" s="850"/>
      <c r="X1" s="850"/>
      <c r="Y1" s="850"/>
      <c r="Z1" s="850"/>
    </row>
    <row r="2">
      <c r="A2" s="851" t="s">
        <v>834</v>
      </c>
      <c r="B2" s="14"/>
      <c r="C2" s="852" t="s">
        <v>835</v>
      </c>
      <c r="D2" s="850"/>
      <c r="E2" s="850"/>
      <c r="F2" s="850"/>
      <c r="G2" s="850"/>
      <c r="H2" s="850"/>
      <c r="I2" s="850"/>
      <c r="J2" s="850"/>
      <c r="K2" s="850"/>
      <c r="L2" s="850"/>
      <c r="M2" s="850"/>
      <c r="N2" s="850"/>
      <c r="O2" s="850"/>
      <c r="P2" s="850"/>
      <c r="Q2" s="850"/>
      <c r="R2" s="850"/>
      <c r="S2" s="850"/>
      <c r="T2" s="850"/>
      <c r="U2" s="850"/>
      <c r="V2" s="850"/>
      <c r="W2" s="850"/>
      <c r="X2" s="850"/>
      <c r="Y2" s="850"/>
      <c r="Z2" s="850"/>
    </row>
    <row r="3">
      <c r="A3" s="853" t="s">
        <v>836</v>
      </c>
      <c r="B3" s="854">
        <v>1.0</v>
      </c>
      <c r="C3" s="855" t="s">
        <v>837</v>
      </c>
      <c r="D3" s="850"/>
      <c r="E3" s="850"/>
      <c r="F3" s="850"/>
      <c r="G3" s="850"/>
      <c r="H3" s="850"/>
      <c r="I3" s="850"/>
      <c r="J3" s="850"/>
      <c r="K3" s="850"/>
      <c r="L3" s="850"/>
      <c r="M3" s="850"/>
      <c r="N3" s="850"/>
      <c r="O3" s="850"/>
      <c r="P3" s="850"/>
      <c r="Q3" s="850"/>
      <c r="R3" s="850"/>
      <c r="S3" s="850"/>
      <c r="T3" s="850"/>
      <c r="U3" s="850"/>
      <c r="V3" s="850"/>
      <c r="W3" s="850"/>
      <c r="X3" s="850"/>
      <c r="Y3" s="850"/>
      <c r="Z3" s="850"/>
    </row>
    <row r="4">
      <c r="A4" s="853" t="s">
        <v>838</v>
      </c>
      <c r="B4" s="854">
        <v>1.0</v>
      </c>
      <c r="C4" s="855" t="s">
        <v>839</v>
      </c>
      <c r="D4" s="850"/>
      <c r="E4" s="850"/>
      <c r="F4" s="850"/>
      <c r="G4" s="850"/>
      <c r="H4" s="850"/>
      <c r="I4" s="850"/>
      <c r="J4" s="850"/>
      <c r="K4" s="850"/>
      <c r="L4" s="850"/>
      <c r="M4" s="850"/>
      <c r="N4" s="850"/>
      <c r="O4" s="850"/>
      <c r="P4" s="850"/>
      <c r="Q4" s="850"/>
      <c r="R4" s="850"/>
      <c r="S4" s="850"/>
      <c r="T4" s="850"/>
      <c r="U4" s="850"/>
      <c r="V4" s="850"/>
      <c r="W4" s="850"/>
      <c r="X4" s="850"/>
      <c r="Y4" s="850"/>
      <c r="Z4" s="850"/>
    </row>
    <row r="5">
      <c r="A5" s="853" t="s">
        <v>840</v>
      </c>
      <c r="B5" s="854">
        <v>2.0</v>
      </c>
      <c r="C5" s="856" t="s">
        <v>841</v>
      </c>
      <c r="D5" s="850"/>
      <c r="E5" s="850"/>
      <c r="F5" s="850"/>
      <c r="G5" s="850"/>
      <c r="H5" s="850"/>
      <c r="I5" s="850"/>
      <c r="J5" s="850"/>
      <c r="K5" s="850"/>
      <c r="L5" s="850"/>
      <c r="M5" s="850"/>
      <c r="N5" s="850"/>
      <c r="O5" s="850"/>
      <c r="P5" s="850"/>
      <c r="Q5" s="850"/>
      <c r="R5" s="850"/>
      <c r="S5" s="850"/>
      <c r="T5" s="850"/>
      <c r="U5" s="850"/>
      <c r="V5" s="850"/>
      <c r="W5" s="850"/>
      <c r="X5" s="850"/>
      <c r="Y5" s="850"/>
      <c r="Z5" s="850"/>
    </row>
    <row r="6">
      <c r="A6" s="853" t="s">
        <v>842</v>
      </c>
      <c r="B6" s="854">
        <v>4.0</v>
      </c>
      <c r="C6" s="856" t="s">
        <v>843</v>
      </c>
      <c r="D6" s="850"/>
      <c r="E6" s="850"/>
      <c r="F6" s="850"/>
      <c r="G6" s="850"/>
      <c r="H6" s="850"/>
      <c r="I6" s="850"/>
      <c r="J6" s="850"/>
      <c r="K6" s="850"/>
      <c r="L6" s="850"/>
      <c r="M6" s="850"/>
      <c r="N6" s="850"/>
      <c r="O6" s="850"/>
      <c r="P6" s="850"/>
      <c r="Q6" s="850"/>
      <c r="R6" s="850"/>
      <c r="S6" s="850"/>
      <c r="T6" s="850"/>
      <c r="U6" s="850"/>
      <c r="V6" s="850"/>
      <c r="W6" s="850"/>
      <c r="X6" s="850"/>
      <c r="Y6" s="850"/>
      <c r="Z6" s="850"/>
    </row>
    <row r="7">
      <c r="A7" s="857" t="s">
        <v>844</v>
      </c>
      <c r="B7" s="858">
        <v>2.0</v>
      </c>
      <c r="C7" s="859"/>
      <c r="D7" s="850"/>
      <c r="E7" s="850"/>
      <c r="F7" s="850"/>
      <c r="G7" s="850"/>
      <c r="H7" s="850"/>
      <c r="I7" s="850"/>
      <c r="J7" s="850"/>
      <c r="K7" s="850"/>
      <c r="L7" s="850"/>
      <c r="M7" s="850"/>
      <c r="N7" s="850"/>
      <c r="O7" s="850"/>
      <c r="P7" s="850"/>
      <c r="Q7" s="850"/>
      <c r="R7" s="850"/>
      <c r="S7" s="850"/>
      <c r="T7" s="850"/>
      <c r="U7" s="850"/>
      <c r="V7" s="850"/>
      <c r="W7" s="850"/>
      <c r="X7" s="850"/>
      <c r="Y7" s="850"/>
      <c r="Z7" s="850"/>
    </row>
    <row r="8">
      <c r="A8" s="853" t="s">
        <v>845</v>
      </c>
      <c r="B8" s="854">
        <v>2.0</v>
      </c>
      <c r="C8" s="856" t="s">
        <v>846</v>
      </c>
      <c r="D8" s="850"/>
      <c r="E8" s="850"/>
      <c r="F8" s="850"/>
      <c r="G8" s="850"/>
      <c r="H8" s="850"/>
      <c r="I8" s="850"/>
      <c r="J8" s="850"/>
      <c r="K8" s="850"/>
      <c r="L8" s="850"/>
      <c r="M8" s="850"/>
      <c r="N8" s="850"/>
      <c r="O8" s="850"/>
      <c r="P8" s="850"/>
      <c r="Q8" s="850"/>
      <c r="R8" s="850"/>
      <c r="S8" s="850"/>
      <c r="T8" s="850"/>
      <c r="U8" s="850"/>
      <c r="V8" s="850"/>
      <c r="W8" s="850"/>
      <c r="X8" s="850"/>
      <c r="Y8" s="850"/>
      <c r="Z8" s="850"/>
    </row>
    <row r="9">
      <c r="A9" s="853" t="s">
        <v>847</v>
      </c>
      <c r="B9" s="854">
        <v>5.0</v>
      </c>
      <c r="C9" s="856" t="s">
        <v>841</v>
      </c>
      <c r="D9" s="850"/>
      <c r="E9" s="860"/>
      <c r="F9" s="850"/>
      <c r="G9" s="850"/>
      <c r="H9" s="850"/>
      <c r="I9" s="850"/>
      <c r="J9" s="850"/>
      <c r="K9" s="850"/>
      <c r="L9" s="850"/>
      <c r="M9" s="850"/>
      <c r="N9" s="850"/>
      <c r="O9" s="850"/>
      <c r="P9" s="850"/>
      <c r="Q9" s="850"/>
      <c r="R9" s="850"/>
      <c r="S9" s="850"/>
      <c r="T9" s="850"/>
      <c r="U9" s="850"/>
      <c r="V9" s="850"/>
      <c r="W9" s="850"/>
      <c r="X9" s="850"/>
      <c r="Y9" s="850"/>
      <c r="Z9" s="850"/>
    </row>
    <row r="10">
      <c r="A10" s="861"/>
      <c r="B10" s="862"/>
      <c r="C10" s="862"/>
      <c r="D10" s="850"/>
      <c r="E10" s="850"/>
      <c r="F10" s="850"/>
      <c r="G10" s="850"/>
      <c r="H10" s="850"/>
      <c r="I10" s="850"/>
      <c r="J10" s="850"/>
      <c r="K10" s="850"/>
      <c r="L10" s="850"/>
      <c r="M10" s="850"/>
      <c r="N10" s="850"/>
      <c r="O10" s="850"/>
      <c r="P10" s="850"/>
      <c r="Q10" s="850"/>
      <c r="R10" s="850"/>
      <c r="S10" s="850"/>
      <c r="T10" s="850"/>
      <c r="U10" s="850"/>
      <c r="V10" s="850"/>
      <c r="W10" s="850"/>
      <c r="X10" s="850"/>
      <c r="Y10" s="850"/>
      <c r="Z10" s="850"/>
    </row>
    <row r="11">
      <c r="A11" s="863" t="s">
        <v>848</v>
      </c>
      <c r="B11" s="44"/>
      <c r="C11" s="852" t="s">
        <v>835</v>
      </c>
      <c r="D11" s="850"/>
      <c r="E11" s="850"/>
      <c r="F11" s="850"/>
      <c r="G11" s="850"/>
      <c r="H11" s="850"/>
      <c r="I11" s="850"/>
      <c r="J11" s="850"/>
      <c r="K11" s="850"/>
      <c r="L11" s="850"/>
      <c r="M11" s="850"/>
      <c r="N11" s="850"/>
      <c r="O11" s="850"/>
      <c r="P11" s="850"/>
      <c r="Q11" s="850"/>
      <c r="R11" s="850"/>
      <c r="S11" s="850"/>
      <c r="T11" s="850"/>
      <c r="U11" s="850"/>
      <c r="V11" s="850"/>
      <c r="W11" s="850"/>
      <c r="X11" s="850"/>
      <c r="Y11" s="850"/>
      <c r="Z11" s="850"/>
    </row>
    <row r="12">
      <c r="A12" s="853" t="s">
        <v>849</v>
      </c>
      <c r="B12" s="854">
        <v>3.0</v>
      </c>
      <c r="C12" s="855" t="s">
        <v>850</v>
      </c>
      <c r="D12" s="850"/>
      <c r="E12" s="850"/>
      <c r="F12" s="850"/>
      <c r="G12" s="850"/>
      <c r="H12" s="850"/>
      <c r="I12" s="850"/>
      <c r="J12" s="850"/>
      <c r="K12" s="850"/>
      <c r="L12" s="850"/>
      <c r="M12" s="850"/>
      <c r="N12" s="850"/>
      <c r="O12" s="850"/>
      <c r="P12" s="850"/>
      <c r="Q12" s="850"/>
      <c r="R12" s="850"/>
      <c r="S12" s="850"/>
      <c r="T12" s="850"/>
      <c r="U12" s="850"/>
      <c r="V12" s="850"/>
      <c r="W12" s="850"/>
      <c r="X12" s="850"/>
      <c r="Y12" s="850"/>
      <c r="Z12" s="850"/>
    </row>
    <row r="13">
      <c r="A13" s="853" t="s">
        <v>851</v>
      </c>
      <c r="B13" s="854">
        <v>1.0</v>
      </c>
      <c r="C13" s="855" t="s">
        <v>852</v>
      </c>
      <c r="D13" s="850"/>
      <c r="E13" s="850"/>
      <c r="F13" s="850"/>
      <c r="G13" s="850"/>
      <c r="H13" s="850"/>
      <c r="I13" s="850"/>
      <c r="J13" s="850"/>
      <c r="K13" s="850"/>
      <c r="L13" s="850"/>
      <c r="M13" s="850"/>
      <c r="N13" s="850"/>
      <c r="O13" s="850"/>
      <c r="P13" s="850"/>
      <c r="Q13" s="850"/>
      <c r="R13" s="850"/>
      <c r="S13" s="850"/>
      <c r="T13" s="850"/>
      <c r="U13" s="850"/>
      <c r="V13" s="850"/>
      <c r="W13" s="850"/>
      <c r="X13" s="850"/>
      <c r="Y13" s="850"/>
      <c r="Z13" s="850"/>
    </row>
    <row r="14">
      <c r="A14" s="864" t="s">
        <v>853</v>
      </c>
      <c r="B14" s="858">
        <v>2.0</v>
      </c>
      <c r="C14" s="865" t="s">
        <v>854</v>
      </c>
      <c r="D14" s="850"/>
      <c r="E14" s="860"/>
      <c r="F14" s="850"/>
      <c r="G14" s="850"/>
      <c r="H14" s="850"/>
      <c r="I14" s="850"/>
      <c r="J14" s="850"/>
      <c r="K14" s="850"/>
      <c r="L14" s="850"/>
      <c r="M14" s="850"/>
      <c r="N14" s="850"/>
      <c r="O14" s="850"/>
      <c r="P14" s="850"/>
      <c r="Q14" s="850"/>
      <c r="R14" s="850"/>
      <c r="S14" s="850"/>
      <c r="T14" s="850"/>
      <c r="U14" s="850"/>
      <c r="V14" s="850"/>
      <c r="W14" s="850"/>
      <c r="X14" s="850"/>
      <c r="Y14" s="850"/>
      <c r="Z14" s="850"/>
    </row>
    <row r="15">
      <c r="A15" s="853" t="s">
        <v>855</v>
      </c>
      <c r="B15" s="854">
        <v>1.0</v>
      </c>
      <c r="C15" s="866"/>
      <c r="D15" s="850"/>
      <c r="E15" s="860"/>
      <c r="F15" s="850"/>
      <c r="G15" s="850"/>
      <c r="H15" s="850"/>
      <c r="I15" s="850"/>
      <c r="J15" s="850"/>
      <c r="K15" s="850"/>
      <c r="L15" s="850"/>
      <c r="M15" s="850"/>
      <c r="N15" s="850"/>
      <c r="O15" s="850"/>
      <c r="P15" s="850"/>
      <c r="Q15" s="850"/>
      <c r="R15" s="850"/>
      <c r="S15" s="850"/>
      <c r="T15" s="850"/>
      <c r="U15" s="850"/>
      <c r="V15" s="850"/>
      <c r="W15" s="850"/>
      <c r="X15" s="850"/>
      <c r="Y15" s="850"/>
      <c r="Z15" s="850"/>
    </row>
    <row r="16">
      <c r="A16" s="853" t="s">
        <v>856</v>
      </c>
      <c r="B16" s="854">
        <v>1.0</v>
      </c>
      <c r="C16" s="866"/>
      <c r="D16" s="850"/>
      <c r="E16" s="850"/>
      <c r="F16" s="850"/>
      <c r="G16" s="850"/>
      <c r="H16" s="850"/>
      <c r="I16" s="850"/>
      <c r="J16" s="850"/>
      <c r="K16" s="850"/>
      <c r="L16" s="850"/>
      <c r="M16" s="850"/>
      <c r="N16" s="850"/>
      <c r="O16" s="850"/>
      <c r="P16" s="850"/>
      <c r="Q16" s="850"/>
      <c r="R16" s="850"/>
      <c r="S16" s="850"/>
      <c r="T16" s="850"/>
      <c r="U16" s="850"/>
      <c r="V16" s="850"/>
      <c r="W16" s="850"/>
      <c r="X16" s="850"/>
      <c r="Y16" s="850"/>
      <c r="Z16" s="850"/>
    </row>
    <row r="17">
      <c r="A17" s="853" t="s">
        <v>857</v>
      </c>
      <c r="B17" s="854">
        <v>1.0</v>
      </c>
      <c r="C17" s="855" t="s">
        <v>858</v>
      </c>
      <c r="D17" s="850"/>
      <c r="E17" s="860"/>
      <c r="F17" s="850"/>
      <c r="G17" s="850"/>
      <c r="H17" s="850"/>
      <c r="I17" s="850"/>
      <c r="J17" s="850"/>
      <c r="K17" s="850"/>
      <c r="L17" s="850"/>
      <c r="M17" s="850"/>
      <c r="N17" s="850"/>
      <c r="O17" s="850"/>
      <c r="P17" s="850"/>
      <c r="Q17" s="850"/>
      <c r="R17" s="850"/>
      <c r="S17" s="850"/>
      <c r="T17" s="850"/>
      <c r="U17" s="850"/>
      <c r="V17" s="850"/>
      <c r="W17" s="850"/>
      <c r="X17" s="850"/>
      <c r="Y17" s="850"/>
      <c r="Z17" s="850"/>
    </row>
    <row r="18">
      <c r="A18" s="853" t="s">
        <v>859</v>
      </c>
      <c r="B18" s="854">
        <v>1.0</v>
      </c>
      <c r="C18" s="866"/>
      <c r="D18" s="850"/>
      <c r="E18" s="850"/>
      <c r="F18" s="850"/>
      <c r="G18" s="850"/>
      <c r="H18" s="850"/>
      <c r="I18" s="850"/>
      <c r="J18" s="850"/>
      <c r="K18" s="850"/>
      <c r="L18" s="850"/>
      <c r="M18" s="850"/>
      <c r="N18" s="850"/>
      <c r="O18" s="850"/>
      <c r="P18" s="850"/>
      <c r="Q18" s="850"/>
      <c r="R18" s="850"/>
      <c r="S18" s="850"/>
      <c r="T18" s="850"/>
      <c r="U18" s="850"/>
      <c r="V18" s="850"/>
      <c r="W18" s="850"/>
      <c r="X18" s="850"/>
      <c r="Y18" s="850"/>
      <c r="Z18" s="850"/>
    </row>
    <row r="19">
      <c r="A19" s="853" t="s">
        <v>860</v>
      </c>
      <c r="B19" s="854">
        <v>1.0</v>
      </c>
      <c r="C19" s="855" t="s">
        <v>861</v>
      </c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  <c r="Q19" s="850"/>
      <c r="R19" s="850"/>
      <c r="S19" s="850"/>
      <c r="T19" s="850"/>
      <c r="U19" s="850"/>
      <c r="V19" s="850"/>
      <c r="W19" s="850"/>
      <c r="X19" s="850"/>
      <c r="Y19" s="850"/>
      <c r="Z19" s="850"/>
    </row>
    <row r="20">
      <c r="A20" s="853" t="s">
        <v>862</v>
      </c>
      <c r="B20" s="854">
        <v>1.0</v>
      </c>
      <c r="C20" s="862" t="s">
        <v>863</v>
      </c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</row>
    <row r="21">
      <c r="A21" s="861"/>
      <c r="B21" s="862"/>
      <c r="C21" s="866"/>
      <c r="D21" s="850"/>
      <c r="E21" s="850"/>
      <c r="F21" s="850"/>
      <c r="G21" s="850"/>
      <c r="H21" s="850"/>
      <c r="I21" s="850"/>
      <c r="J21" s="850"/>
      <c r="K21" s="850"/>
      <c r="L21" s="850"/>
      <c r="M21" s="850"/>
      <c r="N21" s="850"/>
      <c r="O21" s="850"/>
      <c r="P21" s="850"/>
      <c r="Q21" s="850"/>
      <c r="R21" s="850"/>
      <c r="S21" s="850"/>
      <c r="T21" s="850"/>
      <c r="U21" s="850"/>
      <c r="V21" s="850"/>
      <c r="W21" s="850"/>
      <c r="X21" s="850"/>
      <c r="Y21" s="850"/>
      <c r="Z21" s="850"/>
    </row>
    <row r="22">
      <c r="A22" s="863" t="s">
        <v>864</v>
      </c>
      <c r="B22" s="44"/>
      <c r="C22" s="866"/>
      <c r="D22" s="850"/>
      <c r="E22" s="850"/>
      <c r="F22" s="850"/>
      <c r="G22" s="850"/>
      <c r="H22" s="850"/>
      <c r="I22" s="850"/>
      <c r="J22" s="850"/>
      <c r="K22" s="850"/>
      <c r="L22" s="850"/>
      <c r="M22" s="850"/>
      <c r="N22" s="850"/>
      <c r="O22" s="850"/>
      <c r="P22" s="850"/>
      <c r="Q22" s="850"/>
      <c r="R22" s="850"/>
      <c r="S22" s="850"/>
      <c r="T22" s="850"/>
      <c r="U22" s="850"/>
      <c r="V22" s="850"/>
      <c r="W22" s="850"/>
      <c r="X22" s="850"/>
      <c r="Y22" s="850"/>
      <c r="Z22" s="850"/>
    </row>
    <row r="23">
      <c r="A23" s="864" t="s">
        <v>865</v>
      </c>
      <c r="B23" s="858">
        <v>1.0</v>
      </c>
      <c r="C23" s="865" t="s">
        <v>866</v>
      </c>
      <c r="D23" s="850"/>
      <c r="E23" s="860"/>
      <c r="F23" s="850"/>
      <c r="G23" s="850"/>
      <c r="H23" s="850"/>
      <c r="I23" s="850"/>
      <c r="J23" s="850"/>
      <c r="K23" s="850"/>
      <c r="L23" s="850"/>
      <c r="M23" s="850"/>
      <c r="N23" s="850"/>
      <c r="O23" s="850"/>
      <c r="P23" s="850"/>
      <c r="Q23" s="850"/>
      <c r="R23" s="850"/>
      <c r="S23" s="850"/>
      <c r="T23" s="850"/>
      <c r="U23" s="850"/>
      <c r="V23" s="850"/>
      <c r="W23" s="850"/>
      <c r="X23" s="850"/>
      <c r="Y23" s="850"/>
      <c r="Z23" s="850"/>
    </row>
    <row r="24">
      <c r="A24" s="864" t="s">
        <v>867</v>
      </c>
      <c r="B24" s="858">
        <v>2.0</v>
      </c>
      <c r="C24" s="867"/>
      <c r="D24" s="850"/>
      <c r="E24" s="850"/>
      <c r="F24" s="850"/>
      <c r="G24" s="850"/>
      <c r="H24" s="850"/>
      <c r="I24" s="850"/>
      <c r="J24" s="850"/>
      <c r="K24" s="850"/>
      <c r="L24" s="850"/>
      <c r="M24" s="850"/>
      <c r="N24" s="850"/>
      <c r="O24" s="850"/>
      <c r="P24" s="850"/>
      <c r="Q24" s="850"/>
      <c r="R24" s="850"/>
      <c r="S24" s="850"/>
      <c r="T24" s="850"/>
      <c r="U24" s="850"/>
      <c r="V24" s="850"/>
      <c r="W24" s="850"/>
      <c r="X24" s="850"/>
      <c r="Y24" s="850"/>
      <c r="Z24" s="850"/>
    </row>
    <row r="25">
      <c r="A25" s="853" t="s">
        <v>868</v>
      </c>
      <c r="B25" s="854">
        <v>2.0</v>
      </c>
      <c r="C25" s="866"/>
      <c r="D25" s="850"/>
      <c r="E25" s="850"/>
      <c r="F25" s="850"/>
      <c r="G25" s="850"/>
      <c r="H25" s="850"/>
      <c r="I25" s="850"/>
      <c r="J25" s="850"/>
      <c r="K25" s="850"/>
      <c r="L25" s="850"/>
      <c r="M25" s="850"/>
      <c r="N25" s="850"/>
      <c r="O25" s="850"/>
      <c r="P25" s="850"/>
      <c r="Q25" s="850"/>
      <c r="R25" s="850"/>
      <c r="S25" s="850"/>
      <c r="T25" s="850"/>
      <c r="U25" s="850"/>
      <c r="V25" s="850"/>
      <c r="W25" s="850"/>
      <c r="X25" s="850"/>
      <c r="Y25" s="850"/>
      <c r="Z25" s="850"/>
    </row>
    <row r="26">
      <c r="A26" s="853" t="s">
        <v>869</v>
      </c>
      <c r="B26" s="854">
        <v>1.0</v>
      </c>
      <c r="C26" s="866"/>
      <c r="D26" s="850"/>
      <c r="E26" s="850"/>
      <c r="F26" s="850"/>
      <c r="G26" s="850"/>
      <c r="H26" s="850"/>
      <c r="I26" s="850"/>
      <c r="J26" s="850"/>
      <c r="K26" s="850"/>
      <c r="L26" s="850"/>
      <c r="M26" s="850"/>
      <c r="N26" s="850"/>
      <c r="O26" s="850"/>
      <c r="P26" s="850"/>
      <c r="Q26" s="850"/>
      <c r="R26" s="850"/>
      <c r="S26" s="850"/>
      <c r="T26" s="850"/>
      <c r="U26" s="850"/>
      <c r="V26" s="850"/>
      <c r="W26" s="850"/>
      <c r="X26" s="850"/>
      <c r="Y26" s="850"/>
      <c r="Z26" s="850"/>
    </row>
    <row r="27">
      <c r="A27" s="864" t="s">
        <v>870</v>
      </c>
      <c r="B27" s="858">
        <v>1.0</v>
      </c>
      <c r="C27" s="867"/>
      <c r="D27" s="850"/>
      <c r="E27" s="860"/>
      <c r="F27" s="850"/>
      <c r="G27" s="850"/>
      <c r="H27" s="850"/>
      <c r="I27" s="850"/>
      <c r="J27" s="850"/>
      <c r="K27" s="850"/>
      <c r="L27" s="850"/>
      <c r="M27" s="850"/>
      <c r="N27" s="850"/>
      <c r="O27" s="850"/>
      <c r="P27" s="850"/>
      <c r="Q27" s="850"/>
      <c r="R27" s="850"/>
      <c r="S27" s="850"/>
      <c r="T27" s="850"/>
      <c r="U27" s="850"/>
      <c r="V27" s="850"/>
      <c r="W27" s="850"/>
      <c r="X27" s="850"/>
      <c r="Y27" s="850"/>
      <c r="Z27" s="850"/>
    </row>
    <row r="28">
      <c r="A28" s="853" t="s">
        <v>871</v>
      </c>
      <c r="B28" s="854">
        <v>3.0</v>
      </c>
      <c r="C28" s="855" t="s">
        <v>872</v>
      </c>
      <c r="D28" s="850"/>
      <c r="E28" s="850"/>
      <c r="F28" s="850"/>
      <c r="G28" s="850"/>
      <c r="H28" s="850"/>
      <c r="I28" s="850"/>
      <c r="J28" s="850"/>
      <c r="K28" s="850"/>
      <c r="L28" s="850"/>
      <c r="M28" s="850"/>
      <c r="N28" s="850"/>
      <c r="O28" s="850"/>
      <c r="P28" s="850"/>
      <c r="Q28" s="850"/>
      <c r="R28" s="850"/>
      <c r="S28" s="850"/>
      <c r="T28" s="850"/>
      <c r="U28" s="850"/>
      <c r="V28" s="850"/>
      <c r="W28" s="850"/>
      <c r="X28" s="850"/>
      <c r="Y28" s="850"/>
      <c r="Z28" s="850"/>
    </row>
    <row r="29">
      <c r="A29" s="853" t="s">
        <v>873</v>
      </c>
      <c r="B29" s="854">
        <v>1.0</v>
      </c>
      <c r="C29" s="866"/>
      <c r="D29" s="850"/>
      <c r="E29" s="850"/>
      <c r="F29" s="850"/>
      <c r="G29" s="850"/>
      <c r="H29" s="850"/>
      <c r="I29" s="850"/>
      <c r="J29" s="850"/>
      <c r="K29" s="850"/>
      <c r="L29" s="850"/>
      <c r="M29" s="850"/>
      <c r="N29" s="850"/>
      <c r="O29" s="850"/>
      <c r="P29" s="850"/>
      <c r="Q29" s="850"/>
      <c r="R29" s="850"/>
      <c r="S29" s="850"/>
      <c r="T29" s="850"/>
      <c r="U29" s="850"/>
      <c r="V29" s="850"/>
      <c r="W29" s="850"/>
      <c r="X29" s="850"/>
      <c r="Y29" s="850"/>
      <c r="Z29" s="850"/>
    </row>
    <row r="30">
      <c r="A30" s="853" t="s">
        <v>874</v>
      </c>
      <c r="B30" s="854">
        <v>1.0</v>
      </c>
      <c r="C30" s="855" t="s">
        <v>875</v>
      </c>
      <c r="D30" s="850"/>
      <c r="E30" s="850"/>
      <c r="F30" s="850"/>
      <c r="G30" s="850"/>
      <c r="H30" s="850"/>
      <c r="I30" s="850"/>
      <c r="J30" s="850"/>
      <c r="K30" s="850"/>
      <c r="L30" s="850"/>
      <c r="M30" s="850"/>
      <c r="N30" s="850"/>
      <c r="O30" s="850"/>
      <c r="P30" s="850"/>
      <c r="Q30" s="850"/>
      <c r="R30" s="850"/>
      <c r="S30" s="850"/>
      <c r="T30" s="850"/>
      <c r="U30" s="850"/>
      <c r="V30" s="850"/>
      <c r="W30" s="850"/>
      <c r="X30" s="850"/>
      <c r="Y30" s="850"/>
      <c r="Z30" s="850"/>
    </row>
    <row r="31">
      <c r="A31" s="853" t="s">
        <v>876</v>
      </c>
      <c r="B31" s="854">
        <v>1.0</v>
      </c>
      <c r="C31" s="866"/>
      <c r="D31" s="850"/>
      <c r="E31" s="860"/>
      <c r="F31" s="850"/>
      <c r="G31" s="850"/>
      <c r="H31" s="850"/>
      <c r="I31" s="850"/>
      <c r="J31" s="850"/>
      <c r="K31" s="850"/>
      <c r="L31" s="850"/>
      <c r="M31" s="850"/>
      <c r="N31" s="850"/>
      <c r="O31" s="850"/>
      <c r="P31" s="850"/>
      <c r="Q31" s="850"/>
      <c r="R31" s="850"/>
      <c r="S31" s="850"/>
      <c r="T31" s="850"/>
      <c r="U31" s="850"/>
      <c r="V31" s="850"/>
      <c r="W31" s="850"/>
      <c r="X31" s="850"/>
      <c r="Y31" s="850"/>
      <c r="Z31" s="850"/>
    </row>
    <row r="32">
      <c r="A32" s="868" t="s">
        <v>877</v>
      </c>
      <c r="B32" s="854">
        <v>1.0</v>
      </c>
      <c r="C32" s="855" t="s">
        <v>878</v>
      </c>
      <c r="D32" s="850"/>
      <c r="E32" s="860"/>
      <c r="F32" s="850"/>
      <c r="G32" s="850"/>
      <c r="H32" s="850"/>
      <c r="I32" s="850"/>
      <c r="J32" s="850"/>
      <c r="K32" s="850"/>
      <c r="L32" s="850"/>
      <c r="M32" s="850"/>
      <c r="N32" s="850"/>
      <c r="O32" s="850"/>
      <c r="P32" s="850"/>
      <c r="Q32" s="850"/>
      <c r="R32" s="850"/>
      <c r="S32" s="850"/>
      <c r="T32" s="850"/>
      <c r="U32" s="850"/>
      <c r="V32" s="850"/>
      <c r="W32" s="850"/>
      <c r="X32" s="850"/>
      <c r="Y32" s="850"/>
      <c r="Z32" s="850"/>
    </row>
    <row r="33">
      <c r="A33" s="864" t="s">
        <v>879</v>
      </c>
      <c r="B33" s="858">
        <v>2.0</v>
      </c>
      <c r="C33" s="867"/>
      <c r="D33" s="850"/>
      <c r="E33" s="860"/>
      <c r="F33" s="850"/>
      <c r="G33" s="850"/>
      <c r="H33" s="850"/>
      <c r="I33" s="850"/>
      <c r="J33" s="850"/>
      <c r="K33" s="850"/>
      <c r="L33" s="850"/>
      <c r="M33" s="850"/>
      <c r="N33" s="850"/>
      <c r="O33" s="850"/>
      <c r="P33" s="850"/>
      <c r="Q33" s="850"/>
      <c r="R33" s="850"/>
      <c r="S33" s="850"/>
      <c r="T33" s="850"/>
      <c r="U33" s="850"/>
      <c r="V33" s="850"/>
      <c r="W33" s="850"/>
      <c r="X33" s="850"/>
      <c r="Y33" s="850"/>
      <c r="Z33" s="850"/>
    </row>
    <row r="34">
      <c r="A34" s="853" t="s">
        <v>880</v>
      </c>
      <c r="B34" s="854">
        <v>1.0</v>
      </c>
      <c r="C34" s="866"/>
      <c r="D34" s="850"/>
      <c r="E34" s="860"/>
      <c r="F34" s="850"/>
      <c r="G34" s="850"/>
      <c r="H34" s="850"/>
      <c r="I34" s="850"/>
      <c r="J34" s="850"/>
      <c r="K34" s="850"/>
      <c r="L34" s="850"/>
      <c r="M34" s="850"/>
      <c r="N34" s="850"/>
      <c r="O34" s="850"/>
      <c r="P34" s="850"/>
      <c r="Q34" s="850"/>
      <c r="R34" s="850"/>
      <c r="S34" s="850"/>
      <c r="T34" s="850"/>
      <c r="U34" s="850"/>
      <c r="V34" s="850"/>
      <c r="W34" s="850"/>
      <c r="X34" s="850"/>
      <c r="Y34" s="850"/>
      <c r="Z34" s="850"/>
    </row>
    <row r="35">
      <c r="A35" s="853" t="s">
        <v>881</v>
      </c>
      <c r="B35" s="854">
        <v>1.0</v>
      </c>
      <c r="C35" s="855" t="s">
        <v>882</v>
      </c>
      <c r="D35" s="850"/>
      <c r="E35" s="860"/>
      <c r="F35" s="850"/>
      <c r="G35" s="850"/>
      <c r="H35" s="850"/>
      <c r="I35" s="850"/>
      <c r="J35" s="850"/>
      <c r="K35" s="850"/>
      <c r="L35" s="850"/>
      <c r="M35" s="850"/>
      <c r="N35" s="850"/>
      <c r="O35" s="850"/>
      <c r="P35" s="850"/>
      <c r="Q35" s="850"/>
      <c r="R35" s="850"/>
      <c r="S35" s="850"/>
      <c r="T35" s="850"/>
      <c r="U35" s="850"/>
      <c r="V35" s="850"/>
      <c r="W35" s="850"/>
      <c r="X35" s="850"/>
      <c r="Y35" s="850"/>
      <c r="Z35" s="850"/>
    </row>
    <row r="36">
      <c r="A36" s="869" t="s">
        <v>883</v>
      </c>
      <c r="B36" s="870" t="s">
        <v>884</v>
      </c>
      <c r="C36" s="871" t="s">
        <v>885</v>
      </c>
      <c r="D36" s="872"/>
      <c r="E36" s="850"/>
      <c r="F36" s="850"/>
      <c r="G36" s="850"/>
      <c r="H36" s="850"/>
      <c r="I36" s="850"/>
      <c r="J36" s="850"/>
      <c r="K36" s="850"/>
      <c r="L36" s="850"/>
      <c r="M36" s="850"/>
      <c r="N36" s="850"/>
      <c r="O36" s="850"/>
      <c r="P36" s="850"/>
      <c r="Q36" s="850"/>
      <c r="R36" s="850"/>
      <c r="S36" s="850"/>
      <c r="T36" s="850"/>
      <c r="U36" s="850"/>
      <c r="V36" s="850"/>
      <c r="W36" s="850"/>
      <c r="X36" s="850"/>
      <c r="Y36" s="850"/>
      <c r="Z36" s="850"/>
    </row>
    <row r="37">
      <c r="A37" s="873" t="s">
        <v>886</v>
      </c>
      <c r="B37" s="870" t="s">
        <v>887</v>
      </c>
      <c r="C37" s="874" t="s">
        <v>888</v>
      </c>
      <c r="D37" s="872"/>
      <c r="E37" s="850"/>
      <c r="F37" s="850"/>
      <c r="G37" s="850"/>
      <c r="H37" s="850"/>
      <c r="I37" s="850"/>
      <c r="J37" s="850"/>
      <c r="K37" s="850"/>
      <c r="L37" s="850"/>
      <c r="M37" s="850"/>
      <c r="N37" s="850"/>
      <c r="O37" s="850"/>
      <c r="P37" s="850"/>
      <c r="Q37" s="850"/>
      <c r="R37" s="850"/>
      <c r="S37" s="850"/>
      <c r="T37" s="850"/>
      <c r="U37" s="850"/>
      <c r="V37" s="850"/>
      <c r="W37" s="850"/>
      <c r="X37" s="850"/>
      <c r="Y37" s="850"/>
      <c r="Z37" s="850"/>
    </row>
    <row r="38">
      <c r="A38" s="853" t="s">
        <v>889</v>
      </c>
      <c r="B38" s="854">
        <v>1.0</v>
      </c>
      <c r="C38" s="862"/>
      <c r="D38" s="850"/>
      <c r="E38" s="850"/>
      <c r="F38" s="850"/>
      <c r="G38" s="850"/>
      <c r="H38" s="850"/>
      <c r="I38" s="850"/>
      <c r="J38" s="850"/>
      <c r="K38" s="850"/>
      <c r="L38" s="850"/>
      <c r="M38" s="850"/>
      <c r="N38" s="850"/>
      <c r="O38" s="850"/>
      <c r="P38" s="850"/>
      <c r="Q38" s="850"/>
      <c r="R38" s="850"/>
      <c r="S38" s="850"/>
      <c r="T38" s="850"/>
      <c r="U38" s="850"/>
      <c r="V38" s="850"/>
      <c r="W38" s="850"/>
      <c r="X38" s="850"/>
      <c r="Y38" s="850"/>
      <c r="Z38" s="850"/>
    </row>
    <row r="39">
      <c r="A39" s="861"/>
      <c r="B39" s="862"/>
      <c r="C39" s="866"/>
      <c r="D39" s="850"/>
      <c r="E39" s="860"/>
      <c r="F39" s="850"/>
      <c r="G39" s="850"/>
      <c r="H39" s="850"/>
      <c r="I39" s="850"/>
      <c r="J39" s="850"/>
      <c r="K39" s="850"/>
      <c r="L39" s="850"/>
      <c r="M39" s="850"/>
      <c r="N39" s="850"/>
      <c r="O39" s="850"/>
      <c r="P39" s="850"/>
      <c r="Q39" s="850"/>
      <c r="R39" s="850"/>
      <c r="S39" s="850"/>
      <c r="T39" s="850"/>
      <c r="U39" s="850"/>
      <c r="V39" s="850"/>
      <c r="W39" s="850"/>
      <c r="X39" s="850"/>
      <c r="Y39" s="850"/>
      <c r="Z39" s="850"/>
    </row>
    <row r="40">
      <c r="A40" s="875" t="s">
        <v>890</v>
      </c>
      <c r="B40" s="44"/>
      <c r="C40" s="866"/>
      <c r="D40" s="850"/>
      <c r="E40" s="860"/>
      <c r="F40" s="850"/>
      <c r="G40" s="850"/>
      <c r="H40" s="850"/>
      <c r="I40" s="850"/>
      <c r="J40" s="850"/>
      <c r="K40" s="850"/>
      <c r="L40" s="850"/>
      <c r="M40" s="850"/>
      <c r="N40" s="850"/>
      <c r="O40" s="850"/>
      <c r="P40" s="850"/>
      <c r="Q40" s="850"/>
      <c r="R40" s="850"/>
      <c r="S40" s="850"/>
      <c r="T40" s="850"/>
      <c r="U40" s="850"/>
      <c r="V40" s="850"/>
      <c r="W40" s="850"/>
      <c r="X40" s="850"/>
      <c r="Y40" s="850"/>
      <c r="Z40" s="850"/>
    </row>
    <row r="41">
      <c r="A41" s="869" t="s">
        <v>891</v>
      </c>
      <c r="B41" s="870" t="s">
        <v>892</v>
      </c>
      <c r="C41" s="876"/>
      <c r="D41" s="850"/>
      <c r="E41" s="860"/>
      <c r="F41" s="850"/>
      <c r="G41" s="850"/>
      <c r="H41" s="850"/>
      <c r="I41" s="850"/>
      <c r="J41" s="850"/>
      <c r="K41" s="850"/>
      <c r="L41" s="850"/>
      <c r="M41" s="850"/>
      <c r="N41" s="850"/>
      <c r="O41" s="850"/>
      <c r="P41" s="850"/>
      <c r="Q41" s="850"/>
      <c r="R41" s="850"/>
      <c r="S41" s="850"/>
      <c r="T41" s="850"/>
      <c r="U41" s="850"/>
      <c r="V41" s="850"/>
      <c r="W41" s="850"/>
      <c r="X41" s="850"/>
      <c r="Y41" s="850"/>
      <c r="Z41" s="850"/>
    </row>
    <row r="42">
      <c r="A42" s="853" t="s">
        <v>893</v>
      </c>
      <c r="B42" s="854">
        <v>4.0</v>
      </c>
      <c r="C42" s="866"/>
      <c r="D42" s="850"/>
      <c r="E42" s="860"/>
      <c r="F42" s="850"/>
      <c r="G42" s="850"/>
      <c r="H42" s="850"/>
      <c r="I42" s="850"/>
      <c r="J42" s="850"/>
      <c r="K42" s="850"/>
      <c r="L42" s="850"/>
      <c r="M42" s="850"/>
      <c r="N42" s="850"/>
      <c r="O42" s="850"/>
      <c r="P42" s="850"/>
      <c r="Q42" s="850"/>
      <c r="R42" s="850"/>
      <c r="S42" s="850"/>
      <c r="T42" s="850"/>
      <c r="U42" s="850"/>
      <c r="V42" s="850"/>
      <c r="W42" s="850"/>
      <c r="X42" s="850"/>
      <c r="Y42" s="850"/>
      <c r="Z42" s="850"/>
    </row>
    <row r="43">
      <c r="A43" s="853" t="s">
        <v>894</v>
      </c>
      <c r="B43" s="854">
        <v>3.0</v>
      </c>
      <c r="C43" s="855" t="s">
        <v>895</v>
      </c>
      <c r="D43" s="850"/>
      <c r="E43" s="860"/>
      <c r="F43" s="850"/>
      <c r="G43" s="850"/>
      <c r="H43" s="850"/>
      <c r="I43" s="850"/>
      <c r="J43" s="850"/>
      <c r="K43" s="850"/>
      <c r="L43" s="850"/>
      <c r="M43" s="850"/>
      <c r="N43" s="850"/>
      <c r="O43" s="850"/>
      <c r="P43" s="850"/>
      <c r="Q43" s="850"/>
      <c r="R43" s="850"/>
      <c r="S43" s="850"/>
      <c r="T43" s="850"/>
      <c r="U43" s="850"/>
      <c r="V43" s="850"/>
      <c r="W43" s="850"/>
      <c r="X43" s="850"/>
      <c r="Y43" s="850"/>
      <c r="Z43" s="850"/>
    </row>
    <row r="44">
      <c r="A44" s="853" t="s">
        <v>896</v>
      </c>
      <c r="B44" s="854">
        <v>1.0</v>
      </c>
      <c r="C44" s="862"/>
      <c r="D44" s="850"/>
      <c r="E44" s="860"/>
      <c r="F44" s="850"/>
      <c r="G44" s="850"/>
      <c r="H44" s="850"/>
      <c r="I44" s="850"/>
      <c r="J44" s="850"/>
      <c r="K44" s="850"/>
      <c r="L44" s="850"/>
      <c r="M44" s="850"/>
      <c r="N44" s="850"/>
      <c r="O44" s="850"/>
      <c r="P44" s="850"/>
      <c r="Q44" s="850"/>
      <c r="R44" s="850"/>
      <c r="S44" s="850"/>
      <c r="T44" s="850"/>
      <c r="U44" s="850"/>
      <c r="V44" s="850"/>
      <c r="W44" s="850"/>
      <c r="X44" s="850"/>
      <c r="Y44" s="850"/>
      <c r="Z44" s="850"/>
    </row>
    <row r="45">
      <c r="A45" s="853" t="s">
        <v>897</v>
      </c>
      <c r="B45" s="854">
        <v>1.0</v>
      </c>
      <c r="C45" s="862"/>
      <c r="D45" s="850"/>
      <c r="E45" s="860"/>
      <c r="F45" s="850"/>
      <c r="G45" s="850"/>
      <c r="H45" s="850"/>
      <c r="I45" s="850"/>
      <c r="J45" s="850"/>
      <c r="K45" s="850"/>
      <c r="L45" s="850"/>
      <c r="M45" s="850"/>
      <c r="N45" s="850"/>
      <c r="O45" s="850"/>
      <c r="P45" s="850"/>
      <c r="Q45" s="850"/>
      <c r="R45" s="850"/>
      <c r="S45" s="850"/>
      <c r="T45" s="850"/>
      <c r="U45" s="850"/>
      <c r="V45" s="850"/>
      <c r="W45" s="850"/>
      <c r="X45" s="850"/>
      <c r="Y45" s="850"/>
      <c r="Z45" s="850"/>
    </row>
    <row r="46">
      <c r="A46" s="853" t="s">
        <v>898</v>
      </c>
      <c r="B46" s="854">
        <v>1.0</v>
      </c>
      <c r="C46" s="856" t="s">
        <v>899</v>
      </c>
      <c r="D46" s="850"/>
      <c r="E46" s="860"/>
      <c r="F46" s="850"/>
      <c r="G46" s="850"/>
      <c r="H46" s="850"/>
      <c r="I46" s="850"/>
      <c r="J46" s="850"/>
      <c r="K46" s="850"/>
      <c r="L46" s="850"/>
      <c r="M46" s="850"/>
      <c r="N46" s="850"/>
      <c r="O46" s="850"/>
      <c r="P46" s="850"/>
      <c r="Q46" s="850"/>
      <c r="R46" s="850"/>
      <c r="S46" s="850"/>
      <c r="T46" s="850"/>
      <c r="U46" s="850"/>
      <c r="V46" s="850"/>
      <c r="W46" s="850"/>
      <c r="X46" s="850"/>
      <c r="Y46" s="850"/>
      <c r="Z46" s="850"/>
    </row>
    <row r="47">
      <c r="A47" s="877" t="s">
        <v>900</v>
      </c>
      <c r="B47" s="878">
        <v>1.0</v>
      </c>
      <c r="C47" s="879" t="s">
        <v>901</v>
      </c>
      <c r="D47" s="850"/>
      <c r="E47" s="850"/>
      <c r="F47" s="850"/>
      <c r="G47" s="850"/>
      <c r="H47" s="850"/>
      <c r="I47" s="850"/>
      <c r="J47" s="850"/>
      <c r="K47" s="850"/>
      <c r="L47" s="850"/>
      <c r="M47" s="850"/>
      <c r="N47" s="850"/>
      <c r="O47" s="850"/>
      <c r="P47" s="850"/>
      <c r="Q47" s="850"/>
      <c r="R47" s="850"/>
      <c r="S47" s="850"/>
      <c r="T47" s="850"/>
      <c r="U47" s="850"/>
      <c r="V47" s="850"/>
      <c r="W47" s="850"/>
      <c r="X47" s="850"/>
      <c r="Y47" s="850"/>
      <c r="Z47" s="850"/>
    </row>
    <row r="48">
      <c r="A48" s="861"/>
      <c r="B48" s="862"/>
      <c r="C48" s="862"/>
      <c r="D48" s="850"/>
      <c r="E48" s="850"/>
      <c r="F48" s="850"/>
      <c r="G48" s="850"/>
      <c r="H48" s="850"/>
      <c r="I48" s="850"/>
      <c r="J48" s="850"/>
      <c r="K48" s="850"/>
      <c r="L48" s="850"/>
      <c r="M48" s="850"/>
      <c r="N48" s="850"/>
      <c r="O48" s="850"/>
      <c r="P48" s="850"/>
      <c r="Q48" s="850"/>
      <c r="R48" s="850"/>
      <c r="S48" s="850"/>
      <c r="T48" s="850"/>
      <c r="U48" s="850"/>
      <c r="V48" s="850"/>
      <c r="W48" s="850"/>
      <c r="X48" s="850"/>
      <c r="Y48" s="850"/>
      <c r="Z48" s="850"/>
    </row>
    <row r="49">
      <c r="A49" s="880"/>
      <c r="B49" s="854"/>
      <c r="C49" s="862"/>
      <c r="D49" s="850"/>
      <c r="E49" s="860"/>
      <c r="F49" s="850"/>
      <c r="G49" s="850"/>
      <c r="H49" s="850"/>
      <c r="I49" s="850"/>
      <c r="J49" s="850"/>
      <c r="K49" s="850"/>
      <c r="L49" s="850"/>
      <c r="M49" s="850"/>
      <c r="N49" s="850"/>
      <c r="O49" s="850"/>
      <c r="P49" s="850"/>
      <c r="Q49" s="850"/>
      <c r="R49" s="850"/>
      <c r="S49" s="850"/>
      <c r="T49" s="850"/>
      <c r="U49" s="850"/>
      <c r="V49" s="850"/>
      <c r="W49" s="850"/>
      <c r="X49" s="850"/>
      <c r="Y49" s="850"/>
      <c r="Z49" s="850"/>
    </row>
    <row r="50">
      <c r="A50" s="881" t="s">
        <v>902</v>
      </c>
      <c r="B50" s="44"/>
      <c r="C50" s="862"/>
      <c r="D50" s="850"/>
      <c r="E50" s="860"/>
      <c r="F50" s="850"/>
      <c r="G50" s="850"/>
      <c r="H50" s="850"/>
      <c r="I50" s="850"/>
      <c r="J50" s="850"/>
      <c r="K50" s="850"/>
      <c r="L50" s="850"/>
      <c r="M50" s="850"/>
      <c r="N50" s="850"/>
      <c r="O50" s="850"/>
      <c r="P50" s="850"/>
      <c r="Q50" s="850"/>
      <c r="R50" s="850"/>
      <c r="S50" s="850"/>
      <c r="T50" s="850"/>
      <c r="U50" s="850"/>
      <c r="V50" s="850"/>
      <c r="W50" s="850"/>
      <c r="X50" s="850"/>
      <c r="Y50" s="850"/>
      <c r="Z50" s="850"/>
    </row>
    <row r="51">
      <c r="A51" s="882" t="s">
        <v>903</v>
      </c>
      <c r="B51" s="883">
        <v>1.0</v>
      </c>
      <c r="C51" s="862"/>
      <c r="D51" s="850"/>
      <c r="E51" s="860"/>
      <c r="F51" s="850"/>
      <c r="G51" s="850"/>
      <c r="H51" s="850"/>
      <c r="I51" s="850"/>
      <c r="J51" s="850"/>
      <c r="K51" s="850"/>
      <c r="L51" s="850"/>
      <c r="M51" s="850"/>
      <c r="N51" s="850"/>
      <c r="O51" s="850"/>
      <c r="P51" s="850"/>
      <c r="Q51" s="850"/>
      <c r="R51" s="850"/>
      <c r="S51" s="850"/>
      <c r="T51" s="850"/>
      <c r="U51" s="850"/>
      <c r="V51" s="850"/>
      <c r="W51" s="850"/>
      <c r="X51" s="850"/>
      <c r="Y51" s="850"/>
      <c r="Z51" s="850"/>
    </row>
    <row r="52">
      <c r="A52" s="882" t="s">
        <v>904</v>
      </c>
      <c r="B52" s="883">
        <v>1.0</v>
      </c>
      <c r="C52" s="862"/>
      <c r="D52" s="850"/>
      <c r="E52" s="860"/>
      <c r="F52" s="850"/>
      <c r="G52" s="850"/>
      <c r="H52" s="850"/>
      <c r="I52" s="850"/>
      <c r="J52" s="850"/>
      <c r="K52" s="850"/>
      <c r="L52" s="850"/>
      <c r="M52" s="850"/>
      <c r="N52" s="850"/>
      <c r="O52" s="850"/>
      <c r="P52" s="850"/>
      <c r="Q52" s="850"/>
      <c r="R52" s="850"/>
      <c r="S52" s="850"/>
      <c r="T52" s="850"/>
      <c r="U52" s="850"/>
      <c r="V52" s="850"/>
      <c r="W52" s="850"/>
      <c r="X52" s="850"/>
      <c r="Y52" s="850"/>
      <c r="Z52" s="850"/>
    </row>
    <row r="53">
      <c r="A53" s="884" t="s">
        <v>905</v>
      </c>
      <c r="B53" s="883">
        <v>1.0</v>
      </c>
      <c r="C53" s="862"/>
      <c r="D53" s="850"/>
      <c r="E53" s="860"/>
      <c r="F53" s="850"/>
      <c r="G53" s="850"/>
      <c r="H53" s="850"/>
      <c r="I53" s="850"/>
      <c r="J53" s="850"/>
      <c r="K53" s="850"/>
      <c r="L53" s="850"/>
      <c r="M53" s="850"/>
      <c r="N53" s="850"/>
      <c r="O53" s="850"/>
      <c r="P53" s="850"/>
      <c r="Q53" s="850"/>
      <c r="R53" s="850"/>
      <c r="S53" s="850"/>
      <c r="T53" s="850"/>
      <c r="U53" s="850"/>
      <c r="V53" s="850"/>
      <c r="W53" s="850"/>
      <c r="X53" s="850"/>
      <c r="Y53" s="850"/>
      <c r="Z53" s="850"/>
    </row>
    <row r="54">
      <c r="A54" s="884" t="s">
        <v>906</v>
      </c>
      <c r="B54" s="883">
        <v>1.0</v>
      </c>
      <c r="C54" s="862"/>
      <c r="D54" s="850"/>
      <c r="E54" s="860"/>
      <c r="F54" s="850"/>
      <c r="G54" s="850"/>
      <c r="H54" s="850"/>
      <c r="I54" s="850"/>
      <c r="J54" s="850"/>
      <c r="K54" s="850"/>
      <c r="L54" s="850"/>
      <c r="M54" s="850"/>
      <c r="N54" s="850"/>
      <c r="O54" s="850"/>
      <c r="P54" s="850"/>
      <c r="Q54" s="850"/>
      <c r="R54" s="850"/>
      <c r="S54" s="850"/>
      <c r="T54" s="850"/>
      <c r="U54" s="850"/>
      <c r="V54" s="850"/>
      <c r="W54" s="850"/>
      <c r="X54" s="850"/>
      <c r="Y54" s="850"/>
      <c r="Z54" s="850"/>
    </row>
    <row r="55">
      <c r="A55" s="884"/>
      <c r="B55" s="883"/>
      <c r="C55" s="862"/>
      <c r="D55" s="850"/>
      <c r="E55" s="860"/>
      <c r="F55" s="850"/>
      <c r="G55" s="850"/>
      <c r="H55" s="850"/>
      <c r="I55" s="850"/>
      <c r="J55" s="850"/>
      <c r="K55" s="850"/>
      <c r="L55" s="850"/>
      <c r="M55" s="850"/>
      <c r="N55" s="850"/>
      <c r="O55" s="850"/>
      <c r="P55" s="850"/>
      <c r="Q55" s="850"/>
      <c r="R55" s="850"/>
      <c r="S55" s="850"/>
      <c r="T55" s="850"/>
      <c r="U55" s="850"/>
      <c r="V55" s="850"/>
      <c r="W55" s="850"/>
      <c r="X55" s="850"/>
      <c r="Y55" s="850"/>
      <c r="Z55" s="850"/>
    </row>
    <row r="56">
      <c r="A56" s="885" t="s">
        <v>907</v>
      </c>
      <c r="B56" s="44"/>
      <c r="C56" s="862"/>
      <c r="D56" s="850"/>
      <c r="E56" s="860"/>
      <c r="F56" s="850"/>
      <c r="G56" s="850"/>
      <c r="H56" s="850"/>
      <c r="I56" s="850"/>
      <c r="J56" s="850"/>
      <c r="K56" s="850"/>
      <c r="L56" s="850"/>
      <c r="M56" s="850"/>
      <c r="N56" s="850"/>
      <c r="O56" s="850"/>
      <c r="P56" s="850"/>
      <c r="Q56" s="850"/>
      <c r="R56" s="850"/>
      <c r="S56" s="850"/>
      <c r="T56" s="850"/>
      <c r="U56" s="850"/>
      <c r="V56" s="850"/>
      <c r="W56" s="850"/>
      <c r="X56" s="850"/>
      <c r="Y56" s="850"/>
      <c r="Z56" s="850"/>
    </row>
    <row r="57">
      <c r="A57" s="853" t="s">
        <v>908</v>
      </c>
      <c r="B57" s="854">
        <v>1.0</v>
      </c>
      <c r="C57" s="862"/>
      <c r="D57" s="850"/>
      <c r="E57" s="860"/>
      <c r="F57" s="850"/>
      <c r="G57" s="850"/>
      <c r="H57" s="850"/>
      <c r="I57" s="850"/>
      <c r="J57" s="850"/>
      <c r="K57" s="850"/>
      <c r="L57" s="850"/>
      <c r="M57" s="850"/>
      <c r="N57" s="850"/>
      <c r="O57" s="850"/>
      <c r="P57" s="850"/>
      <c r="Q57" s="850"/>
      <c r="R57" s="850"/>
      <c r="S57" s="850"/>
      <c r="T57" s="850"/>
      <c r="U57" s="850"/>
      <c r="V57" s="850"/>
      <c r="W57" s="850"/>
      <c r="X57" s="850"/>
      <c r="Y57" s="850"/>
      <c r="Z57" s="850"/>
    </row>
    <row r="58">
      <c r="A58" s="853" t="s">
        <v>909</v>
      </c>
      <c r="B58" s="854">
        <v>1.0</v>
      </c>
      <c r="C58" s="862"/>
      <c r="D58" s="850"/>
      <c r="E58" s="860"/>
      <c r="F58" s="850"/>
      <c r="G58" s="850"/>
      <c r="H58" s="850"/>
      <c r="I58" s="850"/>
      <c r="J58" s="850"/>
      <c r="K58" s="850"/>
      <c r="L58" s="850"/>
      <c r="M58" s="850"/>
      <c r="N58" s="850"/>
      <c r="O58" s="850"/>
      <c r="P58" s="850"/>
      <c r="Q58" s="850"/>
      <c r="R58" s="850"/>
      <c r="S58" s="850"/>
      <c r="T58" s="850"/>
      <c r="U58" s="850"/>
      <c r="V58" s="850"/>
      <c r="W58" s="850"/>
      <c r="X58" s="850"/>
      <c r="Y58" s="850"/>
      <c r="Z58" s="850"/>
    </row>
    <row r="59">
      <c r="A59" s="853" t="s">
        <v>910</v>
      </c>
      <c r="B59" s="854">
        <v>1.0</v>
      </c>
      <c r="C59" s="862"/>
      <c r="D59" s="850"/>
      <c r="E59" s="860"/>
      <c r="F59" s="850"/>
      <c r="G59" s="850"/>
      <c r="H59" s="850"/>
      <c r="I59" s="850"/>
      <c r="J59" s="850"/>
      <c r="K59" s="850"/>
      <c r="L59" s="850"/>
      <c r="M59" s="850"/>
      <c r="N59" s="850"/>
      <c r="O59" s="850"/>
      <c r="P59" s="850"/>
      <c r="Q59" s="850"/>
      <c r="R59" s="850"/>
      <c r="S59" s="850"/>
      <c r="T59" s="850"/>
      <c r="U59" s="850"/>
      <c r="V59" s="850"/>
      <c r="W59" s="850"/>
      <c r="X59" s="850"/>
      <c r="Y59" s="850"/>
      <c r="Z59" s="850"/>
    </row>
    <row r="60">
      <c r="A60" s="853" t="s">
        <v>911</v>
      </c>
      <c r="B60" s="854">
        <v>1.0</v>
      </c>
      <c r="C60" s="862"/>
      <c r="D60" s="850"/>
      <c r="E60" s="860"/>
      <c r="F60" s="850"/>
      <c r="G60" s="850"/>
      <c r="H60" s="850"/>
      <c r="I60" s="850"/>
      <c r="J60" s="850"/>
      <c r="K60" s="850"/>
      <c r="L60" s="850"/>
      <c r="M60" s="850"/>
      <c r="N60" s="850"/>
      <c r="O60" s="850"/>
      <c r="P60" s="850"/>
      <c r="Q60" s="850"/>
      <c r="R60" s="850"/>
      <c r="S60" s="850"/>
      <c r="T60" s="850"/>
      <c r="U60" s="850"/>
      <c r="V60" s="850"/>
      <c r="W60" s="850"/>
      <c r="X60" s="850"/>
      <c r="Y60" s="850"/>
      <c r="Z60" s="850"/>
    </row>
    <row r="61">
      <c r="A61" s="853" t="s">
        <v>912</v>
      </c>
      <c r="B61" s="854">
        <v>1.0</v>
      </c>
      <c r="C61" s="862"/>
      <c r="D61" s="850"/>
      <c r="E61" s="860"/>
      <c r="F61" s="850"/>
      <c r="G61" s="850"/>
      <c r="H61" s="850"/>
      <c r="I61" s="850"/>
      <c r="J61" s="850"/>
      <c r="K61" s="850"/>
      <c r="L61" s="850"/>
      <c r="M61" s="850"/>
      <c r="N61" s="850"/>
      <c r="O61" s="850"/>
      <c r="P61" s="850"/>
      <c r="Q61" s="850"/>
      <c r="R61" s="850"/>
      <c r="S61" s="850"/>
      <c r="T61" s="850"/>
      <c r="U61" s="850"/>
      <c r="V61" s="850"/>
      <c r="W61" s="850"/>
      <c r="X61" s="850"/>
      <c r="Y61" s="850"/>
      <c r="Z61" s="850"/>
    </row>
    <row r="62">
      <c r="A62" s="853" t="s">
        <v>913</v>
      </c>
      <c r="B62" s="854">
        <v>2.0</v>
      </c>
      <c r="C62" s="862"/>
      <c r="D62" s="850"/>
      <c r="E62" s="860"/>
      <c r="F62" s="850"/>
      <c r="G62" s="850"/>
      <c r="H62" s="850"/>
      <c r="I62" s="850"/>
      <c r="J62" s="850"/>
      <c r="K62" s="850"/>
      <c r="L62" s="850"/>
      <c r="M62" s="850"/>
      <c r="N62" s="850"/>
      <c r="O62" s="850"/>
      <c r="P62" s="850"/>
      <c r="Q62" s="850"/>
      <c r="R62" s="850"/>
      <c r="S62" s="850"/>
      <c r="T62" s="850"/>
      <c r="U62" s="850"/>
      <c r="V62" s="850"/>
      <c r="W62" s="850"/>
      <c r="X62" s="850"/>
      <c r="Y62" s="850"/>
      <c r="Z62" s="850"/>
    </row>
    <row r="63">
      <c r="A63" s="853" t="s">
        <v>914</v>
      </c>
      <c r="B63" s="854">
        <v>2.0</v>
      </c>
      <c r="C63" s="862"/>
      <c r="D63" s="850"/>
      <c r="E63" s="860"/>
      <c r="F63" s="850"/>
      <c r="G63" s="850"/>
      <c r="H63" s="850"/>
      <c r="I63" s="850"/>
      <c r="J63" s="850"/>
      <c r="K63" s="850"/>
      <c r="L63" s="850"/>
      <c r="M63" s="850"/>
      <c r="N63" s="850"/>
      <c r="O63" s="850"/>
      <c r="P63" s="850"/>
      <c r="Q63" s="850"/>
      <c r="R63" s="850"/>
      <c r="S63" s="850"/>
      <c r="T63" s="850"/>
      <c r="U63" s="850"/>
      <c r="V63" s="850"/>
      <c r="W63" s="850"/>
      <c r="X63" s="850"/>
      <c r="Y63" s="850"/>
      <c r="Z63" s="850"/>
    </row>
    <row r="64">
      <c r="A64" s="853" t="s">
        <v>915</v>
      </c>
      <c r="B64" s="854">
        <v>1.0</v>
      </c>
      <c r="C64" s="862"/>
      <c r="D64" s="850"/>
      <c r="E64" s="860"/>
      <c r="F64" s="850"/>
      <c r="G64" s="850"/>
      <c r="H64" s="850"/>
      <c r="I64" s="850"/>
      <c r="J64" s="850"/>
      <c r="K64" s="850"/>
      <c r="L64" s="850"/>
      <c r="M64" s="850"/>
      <c r="N64" s="850"/>
      <c r="O64" s="850"/>
      <c r="P64" s="850"/>
      <c r="Q64" s="850"/>
      <c r="R64" s="850"/>
      <c r="S64" s="850"/>
      <c r="T64" s="850"/>
      <c r="U64" s="850"/>
      <c r="V64" s="850"/>
      <c r="W64" s="850"/>
      <c r="X64" s="850"/>
      <c r="Y64" s="850"/>
      <c r="Z64" s="850"/>
    </row>
    <row r="65">
      <c r="A65" s="853" t="s">
        <v>916</v>
      </c>
      <c r="B65" s="854">
        <v>2.0</v>
      </c>
      <c r="C65" s="866"/>
      <c r="D65" s="886"/>
      <c r="E65" s="860"/>
      <c r="F65" s="850"/>
      <c r="G65" s="850"/>
      <c r="H65" s="850"/>
      <c r="I65" s="850"/>
      <c r="J65" s="850"/>
      <c r="K65" s="850"/>
      <c r="L65" s="850"/>
      <c r="M65" s="850"/>
      <c r="N65" s="850"/>
      <c r="O65" s="850"/>
      <c r="P65" s="850"/>
      <c r="Q65" s="850"/>
      <c r="R65" s="850"/>
      <c r="S65" s="850"/>
      <c r="T65" s="850"/>
      <c r="U65" s="850"/>
      <c r="V65" s="850"/>
      <c r="W65" s="850"/>
      <c r="X65" s="850"/>
      <c r="Y65" s="850"/>
      <c r="Z65" s="850"/>
    </row>
    <row r="66">
      <c r="A66" s="853" t="s">
        <v>917</v>
      </c>
      <c r="B66" s="854">
        <v>1.0</v>
      </c>
      <c r="C66" s="862"/>
      <c r="D66" s="850"/>
      <c r="E66" s="860"/>
      <c r="F66" s="850"/>
      <c r="G66" s="850"/>
      <c r="H66" s="850"/>
      <c r="I66" s="850"/>
      <c r="J66" s="850"/>
      <c r="K66" s="850"/>
      <c r="L66" s="850"/>
      <c r="M66" s="850"/>
      <c r="N66" s="850"/>
      <c r="O66" s="850"/>
      <c r="P66" s="850"/>
      <c r="Q66" s="850"/>
      <c r="R66" s="850"/>
      <c r="S66" s="850"/>
      <c r="T66" s="850"/>
      <c r="U66" s="850"/>
      <c r="V66" s="850"/>
      <c r="W66" s="850"/>
      <c r="X66" s="850"/>
      <c r="Y66" s="850"/>
      <c r="Z66" s="850"/>
    </row>
    <row r="67">
      <c r="A67" s="880"/>
      <c r="B67" s="854"/>
      <c r="C67" s="862"/>
      <c r="D67" s="850"/>
      <c r="E67" s="860"/>
      <c r="F67" s="850"/>
      <c r="G67" s="850"/>
      <c r="H67" s="850"/>
      <c r="I67" s="850"/>
      <c r="J67" s="850"/>
      <c r="K67" s="850"/>
      <c r="L67" s="850"/>
      <c r="M67" s="850"/>
      <c r="N67" s="850"/>
      <c r="O67" s="850"/>
      <c r="P67" s="850"/>
      <c r="Q67" s="850"/>
      <c r="R67" s="850"/>
      <c r="S67" s="850"/>
      <c r="T67" s="850"/>
      <c r="U67" s="850"/>
      <c r="V67" s="850"/>
      <c r="W67" s="850"/>
      <c r="X67" s="850"/>
      <c r="Y67" s="850"/>
      <c r="Z67" s="850"/>
    </row>
    <row r="68">
      <c r="A68" s="863" t="s">
        <v>918</v>
      </c>
      <c r="B68" s="44"/>
      <c r="C68" s="862"/>
      <c r="D68" s="850"/>
      <c r="E68" s="860"/>
      <c r="F68" s="850"/>
      <c r="G68" s="850"/>
      <c r="H68" s="850"/>
      <c r="I68" s="850"/>
      <c r="J68" s="850"/>
      <c r="K68" s="850"/>
      <c r="L68" s="850"/>
      <c r="M68" s="850"/>
      <c r="N68" s="850"/>
      <c r="O68" s="850"/>
      <c r="P68" s="850"/>
      <c r="Q68" s="850"/>
      <c r="R68" s="850"/>
      <c r="S68" s="850"/>
      <c r="T68" s="850"/>
      <c r="U68" s="850"/>
      <c r="V68" s="850"/>
      <c r="W68" s="850"/>
      <c r="X68" s="850"/>
      <c r="Y68" s="850"/>
      <c r="Z68" s="850"/>
    </row>
    <row r="69">
      <c r="A69" s="853" t="s">
        <v>919</v>
      </c>
      <c r="B69" s="854">
        <v>1.0</v>
      </c>
      <c r="C69" s="887" t="s">
        <v>920</v>
      </c>
      <c r="D69" s="850"/>
      <c r="E69" s="850"/>
      <c r="F69" s="850"/>
      <c r="G69" s="850"/>
      <c r="H69" s="850"/>
      <c r="I69" s="850"/>
      <c r="J69" s="850"/>
      <c r="K69" s="850"/>
      <c r="L69" s="850"/>
      <c r="M69" s="850"/>
      <c r="N69" s="850"/>
      <c r="O69" s="850"/>
      <c r="P69" s="850"/>
      <c r="Q69" s="850"/>
      <c r="R69" s="850"/>
      <c r="S69" s="850"/>
      <c r="T69" s="850"/>
      <c r="U69" s="850"/>
      <c r="V69" s="850"/>
      <c r="W69" s="850"/>
      <c r="X69" s="850"/>
      <c r="Y69" s="850"/>
      <c r="Z69" s="850"/>
    </row>
    <row r="70">
      <c r="A70" s="853" t="s">
        <v>921</v>
      </c>
      <c r="B70" s="854">
        <v>1.0</v>
      </c>
      <c r="C70" s="866" t="s">
        <v>922</v>
      </c>
      <c r="D70" s="886"/>
      <c r="E70" s="850"/>
      <c r="F70" s="850"/>
      <c r="G70" s="850"/>
      <c r="H70" s="850"/>
      <c r="I70" s="850"/>
      <c r="J70" s="850"/>
      <c r="K70" s="850"/>
      <c r="L70" s="850"/>
      <c r="M70" s="850"/>
      <c r="N70" s="850"/>
      <c r="O70" s="850"/>
      <c r="P70" s="850"/>
      <c r="Q70" s="850"/>
      <c r="R70" s="850"/>
      <c r="S70" s="850"/>
      <c r="T70" s="850"/>
      <c r="U70" s="850"/>
      <c r="V70" s="850"/>
      <c r="W70" s="850"/>
      <c r="X70" s="850"/>
      <c r="Y70" s="850"/>
      <c r="Z70" s="850"/>
    </row>
    <row r="71">
      <c r="A71" s="853" t="s">
        <v>923</v>
      </c>
      <c r="B71" s="854">
        <v>1.0</v>
      </c>
      <c r="C71" s="862"/>
      <c r="D71" s="886"/>
      <c r="E71" s="860"/>
      <c r="F71" s="850"/>
      <c r="G71" s="850"/>
      <c r="H71" s="850"/>
      <c r="I71" s="850"/>
      <c r="J71" s="850"/>
      <c r="K71" s="850"/>
      <c r="L71" s="850"/>
      <c r="M71" s="850"/>
      <c r="N71" s="850"/>
      <c r="O71" s="850"/>
      <c r="P71" s="850"/>
      <c r="Q71" s="850"/>
      <c r="R71" s="850"/>
      <c r="S71" s="850"/>
      <c r="T71" s="850"/>
      <c r="U71" s="850"/>
      <c r="V71" s="850"/>
      <c r="W71" s="850"/>
      <c r="X71" s="850"/>
      <c r="Y71" s="850"/>
      <c r="Z71" s="850"/>
    </row>
    <row r="72">
      <c r="A72" s="864" t="s">
        <v>924</v>
      </c>
      <c r="B72" s="858">
        <v>1.0</v>
      </c>
      <c r="C72" s="888" t="s">
        <v>925</v>
      </c>
      <c r="D72" s="886"/>
      <c r="E72" s="850"/>
      <c r="F72" s="850"/>
      <c r="G72" s="850"/>
      <c r="H72" s="850"/>
      <c r="I72" s="850"/>
      <c r="J72" s="850"/>
      <c r="K72" s="850"/>
      <c r="L72" s="850"/>
      <c r="M72" s="850"/>
      <c r="N72" s="850"/>
      <c r="O72" s="850"/>
      <c r="P72" s="850"/>
      <c r="Q72" s="850"/>
      <c r="R72" s="850"/>
      <c r="S72" s="850"/>
      <c r="T72" s="850"/>
      <c r="U72" s="850"/>
      <c r="V72" s="850"/>
      <c r="W72" s="850"/>
      <c r="X72" s="850"/>
      <c r="Y72" s="850"/>
      <c r="Z72" s="850"/>
    </row>
    <row r="73">
      <c r="A73" s="853"/>
      <c r="B73" s="854"/>
      <c r="C73" s="862"/>
      <c r="D73" s="886"/>
      <c r="E73" s="860"/>
      <c r="F73" s="850"/>
      <c r="G73" s="850"/>
      <c r="H73" s="850"/>
      <c r="I73" s="850"/>
      <c r="J73" s="850"/>
      <c r="K73" s="850"/>
      <c r="L73" s="850"/>
      <c r="M73" s="850"/>
      <c r="N73" s="850"/>
      <c r="O73" s="850"/>
      <c r="P73" s="850"/>
      <c r="Q73" s="850"/>
      <c r="R73" s="850"/>
      <c r="S73" s="850"/>
      <c r="T73" s="850"/>
      <c r="U73" s="850"/>
      <c r="V73" s="850"/>
      <c r="W73" s="850"/>
      <c r="X73" s="850"/>
      <c r="Y73" s="850"/>
      <c r="Z73" s="850"/>
    </row>
    <row r="74">
      <c r="A74" s="875" t="s">
        <v>926</v>
      </c>
      <c r="B74" s="44"/>
      <c r="C74" s="862"/>
      <c r="D74" s="886"/>
      <c r="E74" s="860"/>
      <c r="F74" s="850"/>
      <c r="G74" s="850"/>
      <c r="H74" s="850"/>
      <c r="I74" s="850"/>
      <c r="J74" s="850"/>
      <c r="K74" s="850"/>
      <c r="L74" s="850"/>
      <c r="M74" s="850"/>
      <c r="N74" s="850"/>
      <c r="O74" s="850"/>
      <c r="P74" s="850"/>
      <c r="Q74" s="850"/>
      <c r="R74" s="850"/>
      <c r="S74" s="850"/>
      <c r="T74" s="850"/>
      <c r="U74" s="850"/>
      <c r="V74" s="850"/>
      <c r="W74" s="850"/>
      <c r="X74" s="850"/>
      <c r="Y74" s="850"/>
      <c r="Z74" s="850"/>
    </row>
    <row r="75">
      <c r="A75" s="880" t="s">
        <v>927</v>
      </c>
      <c r="B75" s="854">
        <v>1.0</v>
      </c>
      <c r="C75" s="887" t="s">
        <v>928</v>
      </c>
      <c r="D75" s="886"/>
      <c r="E75" s="860"/>
      <c r="F75" s="850"/>
      <c r="G75" s="850"/>
      <c r="H75" s="850"/>
      <c r="I75" s="850"/>
      <c r="J75" s="850"/>
      <c r="K75" s="850"/>
      <c r="L75" s="850"/>
      <c r="M75" s="850"/>
      <c r="N75" s="850"/>
      <c r="O75" s="850"/>
      <c r="P75" s="850"/>
      <c r="Q75" s="850"/>
      <c r="R75" s="850"/>
      <c r="S75" s="850"/>
      <c r="T75" s="850"/>
      <c r="U75" s="850"/>
      <c r="V75" s="850"/>
      <c r="W75" s="850"/>
      <c r="X75" s="850"/>
      <c r="Y75" s="850"/>
      <c r="Z75" s="850"/>
    </row>
    <row r="76">
      <c r="A76" s="880"/>
      <c r="B76" s="854"/>
      <c r="C76" s="862"/>
      <c r="D76" s="850"/>
      <c r="E76" s="860"/>
      <c r="F76" s="850"/>
      <c r="G76" s="850"/>
      <c r="H76" s="850"/>
      <c r="I76" s="850"/>
      <c r="J76" s="850"/>
      <c r="K76" s="850"/>
      <c r="L76" s="850"/>
      <c r="M76" s="850"/>
      <c r="N76" s="850"/>
      <c r="O76" s="850"/>
      <c r="P76" s="850"/>
      <c r="Q76" s="850"/>
      <c r="R76" s="850"/>
      <c r="S76" s="850"/>
      <c r="T76" s="850"/>
      <c r="U76" s="850"/>
      <c r="V76" s="850"/>
      <c r="W76" s="850"/>
      <c r="X76" s="850"/>
      <c r="Y76" s="850"/>
      <c r="Z76" s="850"/>
    </row>
    <row r="77">
      <c r="A77" s="889" t="s">
        <v>929</v>
      </c>
      <c r="B77" s="44"/>
      <c r="C77" s="890"/>
      <c r="D77" s="850"/>
      <c r="E77" s="860"/>
      <c r="F77" s="850"/>
      <c r="G77" s="850"/>
      <c r="H77" s="850"/>
      <c r="I77" s="850"/>
      <c r="J77" s="850"/>
      <c r="K77" s="850"/>
      <c r="L77" s="850"/>
      <c r="M77" s="850"/>
      <c r="N77" s="850"/>
      <c r="O77" s="850"/>
      <c r="P77" s="850"/>
      <c r="Q77" s="850"/>
      <c r="R77" s="850"/>
      <c r="S77" s="850"/>
      <c r="T77" s="850"/>
      <c r="U77" s="850"/>
      <c r="V77" s="850"/>
      <c r="W77" s="850"/>
      <c r="X77" s="850"/>
      <c r="Y77" s="850"/>
      <c r="Z77" s="850"/>
    </row>
    <row r="78">
      <c r="A78" s="884" t="s">
        <v>930</v>
      </c>
      <c r="B78" s="854">
        <v>1.0</v>
      </c>
      <c r="C78" s="866"/>
      <c r="D78" s="850"/>
      <c r="E78" s="860"/>
      <c r="F78" s="850"/>
      <c r="G78" s="850"/>
      <c r="H78" s="850"/>
      <c r="I78" s="850"/>
      <c r="J78" s="850"/>
      <c r="K78" s="850"/>
      <c r="L78" s="850"/>
      <c r="M78" s="850"/>
      <c r="N78" s="850"/>
      <c r="O78" s="850"/>
      <c r="P78" s="850"/>
      <c r="Q78" s="850"/>
      <c r="R78" s="850"/>
      <c r="S78" s="850"/>
      <c r="T78" s="850"/>
      <c r="U78" s="850"/>
      <c r="V78" s="850"/>
      <c r="W78" s="850"/>
      <c r="X78" s="850"/>
      <c r="Y78" s="850"/>
      <c r="Z78" s="850"/>
    </row>
    <row r="79">
      <c r="A79" s="853" t="s">
        <v>931</v>
      </c>
      <c r="B79" s="854">
        <v>1.0</v>
      </c>
      <c r="C79" s="866"/>
      <c r="D79" s="850"/>
      <c r="E79" s="860"/>
      <c r="F79" s="850"/>
      <c r="G79" s="850"/>
      <c r="H79" s="850"/>
      <c r="I79" s="850"/>
      <c r="J79" s="850"/>
      <c r="K79" s="850"/>
      <c r="L79" s="850"/>
      <c r="M79" s="850"/>
      <c r="N79" s="850"/>
      <c r="O79" s="850"/>
      <c r="P79" s="850"/>
      <c r="Q79" s="850"/>
      <c r="R79" s="850"/>
      <c r="S79" s="850"/>
      <c r="T79" s="850"/>
      <c r="U79" s="850"/>
      <c r="V79" s="850"/>
      <c r="W79" s="850"/>
      <c r="X79" s="850"/>
      <c r="Y79" s="850"/>
      <c r="Z79" s="850"/>
    </row>
    <row r="80">
      <c r="A80" s="880"/>
      <c r="B80" s="854"/>
      <c r="C80" s="862"/>
      <c r="D80" s="850"/>
      <c r="E80" s="860"/>
      <c r="F80" s="850"/>
      <c r="G80" s="850"/>
      <c r="H80" s="850"/>
      <c r="I80" s="850"/>
      <c r="J80" s="850"/>
      <c r="K80" s="850"/>
      <c r="L80" s="850"/>
      <c r="M80" s="850"/>
      <c r="N80" s="850"/>
      <c r="O80" s="850"/>
      <c r="P80" s="850"/>
      <c r="Q80" s="850"/>
      <c r="R80" s="850"/>
      <c r="S80" s="850"/>
      <c r="T80" s="850"/>
      <c r="U80" s="850"/>
      <c r="V80" s="850"/>
      <c r="W80" s="850"/>
      <c r="X80" s="850"/>
      <c r="Y80" s="850"/>
      <c r="Z80" s="850"/>
    </row>
    <row r="81">
      <c r="A81" s="880" t="s">
        <v>932</v>
      </c>
      <c r="B81" s="854">
        <f>SUM(B3:B79)</f>
        <v>83</v>
      </c>
      <c r="C81" s="862"/>
      <c r="D81" s="850"/>
      <c r="E81" s="860"/>
      <c r="F81" s="850"/>
      <c r="G81" s="850"/>
      <c r="H81" s="850"/>
      <c r="I81" s="850"/>
      <c r="J81" s="850"/>
      <c r="K81" s="850"/>
      <c r="L81" s="850"/>
      <c r="M81" s="850"/>
      <c r="N81" s="850"/>
      <c r="O81" s="850"/>
      <c r="P81" s="850"/>
      <c r="Q81" s="850"/>
      <c r="R81" s="850"/>
      <c r="S81" s="850"/>
      <c r="T81" s="850"/>
      <c r="U81" s="850"/>
      <c r="V81" s="850"/>
      <c r="W81" s="850"/>
      <c r="X81" s="850"/>
      <c r="Y81" s="850"/>
      <c r="Z81" s="850"/>
    </row>
    <row r="82">
      <c r="A82" s="850"/>
      <c r="B82" s="886"/>
      <c r="C82" s="886"/>
      <c r="D82" s="850"/>
      <c r="E82" s="860"/>
      <c r="F82" s="850"/>
      <c r="G82" s="850"/>
      <c r="H82" s="850"/>
      <c r="I82" s="850"/>
      <c r="J82" s="850"/>
      <c r="K82" s="850"/>
      <c r="L82" s="850"/>
      <c r="M82" s="850"/>
      <c r="N82" s="850"/>
      <c r="O82" s="850"/>
      <c r="P82" s="850"/>
      <c r="Q82" s="850"/>
      <c r="R82" s="850"/>
      <c r="S82" s="850"/>
      <c r="T82" s="850"/>
      <c r="U82" s="850"/>
      <c r="V82" s="850"/>
      <c r="W82" s="850"/>
      <c r="X82" s="850"/>
      <c r="Y82" s="850"/>
      <c r="Z82" s="850"/>
    </row>
    <row r="83">
      <c r="A83" s="850"/>
      <c r="B83" s="886"/>
      <c r="C83" s="886"/>
      <c r="D83" s="850"/>
      <c r="E83" s="860"/>
      <c r="F83" s="850"/>
      <c r="G83" s="850"/>
      <c r="H83" s="850"/>
      <c r="I83" s="850"/>
      <c r="J83" s="850"/>
      <c r="K83" s="850"/>
      <c r="L83" s="850"/>
      <c r="M83" s="850"/>
      <c r="N83" s="850"/>
      <c r="O83" s="850"/>
      <c r="P83" s="850"/>
      <c r="Q83" s="850"/>
      <c r="R83" s="850"/>
      <c r="S83" s="850"/>
      <c r="T83" s="850"/>
      <c r="U83" s="850"/>
      <c r="V83" s="850"/>
      <c r="W83" s="850"/>
      <c r="X83" s="850"/>
      <c r="Y83" s="850"/>
      <c r="Z83" s="850"/>
    </row>
    <row r="84">
      <c r="A84" s="850"/>
      <c r="B84" s="886"/>
      <c r="C84" s="886"/>
      <c r="D84" s="850"/>
      <c r="E84" s="860"/>
      <c r="F84" s="850"/>
      <c r="G84" s="850"/>
      <c r="H84" s="850"/>
      <c r="I84" s="850"/>
      <c r="J84" s="850"/>
      <c r="K84" s="850"/>
      <c r="L84" s="850"/>
      <c r="M84" s="850"/>
      <c r="N84" s="850"/>
      <c r="O84" s="850"/>
      <c r="P84" s="850"/>
      <c r="Q84" s="850"/>
      <c r="R84" s="850"/>
      <c r="S84" s="850"/>
      <c r="T84" s="850"/>
      <c r="U84" s="850"/>
      <c r="V84" s="850"/>
      <c r="W84" s="850"/>
      <c r="X84" s="850"/>
      <c r="Y84" s="850"/>
      <c r="Z84" s="850"/>
    </row>
    <row r="85">
      <c r="A85" s="850"/>
      <c r="B85" s="886"/>
      <c r="C85" s="886"/>
      <c r="D85" s="850"/>
      <c r="E85" s="860"/>
      <c r="F85" s="850"/>
      <c r="G85" s="850"/>
      <c r="H85" s="850"/>
      <c r="I85" s="850"/>
      <c r="J85" s="850"/>
      <c r="K85" s="850"/>
      <c r="L85" s="850"/>
      <c r="M85" s="850"/>
      <c r="N85" s="850"/>
      <c r="O85" s="850"/>
      <c r="P85" s="850"/>
      <c r="Q85" s="850"/>
      <c r="R85" s="850"/>
      <c r="S85" s="850"/>
      <c r="T85" s="850"/>
      <c r="U85" s="850"/>
      <c r="V85" s="850"/>
      <c r="W85" s="850"/>
      <c r="X85" s="850"/>
      <c r="Y85" s="850"/>
      <c r="Z85" s="850"/>
    </row>
    <row r="86">
      <c r="A86" s="850"/>
      <c r="B86" s="886"/>
      <c r="C86" s="886"/>
      <c r="D86" s="850"/>
      <c r="E86" s="860"/>
      <c r="F86" s="850"/>
      <c r="G86" s="850"/>
      <c r="H86" s="850"/>
      <c r="I86" s="850"/>
      <c r="J86" s="850"/>
      <c r="K86" s="850"/>
      <c r="L86" s="850"/>
      <c r="M86" s="850"/>
      <c r="N86" s="850"/>
      <c r="O86" s="850"/>
      <c r="P86" s="850"/>
      <c r="Q86" s="850"/>
      <c r="R86" s="850"/>
      <c r="S86" s="850"/>
      <c r="T86" s="850"/>
      <c r="U86" s="850"/>
      <c r="V86" s="850"/>
      <c r="W86" s="850"/>
      <c r="X86" s="850"/>
      <c r="Y86" s="850"/>
      <c r="Z86" s="850"/>
    </row>
    <row r="87">
      <c r="A87" s="850"/>
      <c r="B87" s="886"/>
      <c r="C87" s="886"/>
      <c r="D87" s="850"/>
      <c r="E87" s="860"/>
      <c r="F87" s="850"/>
      <c r="G87" s="850"/>
      <c r="H87" s="850"/>
      <c r="I87" s="850"/>
      <c r="J87" s="850"/>
      <c r="K87" s="850"/>
      <c r="L87" s="850"/>
      <c r="M87" s="850"/>
      <c r="N87" s="850"/>
      <c r="O87" s="850"/>
      <c r="P87" s="850"/>
      <c r="Q87" s="850"/>
      <c r="R87" s="850"/>
      <c r="S87" s="850"/>
      <c r="T87" s="850"/>
      <c r="U87" s="850"/>
      <c r="V87" s="850"/>
      <c r="W87" s="850"/>
      <c r="X87" s="850"/>
      <c r="Y87" s="850"/>
      <c r="Z87" s="850"/>
    </row>
    <row r="88">
      <c r="A88" s="850"/>
      <c r="B88" s="886"/>
      <c r="C88" s="886"/>
      <c r="D88" s="850"/>
      <c r="E88" s="860"/>
      <c r="F88" s="850"/>
      <c r="G88" s="850"/>
      <c r="H88" s="850"/>
      <c r="I88" s="850"/>
      <c r="J88" s="850"/>
      <c r="K88" s="850"/>
      <c r="L88" s="850"/>
      <c r="M88" s="850"/>
      <c r="N88" s="850"/>
      <c r="O88" s="850"/>
      <c r="P88" s="850"/>
      <c r="Q88" s="850"/>
      <c r="R88" s="850"/>
      <c r="S88" s="850"/>
      <c r="T88" s="850"/>
      <c r="U88" s="850"/>
      <c r="V88" s="850"/>
      <c r="W88" s="850"/>
      <c r="X88" s="850"/>
      <c r="Y88" s="850"/>
      <c r="Z88" s="850"/>
    </row>
    <row r="89">
      <c r="A89" s="850"/>
      <c r="B89" s="886"/>
      <c r="C89" s="886"/>
      <c r="D89" s="850"/>
      <c r="E89" s="860"/>
      <c r="F89" s="850"/>
      <c r="G89" s="850"/>
      <c r="H89" s="850"/>
      <c r="I89" s="850"/>
      <c r="J89" s="850"/>
      <c r="K89" s="850"/>
      <c r="L89" s="850"/>
      <c r="M89" s="850"/>
      <c r="N89" s="850"/>
      <c r="O89" s="850"/>
      <c r="P89" s="850"/>
      <c r="Q89" s="850"/>
      <c r="R89" s="850"/>
      <c r="S89" s="850"/>
      <c r="T89" s="850"/>
      <c r="U89" s="850"/>
      <c r="V89" s="850"/>
      <c r="W89" s="850"/>
      <c r="X89" s="850"/>
      <c r="Y89" s="850"/>
      <c r="Z89" s="850"/>
    </row>
    <row r="90">
      <c r="A90" s="850"/>
      <c r="B90" s="886"/>
      <c r="C90" s="886"/>
      <c r="D90" s="850"/>
      <c r="E90" s="860"/>
      <c r="F90" s="850"/>
      <c r="G90" s="850"/>
      <c r="H90" s="850"/>
      <c r="I90" s="850"/>
      <c r="J90" s="850"/>
      <c r="K90" s="850"/>
      <c r="L90" s="850"/>
      <c r="M90" s="850"/>
      <c r="N90" s="850"/>
      <c r="O90" s="850"/>
      <c r="P90" s="850"/>
      <c r="Q90" s="850"/>
      <c r="R90" s="850"/>
      <c r="S90" s="850"/>
      <c r="T90" s="850"/>
      <c r="U90" s="850"/>
      <c r="V90" s="850"/>
      <c r="W90" s="850"/>
      <c r="X90" s="850"/>
      <c r="Y90" s="850"/>
      <c r="Z90" s="850"/>
    </row>
    <row r="91">
      <c r="A91" s="850"/>
      <c r="B91" s="886"/>
      <c r="C91" s="886"/>
      <c r="D91" s="850"/>
      <c r="E91" s="860"/>
      <c r="F91" s="850"/>
      <c r="G91" s="850"/>
      <c r="H91" s="850"/>
      <c r="I91" s="850"/>
      <c r="J91" s="850"/>
      <c r="K91" s="850"/>
      <c r="L91" s="850"/>
      <c r="M91" s="850"/>
      <c r="N91" s="850"/>
      <c r="O91" s="850"/>
      <c r="P91" s="850"/>
      <c r="Q91" s="850"/>
      <c r="R91" s="850"/>
      <c r="S91" s="850"/>
      <c r="T91" s="850"/>
      <c r="U91" s="850"/>
      <c r="V91" s="850"/>
      <c r="W91" s="850"/>
      <c r="X91" s="850"/>
      <c r="Y91" s="850"/>
      <c r="Z91" s="850"/>
    </row>
    <row r="92">
      <c r="A92" s="850"/>
      <c r="B92" s="886"/>
      <c r="C92" s="886"/>
      <c r="D92" s="850"/>
      <c r="E92" s="860"/>
      <c r="F92" s="850"/>
      <c r="G92" s="850"/>
      <c r="H92" s="850"/>
      <c r="I92" s="850"/>
      <c r="J92" s="850"/>
      <c r="K92" s="850"/>
      <c r="L92" s="850"/>
      <c r="M92" s="850"/>
      <c r="N92" s="850"/>
      <c r="O92" s="850"/>
      <c r="P92" s="850"/>
      <c r="Q92" s="850"/>
      <c r="R92" s="850"/>
      <c r="S92" s="850"/>
      <c r="T92" s="850"/>
      <c r="U92" s="850"/>
      <c r="V92" s="850"/>
      <c r="W92" s="850"/>
      <c r="X92" s="850"/>
      <c r="Y92" s="850"/>
      <c r="Z92" s="850"/>
    </row>
    <row r="93">
      <c r="A93" s="850"/>
      <c r="B93" s="886"/>
      <c r="C93" s="886"/>
      <c r="D93" s="850"/>
      <c r="E93" s="860"/>
      <c r="F93" s="850"/>
      <c r="G93" s="850"/>
      <c r="H93" s="850"/>
      <c r="I93" s="850"/>
      <c r="J93" s="850"/>
      <c r="K93" s="850"/>
      <c r="L93" s="850"/>
      <c r="M93" s="850"/>
      <c r="N93" s="850"/>
      <c r="O93" s="850"/>
      <c r="P93" s="850"/>
      <c r="Q93" s="850"/>
      <c r="R93" s="850"/>
      <c r="S93" s="850"/>
      <c r="T93" s="850"/>
      <c r="U93" s="850"/>
      <c r="V93" s="850"/>
      <c r="W93" s="850"/>
      <c r="X93" s="850"/>
      <c r="Y93" s="850"/>
      <c r="Z93" s="850"/>
    </row>
    <row r="94">
      <c r="A94" s="850"/>
      <c r="B94" s="886"/>
      <c r="C94" s="886"/>
      <c r="D94" s="850"/>
      <c r="E94" s="860"/>
      <c r="F94" s="850"/>
      <c r="G94" s="850"/>
      <c r="H94" s="850"/>
      <c r="I94" s="850"/>
      <c r="J94" s="850"/>
      <c r="K94" s="850"/>
      <c r="L94" s="850"/>
      <c r="M94" s="850"/>
      <c r="N94" s="850"/>
      <c r="O94" s="850"/>
      <c r="P94" s="850"/>
      <c r="Q94" s="850"/>
      <c r="R94" s="850"/>
      <c r="S94" s="850"/>
      <c r="T94" s="850"/>
      <c r="U94" s="850"/>
      <c r="V94" s="850"/>
      <c r="W94" s="850"/>
      <c r="X94" s="850"/>
      <c r="Y94" s="850"/>
      <c r="Z94" s="850"/>
    </row>
    <row r="95">
      <c r="A95" s="850"/>
      <c r="B95" s="886"/>
      <c r="C95" s="886"/>
      <c r="D95" s="850"/>
      <c r="E95" s="860"/>
      <c r="F95" s="850"/>
      <c r="G95" s="850"/>
      <c r="H95" s="850"/>
      <c r="I95" s="850"/>
      <c r="J95" s="850"/>
      <c r="K95" s="850"/>
      <c r="L95" s="850"/>
      <c r="M95" s="850"/>
      <c r="N95" s="850"/>
      <c r="O95" s="850"/>
      <c r="P95" s="850"/>
      <c r="Q95" s="850"/>
      <c r="R95" s="850"/>
      <c r="S95" s="850"/>
      <c r="T95" s="850"/>
      <c r="U95" s="850"/>
      <c r="V95" s="850"/>
      <c r="W95" s="850"/>
      <c r="X95" s="850"/>
      <c r="Y95" s="850"/>
      <c r="Z95" s="850"/>
    </row>
    <row r="96">
      <c r="A96" s="850"/>
      <c r="B96" s="886"/>
      <c r="C96" s="886"/>
      <c r="D96" s="850"/>
      <c r="E96" s="860"/>
      <c r="F96" s="850"/>
      <c r="G96" s="850"/>
      <c r="H96" s="850"/>
      <c r="I96" s="850"/>
      <c r="J96" s="850"/>
      <c r="K96" s="850"/>
      <c r="L96" s="850"/>
      <c r="M96" s="850"/>
      <c r="N96" s="850"/>
      <c r="O96" s="850"/>
      <c r="P96" s="850"/>
      <c r="Q96" s="850"/>
      <c r="R96" s="850"/>
      <c r="S96" s="850"/>
      <c r="T96" s="850"/>
      <c r="U96" s="850"/>
      <c r="V96" s="850"/>
      <c r="W96" s="850"/>
      <c r="X96" s="850"/>
      <c r="Y96" s="850"/>
      <c r="Z96" s="850"/>
    </row>
    <row r="97">
      <c r="A97" s="850"/>
      <c r="B97" s="886"/>
      <c r="C97" s="886"/>
      <c r="D97" s="850"/>
      <c r="E97" s="860"/>
      <c r="F97" s="850"/>
      <c r="G97" s="850"/>
      <c r="H97" s="850"/>
      <c r="I97" s="850"/>
      <c r="J97" s="850"/>
      <c r="K97" s="850"/>
      <c r="L97" s="850"/>
      <c r="M97" s="850"/>
      <c r="N97" s="850"/>
      <c r="O97" s="850"/>
      <c r="P97" s="850"/>
      <c r="Q97" s="850"/>
      <c r="R97" s="850"/>
      <c r="S97" s="850"/>
      <c r="T97" s="850"/>
      <c r="U97" s="850"/>
      <c r="V97" s="850"/>
      <c r="W97" s="850"/>
      <c r="X97" s="850"/>
      <c r="Y97" s="850"/>
      <c r="Z97" s="850"/>
    </row>
    <row r="98">
      <c r="A98" s="850"/>
      <c r="B98" s="886"/>
      <c r="C98" s="886"/>
      <c r="D98" s="850"/>
      <c r="E98" s="860"/>
      <c r="F98" s="850"/>
      <c r="G98" s="850"/>
      <c r="H98" s="850"/>
      <c r="I98" s="850"/>
      <c r="J98" s="850"/>
      <c r="K98" s="850"/>
      <c r="L98" s="850"/>
      <c r="M98" s="850"/>
      <c r="N98" s="850"/>
      <c r="O98" s="850"/>
      <c r="P98" s="850"/>
      <c r="Q98" s="850"/>
      <c r="R98" s="850"/>
      <c r="S98" s="850"/>
      <c r="T98" s="850"/>
      <c r="U98" s="850"/>
      <c r="V98" s="850"/>
      <c r="W98" s="850"/>
      <c r="X98" s="850"/>
      <c r="Y98" s="850"/>
      <c r="Z98" s="850"/>
    </row>
    <row r="99">
      <c r="A99" s="850"/>
      <c r="B99" s="886"/>
      <c r="C99" s="886"/>
      <c r="D99" s="850"/>
      <c r="E99" s="860"/>
      <c r="F99" s="850"/>
      <c r="G99" s="850"/>
      <c r="H99" s="850"/>
      <c r="I99" s="850"/>
      <c r="J99" s="850"/>
      <c r="K99" s="850"/>
      <c r="L99" s="850"/>
      <c r="M99" s="850"/>
      <c r="N99" s="850"/>
      <c r="O99" s="850"/>
      <c r="P99" s="850"/>
      <c r="Q99" s="850"/>
      <c r="R99" s="850"/>
      <c r="S99" s="850"/>
      <c r="T99" s="850"/>
      <c r="U99" s="850"/>
      <c r="V99" s="850"/>
      <c r="W99" s="850"/>
      <c r="X99" s="850"/>
      <c r="Y99" s="850"/>
      <c r="Z99" s="850"/>
    </row>
    <row r="100">
      <c r="A100" s="850"/>
      <c r="B100" s="850"/>
      <c r="C100" s="850"/>
      <c r="D100" s="850"/>
      <c r="E100" s="860"/>
      <c r="F100" s="850"/>
      <c r="G100" s="850"/>
      <c r="H100" s="850"/>
      <c r="I100" s="850"/>
      <c r="J100" s="850"/>
      <c r="K100" s="850"/>
      <c r="L100" s="850"/>
      <c r="M100" s="850"/>
      <c r="N100" s="850"/>
      <c r="O100" s="850"/>
      <c r="P100" s="850"/>
      <c r="Q100" s="850"/>
      <c r="R100" s="850"/>
      <c r="S100" s="850"/>
      <c r="T100" s="850"/>
      <c r="U100" s="850"/>
      <c r="V100" s="850"/>
      <c r="W100" s="850"/>
      <c r="X100" s="850"/>
      <c r="Y100" s="850"/>
      <c r="Z100" s="850"/>
    </row>
    <row r="101">
      <c r="A101" s="850"/>
      <c r="B101" s="850"/>
      <c r="C101" s="850"/>
      <c r="D101" s="850"/>
      <c r="E101" s="860"/>
      <c r="F101" s="850"/>
      <c r="G101" s="850"/>
      <c r="H101" s="850"/>
      <c r="I101" s="850"/>
      <c r="J101" s="850"/>
      <c r="K101" s="850"/>
      <c r="L101" s="850"/>
      <c r="M101" s="850"/>
      <c r="N101" s="850"/>
      <c r="O101" s="850"/>
      <c r="P101" s="850"/>
      <c r="Q101" s="850"/>
      <c r="R101" s="850"/>
      <c r="S101" s="850"/>
      <c r="T101" s="850"/>
      <c r="U101" s="850"/>
      <c r="V101" s="850"/>
      <c r="W101" s="850"/>
      <c r="X101" s="850"/>
      <c r="Y101" s="850"/>
      <c r="Z101" s="850"/>
    </row>
    <row r="102">
      <c r="A102" s="850"/>
      <c r="B102" s="850"/>
      <c r="C102" s="850"/>
      <c r="D102" s="850"/>
      <c r="E102" s="860"/>
      <c r="F102" s="850"/>
      <c r="G102" s="850"/>
      <c r="H102" s="850"/>
      <c r="I102" s="850"/>
      <c r="J102" s="850"/>
      <c r="K102" s="850"/>
      <c r="L102" s="850"/>
      <c r="M102" s="850"/>
      <c r="N102" s="850"/>
      <c r="O102" s="850"/>
      <c r="P102" s="850"/>
      <c r="Q102" s="850"/>
      <c r="R102" s="850"/>
      <c r="S102" s="850"/>
      <c r="T102" s="850"/>
      <c r="U102" s="850"/>
      <c r="V102" s="850"/>
      <c r="W102" s="850"/>
      <c r="X102" s="850"/>
      <c r="Y102" s="850"/>
      <c r="Z102" s="850"/>
    </row>
    <row r="103">
      <c r="A103" s="850"/>
      <c r="B103" s="850"/>
      <c r="C103" s="850"/>
      <c r="D103" s="850"/>
      <c r="E103" s="860"/>
      <c r="F103" s="850"/>
      <c r="G103" s="850"/>
      <c r="H103" s="850"/>
      <c r="I103" s="850"/>
      <c r="J103" s="850"/>
      <c r="K103" s="850"/>
      <c r="L103" s="850"/>
      <c r="M103" s="850"/>
      <c r="N103" s="850"/>
      <c r="O103" s="850"/>
      <c r="P103" s="850"/>
      <c r="Q103" s="850"/>
      <c r="R103" s="850"/>
      <c r="S103" s="850"/>
      <c r="T103" s="850"/>
      <c r="U103" s="850"/>
      <c r="V103" s="850"/>
      <c r="W103" s="850"/>
      <c r="X103" s="850"/>
      <c r="Y103" s="850"/>
      <c r="Z103" s="850"/>
    </row>
    <row r="104">
      <c r="A104" s="850"/>
      <c r="B104" s="850"/>
      <c r="C104" s="850"/>
      <c r="D104" s="850"/>
      <c r="E104" s="860"/>
      <c r="F104" s="850"/>
      <c r="G104" s="850"/>
      <c r="H104" s="850"/>
      <c r="I104" s="850"/>
      <c r="J104" s="850"/>
      <c r="K104" s="850"/>
      <c r="L104" s="850"/>
      <c r="M104" s="850"/>
      <c r="N104" s="850"/>
      <c r="O104" s="850"/>
      <c r="P104" s="850"/>
      <c r="Q104" s="850"/>
      <c r="R104" s="850"/>
      <c r="S104" s="850"/>
      <c r="T104" s="850"/>
      <c r="U104" s="850"/>
      <c r="V104" s="850"/>
      <c r="W104" s="850"/>
      <c r="X104" s="850"/>
      <c r="Y104" s="850"/>
      <c r="Z104" s="850"/>
    </row>
    <row r="105">
      <c r="A105" s="850"/>
      <c r="B105" s="850"/>
      <c r="C105" s="850"/>
      <c r="D105" s="850"/>
      <c r="E105" s="860"/>
      <c r="F105" s="850"/>
      <c r="G105" s="850"/>
      <c r="H105" s="850"/>
      <c r="I105" s="850"/>
      <c r="J105" s="850"/>
      <c r="K105" s="850"/>
      <c r="L105" s="850"/>
      <c r="M105" s="850"/>
      <c r="N105" s="850"/>
      <c r="O105" s="850"/>
      <c r="P105" s="850"/>
      <c r="Q105" s="850"/>
      <c r="R105" s="850"/>
      <c r="S105" s="850"/>
      <c r="T105" s="850"/>
      <c r="U105" s="850"/>
      <c r="V105" s="850"/>
      <c r="W105" s="850"/>
      <c r="X105" s="850"/>
      <c r="Y105" s="850"/>
      <c r="Z105" s="850"/>
    </row>
    <row r="106">
      <c r="A106" s="850"/>
      <c r="B106" s="850"/>
      <c r="C106" s="850"/>
      <c r="D106" s="850"/>
      <c r="E106" s="860"/>
      <c r="F106" s="850"/>
      <c r="G106" s="850"/>
      <c r="H106" s="850"/>
      <c r="I106" s="850"/>
      <c r="J106" s="850"/>
      <c r="K106" s="850"/>
      <c r="L106" s="850"/>
      <c r="M106" s="850"/>
      <c r="N106" s="850"/>
      <c r="O106" s="850"/>
      <c r="P106" s="850"/>
      <c r="Q106" s="850"/>
      <c r="R106" s="850"/>
      <c r="S106" s="850"/>
      <c r="T106" s="850"/>
      <c r="U106" s="850"/>
      <c r="V106" s="850"/>
      <c r="W106" s="850"/>
      <c r="X106" s="850"/>
      <c r="Y106" s="850"/>
      <c r="Z106" s="850"/>
    </row>
    <row r="107">
      <c r="A107" s="850"/>
      <c r="B107" s="850"/>
      <c r="C107" s="850"/>
      <c r="D107" s="850"/>
      <c r="E107" s="860"/>
      <c r="F107" s="850"/>
      <c r="G107" s="850"/>
      <c r="H107" s="850"/>
      <c r="I107" s="850"/>
      <c r="J107" s="850"/>
      <c r="K107" s="850"/>
      <c r="L107" s="850"/>
      <c r="M107" s="850"/>
      <c r="N107" s="850"/>
      <c r="O107" s="850"/>
      <c r="P107" s="850"/>
      <c r="Q107" s="850"/>
      <c r="R107" s="850"/>
      <c r="S107" s="850"/>
      <c r="T107" s="850"/>
      <c r="U107" s="850"/>
      <c r="V107" s="850"/>
      <c r="W107" s="850"/>
      <c r="X107" s="850"/>
      <c r="Y107" s="850"/>
      <c r="Z107" s="850"/>
    </row>
    <row r="108">
      <c r="A108" s="850"/>
      <c r="B108" s="850"/>
      <c r="C108" s="850"/>
      <c r="D108" s="850"/>
      <c r="E108" s="860"/>
      <c r="F108" s="850"/>
      <c r="G108" s="850"/>
      <c r="H108" s="850"/>
      <c r="I108" s="850"/>
      <c r="J108" s="850"/>
      <c r="K108" s="850"/>
      <c r="L108" s="850"/>
      <c r="M108" s="850"/>
      <c r="N108" s="850"/>
      <c r="O108" s="850"/>
      <c r="P108" s="850"/>
      <c r="Q108" s="850"/>
      <c r="R108" s="850"/>
      <c r="S108" s="850"/>
      <c r="T108" s="850"/>
      <c r="U108" s="850"/>
      <c r="V108" s="850"/>
      <c r="W108" s="850"/>
      <c r="X108" s="850"/>
      <c r="Y108" s="850"/>
      <c r="Z108" s="850"/>
    </row>
    <row r="109">
      <c r="A109" s="850"/>
      <c r="B109" s="850"/>
      <c r="C109" s="850"/>
      <c r="D109" s="850"/>
      <c r="E109" s="860"/>
      <c r="F109" s="850"/>
      <c r="G109" s="850"/>
      <c r="H109" s="850"/>
      <c r="I109" s="850"/>
      <c r="J109" s="850"/>
      <c r="K109" s="850"/>
      <c r="L109" s="850"/>
      <c r="M109" s="850"/>
      <c r="N109" s="850"/>
      <c r="O109" s="850"/>
      <c r="P109" s="850"/>
      <c r="Q109" s="850"/>
      <c r="R109" s="850"/>
      <c r="S109" s="850"/>
      <c r="T109" s="850"/>
      <c r="U109" s="850"/>
      <c r="V109" s="850"/>
      <c r="W109" s="850"/>
      <c r="X109" s="850"/>
      <c r="Y109" s="850"/>
      <c r="Z109" s="850"/>
    </row>
    <row r="110">
      <c r="A110" s="850"/>
      <c r="B110" s="850"/>
      <c r="C110" s="850"/>
      <c r="D110" s="850"/>
      <c r="E110" s="860"/>
      <c r="F110" s="850"/>
      <c r="G110" s="850"/>
      <c r="H110" s="850"/>
      <c r="I110" s="850"/>
      <c r="J110" s="850"/>
      <c r="K110" s="850"/>
      <c r="L110" s="850"/>
      <c r="M110" s="850"/>
      <c r="N110" s="850"/>
      <c r="O110" s="850"/>
      <c r="P110" s="850"/>
      <c r="Q110" s="850"/>
      <c r="R110" s="850"/>
      <c r="S110" s="850"/>
      <c r="T110" s="850"/>
      <c r="U110" s="850"/>
      <c r="V110" s="850"/>
      <c r="W110" s="850"/>
      <c r="X110" s="850"/>
      <c r="Y110" s="850"/>
      <c r="Z110" s="850"/>
    </row>
    <row r="111">
      <c r="A111" s="850"/>
      <c r="B111" s="850"/>
      <c r="C111" s="850"/>
      <c r="D111" s="850"/>
      <c r="E111" s="860"/>
      <c r="F111" s="850"/>
      <c r="G111" s="850"/>
      <c r="H111" s="850"/>
      <c r="I111" s="850"/>
      <c r="J111" s="850"/>
      <c r="K111" s="850"/>
      <c r="L111" s="850"/>
      <c r="M111" s="850"/>
      <c r="N111" s="850"/>
      <c r="O111" s="850"/>
      <c r="P111" s="850"/>
      <c r="Q111" s="850"/>
      <c r="R111" s="850"/>
      <c r="S111" s="850"/>
      <c r="T111" s="850"/>
      <c r="U111" s="850"/>
      <c r="V111" s="850"/>
      <c r="W111" s="850"/>
      <c r="X111" s="850"/>
      <c r="Y111" s="850"/>
      <c r="Z111" s="850"/>
    </row>
    <row r="112">
      <c r="A112" s="850"/>
      <c r="B112" s="850"/>
      <c r="C112" s="850"/>
      <c r="D112" s="850"/>
      <c r="E112" s="860"/>
      <c r="F112" s="850"/>
      <c r="G112" s="850"/>
      <c r="H112" s="850"/>
      <c r="I112" s="850"/>
      <c r="J112" s="850"/>
      <c r="K112" s="850"/>
      <c r="L112" s="850"/>
      <c r="M112" s="850"/>
      <c r="N112" s="850"/>
      <c r="O112" s="850"/>
      <c r="P112" s="850"/>
      <c r="Q112" s="850"/>
      <c r="R112" s="850"/>
      <c r="S112" s="850"/>
      <c r="T112" s="850"/>
      <c r="U112" s="850"/>
      <c r="V112" s="850"/>
      <c r="W112" s="850"/>
      <c r="X112" s="850"/>
      <c r="Y112" s="850"/>
      <c r="Z112" s="850"/>
    </row>
    <row r="113">
      <c r="A113" s="850"/>
      <c r="B113" s="850"/>
      <c r="C113" s="850"/>
      <c r="D113" s="850"/>
      <c r="E113" s="860"/>
      <c r="F113" s="850"/>
      <c r="G113" s="850"/>
      <c r="H113" s="850"/>
      <c r="I113" s="850"/>
      <c r="J113" s="850"/>
      <c r="K113" s="850"/>
      <c r="L113" s="850"/>
      <c r="M113" s="850"/>
      <c r="N113" s="850"/>
      <c r="O113" s="850"/>
      <c r="P113" s="850"/>
      <c r="Q113" s="850"/>
      <c r="R113" s="850"/>
      <c r="S113" s="850"/>
      <c r="T113" s="850"/>
      <c r="U113" s="850"/>
      <c r="V113" s="850"/>
      <c r="W113" s="850"/>
      <c r="X113" s="850"/>
      <c r="Y113" s="850"/>
      <c r="Z113" s="850"/>
    </row>
    <row r="114">
      <c r="A114" s="850"/>
      <c r="B114" s="850"/>
      <c r="C114" s="850"/>
      <c r="D114" s="850"/>
      <c r="E114" s="860"/>
      <c r="F114" s="850"/>
      <c r="G114" s="850"/>
      <c r="H114" s="850"/>
      <c r="I114" s="850"/>
      <c r="J114" s="850"/>
      <c r="K114" s="850"/>
      <c r="L114" s="850"/>
      <c r="M114" s="850"/>
      <c r="N114" s="850"/>
      <c r="O114" s="850"/>
      <c r="P114" s="850"/>
      <c r="Q114" s="850"/>
      <c r="R114" s="850"/>
      <c r="S114" s="850"/>
      <c r="T114" s="850"/>
      <c r="U114" s="850"/>
      <c r="V114" s="850"/>
      <c r="W114" s="850"/>
      <c r="X114" s="850"/>
      <c r="Y114" s="850"/>
      <c r="Z114" s="850"/>
    </row>
    <row r="115">
      <c r="A115" s="850"/>
      <c r="B115" s="850"/>
      <c r="C115" s="850"/>
      <c r="D115" s="850"/>
      <c r="E115" s="860"/>
      <c r="F115" s="850"/>
      <c r="G115" s="850"/>
      <c r="H115" s="850"/>
      <c r="I115" s="850"/>
      <c r="J115" s="850"/>
      <c r="K115" s="850"/>
      <c r="L115" s="850"/>
      <c r="M115" s="850"/>
      <c r="N115" s="850"/>
      <c r="O115" s="850"/>
      <c r="P115" s="850"/>
      <c r="Q115" s="850"/>
      <c r="R115" s="850"/>
      <c r="S115" s="850"/>
      <c r="T115" s="850"/>
      <c r="U115" s="850"/>
      <c r="V115" s="850"/>
      <c r="W115" s="850"/>
      <c r="X115" s="850"/>
      <c r="Y115" s="850"/>
      <c r="Z115" s="850"/>
    </row>
    <row r="116">
      <c r="A116" s="850"/>
      <c r="B116" s="850"/>
      <c r="C116" s="850"/>
      <c r="D116" s="850"/>
      <c r="E116" s="860"/>
      <c r="F116" s="850"/>
      <c r="G116" s="850"/>
      <c r="H116" s="850"/>
      <c r="I116" s="850"/>
      <c r="J116" s="850"/>
      <c r="K116" s="850"/>
      <c r="L116" s="850"/>
      <c r="M116" s="850"/>
      <c r="N116" s="850"/>
      <c r="O116" s="850"/>
      <c r="P116" s="850"/>
      <c r="Q116" s="850"/>
      <c r="R116" s="850"/>
      <c r="S116" s="850"/>
      <c r="T116" s="850"/>
      <c r="U116" s="850"/>
      <c r="V116" s="850"/>
      <c r="W116" s="850"/>
      <c r="X116" s="850"/>
      <c r="Y116" s="850"/>
      <c r="Z116" s="850"/>
    </row>
    <row r="117">
      <c r="A117" s="850"/>
      <c r="B117" s="850"/>
      <c r="C117" s="850"/>
      <c r="D117" s="850"/>
      <c r="E117" s="860"/>
      <c r="F117" s="850"/>
      <c r="G117" s="850"/>
      <c r="H117" s="850"/>
      <c r="I117" s="850"/>
      <c r="J117" s="850"/>
      <c r="K117" s="850"/>
      <c r="L117" s="850"/>
      <c r="M117" s="850"/>
      <c r="N117" s="850"/>
      <c r="O117" s="850"/>
      <c r="P117" s="850"/>
      <c r="Q117" s="850"/>
      <c r="R117" s="850"/>
      <c r="S117" s="850"/>
      <c r="T117" s="850"/>
      <c r="U117" s="850"/>
      <c r="V117" s="850"/>
      <c r="W117" s="850"/>
      <c r="X117" s="850"/>
      <c r="Y117" s="850"/>
      <c r="Z117" s="850"/>
    </row>
    <row r="118">
      <c r="A118" s="850"/>
      <c r="B118" s="850"/>
      <c r="C118" s="850"/>
      <c r="D118" s="850"/>
      <c r="E118" s="860"/>
      <c r="F118" s="850"/>
      <c r="G118" s="850"/>
      <c r="H118" s="850"/>
      <c r="I118" s="850"/>
      <c r="J118" s="850"/>
      <c r="K118" s="850"/>
      <c r="L118" s="850"/>
      <c r="M118" s="850"/>
      <c r="N118" s="850"/>
      <c r="O118" s="850"/>
      <c r="P118" s="850"/>
      <c r="Q118" s="850"/>
      <c r="R118" s="850"/>
      <c r="S118" s="850"/>
      <c r="T118" s="850"/>
      <c r="U118" s="850"/>
      <c r="V118" s="850"/>
      <c r="W118" s="850"/>
      <c r="X118" s="850"/>
      <c r="Y118" s="850"/>
      <c r="Z118" s="850"/>
    </row>
    <row r="119">
      <c r="A119" s="850"/>
      <c r="B119" s="850"/>
      <c r="C119" s="850"/>
      <c r="D119" s="850"/>
      <c r="E119" s="860"/>
      <c r="F119" s="850"/>
      <c r="G119" s="850"/>
      <c r="H119" s="850"/>
      <c r="I119" s="850"/>
      <c r="J119" s="850"/>
      <c r="K119" s="850"/>
      <c r="L119" s="850"/>
      <c r="M119" s="850"/>
      <c r="N119" s="850"/>
      <c r="O119" s="850"/>
      <c r="P119" s="850"/>
      <c r="Q119" s="850"/>
      <c r="R119" s="850"/>
      <c r="S119" s="850"/>
      <c r="T119" s="850"/>
      <c r="U119" s="850"/>
      <c r="V119" s="850"/>
      <c r="W119" s="850"/>
      <c r="X119" s="850"/>
      <c r="Y119" s="850"/>
      <c r="Z119" s="850"/>
    </row>
    <row r="120">
      <c r="A120" s="850"/>
      <c r="B120" s="850"/>
      <c r="C120" s="850"/>
      <c r="D120" s="850"/>
      <c r="E120" s="860"/>
      <c r="F120" s="850"/>
      <c r="G120" s="850"/>
      <c r="H120" s="850"/>
      <c r="I120" s="850"/>
      <c r="J120" s="850"/>
      <c r="K120" s="850"/>
      <c r="L120" s="850"/>
      <c r="M120" s="850"/>
      <c r="N120" s="850"/>
      <c r="O120" s="850"/>
      <c r="P120" s="850"/>
      <c r="Q120" s="850"/>
      <c r="R120" s="850"/>
      <c r="S120" s="850"/>
      <c r="T120" s="850"/>
      <c r="U120" s="850"/>
      <c r="V120" s="850"/>
      <c r="W120" s="850"/>
      <c r="X120" s="850"/>
      <c r="Y120" s="850"/>
      <c r="Z120" s="850"/>
    </row>
    <row r="121">
      <c r="A121" s="850"/>
      <c r="B121" s="850"/>
      <c r="C121" s="850"/>
      <c r="D121" s="850"/>
      <c r="E121" s="860"/>
      <c r="F121" s="850"/>
      <c r="G121" s="850"/>
      <c r="H121" s="850"/>
      <c r="I121" s="850"/>
      <c r="J121" s="850"/>
      <c r="K121" s="850"/>
      <c r="L121" s="850"/>
      <c r="M121" s="850"/>
      <c r="N121" s="850"/>
      <c r="O121" s="850"/>
      <c r="P121" s="850"/>
      <c r="Q121" s="850"/>
      <c r="R121" s="850"/>
      <c r="S121" s="850"/>
      <c r="T121" s="850"/>
      <c r="U121" s="850"/>
      <c r="V121" s="850"/>
      <c r="W121" s="850"/>
      <c r="X121" s="850"/>
      <c r="Y121" s="850"/>
      <c r="Z121" s="850"/>
    </row>
    <row r="122">
      <c r="A122" s="850"/>
      <c r="B122" s="850"/>
      <c r="C122" s="850"/>
      <c r="D122" s="850"/>
      <c r="E122" s="860"/>
      <c r="F122" s="850"/>
      <c r="G122" s="850"/>
      <c r="H122" s="850"/>
      <c r="I122" s="850"/>
      <c r="J122" s="850"/>
      <c r="K122" s="850"/>
      <c r="L122" s="850"/>
      <c r="M122" s="850"/>
      <c r="N122" s="850"/>
      <c r="O122" s="850"/>
      <c r="P122" s="850"/>
      <c r="Q122" s="850"/>
      <c r="R122" s="850"/>
      <c r="S122" s="850"/>
      <c r="T122" s="850"/>
      <c r="U122" s="850"/>
      <c r="V122" s="850"/>
      <c r="W122" s="850"/>
      <c r="X122" s="850"/>
      <c r="Y122" s="850"/>
      <c r="Z122" s="850"/>
    </row>
    <row r="123">
      <c r="A123" s="850"/>
      <c r="B123" s="850"/>
      <c r="C123" s="850"/>
      <c r="D123" s="850"/>
      <c r="E123" s="860"/>
      <c r="F123" s="850"/>
      <c r="G123" s="850"/>
      <c r="H123" s="850"/>
      <c r="I123" s="850"/>
      <c r="J123" s="850"/>
      <c r="K123" s="850"/>
      <c r="L123" s="850"/>
      <c r="M123" s="850"/>
      <c r="N123" s="850"/>
      <c r="O123" s="850"/>
      <c r="P123" s="850"/>
      <c r="Q123" s="850"/>
      <c r="R123" s="850"/>
      <c r="S123" s="850"/>
      <c r="T123" s="850"/>
      <c r="U123" s="850"/>
      <c r="V123" s="850"/>
      <c r="W123" s="850"/>
      <c r="X123" s="850"/>
      <c r="Y123" s="850"/>
      <c r="Z123" s="850"/>
    </row>
    <row r="124">
      <c r="A124" s="850"/>
      <c r="B124" s="850"/>
      <c r="C124" s="850"/>
      <c r="D124" s="850"/>
      <c r="E124" s="860"/>
      <c r="F124" s="850"/>
      <c r="G124" s="850"/>
      <c r="H124" s="850"/>
      <c r="I124" s="850"/>
      <c r="J124" s="850"/>
      <c r="K124" s="850"/>
      <c r="L124" s="850"/>
      <c r="M124" s="850"/>
      <c r="N124" s="850"/>
      <c r="O124" s="850"/>
      <c r="P124" s="850"/>
      <c r="Q124" s="850"/>
      <c r="R124" s="850"/>
      <c r="S124" s="850"/>
      <c r="T124" s="850"/>
      <c r="U124" s="850"/>
      <c r="V124" s="850"/>
      <c r="W124" s="850"/>
      <c r="X124" s="850"/>
      <c r="Y124" s="850"/>
      <c r="Z124" s="850"/>
    </row>
    <row r="125">
      <c r="A125" s="850"/>
      <c r="B125" s="850"/>
      <c r="C125" s="850"/>
      <c r="D125" s="850"/>
      <c r="E125" s="860"/>
      <c r="F125" s="850"/>
      <c r="G125" s="850"/>
      <c r="H125" s="850"/>
      <c r="I125" s="850"/>
      <c r="J125" s="850"/>
      <c r="K125" s="850"/>
      <c r="L125" s="850"/>
      <c r="M125" s="850"/>
      <c r="N125" s="850"/>
      <c r="O125" s="850"/>
      <c r="P125" s="850"/>
      <c r="Q125" s="850"/>
      <c r="R125" s="850"/>
      <c r="S125" s="850"/>
      <c r="T125" s="850"/>
      <c r="U125" s="850"/>
      <c r="V125" s="850"/>
      <c r="W125" s="850"/>
      <c r="X125" s="850"/>
      <c r="Y125" s="850"/>
      <c r="Z125" s="850"/>
    </row>
    <row r="126">
      <c r="A126" s="850"/>
      <c r="B126" s="850"/>
      <c r="C126" s="850"/>
      <c r="D126" s="850"/>
      <c r="E126" s="860"/>
      <c r="F126" s="850"/>
      <c r="G126" s="850"/>
      <c r="H126" s="850"/>
      <c r="I126" s="850"/>
      <c r="J126" s="850"/>
      <c r="K126" s="850"/>
      <c r="L126" s="850"/>
      <c r="M126" s="850"/>
      <c r="N126" s="850"/>
      <c r="O126" s="850"/>
      <c r="P126" s="850"/>
      <c r="Q126" s="850"/>
      <c r="R126" s="850"/>
      <c r="S126" s="850"/>
      <c r="T126" s="850"/>
      <c r="U126" s="850"/>
      <c r="V126" s="850"/>
      <c r="W126" s="850"/>
      <c r="X126" s="850"/>
      <c r="Y126" s="850"/>
      <c r="Z126" s="850"/>
    </row>
    <row r="127">
      <c r="A127" s="850"/>
      <c r="B127" s="850"/>
      <c r="C127" s="850"/>
      <c r="D127" s="850"/>
      <c r="E127" s="860"/>
      <c r="F127" s="850"/>
      <c r="G127" s="850"/>
      <c r="H127" s="850"/>
      <c r="I127" s="850"/>
      <c r="J127" s="850"/>
      <c r="K127" s="850"/>
      <c r="L127" s="850"/>
      <c r="M127" s="850"/>
      <c r="N127" s="850"/>
      <c r="O127" s="850"/>
      <c r="P127" s="850"/>
      <c r="Q127" s="850"/>
      <c r="R127" s="850"/>
      <c r="S127" s="850"/>
      <c r="T127" s="850"/>
      <c r="U127" s="850"/>
      <c r="V127" s="850"/>
      <c r="W127" s="850"/>
      <c r="X127" s="850"/>
      <c r="Y127" s="850"/>
      <c r="Z127" s="850"/>
    </row>
    <row r="128">
      <c r="A128" s="850"/>
      <c r="B128" s="850"/>
      <c r="C128" s="850"/>
      <c r="D128" s="850"/>
      <c r="E128" s="860"/>
      <c r="F128" s="850"/>
      <c r="G128" s="850"/>
      <c r="H128" s="850"/>
      <c r="I128" s="850"/>
      <c r="J128" s="850"/>
      <c r="K128" s="850"/>
      <c r="L128" s="850"/>
      <c r="M128" s="850"/>
      <c r="N128" s="850"/>
      <c r="O128" s="850"/>
      <c r="P128" s="850"/>
      <c r="Q128" s="850"/>
      <c r="R128" s="850"/>
      <c r="S128" s="850"/>
      <c r="T128" s="850"/>
      <c r="U128" s="850"/>
      <c r="V128" s="850"/>
      <c r="W128" s="850"/>
      <c r="X128" s="850"/>
      <c r="Y128" s="850"/>
      <c r="Z128" s="850"/>
    </row>
    <row r="129">
      <c r="A129" s="850"/>
      <c r="B129" s="850"/>
      <c r="C129" s="850"/>
      <c r="D129" s="850"/>
      <c r="E129" s="860"/>
      <c r="F129" s="850"/>
      <c r="G129" s="850"/>
      <c r="H129" s="850"/>
      <c r="I129" s="850"/>
      <c r="J129" s="850"/>
      <c r="K129" s="850"/>
      <c r="L129" s="850"/>
      <c r="M129" s="850"/>
      <c r="N129" s="850"/>
      <c r="O129" s="850"/>
      <c r="P129" s="850"/>
      <c r="Q129" s="850"/>
      <c r="R129" s="850"/>
      <c r="S129" s="850"/>
      <c r="T129" s="850"/>
      <c r="U129" s="850"/>
      <c r="V129" s="850"/>
      <c r="W129" s="850"/>
      <c r="X129" s="850"/>
      <c r="Y129" s="850"/>
      <c r="Z129" s="850"/>
    </row>
    <row r="130">
      <c r="A130" s="850"/>
      <c r="B130" s="850"/>
      <c r="C130" s="850"/>
      <c r="D130" s="850"/>
      <c r="E130" s="860"/>
      <c r="F130" s="850"/>
      <c r="G130" s="850"/>
      <c r="H130" s="850"/>
      <c r="I130" s="850"/>
      <c r="J130" s="850"/>
      <c r="K130" s="850"/>
      <c r="L130" s="850"/>
      <c r="M130" s="850"/>
      <c r="N130" s="850"/>
      <c r="O130" s="850"/>
      <c r="P130" s="850"/>
      <c r="Q130" s="850"/>
      <c r="R130" s="850"/>
      <c r="S130" s="850"/>
      <c r="T130" s="850"/>
      <c r="U130" s="850"/>
      <c r="V130" s="850"/>
      <c r="W130" s="850"/>
      <c r="X130" s="850"/>
      <c r="Y130" s="850"/>
      <c r="Z130" s="850"/>
    </row>
    <row r="131">
      <c r="A131" s="850"/>
      <c r="B131" s="850"/>
      <c r="C131" s="850"/>
      <c r="D131" s="850"/>
      <c r="E131" s="860"/>
      <c r="F131" s="850"/>
      <c r="G131" s="850"/>
      <c r="H131" s="850"/>
      <c r="I131" s="850"/>
      <c r="J131" s="850"/>
      <c r="K131" s="850"/>
      <c r="L131" s="850"/>
      <c r="M131" s="850"/>
      <c r="N131" s="850"/>
      <c r="O131" s="850"/>
      <c r="P131" s="850"/>
      <c r="Q131" s="850"/>
      <c r="R131" s="850"/>
      <c r="S131" s="850"/>
      <c r="T131" s="850"/>
      <c r="U131" s="850"/>
      <c r="V131" s="850"/>
      <c r="W131" s="850"/>
      <c r="X131" s="850"/>
      <c r="Y131" s="850"/>
      <c r="Z131" s="850"/>
    </row>
    <row r="132">
      <c r="A132" s="850"/>
      <c r="B132" s="850"/>
      <c r="C132" s="850"/>
      <c r="D132" s="850"/>
      <c r="E132" s="860"/>
      <c r="F132" s="850"/>
      <c r="G132" s="850"/>
      <c r="H132" s="850"/>
      <c r="I132" s="850"/>
      <c r="J132" s="850"/>
      <c r="K132" s="850"/>
      <c r="L132" s="850"/>
      <c r="M132" s="850"/>
      <c r="N132" s="850"/>
      <c r="O132" s="850"/>
      <c r="P132" s="850"/>
      <c r="Q132" s="850"/>
      <c r="R132" s="850"/>
      <c r="S132" s="850"/>
      <c r="T132" s="850"/>
      <c r="U132" s="850"/>
      <c r="V132" s="850"/>
      <c r="W132" s="850"/>
      <c r="X132" s="850"/>
      <c r="Y132" s="850"/>
      <c r="Z132" s="850"/>
    </row>
    <row r="133">
      <c r="A133" s="850"/>
      <c r="B133" s="850"/>
      <c r="C133" s="850"/>
      <c r="D133" s="850"/>
      <c r="E133" s="860"/>
      <c r="F133" s="850"/>
      <c r="G133" s="850"/>
      <c r="H133" s="850"/>
      <c r="I133" s="850"/>
      <c r="J133" s="850"/>
      <c r="K133" s="850"/>
      <c r="L133" s="850"/>
      <c r="M133" s="850"/>
      <c r="N133" s="850"/>
      <c r="O133" s="850"/>
      <c r="P133" s="850"/>
      <c r="Q133" s="850"/>
      <c r="R133" s="850"/>
      <c r="S133" s="850"/>
      <c r="T133" s="850"/>
      <c r="U133" s="850"/>
      <c r="V133" s="850"/>
      <c r="W133" s="850"/>
      <c r="X133" s="850"/>
      <c r="Y133" s="850"/>
      <c r="Z133" s="850"/>
    </row>
    <row r="134">
      <c r="A134" s="850"/>
      <c r="B134" s="850"/>
      <c r="C134" s="850"/>
      <c r="D134" s="850"/>
      <c r="E134" s="860"/>
      <c r="F134" s="850"/>
      <c r="G134" s="850"/>
      <c r="H134" s="850"/>
      <c r="I134" s="850"/>
      <c r="J134" s="850"/>
      <c r="K134" s="850"/>
      <c r="L134" s="850"/>
      <c r="M134" s="850"/>
      <c r="N134" s="850"/>
      <c r="O134" s="850"/>
      <c r="P134" s="850"/>
      <c r="Q134" s="850"/>
      <c r="R134" s="850"/>
      <c r="S134" s="850"/>
      <c r="T134" s="850"/>
      <c r="U134" s="850"/>
      <c r="V134" s="850"/>
      <c r="W134" s="850"/>
      <c r="X134" s="850"/>
      <c r="Y134" s="850"/>
      <c r="Z134" s="850"/>
    </row>
    <row r="135">
      <c r="A135" s="850"/>
      <c r="B135" s="850"/>
      <c r="C135" s="850"/>
      <c r="D135" s="850"/>
      <c r="E135" s="860"/>
      <c r="F135" s="850"/>
      <c r="G135" s="850"/>
      <c r="H135" s="850"/>
      <c r="I135" s="850"/>
      <c r="J135" s="850"/>
      <c r="K135" s="850"/>
      <c r="L135" s="850"/>
      <c r="M135" s="850"/>
      <c r="N135" s="850"/>
      <c r="O135" s="850"/>
      <c r="P135" s="850"/>
      <c r="Q135" s="850"/>
      <c r="R135" s="850"/>
      <c r="S135" s="850"/>
      <c r="T135" s="850"/>
      <c r="U135" s="850"/>
      <c r="V135" s="850"/>
      <c r="W135" s="850"/>
      <c r="X135" s="850"/>
      <c r="Y135" s="850"/>
      <c r="Z135" s="850"/>
    </row>
    <row r="136">
      <c r="A136" s="850"/>
      <c r="B136" s="850"/>
      <c r="C136" s="850"/>
      <c r="D136" s="850"/>
      <c r="E136" s="860"/>
      <c r="F136" s="850"/>
      <c r="G136" s="850"/>
      <c r="H136" s="850"/>
      <c r="I136" s="850"/>
      <c r="J136" s="850"/>
      <c r="K136" s="850"/>
      <c r="L136" s="850"/>
      <c r="M136" s="850"/>
      <c r="N136" s="850"/>
      <c r="O136" s="850"/>
      <c r="P136" s="850"/>
      <c r="Q136" s="850"/>
      <c r="R136" s="850"/>
      <c r="S136" s="850"/>
      <c r="T136" s="850"/>
      <c r="U136" s="850"/>
      <c r="V136" s="850"/>
      <c r="W136" s="850"/>
      <c r="X136" s="850"/>
      <c r="Y136" s="850"/>
      <c r="Z136" s="850"/>
    </row>
    <row r="137">
      <c r="A137" s="850"/>
      <c r="B137" s="850"/>
      <c r="C137" s="850"/>
      <c r="D137" s="850"/>
      <c r="E137" s="860"/>
      <c r="F137" s="850"/>
      <c r="G137" s="850"/>
      <c r="H137" s="850"/>
      <c r="I137" s="850"/>
      <c r="J137" s="850"/>
      <c r="K137" s="850"/>
      <c r="L137" s="850"/>
      <c r="M137" s="850"/>
      <c r="N137" s="850"/>
      <c r="O137" s="850"/>
      <c r="P137" s="850"/>
      <c r="Q137" s="850"/>
      <c r="R137" s="850"/>
      <c r="S137" s="850"/>
      <c r="T137" s="850"/>
      <c r="U137" s="850"/>
      <c r="V137" s="850"/>
      <c r="W137" s="850"/>
      <c r="X137" s="850"/>
      <c r="Y137" s="850"/>
      <c r="Z137" s="850"/>
    </row>
    <row r="138">
      <c r="A138" s="850"/>
      <c r="B138" s="850"/>
      <c r="C138" s="850"/>
      <c r="D138" s="850"/>
      <c r="E138" s="860"/>
      <c r="F138" s="850"/>
      <c r="G138" s="850"/>
      <c r="H138" s="850"/>
      <c r="I138" s="850"/>
      <c r="J138" s="850"/>
      <c r="K138" s="850"/>
      <c r="L138" s="850"/>
      <c r="M138" s="850"/>
      <c r="N138" s="850"/>
      <c r="O138" s="850"/>
      <c r="P138" s="850"/>
      <c r="Q138" s="850"/>
      <c r="R138" s="850"/>
      <c r="S138" s="850"/>
      <c r="T138" s="850"/>
      <c r="U138" s="850"/>
      <c r="V138" s="850"/>
      <c r="W138" s="850"/>
      <c r="X138" s="850"/>
      <c r="Y138" s="850"/>
      <c r="Z138" s="850"/>
    </row>
    <row r="139">
      <c r="A139" s="850"/>
      <c r="B139" s="850"/>
      <c r="C139" s="850"/>
      <c r="D139" s="850"/>
      <c r="E139" s="860"/>
      <c r="F139" s="850"/>
      <c r="G139" s="850"/>
      <c r="H139" s="850"/>
      <c r="I139" s="850"/>
      <c r="J139" s="850"/>
      <c r="K139" s="850"/>
      <c r="L139" s="850"/>
      <c r="M139" s="850"/>
      <c r="N139" s="850"/>
      <c r="O139" s="850"/>
      <c r="P139" s="850"/>
      <c r="Q139" s="850"/>
      <c r="R139" s="850"/>
      <c r="S139" s="850"/>
      <c r="T139" s="850"/>
      <c r="U139" s="850"/>
      <c r="V139" s="850"/>
      <c r="W139" s="850"/>
      <c r="X139" s="850"/>
      <c r="Y139" s="850"/>
      <c r="Z139" s="850"/>
    </row>
    <row r="140">
      <c r="A140" s="850"/>
      <c r="B140" s="850"/>
      <c r="C140" s="850"/>
      <c r="D140" s="850"/>
      <c r="E140" s="860"/>
      <c r="F140" s="850"/>
      <c r="G140" s="850"/>
      <c r="H140" s="850"/>
      <c r="I140" s="850"/>
      <c r="J140" s="850"/>
      <c r="K140" s="850"/>
      <c r="L140" s="850"/>
      <c r="M140" s="850"/>
      <c r="N140" s="850"/>
      <c r="O140" s="850"/>
      <c r="P140" s="850"/>
      <c r="Q140" s="850"/>
      <c r="R140" s="850"/>
      <c r="S140" s="850"/>
      <c r="T140" s="850"/>
      <c r="U140" s="850"/>
      <c r="V140" s="850"/>
      <c r="W140" s="850"/>
      <c r="X140" s="850"/>
      <c r="Y140" s="850"/>
      <c r="Z140" s="850"/>
    </row>
    <row r="141">
      <c r="A141" s="850"/>
      <c r="B141" s="850"/>
      <c r="C141" s="850"/>
      <c r="D141" s="850"/>
      <c r="E141" s="860"/>
      <c r="F141" s="850"/>
      <c r="G141" s="850"/>
      <c r="H141" s="850"/>
      <c r="I141" s="850"/>
      <c r="J141" s="850"/>
      <c r="K141" s="850"/>
      <c r="L141" s="850"/>
      <c r="M141" s="850"/>
      <c r="N141" s="850"/>
      <c r="O141" s="850"/>
      <c r="P141" s="850"/>
      <c r="Q141" s="850"/>
      <c r="R141" s="850"/>
      <c r="S141" s="850"/>
      <c r="T141" s="850"/>
      <c r="U141" s="850"/>
      <c r="V141" s="850"/>
      <c r="W141" s="850"/>
      <c r="X141" s="850"/>
      <c r="Y141" s="850"/>
      <c r="Z141" s="850"/>
    </row>
    <row r="142">
      <c r="A142" s="850"/>
      <c r="B142" s="850"/>
      <c r="C142" s="850"/>
      <c r="D142" s="850"/>
      <c r="E142" s="860"/>
      <c r="F142" s="850"/>
      <c r="G142" s="850"/>
      <c r="H142" s="850"/>
      <c r="I142" s="850"/>
      <c r="J142" s="850"/>
      <c r="K142" s="850"/>
      <c r="L142" s="850"/>
      <c r="M142" s="850"/>
      <c r="N142" s="850"/>
      <c r="O142" s="850"/>
      <c r="P142" s="850"/>
      <c r="Q142" s="850"/>
      <c r="R142" s="850"/>
      <c r="S142" s="850"/>
      <c r="T142" s="850"/>
      <c r="U142" s="850"/>
      <c r="V142" s="850"/>
      <c r="W142" s="850"/>
      <c r="X142" s="850"/>
      <c r="Y142" s="850"/>
      <c r="Z142" s="850"/>
    </row>
    <row r="143">
      <c r="A143" s="850"/>
      <c r="B143" s="850"/>
      <c r="C143" s="850"/>
      <c r="D143" s="850"/>
      <c r="E143" s="860"/>
      <c r="F143" s="850"/>
      <c r="G143" s="850"/>
      <c r="H143" s="850"/>
      <c r="I143" s="850"/>
      <c r="J143" s="850"/>
      <c r="K143" s="850"/>
      <c r="L143" s="850"/>
      <c r="M143" s="850"/>
      <c r="N143" s="850"/>
      <c r="O143" s="850"/>
      <c r="P143" s="850"/>
      <c r="Q143" s="850"/>
      <c r="R143" s="850"/>
      <c r="S143" s="850"/>
      <c r="T143" s="850"/>
      <c r="U143" s="850"/>
      <c r="V143" s="850"/>
      <c r="W143" s="850"/>
      <c r="X143" s="850"/>
      <c r="Y143" s="850"/>
      <c r="Z143" s="850"/>
    </row>
    <row r="144">
      <c r="A144" s="850"/>
      <c r="B144" s="850"/>
      <c r="C144" s="850"/>
      <c r="D144" s="850"/>
      <c r="E144" s="860"/>
      <c r="F144" s="850"/>
      <c r="G144" s="850"/>
      <c r="H144" s="850"/>
      <c r="I144" s="850"/>
      <c r="J144" s="850"/>
      <c r="K144" s="850"/>
      <c r="L144" s="850"/>
      <c r="M144" s="850"/>
      <c r="N144" s="850"/>
      <c r="O144" s="850"/>
      <c r="P144" s="850"/>
      <c r="Q144" s="850"/>
      <c r="R144" s="850"/>
      <c r="S144" s="850"/>
      <c r="T144" s="850"/>
      <c r="U144" s="850"/>
      <c r="V144" s="850"/>
      <c r="W144" s="850"/>
      <c r="X144" s="850"/>
      <c r="Y144" s="850"/>
      <c r="Z144" s="850"/>
    </row>
    <row r="145">
      <c r="A145" s="850"/>
      <c r="B145" s="850"/>
      <c r="C145" s="850"/>
      <c r="D145" s="850"/>
      <c r="E145" s="860"/>
      <c r="F145" s="850"/>
      <c r="G145" s="850"/>
      <c r="H145" s="850"/>
      <c r="I145" s="850"/>
      <c r="J145" s="850"/>
      <c r="K145" s="850"/>
      <c r="L145" s="850"/>
      <c r="M145" s="850"/>
      <c r="N145" s="850"/>
      <c r="O145" s="850"/>
      <c r="P145" s="850"/>
      <c r="Q145" s="850"/>
      <c r="R145" s="850"/>
      <c r="S145" s="850"/>
      <c r="T145" s="850"/>
      <c r="U145" s="850"/>
      <c r="V145" s="850"/>
      <c r="W145" s="850"/>
      <c r="X145" s="850"/>
      <c r="Y145" s="850"/>
      <c r="Z145" s="850"/>
    </row>
    <row r="146">
      <c r="A146" s="850"/>
      <c r="B146" s="850"/>
      <c r="C146" s="850"/>
      <c r="D146" s="850"/>
      <c r="E146" s="860"/>
      <c r="F146" s="850"/>
      <c r="G146" s="850"/>
      <c r="H146" s="850"/>
      <c r="I146" s="850"/>
      <c r="J146" s="850"/>
      <c r="K146" s="850"/>
      <c r="L146" s="850"/>
      <c r="M146" s="850"/>
      <c r="N146" s="850"/>
      <c r="O146" s="850"/>
      <c r="P146" s="850"/>
      <c r="Q146" s="850"/>
      <c r="R146" s="850"/>
      <c r="S146" s="850"/>
      <c r="T146" s="850"/>
      <c r="U146" s="850"/>
      <c r="V146" s="850"/>
      <c r="W146" s="850"/>
      <c r="X146" s="850"/>
      <c r="Y146" s="850"/>
      <c r="Z146" s="850"/>
    </row>
    <row r="147">
      <c r="A147" s="850"/>
      <c r="B147" s="850"/>
      <c r="C147" s="850"/>
      <c r="D147" s="850"/>
      <c r="E147" s="860"/>
      <c r="F147" s="850"/>
      <c r="G147" s="850"/>
      <c r="H147" s="850"/>
      <c r="I147" s="850"/>
      <c r="J147" s="850"/>
      <c r="K147" s="850"/>
      <c r="L147" s="850"/>
      <c r="M147" s="850"/>
      <c r="N147" s="850"/>
      <c r="O147" s="850"/>
      <c r="P147" s="850"/>
      <c r="Q147" s="850"/>
      <c r="R147" s="850"/>
      <c r="S147" s="850"/>
      <c r="T147" s="850"/>
      <c r="U147" s="850"/>
      <c r="V147" s="850"/>
      <c r="W147" s="850"/>
      <c r="X147" s="850"/>
      <c r="Y147" s="850"/>
      <c r="Z147" s="850"/>
    </row>
    <row r="148">
      <c r="A148" s="850"/>
      <c r="B148" s="850"/>
      <c r="C148" s="850"/>
      <c r="D148" s="850"/>
      <c r="E148" s="860"/>
      <c r="F148" s="850"/>
      <c r="G148" s="850"/>
      <c r="H148" s="850"/>
      <c r="I148" s="850"/>
      <c r="J148" s="850"/>
      <c r="K148" s="850"/>
      <c r="L148" s="850"/>
      <c r="M148" s="850"/>
      <c r="N148" s="850"/>
      <c r="O148" s="850"/>
      <c r="P148" s="850"/>
      <c r="Q148" s="850"/>
      <c r="R148" s="850"/>
      <c r="S148" s="850"/>
      <c r="T148" s="850"/>
      <c r="U148" s="850"/>
      <c r="V148" s="850"/>
      <c r="W148" s="850"/>
      <c r="X148" s="850"/>
      <c r="Y148" s="850"/>
      <c r="Z148" s="850"/>
    </row>
    <row r="149">
      <c r="A149" s="850"/>
      <c r="B149" s="850"/>
      <c r="C149" s="850"/>
      <c r="D149" s="850"/>
      <c r="E149" s="860"/>
      <c r="F149" s="850"/>
      <c r="G149" s="850"/>
      <c r="H149" s="850"/>
      <c r="I149" s="850"/>
      <c r="J149" s="850"/>
      <c r="K149" s="850"/>
      <c r="L149" s="850"/>
      <c r="M149" s="850"/>
      <c r="N149" s="850"/>
      <c r="O149" s="850"/>
      <c r="P149" s="850"/>
      <c r="Q149" s="850"/>
      <c r="R149" s="850"/>
      <c r="S149" s="850"/>
      <c r="T149" s="850"/>
      <c r="U149" s="850"/>
      <c r="V149" s="850"/>
      <c r="W149" s="850"/>
      <c r="X149" s="850"/>
      <c r="Y149" s="850"/>
      <c r="Z149" s="850"/>
    </row>
    <row r="150">
      <c r="A150" s="850"/>
      <c r="B150" s="850"/>
      <c r="C150" s="850"/>
      <c r="D150" s="850"/>
      <c r="E150" s="860"/>
      <c r="F150" s="850"/>
      <c r="G150" s="850"/>
      <c r="H150" s="850"/>
      <c r="I150" s="850"/>
      <c r="J150" s="850"/>
      <c r="K150" s="850"/>
      <c r="L150" s="850"/>
      <c r="M150" s="850"/>
      <c r="N150" s="850"/>
      <c r="O150" s="850"/>
      <c r="P150" s="850"/>
      <c r="Q150" s="850"/>
      <c r="R150" s="850"/>
      <c r="S150" s="850"/>
      <c r="T150" s="850"/>
      <c r="U150" s="850"/>
      <c r="V150" s="850"/>
      <c r="W150" s="850"/>
      <c r="X150" s="850"/>
      <c r="Y150" s="850"/>
      <c r="Z150" s="850"/>
    </row>
    <row r="151">
      <c r="A151" s="850"/>
      <c r="B151" s="850"/>
      <c r="C151" s="850"/>
      <c r="D151" s="850"/>
      <c r="E151" s="860"/>
      <c r="F151" s="850"/>
      <c r="G151" s="850"/>
      <c r="H151" s="850"/>
      <c r="I151" s="850"/>
      <c r="J151" s="850"/>
      <c r="K151" s="850"/>
      <c r="L151" s="850"/>
      <c r="M151" s="850"/>
      <c r="N151" s="850"/>
      <c r="O151" s="850"/>
      <c r="P151" s="850"/>
      <c r="Q151" s="850"/>
      <c r="R151" s="850"/>
      <c r="S151" s="850"/>
      <c r="T151" s="850"/>
      <c r="U151" s="850"/>
      <c r="V151" s="850"/>
      <c r="W151" s="850"/>
      <c r="X151" s="850"/>
      <c r="Y151" s="850"/>
      <c r="Z151" s="850"/>
    </row>
    <row r="152">
      <c r="A152" s="850"/>
      <c r="B152" s="850"/>
      <c r="C152" s="850"/>
      <c r="D152" s="850"/>
      <c r="E152" s="860"/>
      <c r="F152" s="850"/>
      <c r="G152" s="850"/>
      <c r="H152" s="850"/>
      <c r="I152" s="850"/>
      <c r="J152" s="850"/>
      <c r="K152" s="850"/>
      <c r="L152" s="850"/>
      <c r="M152" s="850"/>
      <c r="N152" s="850"/>
      <c r="O152" s="850"/>
      <c r="P152" s="850"/>
      <c r="Q152" s="850"/>
      <c r="R152" s="850"/>
      <c r="S152" s="850"/>
      <c r="T152" s="850"/>
      <c r="U152" s="850"/>
      <c r="V152" s="850"/>
      <c r="W152" s="850"/>
      <c r="X152" s="850"/>
      <c r="Y152" s="850"/>
      <c r="Z152" s="850"/>
    </row>
    <row r="153">
      <c r="A153" s="850"/>
      <c r="B153" s="850"/>
      <c r="C153" s="850"/>
      <c r="D153" s="850"/>
      <c r="E153" s="860"/>
      <c r="F153" s="850"/>
      <c r="G153" s="850"/>
      <c r="H153" s="850"/>
      <c r="I153" s="850"/>
      <c r="J153" s="850"/>
      <c r="K153" s="850"/>
      <c r="L153" s="850"/>
      <c r="M153" s="850"/>
      <c r="N153" s="850"/>
      <c r="O153" s="850"/>
      <c r="P153" s="850"/>
      <c r="Q153" s="850"/>
      <c r="R153" s="850"/>
      <c r="S153" s="850"/>
      <c r="T153" s="850"/>
      <c r="U153" s="850"/>
      <c r="V153" s="850"/>
      <c r="W153" s="850"/>
      <c r="X153" s="850"/>
      <c r="Y153" s="850"/>
      <c r="Z153" s="850"/>
    </row>
    <row r="154">
      <c r="A154" s="850"/>
      <c r="B154" s="850"/>
      <c r="C154" s="850"/>
      <c r="D154" s="850"/>
      <c r="E154" s="860"/>
      <c r="F154" s="850"/>
      <c r="G154" s="850"/>
      <c r="H154" s="850"/>
      <c r="I154" s="850"/>
      <c r="J154" s="850"/>
      <c r="K154" s="850"/>
      <c r="L154" s="850"/>
      <c r="M154" s="850"/>
      <c r="N154" s="850"/>
      <c r="O154" s="850"/>
      <c r="P154" s="850"/>
      <c r="Q154" s="850"/>
      <c r="R154" s="850"/>
      <c r="S154" s="850"/>
      <c r="T154" s="850"/>
      <c r="U154" s="850"/>
      <c r="V154" s="850"/>
      <c r="W154" s="850"/>
      <c r="X154" s="850"/>
      <c r="Y154" s="850"/>
      <c r="Z154" s="850"/>
    </row>
    <row r="155">
      <c r="A155" s="850"/>
      <c r="B155" s="850"/>
      <c r="C155" s="850"/>
      <c r="D155" s="850"/>
      <c r="E155" s="860"/>
      <c r="F155" s="850"/>
      <c r="G155" s="850"/>
      <c r="H155" s="850"/>
      <c r="I155" s="850"/>
      <c r="J155" s="850"/>
      <c r="K155" s="850"/>
      <c r="L155" s="850"/>
      <c r="M155" s="850"/>
      <c r="N155" s="850"/>
      <c r="O155" s="850"/>
      <c r="P155" s="850"/>
      <c r="Q155" s="850"/>
      <c r="R155" s="850"/>
      <c r="S155" s="850"/>
      <c r="T155" s="850"/>
      <c r="U155" s="850"/>
      <c r="V155" s="850"/>
      <c r="W155" s="850"/>
      <c r="X155" s="850"/>
      <c r="Y155" s="850"/>
      <c r="Z155" s="850"/>
    </row>
    <row r="156">
      <c r="A156" s="850"/>
      <c r="B156" s="850"/>
      <c r="C156" s="850"/>
      <c r="D156" s="850"/>
      <c r="E156" s="860"/>
      <c r="F156" s="850"/>
      <c r="G156" s="850"/>
      <c r="H156" s="850"/>
      <c r="I156" s="850"/>
      <c r="J156" s="850"/>
      <c r="K156" s="850"/>
      <c r="L156" s="850"/>
      <c r="M156" s="850"/>
      <c r="N156" s="850"/>
      <c r="O156" s="850"/>
      <c r="P156" s="850"/>
      <c r="Q156" s="850"/>
      <c r="R156" s="850"/>
      <c r="S156" s="850"/>
      <c r="T156" s="850"/>
      <c r="U156" s="850"/>
      <c r="V156" s="850"/>
      <c r="W156" s="850"/>
      <c r="X156" s="850"/>
      <c r="Y156" s="850"/>
      <c r="Z156" s="850"/>
    </row>
    <row r="157">
      <c r="A157" s="850"/>
      <c r="B157" s="850"/>
      <c r="C157" s="850"/>
      <c r="D157" s="850"/>
      <c r="E157" s="860"/>
      <c r="F157" s="850"/>
      <c r="G157" s="850"/>
      <c r="H157" s="850"/>
      <c r="I157" s="850"/>
      <c r="J157" s="850"/>
      <c r="K157" s="850"/>
      <c r="L157" s="850"/>
      <c r="M157" s="850"/>
      <c r="N157" s="850"/>
      <c r="O157" s="850"/>
      <c r="P157" s="850"/>
      <c r="Q157" s="850"/>
      <c r="R157" s="850"/>
      <c r="S157" s="850"/>
      <c r="T157" s="850"/>
      <c r="U157" s="850"/>
      <c r="V157" s="850"/>
      <c r="W157" s="850"/>
      <c r="X157" s="850"/>
      <c r="Y157" s="850"/>
      <c r="Z157" s="850"/>
    </row>
    <row r="158">
      <c r="A158" s="850"/>
      <c r="B158" s="850"/>
      <c r="C158" s="850"/>
      <c r="D158" s="850"/>
      <c r="E158" s="860"/>
      <c r="F158" s="850"/>
      <c r="G158" s="850"/>
      <c r="H158" s="850"/>
      <c r="I158" s="850"/>
      <c r="J158" s="850"/>
      <c r="K158" s="850"/>
      <c r="L158" s="850"/>
      <c r="M158" s="850"/>
      <c r="N158" s="850"/>
      <c r="O158" s="850"/>
      <c r="P158" s="850"/>
      <c r="Q158" s="850"/>
      <c r="R158" s="850"/>
      <c r="S158" s="850"/>
      <c r="T158" s="850"/>
      <c r="U158" s="850"/>
      <c r="V158" s="850"/>
      <c r="W158" s="850"/>
      <c r="X158" s="850"/>
      <c r="Y158" s="850"/>
      <c r="Z158" s="850"/>
    </row>
    <row r="159">
      <c r="A159" s="850"/>
      <c r="B159" s="850"/>
      <c r="C159" s="850"/>
      <c r="D159" s="850"/>
      <c r="E159" s="860"/>
      <c r="F159" s="850"/>
      <c r="G159" s="850"/>
      <c r="H159" s="850"/>
      <c r="I159" s="850"/>
      <c r="J159" s="850"/>
      <c r="K159" s="850"/>
      <c r="L159" s="850"/>
      <c r="M159" s="850"/>
      <c r="N159" s="850"/>
      <c r="O159" s="850"/>
      <c r="P159" s="850"/>
      <c r="Q159" s="850"/>
      <c r="R159" s="850"/>
      <c r="S159" s="850"/>
      <c r="T159" s="850"/>
      <c r="U159" s="850"/>
      <c r="V159" s="850"/>
      <c r="W159" s="850"/>
      <c r="X159" s="850"/>
      <c r="Y159" s="850"/>
      <c r="Z159" s="850"/>
    </row>
    <row r="160">
      <c r="A160" s="850"/>
      <c r="B160" s="850"/>
      <c r="C160" s="850"/>
      <c r="D160" s="850"/>
      <c r="E160" s="860"/>
      <c r="F160" s="850"/>
      <c r="G160" s="850"/>
      <c r="H160" s="850"/>
      <c r="I160" s="850"/>
      <c r="J160" s="850"/>
      <c r="K160" s="850"/>
      <c r="L160" s="850"/>
      <c r="M160" s="850"/>
      <c r="N160" s="850"/>
      <c r="O160" s="850"/>
      <c r="P160" s="850"/>
      <c r="Q160" s="850"/>
      <c r="R160" s="850"/>
      <c r="S160" s="850"/>
      <c r="T160" s="850"/>
      <c r="U160" s="850"/>
      <c r="V160" s="850"/>
      <c r="W160" s="850"/>
      <c r="X160" s="850"/>
      <c r="Y160" s="850"/>
      <c r="Z160" s="850"/>
    </row>
    <row r="161">
      <c r="A161" s="850"/>
      <c r="B161" s="850"/>
      <c r="C161" s="850"/>
      <c r="D161" s="850"/>
      <c r="E161" s="860"/>
      <c r="F161" s="850"/>
      <c r="G161" s="850"/>
      <c r="H161" s="850"/>
      <c r="I161" s="850"/>
      <c r="J161" s="850"/>
      <c r="K161" s="850"/>
      <c r="L161" s="850"/>
      <c r="M161" s="850"/>
      <c r="N161" s="850"/>
      <c r="O161" s="850"/>
      <c r="P161" s="850"/>
      <c r="Q161" s="850"/>
      <c r="R161" s="850"/>
      <c r="S161" s="850"/>
      <c r="T161" s="850"/>
      <c r="U161" s="850"/>
      <c r="V161" s="850"/>
      <c r="W161" s="850"/>
      <c r="X161" s="850"/>
      <c r="Y161" s="850"/>
      <c r="Z161" s="850"/>
    </row>
    <row r="162">
      <c r="A162" s="850"/>
      <c r="B162" s="850"/>
      <c r="C162" s="850"/>
      <c r="D162" s="850"/>
      <c r="E162" s="860"/>
      <c r="F162" s="850"/>
      <c r="G162" s="850"/>
      <c r="H162" s="850"/>
      <c r="I162" s="850"/>
      <c r="J162" s="850"/>
      <c r="K162" s="850"/>
      <c r="L162" s="850"/>
      <c r="M162" s="850"/>
      <c r="N162" s="850"/>
      <c r="O162" s="850"/>
      <c r="P162" s="850"/>
      <c r="Q162" s="850"/>
      <c r="R162" s="850"/>
      <c r="S162" s="850"/>
      <c r="T162" s="850"/>
      <c r="U162" s="850"/>
      <c r="V162" s="850"/>
      <c r="W162" s="850"/>
      <c r="X162" s="850"/>
      <c r="Y162" s="850"/>
      <c r="Z162" s="850"/>
    </row>
    <row r="163">
      <c r="A163" s="850"/>
      <c r="B163" s="850"/>
      <c r="C163" s="850"/>
      <c r="D163" s="850"/>
      <c r="E163" s="860"/>
      <c r="F163" s="850"/>
      <c r="G163" s="850"/>
      <c r="H163" s="850"/>
      <c r="I163" s="850"/>
      <c r="J163" s="850"/>
      <c r="K163" s="850"/>
      <c r="L163" s="850"/>
      <c r="M163" s="850"/>
      <c r="N163" s="850"/>
      <c r="O163" s="850"/>
      <c r="P163" s="850"/>
      <c r="Q163" s="850"/>
      <c r="R163" s="850"/>
      <c r="S163" s="850"/>
      <c r="T163" s="850"/>
      <c r="U163" s="850"/>
      <c r="V163" s="850"/>
      <c r="W163" s="850"/>
      <c r="X163" s="850"/>
      <c r="Y163" s="850"/>
      <c r="Z163" s="850"/>
    </row>
    <row r="164">
      <c r="A164" s="850"/>
      <c r="B164" s="850"/>
      <c r="C164" s="850"/>
      <c r="D164" s="850"/>
      <c r="E164" s="860"/>
      <c r="F164" s="850"/>
      <c r="G164" s="850"/>
      <c r="H164" s="850"/>
      <c r="I164" s="850"/>
      <c r="J164" s="850"/>
      <c r="K164" s="850"/>
      <c r="L164" s="850"/>
      <c r="M164" s="850"/>
      <c r="N164" s="850"/>
      <c r="O164" s="850"/>
      <c r="P164" s="850"/>
      <c r="Q164" s="850"/>
      <c r="R164" s="850"/>
      <c r="S164" s="850"/>
      <c r="T164" s="850"/>
      <c r="U164" s="850"/>
      <c r="V164" s="850"/>
      <c r="W164" s="850"/>
      <c r="X164" s="850"/>
      <c r="Y164" s="850"/>
      <c r="Z164" s="850"/>
    </row>
    <row r="165">
      <c r="A165" s="850"/>
      <c r="B165" s="850"/>
      <c r="C165" s="850"/>
      <c r="D165" s="850"/>
      <c r="E165" s="860"/>
      <c r="F165" s="850"/>
      <c r="G165" s="850"/>
      <c r="H165" s="850"/>
      <c r="I165" s="850"/>
      <c r="J165" s="850"/>
      <c r="K165" s="850"/>
      <c r="L165" s="850"/>
      <c r="M165" s="850"/>
      <c r="N165" s="850"/>
      <c r="O165" s="850"/>
      <c r="P165" s="850"/>
      <c r="Q165" s="850"/>
      <c r="R165" s="850"/>
      <c r="S165" s="850"/>
      <c r="T165" s="850"/>
      <c r="U165" s="850"/>
      <c r="V165" s="850"/>
      <c r="W165" s="850"/>
      <c r="X165" s="850"/>
      <c r="Y165" s="850"/>
      <c r="Z165" s="850"/>
    </row>
    <row r="166">
      <c r="A166" s="850"/>
      <c r="B166" s="850"/>
      <c r="C166" s="850"/>
      <c r="D166" s="850"/>
      <c r="E166" s="860"/>
      <c r="F166" s="850"/>
      <c r="G166" s="850"/>
      <c r="H166" s="850"/>
      <c r="I166" s="850"/>
      <c r="J166" s="850"/>
      <c r="K166" s="850"/>
      <c r="L166" s="850"/>
      <c r="M166" s="850"/>
      <c r="N166" s="850"/>
      <c r="O166" s="850"/>
      <c r="P166" s="850"/>
      <c r="Q166" s="850"/>
      <c r="R166" s="850"/>
      <c r="S166" s="850"/>
      <c r="T166" s="850"/>
      <c r="U166" s="850"/>
      <c r="V166" s="850"/>
      <c r="W166" s="850"/>
      <c r="X166" s="850"/>
      <c r="Y166" s="850"/>
      <c r="Z166" s="850"/>
    </row>
    <row r="167">
      <c r="A167" s="850"/>
      <c r="B167" s="850"/>
      <c r="C167" s="850"/>
      <c r="D167" s="850"/>
      <c r="E167" s="860"/>
      <c r="F167" s="850"/>
      <c r="G167" s="850"/>
      <c r="H167" s="850"/>
      <c r="I167" s="850"/>
      <c r="J167" s="850"/>
      <c r="K167" s="850"/>
      <c r="L167" s="850"/>
      <c r="M167" s="850"/>
      <c r="N167" s="850"/>
      <c r="O167" s="850"/>
      <c r="P167" s="850"/>
      <c r="Q167" s="850"/>
      <c r="R167" s="850"/>
      <c r="S167" s="850"/>
      <c r="T167" s="850"/>
      <c r="U167" s="850"/>
      <c r="V167" s="850"/>
      <c r="W167" s="850"/>
      <c r="X167" s="850"/>
      <c r="Y167" s="850"/>
      <c r="Z167" s="850"/>
    </row>
    <row r="168">
      <c r="A168" s="850"/>
      <c r="B168" s="850"/>
      <c r="C168" s="850"/>
      <c r="D168" s="850"/>
      <c r="E168" s="860"/>
      <c r="F168" s="850"/>
      <c r="G168" s="850"/>
      <c r="H168" s="850"/>
      <c r="I168" s="850"/>
      <c r="J168" s="850"/>
      <c r="K168" s="850"/>
      <c r="L168" s="850"/>
      <c r="M168" s="850"/>
      <c r="N168" s="850"/>
      <c r="O168" s="850"/>
      <c r="P168" s="850"/>
      <c r="Q168" s="850"/>
      <c r="R168" s="850"/>
      <c r="S168" s="850"/>
      <c r="T168" s="850"/>
      <c r="U168" s="850"/>
      <c r="V168" s="850"/>
      <c r="W168" s="850"/>
      <c r="X168" s="850"/>
      <c r="Y168" s="850"/>
      <c r="Z168" s="850"/>
    </row>
    <row r="169">
      <c r="A169" s="850"/>
      <c r="B169" s="850"/>
      <c r="C169" s="850"/>
      <c r="D169" s="850"/>
      <c r="E169" s="860"/>
      <c r="F169" s="850"/>
      <c r="G169" s="850"/>
      <c r="H169" s="850"/>
      <c r="I169" s="850"/>
      <c r="J169" s="850"/>
      <c r="K169" s="850"/>
      <c r="L169" s="850"/>
      <c r="M169" s="850"/>
      <c r="N169" s="850"/>
      <c r="O169" s="850"/>
      <c r="P169" s="850"/>
      <c r="Q169" s="850"/>
      <c r="R169" s="850"/>
      <c r="S169" s="850"/>
      <c r="T169" s="850"/>
      <c r="U169" s="850"/>
      <c r="V169" s="850"/>
      <c r="W169" s="850"/>
      <c r="X169" s="850"/>
      <c r="Y169" s="850"/>
      <c r="Z169" s="850"/>
    </row>
    <row r="170">
      <c r="A170" s="850"/>
      <c r="B170" s="850"/>
      <c r="C170" s="850"/>
      <c r="D170" s="850"/>
      <c r="E170" s="860"/>
      <c r="F170" s="850"/>
      <c r="G170" s="850"/>
      <c r="H170" s="850"/>
      <c r="I170" s="850"/>
      <c r="J170" s="850"/>
      <c r="K170" s="850"/>
      <c r="L170" s="850"/>
      <c r="M170" s="850"/>
      <c r="N170" s="850"/>
      <c r="O170" s="850"/>
      <c r="P170" s="850"/>
      <c r="Q170" s="850"/>
      <c r="R170" s="850"/>
      <c r="S170" s="850"/>
      <c r="T170" s="850"/>
      <c r="U170" s="850"/>
      <c r="V170" s="850"/>
      <c r="W170" s="850"/>
      <c r="X170" s="850"/>
      <c r="Y170" s="850"/>
      <c r="Z170" s="850"/>
    </row>
    <row r="171">
      <c r="A171" s="850"/>
      <c r="B171" s="850"/>
      <c r="C171" s="850"/>
      <c r="D171" s="850"/>
      <c r="E171" s="860"/>
      <c r="F171" s="850"/>
      <c r="G171" s="850"/>
      <c r="H171" s="850"/>
      <c r="I171" s="850"/>
      <c r="J171" s="850"/>
      <c r="K171" s="850"/>
      <c r="L171" s="850"/>
      <c r="M171" s="850"/>
      <c r="N171" s="850"/>
      <c r="O171" s="850"/>
      <c r="P171" s="850"/>
      <c r="Q171" s="850"/>
      <c r="R171" s="850"/>
      <c r="S171" s="850"/>
      <c r="T171" s="850"/>
      <c r="U171" s="850"/>
      <c r="V171" s="850"/>
      <c r="W171" s="850"/>
      <c r="X171" s="850"/>
      <c r="Y171" s="850"/>
      <c r="Z171" s="850"/>
    </row>
    <row r="172">
      <c r="A172" s="850"/>
      <c r="B172" s="850"/>
      <c r="C172" s="850"/>
      <c r="D172" s="850"/>
      <c r="E172" s="860"/>
      <c r="F172" s="850"/>
      <c r="G172" s="850"/>
      <c r="H172" s="850"/>
      <c r="I172" s="850"/>
      <c r="J172" s="850"/>
      <c r="K172" s="850"/>
      <c r="L172" s="850"/>
      <c r="M172" s="850"/>
      <c r="N172" s="850"/>
      <c r="O172" s="850"/>
      <c r="P172" s="850"/>
      <c r="Q172" s="850"/>
      <c r="R172" s="850"/>
      <c r="S172" s="850"/>
      <c r="T172" s="850"/>
      <c r="U172" s="850"/>
      <c r="V172" s="850"/>
      <c r="W172" s="850"/>
      <c r="X172" s="850"/>
      <c r="Y172" s="850"/>
      <c r="Z172" s="850"/>
    </row>
    <row r="173">
      <c r="A173" s="850"/>
      <c r="B173" s="850"/>
      <c r="C173" s="850"/>
      <c r="D173" s="850"/>
      <c r="E173" s="860"/>
      <c r="F173" s="850"/>
      <c r="G173" s="850"/>
      <c r="H173" s="850"/>
      <c r="I173" s="850"/>
      <c r="J173" s="850"/>
      <c r="K173" s="850"/>
      <c r="L173" s="850"/>
      <c r="M173" s="850"/>
      <c r="N173" s="850"/>
      <c r="O173" s="850"/>
      <c r="P173" s="850"/>
      <c r="Q173" s="850"/>
      <c r="R173" s="850"/>
      <c r="S173" s="850"/>
      <c r="T173" s="850"/>
      <c r="U173" s="850"/>
      <c r="V173" s="850"/>
      <c r="W173" s="850"/>
      <c r="X173" s="850"/>
      <c r="Y173" s="850"/>
      <c r="Z173" s="850"/>
    </row>
    <row r="174">
      <c r="A174" s="850"/>
      <c r="B174" s="850"/>
      <c r="C174" s="850"/>
      <c r="D174" s="850"/>
      <c r="E174" s="860"/>
      <c r="F174" s="850"/>
      <c r="G174" s="850"/>
      <c r="H174" s="850"/>
      <c r="I174" s="850"/>
      <c r="J174" s="850"/>
      <c r="K174" s="850"/>
      <c r="L174" s="850"/>
      <c r="M174" s="850"/>
      <c r="N174" s="850"/>
      <c r="O174" s="850"/>
      <c r="P174" s="850"/>
      <c r="Q174" s="850"/>
      <c r="R174" s="850"/>
      <c r="S174" s="850"/>
      <c r="T174" s="850"/>
      <c r="U174" s="850"/>
      <c r="V174" s="850"/>
      <c r="W174" s="850"/>
      <c r="X174" s="850"/>
      <c r="Y174" s="850"/>
      <c r="Z174" s="850"/>
    </row>
    <row r="175">
      <c r="A175" s="850"/>
      <c r="B175" s="850"/>
      <c r="C175" s="850"/>
      <c r="D175" s="850"/>
      <c r="E175" s="860"/>
      <c r="F175" s="850"/>
      <c r="G175" s="850"/>
      <c r="H175" s="850"/>
      <c r="I175" s="850"/>
      <c r="J175" s="850"/>
      <c r="K175" s="850"/>
      <c r="L175" s="850"/>
      <c r="M175" s="850"/>
      <c r="N175" s="850"/>
      <c r="O175" s="850"/>
      <c r="P175" s="850"/>
      <c r="Q175" s="850"/>
      <c r="R175" s="850"/>
      <c r="S175" s="850"/>
      <c r="T175" s="850"/>
      <c r="U175" s="850"/>
      <c r="V175" s="850"/>
      <c r="W175" s="850"/>
      <c r="X175" s="850"/>
      <c r="Y175" s="850"/>
      <c r="Z175" s="850"/>
    </row>
    <row r="176">
      <c r="A176" s="850"/>
      <c r="B176" s="850"/>
      <c r="C176" s="850"/>
      <c r="D176" s="850"/>
      <c r="E176" s="860"/>
      <c r="F176" s="850"/>
      <c r="G176" s="850"/>
      <c r="H176" s="850"/>
      <c r="I176" s="850"/>
      <c r="J176" s="850"/>
      <c r="K176" s="850"/>
      <c r="L176" s="850"/>
      <c r="M176" s="850"/>
      <c r="N176" s="850"/>
      <c r="O176" s="850"/>
      <c r="P176" s="850"/>
      <c r="Q176" s="850"/>
      <c r="R176" s="850"/>
      <c r="S176" s="850"/>
      <c r="T176" s="850"/>
      <c r="U176" s="850"/>
      <c r="V176" s="850"/>
      <c r="W176" s="850"/>
      <c r="X176" s="850"/>
      <c r="Y176" s="850"/>
      <c r="Z176" s="850"/>
    </row>
    <row r="177">
      <c r="A177" s="850"/>
      <c r="B177" s="850"/>
      <c r="C177" s="850"/>
      <c r="D177" s="850"/>
      <c r="E177" s="860"/>
      <c r="F177" s="850"/>
      <c r="G177" s="850"/>
      <c r="H177" s="850"/>
      <c r="I177" s="850"/>
      <c r="J177" s="850"/>
      <c r="K177" s="850"/>
      <c r="L177" s="850"/>
      <c r="M177" s="850"/>
      <c r="N177" s="850"/>
      <c r="O177" s="850"/>
      <c r="P177" s="850"/>
      <c r="Q177" s="850"/>
      <c r="R177" s="850"/>
      <c r="S177" s="850"/>
      <c r="T177" s="850"/>
      <c r="U177" s="850"/>
      <c r="V177" s="850"/>
      <c r="W177" s="850"/>
      <c r="X177" s="850"/>
      <c r="Y177" s="850"/>
      <c r="Z177" s="850"/>
    </row>
    <row r="178">
      <c r="A178" s="850"/>
      <c r="B178" s="850"/>
      <c r="C178" s="850"/>
      <c r="D178" s="850"/>
      <c r="E178" s="860"/>
      <c r="F178" s="850"/>
      <c r="G178" s="850"/>
      <c r="H178" s="850"/>
      <c r="I178" s="850"/>
      <c r="J178" s="850"/>
      <c r="K178" s="850"/>
      <c r="L178" s="850"/>
      <c r="M178" s="850"/>
      <c r="N178" s="850"/>
      <c r="O178" s="850"/>
      <c r="P178" s="850"/>
      <c r="Q178" s="850"/>
      <c r="R178" s="850"/>
      <c r="S178" s="850"/>
      <c r="T178" s="850"/>
      <c r="U178" s="850"/>
      <c r="V178" s="850"/>
      <c r="W178" s="850"/>
      <c r="X178" s="850"/>
      <c r="Y178" s="850"/>
      <c r="Z178" s="850"/>
    </row>
    <row r="179">
      <c r="A179" s="850"/>
      <c r="B179" s="850"/>
      <c r="C179" s="850"/>
      <c r="D179" s="850"/>
      <c r="E179" s="860"/>
      <c r="F179" s="850"/>
      <c r="G179" s="850"/>
      <c r="H179" s="850"/>
      <c r="I179" s="850"/>
      <c r="J179" s="850"/>
      <c r="K179" s="850"/>
      <c r="L179" s="850"/>
      <c r="M179" s="850"/>
      <c r="N179" s="850"/>
      <c r="O179" s="850"/>
      <c r="P179" s="850"/>
      <c r="Q179" s="850"/>
      <c r="R179" s="850"/>
      <c r="S179" s="850"/>
      <c r="T179" s="850"/>
      <c r="U179" s="850"/>
      <c r="V179" s="850"/>
      <c r="W179" s="850"/>
      <c r="X179" s="850"/>
      <c r="Y179" s="850"/>
      <c r="Z179" s="850"/>
    </row>
    <row r="180">
      <c r="A180" s="850"/>
      <c r="B180" s="850"/>
      <c r="C180" s="850"/>
      <c r="D180" s="850"/>
      <c r="E180" s="860"/>
      <c r="F180" s="850"/>
      <c r="G180" s="850"/>
      <c r="H180" s="850"/>
      <c r="I180" s="850"/>
      <c r="J180" s="850"/>
      <c r="K180" s="850"/>
      <c r="L180" s="850"/>
      <c r="M180" s="850"/>
      <c r="N180" s="850"/>
      <c r="O180" s="850"/>
      <c r="P180" s="850"/>
      <c r="Q180" s="850"/>
      <c r="R180" s="850"/>
      <c r="S180" s="850"/>
      <c r="T180" s="850"/>
      <c r="U180" s="850"/>
      <c r="V180" s="850"/>
      <c r="W180" s="850"/>
      <c r="X180" s="850"/>
      <c r="Y180" s="850"/>
      <c r="Z180" s="850"/>
    </row>
    <row r="181">
      <c r="A181" s="850"/>
      <c r="B181" s="850"/>
      <c r="C181" s="850"/>
      <c r="D181" s="850"/>
      <c r="E181" s="860"/>
      <c r="F181" s="850"/>
      <c r="G181" s="850"/>
      <c r="H181" s="850"/>
      <c r="I181" s="850"/>
      <c r="J181" s="850"/>
      <c r="K181" s="850"/>
      <c r="L181" s="850"/>
      <c r="M181" s="850"/>
      <c r="N181" s="850"/>
      <c r="O181" s="850"/>
      <c r="P181" s="850"/>
      <c r="Q181" s="850"/>
      <c r="R181" s="850"/>
      <c r="S181" s="850"/>
      <c r="T181" s="850"/>
      <c r="U181" s="850"/>
      <c r="V181" s="850"/>
      <c r="W181" s="850"/>
      <c r="X181" s="850"/>
      <c r="Y181" s="850"/>
      <c r="Z181" s="850"/>
    </row>
    <row r="182">
      <c r="A182" s="850"/>
      <c r="B182" s="850"/>
      <c r="C182" s="850"/>
      <c r="D182" s="850"/>
      <c r="E182" s="860"/>
      <c r="F182" s="850"/>
      <c r="G182" s="850"/>
      <c r="H182" s="850"/>
      <c r="I182" s="850"/>
      <c r="J182" s="850"/>
      <c r="K182" s="850"/>
      <c r="L182" s="850"/>
      <c r="M182" s="850"/>
      <c r="N182" s="850"/>
      <c r="O182" s="850"/>
      <c r="P182" s="850"/>
      <c r="Q182" s="850"/>
      <c r="R182" s="850"/>
      <c r="S182" s="850"/>
      <c r="T182" s="850"/>
      <c r="U182" s="850"/>
      <c r="V182" s="850"/>
      <c r="W182" s="850"/>
      <c r="X182" s="850"/>
      <c r="Y182" s="850"/>
      <c r="Z182" s="850"/>
    </row>
    <row r="183">
      <c r="A183" s="850"/>
      <c r="B183" s="850"/>
      <c r="C183" s="850"/>
      <c r="D183" s="850"/>
      <c r="E183" s="860"/>
      <c r="F183" s="850"/>
      <c r="G183" s="850"/>
      <c r="H183" s="850"/>
      <c r="I183" s="850"/>
      <c r="J183" s="850"/>
      <c r="K183" s="850"/>
      <c r="L183" s="850"/>
      <c r="M183" s="850"/>
      <c r="N183" s="850"/>
      <c r="O183" s="850"/>
      <c r="P183" s="850"/>
      <c r="Q183" s="850"/>
      <c r="R183" s="850"/>
      <c r="S183" s="850"/>
      <c r="T183" s="850"/>
      <c r="U183" s="850"/>
      <c r="V183" s="850"/>
      <c r="W183" s="850"/>
      <c r="X183" s="850"/>
      <c r="Y183" s="850"/>
      <c r="Z183" s="850"/>
    </row>
    <row r="184">
      <c r="A184" s="850"/>
      <c r="B184" s="850"/>
      <c r="C184" s="850"/>
      <c r="D184" s="850"/>
      <c r="E184" s="860"/>
      <c r="F184" s="850"/>
      <c r="G184" s="850"/>
      <c r="H184" s="850"/>
      <c r="I184" s="850"/>
      <c r="J184" s="850"/>
      <c r="K184" s="850"/>
      <c r="L184" s="850"/>
      <c r="M184" s="850"/>
      <c r="N184" s="850"/>
      <c r="O184" s="850"/>
      <c r="P184" s="850"/>
      <c r="Q184" s="850"/>
      <c r="R184" s="850"/>
      <c r="S184" s="850"/>
      <c r="T184" s="850"/>
      <c r="U184" s="850"/>
      <c r="V184" s="850"/>
      <c r="W184" s="850"/>
      <c r="X184" s="850"/>
      <c r="Y184" s="850"/>
      <c r="Z184" s="850"/>
    </row>
    <row r="185">
      <c r="A185" s="850"/>
      <c r="B185" s="850"/>
      <c r="C185" s="850"/>
      <c r="D185" s="850"/>
      <c r="E185" s="860"/>
      <c r="F185" s="850"/>
      <c r="G185" s="850"/>
      <c r="H185" s="850"/>
      <c r="I185" s="850"/>
      <c r="J185" s="850"/>
      <c r="K185" s="850"/>
      <c r="L185" s="850"/>
      <c r="M185" s="850"/>
      <c r="N185" s="850"/>
      <c r="O185" s="850"/>
      <c r="P185" s="850"/>
      <c r="Q185" s="850"/>
      <c r="R185" s="850"/>
      <c r="S185" s="850"/>
      <c r="T185" s="850"/>
      <c r="U185" s="850"/>
      <c r="V185" s="850"/>
      <c r="W185" s="850"/>
      <c r="X185" s="850"/>
      <c r="Y185" s="850"/>
      <c r="Z185" s="850"/>
    </row>
    <row r="186">
      <c r="A186" s="850"/>
      <c r="B186" s="850"/>
      <c r="C186" s="850"/>
      <c r="D186" s="850"/>
      <c r="E186" s="860"/>
      <c r="F186" s="850"/>
      <c r="G186" s="850"/>
      <c r="H186" s="850"/>
      <c r="I186" s="850"/>
      <c r="J186" s="850"/>
      <c r="K186" s="850"/>
      <c r="L186" s="850"/>
      <c r="M186" s="850"/>
      <c r="N186" s="850"/>
      <c r="O186" s="850"/>
      <c r="P186" s="850"/>
      <c r="Q186" s="850"/>
      <c r="R186" s="850"/>
      <c r="S186" s="850"/>
      <c r="T186" s="850"/>
      <c r="U186" s="850"/>
      <c r="V186" s="850"/>
      <c r="W186" s="850"/>
      <c r="X186" s="850"/>
      <c r="Y186" s="850"/>
      <c r="Z186" s="850"/>
    </row>
    <row r="187">
      <c r="A187" s="850"/>
      <c r="B187" s="850"/>
      <c r="C187" s="850"/>
      <c r="D187" s="850"/>
      <c r="E187" s="860"/>
      <c r="F187" s="850"/>
      <c r="G187" s="850"/>
      <c r="H187" s="850"/>
      <c r="I187" s="850"/>
      <c r="J187" s="850"/>
      <c r="K187" s="850"/>
      <c r="L187" s="850"/>
      <c r="M187" s="850"/>
      <c r="N187" s="850"/>
      <c r="O187" s="850"/>
      <c r="P187" s="850"/>
      <c r="Q187" s="850"/>
      <c r="R187" s="850"/>
      <c r="S187" s="850"/>
      <c r="T187" s="850"/>
      <c r="U187" s="850"/>
      <c r="V187" s="850"/>
      <c r="W187" s="850"/>
      <c r="X187" s="850"/>
      <c r="Y187" s="850"/>
      <c r="Z187" s="850"/>
    </row>
    <row r="188">
      <c r="A188" s="850"/>
      <c r="B188" s="850"/>
      <c r="C188" s="850"/>
      <c r="D188" s="850"/>
      <c r="E188" s="860"/>
      <c r="F188" s="850"/>
      <c r="G188" s="850"/>
      <c r="H188" s="850"/>
      <c r="I188" s="850"/>
      <c r="J188" s="850"/>
      <c r="K188" s="850"/>
      <c r="L188" s="850"/>
      <c r="M188" s="850"/>
      <c r="N188" s="850"/>
      <c r="O188" s="850"/>
      <c r="P188" s="850"/>
      <c r="Q188" s="850"/>
      <c r="R188" s="850"/>
      <c r="S188" s="850"/>
      <c r="T188" s="850"/>
      <c r="U188" s="850"/>
      <c r="V188" s="850"/>
      <c r="W188" s="850"/>
      <c r="X188" s="850"/>
      <c r="Y188" s="850"/>
      <c r="Z188" s="850"/>
    </row>
    <row r="189">
      <c r="A189" s="850"/>
      <c r="B189" s="850"/>
      <c r="C189" s="850"/>
      <c r="D189" s="850"/>
      <c r="E189" s="860"/>
      <c r="F189" s="850"/>
      <c r="G189" s="850"/>
      <c r="H189" s="850"/>
      <c r="I189" s="850"/>
      <c r="J189" s="850"/>
      <c r="K189" s="850"/>
      <c r="L189" s="850"/>
      <c r="M189" s="850"/>
      <c r="N189" s="850"/>
      <c r="O189" s="850"/>
      <c r="P189" s="850"/>
      <c r="Q189" s="850"/>
      <c r="R189" s="850"/>
      <c r="S189" s="850"/>
      <c r="T189" s="850"/>
      <c r="U189" s="850"/>
      <c r="V189" s="850"/>
      <c r="W189" s="850"/>
      <c r="X189" s="850"/>
      <c r="Y189" s="850"/>
      <c r="Z189" s="850"/>
    </row>
    <row r="190">
      <c r="A190" s="850"/>
      <c r="B190" s="850"/>
      <c r="C190" s="850"/>
      <c r="D190" s="850"/>
      <c r="E190" s="860"/>
      <c r="F190" s="850"/>
      <c r="G190" s="850"/>
      <c r="H190" s="850"/>
      <c r="I190" s="850"/>
      <c r="J190" s="850"/>
      <c r="K190" s="850"/>
      <c r="L190" s="850"/>
      <c r="M190" s="850"/>
      <c r="N190" s="850"/>
      <c r="O190" s="850"/>
      <c r="P190" s="850"/>
      <c r="Q190" s="850"/>
      <c r="R190" s="850"/>
      <c r="S190" s="850"/>
      <c r="T190" s="850"/>
      <c r="U190" s="850"/>
      <c r="V190" s="850"/>
      <c r="W190" s="850"/>
      <c r="X190" s="850"/>
      <c r="Y190" s="850"/>
      <c r="Z190" s="850"/>
    </row>
    <row r="191">
      <c r="A191" s="850"/>
      <c r="B191" s="850"/>
      <c r="C191" s="850"/>
      <c r="D191" s="850"/>
      <c r="E191" s="860"/>
      <c r="F191" s="850"/>
      <c r="G191" s="850"/>
      <c r="H191" s="850"/>
      <c r="I191" s="850"/>
      <c r="J191" s="850"/>
      <c r="K191" s="850"/>
      <c r="L191" s="850"/>
      <c r="M191" s="850"/>
      <c r="N191" s="850"/>
      <c r="O191" s="850"/>
      <c r="P191" s="850"/>
      <c r="Q191" s="850"/>
      <c r="R191" s="850"/>
      <c r="S191" s="850"/>
      <c r="T191" s="850"/>
      <c r="U191" s="850"/>
      <c r="V191" s="850"/>
      <c r="W191" s="850"/>
      <c r="X191" s="850"/>
      <c r="Y191" s="850"/>
      <c r="Z191" s="850"/>
    </row>
    <row r="192">
      <c r="A192" s="850"/>
      <c r="B192" s="850"/>
      <c r="C192" s="850"/>
      <c r="D192" s="850"/>
      <c r="E192" s="860"/>
      <c r="F192" s="850"/>
      <c r="G192" s="850"/>
      <c r="H192" s="850"/>
      <c r="I192" s="850"/>
      <c r="J192" s="850"/>
      <c r="K192" s="850"/>
      <c r="L192" s="850"/>
      <c r="M192" s="850"/>
      <c r="N192" s="850"/>
      <c r="O192" s="850"/>
      <c r="P192" s="850"/>
      <c r="Q192" s="850"/>
      <c r="R192" s="850"/>
      <c r="S192" s="850"/>
      <c r="T192" s="850"/>
      <c r="U192" s="850"/>
      <c r="V192" s="850"/>
      <c r="W192" s="850"/>
      <c r="X192" s="850"/>
      <c r="Y192" s="850"/>
      <c r="Z192" s="850"/>
    </row>
    <row r="193">
      <c r="A193" s="850"/>
      <c r="B193" s="850"/>
      <c r="C193" s="850"/>
      <c r="D193" s="850"/>
      <c r="E193" s="860"/>
      <c r="F193" s="850"/>
      <c r="G193" s="850"/>
      <c r="H193" s="850"/>
      <c r="I193" s="850"/>
      <c r="J193" s="850"/>
      <c r="K193" s="850"/>
      <c r="L193" s="850"/>
      <c r="M193" s="850"/>
      <c r="N193" s="850"/>
      <c r="O193" s="850"/>
      <c r="P193" s="850"/>
      <c r="Q193" s="850"/>
      <c r="R193" s="850"/>
      <c r="S193" s="850"/>
      <c r="T193" s="850"/>
      <c r="U193" s="850"/>
      <c r="V193" s="850"/>
      <c r="W193" s="850"/>
      <c r="X193" s="850"/>
      <c r="Y193" s="850"/>
      <c r="Z193" s="850"/>
    </row>
    <row r="194">
      <c r="A194" s="850"/>
      <c r="B194" s="850"/>
      <c r="C194" s="850"/>
      <c r="D194" s="850"/>
      <c r="E194" s="860"/>
      <c r="F194" s="850"/>
      <c r="G194" s="850"/>
      <c r="H194" s="850"/>
      <c r="I194" s="850"/>
      <c r="J194" s="850"/>
      <c r="K194" s="850"/>
      <c r="L194" s="850"/>
      <c r="M194" s="850"/>
      <c r="N194" s="850"/>
      <c r="O194" s="850"/>
      <c r="P194" s="850"/>
      <c r="Q194" s="850"/>
      <c r="R194" s="850"/>
      <c r="S194" s="850"/>
      <c r="T194" s="850"/>
      <c r="U194" s="850"/>
      <c r="V194" s="850"/>
      <c r="W194" s="850"/>
      <c r="X194" s="850"/>
      <c r="Y194" s="850"/>
      <c r="Z194" s="850"/>
    </row>
    <row r="195">
      <c r="A195" s="850"/>
      <c r="B195" s="850"/>
      <c r="C195" s="850"/>
      <c r="D195" s="850"/>
      <c r="E195" s="860"/>
      <c r="F195" s="850"/>
      <c r="G195" s="850"/>
      <c r="H195" s="850"/>
      <c r="I195" s="850"/>
      <c r="J195" s="850"/>
      <c r="K195" s="850"/>
      <c r="L195" s="850"/>
      <c r="M195" s="850"/>
      <c r="N195" s="850"/>
      <c r="O195" s="850"/>
      <c r="P195" s="850"/>
      <c r="Q195" s="850"/>
      <c r="R195" s="850"/>
      <c r="S195" s="850"/>
      <c r="T195" s="850"/>
      <c r="U195" s="850"/>
      <c r="V195" s="850"/>
      <c r="W195" s="850"/>
      <c r="X195" s="850"/>
      <c r="Y195" s="850"/>
      <c r="Z195" s="850"/>
    </row>
    <row r="196">
      <c r="A196" s="850"/>
      <c r="B196" s="850"/>
      <c r="C196" s="850"/>
      <c r="D196" s="850"/>
      <c r="E196" s="860"/>
      <c r="F196" s="850"/>
      <c r="G196" s="850"/>
      <c r="H196" s="850"/>
      <c r="I196" s="850"/>
      <c r="J196" s="850"/>
      <c r="K196" s="850"/>
      <c r="L196" s="850"/>
      <c r="M196" s="850"/>
      <c r="N196" s="850"/>
      <c r="O196" s="850"/>
      <c r="P196" s="850"/>
      <c r="Q196" s="850"/>
      <c r="R196" s="850"/>
      <c r="S196" s="850"/>
      <c r="T196" s="850"/>
      <c r="U196" s="850"/>
      <c r="V196" s="850"/>
      <c r="W196" s="850"/>
      <c r="X196" s="850"/>
      <c r="Y196" s="850"/>
      <c r="Z196" s="850"/>
    </row>
    <row r="197">
      <c r="A197" s="850"/>
      <c r="B197" s="850"/>
      <c r="C197" s="850"/>
      <c r="D197" s="850"/>
      <c r="E197" s="860"/>
      <c r="F197" s="850"/>
      <c r="G197" s="850"/>
      <c r="H197" s="850"/>
      <c r="I197" s="850"/>
      <c r="J197" s="850"/>
      <c r="K197" s="850"/>
      <c r="L197" s="850"/>
      <c r="M197" s="850"/>
      <c r="N197" s="850"/>
      <c r="O197" s="850"/>
      <c r="P197" s="850"/>
      <c r="Q197" s="850"/>
      <c r="R197" s="850"/>
      <c r="S197" s="850"/>
      <c r="T197" s="850"/>
      <c r="U197" s="850"/>
      <c r="V197" s="850"/>
      <c r="W197" s="850"/>
      <c r="X197" s="850"/>
      <c r="Y197" s="850"/>
      <c r="Z197" s="850"/>
    </row>
    <row r="198">
      <c r="A198" s="850"/>
      <c r="B198" s="850"/>
      <c r="C198" s="850"/>
      <c r="D198" s="850"/>
      <c r="E198" s="860"/>
      <c r="F198" s="850"/>
      <c r="G198" s="850"/>
      <c r="H198" s="850"/>
      <c r="I198" s="850"/>
      <c r="J198" s="850"/>
      <c r="K198" s="850"/>
      <c r="L198" s="850"/>
      <c r="M198" s="850"/>
      <c r="N198" s="850"/>
      <c r="O198" s="850"/>
      <c r="P198" s="850"/>
      <c r="Q198" s="850"/>
      <c r="R198" s="850"/>
      <c r="S198" s="850"/>
      <c r="T198" s="850"/>
      <c r="U198" s="850"/>
      <c r="V198" s="850"/>
      <c r="W198" s="850"/>
      <c r="X198" s="850"/>
      <c r="Y198" s="850"/>
      <c r="Z198" s="850"/>
    </row>
    <row r="199">
      <c r="A199" s="850"/>
      <c r="B199" s="850"/>
      <c r="C199" s="850"/>
      <c r="D199" s="850"/>
      <c r="E199" s="860"/>
      <c r="F199" s="850"/>
      <c r="G199" s="850"/>
      <c r="H199" s="850"/>
      <c r="I199" s="850"/>
      <c r="J199" s="850"/>
      <c r="K199" s="850"/>
      <c r="L199" s="850"/>
      <c r="M199" s="850"/>
      <c r="N199" s="850"/>
      <c r="O199" s="850"/>
      <c r="P199" s="850"/>
      <c r="Q199" s="850"/>
      <c r="R199" s="850"/>
      <c r="S199" s="850"/>
      <c r="T199" s="850"/>
      <c r="U199" s="850"/>
      <c r="V199" s="850"/>
      <c r="W199" s="850"/>
      <c r="X199" s="850"/>
      <c r="Y199" s="850"/>
      <c r="Z199" s="850"/>
    </row>
    <row r="200">
      <c r="A200" s="850"/>
      <c r="B200" s="850"/>
      <c r="C200" s="850"/>
      <c r="D200" s="850"/>
      <c r="E200" s="860"/>
      <c r="F200" s="850"/>
      <c r="G200" s="850"/>
      <c r="H200" s="850"/>
      <c r="I200" s="850"/>
      <c r="J200" s="850"/>
      <c r="K200" s="850"/>
      <c r="L200" s="850"/>
      <c r="M200" s="850"/>
      <c r="N200" s="850"/>
      <c r="O200" s="850"/>
      <c r="P200" s="850"/>
      <c r="Q200" s="850"/>
      <c r="R200" s="850"/>
      <c r="S200" s="850"/>
      <c r="T200" s="850"/>
      <c r="U200" s="850"/>
      <c r="V200" s="850"/>
      <c r="W200" s="850"/>
      <c r="X200" s="850"/>
      <c r="Y200" s="850"/>
      <c r="Z200" s="850"/>
    </row>
    <row r="201">
      <c r="A201" s="850"/>
      <c r="B201" s="850"/>
      <c r="C201" s="850"/>
      <c r="D201" s="850"/>
      <c r="E201" s="860"/>
      <c r="F201" s="850"/>
      <c r="G201" s="850"/>
      <c r="H201" s="850"/>
      <c r="I201" s="850"/>
      <c r="J201" s="850"/>
      <c r="K201" s="850"/>
      <c r="L201" s="850"/>
      <c r="M201" s="850"/>
      <c r="N201" s="850"/>
      <c r="O201" s="850"/>
      <c r="P201" s="850"/>
      <c r="Q201" s="850"/>
      <c r="R201" s="850"/>
      <c r="S201" s="850"/>
      <c r="T201" s="850"/>
      <c r="U201" s="850"/>
      <c r="V201" s="850"/>
      <c r="W201" s="850"/>
      <c r="X201" s="850"/>
      <c r="Y201" s="850"/>
      <c r="Z201" s="850"/>
    </row>
    <row r="202">
      <c r="A202" s="850"/>
      <c r="B202" s="850"/>
      <c r="C202" s="850"/>
      <c r="D202" s="850"/>
      <c r="E202" s="860"/>
      <c r="F202" s="850"/>
      <c r="G202" s="850"/>
      <c r="H202" s="850"/>
      <c r="I202" s="850"/>
      <c r="J202" s="850"/>
      <c r="K202" s="850"/>
      <c r="L202" s="850"/>
      <c r="M202" s="850"/>
      <c r="N202" s="850"/>
      <c r="O202" s="850"/>
      <c r="P202" s="850"/>
      <c r="Q202" s="850"/>
      <c r="R202" s="850"/>
      <c r="S202" s="850"/>
      <c r="T202" s="850"/>
      <c r="U202" s="850"/>
      <c r="V202" s="850"/>
      <c r="W202" s="850"/>
      <c r="X202" s="850"/>
      <c r="Y202" s="850"/>
      <c r="Z202" s="850"/>
    </row>
    <row r="203">
      <c r="A203" s="850"/>
      <c r="B203" s="850"/>
      <c r="C203" s="850"/>
      <c r="D203" s="850"/>
      <c r="E203" s="860"/>
      <c r="F203" s="850"/>
      <c r="G203" s="850"/>
      <c r="H203" s="850"/>
      <c r="I203" s="850"/>
      <c r="J203" s="850"/>
      <c r="K203" s="850"/>
      <c r="L203" s="850"/>
      <c r="M203" s="850"/>
      <c r="N203" s="850"/>
      <c r="O203" s="850"/>
      <c r="P203" s="850"/>
      <c r="Q203" s="850"/>
      <c r="R203" s="850"/>
      <c r="S203" s="850"/>
      <c r="T203" s="850"/>
      <c r="U203" s="850"/>
      <c r="V203" s="850"/>
      <c r="W203" s="850"/>
      <c r="X203" s="850"/>
      <c r="Y203" s="850"/>
      <c r="Z203" s="850"/>
    </row>
    <row r="204">
      <c r="A204" s="850"/>
      <c r="B204" s="850"/>
      <c r="C204" s="850"/>
      <c r="D204" s="850"/>
      <c r="E204" s="860"/>
      <c r="F204" s="850"/>
      <c r="G204" s="850"/>
      <c r="H204" s="850"/>
      <c r="I204" s="850"/>
      <c r="J204" s="850"/>
      <c r="K204" s="850"/>
      <c r="L204" s="850"/>
      <c r="M204" s="850"/>
      <c r="N204" s="850"/>
      <c r="O204" s="850"/>
      <c r="P204" s="850"/>
      <c r="Q204" s="850"/>
      <c r="R204" s="850"/>
      <c r="S204" s="850"/>
      <c r="T204" s="850"/>
      <c r="U204" s="850"/>
      <c r="V204" s="850"/>
      <c r="W204" s="850"/>
      <c r="X204" s="850"/>
      <c r="Y204" s="850"/>
      <c r="Z204" s="850"/>
    </row>
    <row r="205">
      <c r="A205" s="850"/>
      <c r="B205" s="850"/>
      <c r="C205" s="850"/>
      <c r="D205" s="850"/>
      <c r="E205" s="860"/>
      <c r="F205" s="850"/>
      <c r="G205" s="850"/>
      <c r="H205" s="850"/>
      <c r="I205" s="850"/>
      <c r="J205" s="850"/>
      <c r="K205" s="850"/>
      <c r="L205" s="850"/>
      <c r="M205" s="850"/>
      <c r="N205" s="850"/>
      <c r="O205" s="850"/>
      <c r="P205" s="850"/>
      <c r="Q205" s="850"/>
      <c r="R205" s="850"/>
      <c r="S205" s="850"/>
      <c r="T205" s="850"/>
      <c r="U205" s="850"/>
      <c r="V205" s="850"/>
      <c r="W205" s="850"/>
      <c r="X205" s="850"/>
      <c r="Y205" s="850"/>
      <c r="Z205" s="850"/>
    </row>
    <row r="206">
      <c r="A206" s="850"/>
      <c r="B206" s="850"/>
      <c r="C206" s="850"/>
      <c r="D206" s="850"/>
      <c r="E206" s="860"/>
      <c r="F206" s="850"/>
      <c r="G206" s="850"/>
      <c r="H206" s="850"/>
      <c r="I206" s="850"/>
      <c r="J206" s="850"/>
      <c r="K206" s="850"/>
      <c r="L206" s="850"/>
      <c r="M206" s="850"/>
      <c r="N206" s="850"/>
      <c r="O206" s="850"/>
      <c r="P206" s="850"/>
      <c r="Q206" s="850"/>
      <c r="R206" s="850"/>
      <c r="S206" s="850"/>
      <c r="T206" s="850"/>
      <c r="U206" s="850"/>
      <c r="V206" s="850"/>
      <c r="W206" s="850"/>
      <c r="X206" s="850"/>
      <c r="Y206" s="850"/>
      <c r="Z206" s="850"/>
    </row>
    <row r="207">
      <c r="A207" s="850"/>
      <c r="B207" s="850"/>
      <c r="C207" s="850"/>
      <c r="D207" s="850"/>
      <c r="E207" s="860"/>
      <c r="F207" s="850"/>
      <c r="G207" s="850"/>
      <c r="H207" s="850"/>
      <c r="I207" s="850"/>
      <c r="J207" s="850"/>
      <c r="K207" s="850"/>
      <c r="L207" s="850"/>
      <c r="M207" s="850"/>
      <c r="N207" s="850"/>
      <c r="O207" s="850"/>
      <c r="P207" s="850"/>
      <c r="Q207" s="850"/>
      <c r="R207" s="850"/>
      <c r="S207" s="850"/>
      <c r="T207" s="850"/>
      <c r="U207" s="850"/>
      <c r="V207" s="850"/>
      <c r="W207" s="850"/>
      <c r="X207" s="850"/>
      <c r="Y207" s="850"/>
      <c r="Z207" s="850"/>
    </row>
    <row r="208">
      <c r="A208" s="850"/>
      <c r="B208" s="850"/>
      <c r="C208" s="850"/>
      <c r="D208" s="850"/>
      <c r="E208" s="860"/>
      <c r="F208" s="850"/>
      <c r="G208" s="850"/>
      <c r="H208" s="850"/>
      <c r="I208" s="850"/>
      <c r="J208" s="850"/>
      <c r="K208" s="850"/>
      <c r="L208" s="850"/>
      <c r="M208" s="850"/>
      <c r="N208" s="850"/>
      <c r="O208" s="850"/>
      <c r="P208" s="850"/>
      <c r="Q208" s="850"/>
      <c r="R208" s="850"/>
      <c r="S208" s="850"/>
      <c r="T208" s="850"/>
      <c r="U208" s="850"/>
      <c r="V208" s="850"/>
      <c r="W208" s="850"/>
      <c r="X208" s="850"/>
      <c r="Y208" s="850"/>
      <c r="Z208" s="850"/>
    </row>
    <row r="209">
      <c r="A209" s="850"/>
      <c r="B209" s="850"/>
      <c r="C209" s="850"/>
      <c r="D209" s="850"/>
      <c r="E209" s="860"/>
      <c r="F209" s="850"/>
      <c r="G209" s="850"/>
      <c r="H209" s="850"/>
      <c r="I209" s="850"/>
      <c r="J209" s="850"/>
      <c r="K209" s="850"/>
      <c r="L209" s="850"/>
      <c r="M209" s="850"/>
      <c r="N209" s="850"/>
      <c r="O209" s="850"/>
      <c r="P209" s="850"/>
      <c r="Q209" s="850"/>
      <c r="R209" s="850"/>
      <c r="S209" s="850"/>
      <c r="T209" s="850"/>
      <c r="U209" s="850"/>
      <c r="V209" s="850"/>
      <c r="W209" s="850"/>
      <c r="X209" s="850"/>
      <c r="Y209" s="850"/>
      <c r="Z209" s="850"/>
    </row>
    <row r="210">
      <c r="A210" s="850"/>
      <c r="B210" s="850"/>
      <c r="C210" s="850"/>
      <c r="D210" s="850"/>
      <c r="E210" s="860"/>
      <c r="F210" s="850"/>
      <c r="G210" s="850"/>
      <c r="H210" s="850"/>
      <c r="I210" s="850"/>
      <c r="J210" s="850"/>
      <c r="K210" s="850"/>
      <c r="L210" s="850"/>
      <c r="M210" s="850"/>
      <c r="N210" s="850"/>
      <c r="O210" s="850"/>
      <c r="P210" s="850"/>
      <c r="Q210" s="850"/>
      <c r="R210" s="850"/>
      <c r="S210" s="850"/>
      <c r="T210" s="850"/>
      <c r="U210" s="850"/>
      <c r="V210" s="850"/>
      <c r="W210" s="850"/>
      <c r="X210" s="850"/>
      <c r="Y210" s="850"/>
      <c r="Z210" s="850"/>
    </row>
    <row r="211">
      <c r="A211" s="850"/>
      <c r="B211" s="850"/>
      <c r="C211" s="850"/>
      <c r="D211" s="850"/>
      <c r="E211" s="860"/>
      <c r="F211" s="850"/>
      <c r="G211" s="850"/>
      <c r="H211" s="850"/>
      <c r="I211" s="850"/>
      <c r="J211" s="850"/>
      <c r="K211" s="850"/>
      <c r="L211" s="850"/>
      <c r="M211" s="850"/>
      <c r="N211" s="850"/>
      <c r="O211" s="850"/>
      <c r="P211" s="850"/>
      <c r="Q211" s="850"/>
      <c r="R211" s="850"/>
      <c r="S211" s="850"/>
      <c r="T211" s="850"/>
      <c r="U211" s="850"/>
      <c r="V211" s="850"/>
      <c r="W211" s="850"/>
      <c r="X211" s="850"/>
      <c r="Y211" s="850"/>
      <c r="Z211" s="850"/>
    </row>
    <row r="212">
      <c r="A212" s="850"/>
      <c r="B212" s="850"/>
      <c r="C212" s="850"/>
      <c r="D212" s="850"/>
      <c r="E212" s="860"/>
      <c r="F212" s="850"/>
      <c r="G212" s="850"/>
      <c r="H212" s="850"/>
      <c r="I212" s="850"/>
      <c r="J212" s="850"/>
      <c r="K212" s="850"/>
      <c r="L212" s="850"/>
      <c r="M212" s="850"/>
      <c r="N212" s="850"/>
      <c r="O212" s="850"/>
      <c r="P212" s="850"/>
      <c r="Q212" s="850"/>
      <c r="R212" s="850"/>
      <c r="S212" s="850"/>
      <c r="T212" s="850"/>
      <c r="U212" s="850"/>
      <c r="V212" s="850"/>
      <c r="W212" s="850"/>
      <c r="X212" s="850"/>
      <c r="Y212" s="850"/>
      <c r="Z212" s="850"/>
    </row>
    <row r="213">
      <c r="A213" s="850"/>
      <c r="B213" s="850"/>
      <c r="C213" s="850"/>
      <c r="D213" s="850"/>
      <c r="E213" s="860"/>
      <c r="F213" s="850"/>
      <c r="G213" s="850"/>
      <c r="H213" s="850"/>
      <c r="I213" s="850"/>
      <c r="J213" s="850"/>
      <c r="K213" s="850"/>
      <c r="L213" s="850"/>
      <c r="M213" s="850"/>
      <c r="N213" s="850"/>
      <c r="O213" s="850"/>
      <c r="P213" s="850"/>
      <c r="Q213" s="850"/>
      <c r="R213" s="850"/>
      <c r="S213" s="850"/>
      <c r="T213" s="850"/>
      <c r="U213" s="850"/>
      <c r="V213" s="850"/>
      <c r="W213" s="850"/>
      <c r="X213" s="850"/>
      <c r="Y213" s="850"/>
      <c r="Z213" s="850"/>
    </row>
    <row r="214">
      <c r="A214" s="850"/>
      <c r="B214" s="850"/>
      <c r="C214" s="850"/>
      <c r="D214" s="850"/>
      <c r="E214" s="860"/>
      <c r="F214" s="850"/>
      <c r="G214" s="850"/>
      <c r="H214" s="850"/>
      <c r="I214" s="850"/>
      <c r="J214" s="850"/>
      <c r="K214" s="850"/>
      <c r="L214" s="850"/>
      <c r="M214" s="850"/>
      <c r="N214" s="850"/>
      <c r="O214" s="850"/>
      <c r="P214" s="850"/>
      <c r="Q214" s="850"/>
      <c r="R214" s="850"/>
      <c r="S214" s="850"/>
      <c r="T214" s="850"/>
      <c r="U214" s="850"/>
      <c r="V214" s="850"/>
      <c r="W214" s="850"/>
      <c r="X214" s="850"/>
      <c r="Y214" s="850"/>
      <c r="Z214" s="850"/>
    </row>
    <row r="215">
      <c r="A215" s="850"/>
      <c r="B215" s="850"/>
      <c r="C215" s="850"/>
      <c r="D215" s="850"/>
      <c r="E215" s="860"/>
      <c r="F215" s="850"/>
      <c r="G215" s="850"/>
      <c r="H215" s="850"/>
      <c r="I215" s="850"/>
      <c r="J215" s="850"/>
      <c r="K215" s="850"/>
      <c r="L215" s="850"/>
      <c r="M215" s="850"/>
      <c r="N215" s="850"/>
      <c r="O215" s="850"/>
      <c r="P215" s="850"/>
      <c r="Q215" s="850"/>
      <c r="R215" s="850"/>
      <c r="S215" s="850"/>
      <c r="T215" s="850"/>
      <c r="U215" s="850"/>
      <c r="V215" s="850"/>
      <c r="W215" s="850"/>
      <c r="X215" s="850"/>
      <c r="Y215" s="850"/>
      <c r="Z215" s="850"/>
    </row>
    <row r="216">
      <c r="A216" s="850"/>
      <c r="B216" s="850"/>
      <c r="C216" s="850"/>
      <c r="D216" s="850"/>
      <c r="E216" s="860"/>
      <c r="F216" s="850"/>
      <c r="G216" s="850"/>
      <c r="H216" s="850"/>
      <c r="I216" s="850"/>
      <c r="J216" s="850"/>
      <c r="K216" s="850"/>
      <c r="L216" s="850"/>
      <c r="M216" s="850"/>
      <c r="N216" s="850"/>
      <c r="O216" s="850"/>
      <c r="P216" s="850"/>
      <c r="Q216" s="850"/>
      <c r="R216" s="850"/>
      <c r="S216" s="850"/>
      <c r="T216" s="850"/>
      <c r="U216" s="850"/>
      <c r="V216" s="850"/>
      <c r="W216" s="850"/>
      <c r="X216" s="850"/>
      <c r="Y216" s="850"/>
      <c r="Z216" s="850"/>
    </row>
    <row r="217">
      <c r="A217" s="850"/>
      <c r="B217" s="850"/>
      <c r="C217" s="850"/>
      <c r="D217" s="850"/>
      <c r="E217" s="860"/>
      <c r="F217" s="850"/>
      <c r="G217" s="850"/>
      <c r="H217" s="850"/>
      <c r="I217" s="850"/>
      <c r="J217" s="850"/>
      <c r="K217" s="850"/>
      <c r="L217" s="850"/>
      <c r="M217" s="850"/>
      <c r="N217" s="850"/>
      <c r="O217" s="850"/>
      <c r="P217" s="850"/>
      <c r="Q217" s="850"/>
      <c r="R217" s="850"/>
      <c r="S217" s="850"/>
      <c r="T217" s="850"/>
      <c r="U217" s="850"/>
      <c r="V217" s="850"/>
      <c r="W217" s="850"/>
      <c r="X217" s="850"/>
      <c r="Y217" s="850"/>
      <c r="Z217" s="850"/>
    </row>
    <row r="218">
      <c r="A218" s="850"/>
      <c r="B218" s="850"/>
      <c r="C218" s="850"/>
      <c r="D218" s="850"/>
      <c r="E218" s="860"/>
      <c r="F218" s="850"/>
      <c r="G218" s="850"/>
      <c r="H218" s="850"/>
      <c r="I218" s="850"/>
      <c r="J218" s="850"/>
      <c r="K218" s="850"/>
      <c r="L218" s="850"/>
      <c r="M218" s="850"/>
      <c r="N218" s="850"/>
      <c r="O218" s="850"/>
      <c r="P218" s="850"/>
      <c r="Q218" s="850"/>
      <c r="R218" s="850"/>
      <c r="S218" s="850"/>
      <c r="T218" s="850"/>
      <c r="U218" s="850"/>
      <c r="V218" s="850"/>
      <c r="W218" s="850"/>
      <c r="X218" s="850"/>
      <c r="Y218" s="850"/>
      <c r="Z218" s="850"/>
    </row>
    <row r="219">
      <c r="A219" s="850"/>
      <c r="B219" s="850"/>
      <c r="C219" s="850"/>
      <c r="D219" s="850"/>
      <c r="E219" s="860"/>
      <c r="F219" s="850"/>
      <c r="G219" s="850"/>
      <c r="H219" s="850"/>
      <c r="I219" s="850"/>
      <c r="J219" s="850"/>
      <c r="K219" s="850"/>
      <c r="L219" s="850"/>
      <c r="M219" s="850"/>
      <c r="N219" s="850"/>
      <c r="O219" s="850"/>
      <c r="P219" s="850"/>
      <c r="Q219" s="850"/>
      <c r="R219" s="850"/>
      <c r="S219" s="850"/>
      <c r="T219" s="850"/>
      <c r="U219" s="850"/>
      <c r="V219" s="850"/>
      <c r="W219" s="850"/>
      <c r="X219" s="850"/>
      <c r="Y219" s="850"/>
      <c r="Z219" s="850"/>
    </row>
    <row r="220">
      <c r="A220" s="850"/>
      <c r="B220" s="850"/>
      <c r="C220" s="850"/>
      <c r="D220" s="850"/>
      <c r="E220" s="860"/>
      <c r="F220" s="850"/>
      <c r="G220" s="850"/>
      <c r="H220" s="850"/>
      <c r="I220" s="850"/>
      <c r="J220" s="850"/>
      <c r="K220" s="850"/>
      <c r="L220" s="850"/>
      <c r="M220" s="850"/>
      <c r="N220" s="850"/>
      <c r="O220" s="850"/>
      <c r="P220" s="850"/>
      <c r="Q220" s="850"/>
      <c r="R220" s="850"/>
      <c r="S220" s="850"/>
      <c r="T220" s="850"/>
      <c r="U220" s="850"/>
      <c r="V220" s="850"/>
      <c r="W220" s="850"/>
      <c r="X220" s="850"/>
      <c r="Y220" s="850"/>
      <c r="Z220" s="850"/>
    </row>
    <row r="221">
      <c r="A221" s="850"/>
      <c r="B221" s="850"/>
      <c r="C221" s="850"/>
      <c r="D221" s="850"/>
      <c r="E221" s="860"/>
      <c r="F221" s="850"/>
      <c r="G221" s="850"/>
      <c r="H221" s="850"/>
      <c r="I221" s="850"/>
      <c r="J221" s="850"/>
      <c r="K221" s="850"/>
      <c r="L221" s="850"/>
      <c r="M221" s="850"/>
      <c r="N221" s="850"/>
      <c r="O221" s="850"/>
      <c r="P221" s="850"/>
      <c r="Q221" s="850"/>
      <c r="R221" s="850"/>
      <c r="S221" s="850"/>
      <c r="T221" s="850"/>
      <c r="U221" s="850"/>
      <c r="V221" s="850"/>
      <c r="W221" s="850"/>
      <c r="X221" s="850"/>
      <c r="Y221" s="850"/>
      <c r="Z221" s="850"/>
    </row>
    <row r="222">
      <c r="A222" s="850"/>
      <c r="B222" s="850"/>
      <c r="C222" s="850"/>
      <c r="D222" s="850"/>
      <c r="E222" s="860"/>
      <c r="F222" s="850"/>
      <c r="G222" s="850"/>
      <c r="H222" s="850"/>
      <c r="I222" s="850"/>
      <c r="J222" s="850"/>
      <c r="K222" s="850"/>
      <c r="L222" s="850"/>
      <c r="M222" s="850"/>
      <c r="N222" s="850"/>
      <c r="O222" s="850"/>
      <c r="P222" s="850"/>
      <c r="Q222" s="850"/>
      <c r="R222" s="850"/>
      <c r="S222" s="850"/>
      <c r="T222" s="850"/>
      <c r="U222" s="850"/>
      <c r="V222" s="850"/>
      <c r="W222" s="850"/>
      <c r="X222" s="850"/>
      <c r="Y222" s="850"/>
      <c r="Z222" s="850"/>
    </row>
    <row r="223">
      <c r="A223" s="850"/>
      <c r="B223" s="850"/>
      <c r="C223" s="850"/>
      <c r="D223" s="850"/>
      <c r="E223" s="860"/>
      <c r="F223" s="850"/>
      <c r="G223" s="850"/>
      <c r="H223" s="850"/>
      <c r="I223" s="850"/>
      <c r="J223" s="850"/>
      <c r="K223" s="850"/>
      <c r="L223" s="850"/>
      <c r="M223" s="850"/>
      <c r="N223" s="850"/>
      <c r="O223" s="850"/>
      <c r="P223" s="850"/>
      <c r="Q223" s="850"/>
      <c r="R223" s="850"/>
      <c r="S223" s="850"/>
      <c r="T223" s="850"/>
      <c r="U223" s="850"/>
      <c r="V223" s="850"/>
      <c r="W223" s="850"/>
      <c r="X223" s="850"/>
      <c r="Y223" s="850"/>
      <c r="Z223" s="850"/>
    </row>
    <row r="224">
      <c r="A224" s="850"/>
      <c r="B224" s="850"/>
      <c r="C224" s="850"/>
      <c r="D224" s="850"/>
      <c r="E224" s="860"/>
      <c r="F224" s="850"/>
      <c r="G224" s="850"/>
      <c r="H224" s="850"/>
      <c r="I224" s="850"/>
      <c r="J224" s="850"/>
      <c r="K224" s="850"/>
      <c r="L224" s="850"/>
      <c r="M224" s="850"/>
      <c r="N224" s="850"/>
      <c r="O224" s="850"/>
      <c r="P224" s="850"/>
      <c r="Q224" s="850"/>
      <c r="R224" s="850"/>
      <c r="S224" s="850"/>
      <c r="T224" s="850"/>
      <c r="U224" s="850"/>
      <c r="V224" s="850"/>
      <c r="W224" s="850"/>
      <c r="X224" s="850"/>
      <c r="Y224" s="850"/>
      <c r="Z224" s="850"/>
    </row>
    <row r="225">
      <c r="A225" s="850"/>
      <c r="B225" s="850"/>
      <c r="C225" s="850"/>
      <c r="D225" s="850"/>
      <c r="E225" s="860"/>
      <c r="F225" s="850"/>
      <c r="G225" s="850"/>
      <c r="H225" s="850"/>
      <c r="I225" s="850"/>
      <c r="J225" s="850"/>
      <c r="K225" s="850"/>
      <c r="L225" s="850"/>
      <c r="M225" s="850"/>
      <c r="N225" s="850"/>
      <c r="O225" s="850"/>
      <c r="P225" s="850"/>
      <c r="Q225" s="850"/>
      <c r="R225" s="850"/>
      <c r="S225" s="850"/>
      <c r="T225" s="850"/>
      <c r="U225" s="850"/>
      <c r="V225" s="850"/>
      <c r="W225" s="850"/>
      <c r="X225" s="850"/>
      <c r="Y225" s="850"/>
      <c r="Z225" s="850"/>
    </row>
    <row r="226">
      <c r="A226" s="850"/>
      <c r="B226" s="850"/>
      <c r="C226" s="850"/>
      <c r="D226" s="850"/>
      <c r="E226" s="860"/>
      <c r="F226" s="850"/>
      <c r="G226" s="850"/>
      <c r="H226" s="850"/>
      <c r="I226" s="850"/>
      <c r="J226" s="850"/>
      <c r="K226" s="850"/>
      <c r="L226" s="850"/>
      <c r="M226" s="850"/>
      <c r="N226" s="850"/>
      <c r="O226" s="850"/>
      <c r="P226" s="850"/>
      <c r="Q226" s="850"/>
      <c r="R226" s="850"/>
      <c r="S226" s="850"/>
      <c r="T226" s="850"/>
      <c r="U226" s="850"/>
      <c r="V226" s="850"/>
      <c r="W226" s="850"/>
      <c r="X226" s="850"/>
      <c r="Y226" s="850"/>
      <c r="Z226" s="850"/>
    </row>
    <row r="227">
      <c r="A227" s="850"/>
      <c r="B227" s="850"/>
      <c r="C227" s="850"/>
      <c r="D227" s="850"/>
      <c r="E227" s="860"/>
      <c r="F227" s="850"/>
      <c r="G227" s="850"/>
      <c r="H227" s="850"/>
      <c r="I227" s="850"/>
      <c r="J227" s="850"/>
      <c r="K227" s="850"/>
      <c r="L227" s="850"/>
      <c r="M227" s="850"/>
      <c r="N227" s="850"/>
      <c r="O227" s="850"/>
      <c r="P227" s="850"/>
      <c r="Q227" s="850"/>
      <c r="R227" s="850"/>
      <c r="S227" s="850"/>
      <c r="T227" s="850"/>
      <c r="U227" s="850"/>
      <c r="V227" s="850"/>
      <c r="W227" s="850"/>
      <c r="X227" s="850"/>
      <c r="Y227" s="850"/>
      <c r="Z227" s="850"/>
    </row>
    <row r="228">
      <c r="A228" s="850"/>
      <c r="B228" s="850"/>
      <c r="C228" s="850"/>
      <c r="D228" s="850"/>
      <c r="E228" s="860"/>
      <c r="F228" s="850"/>
      <c r="G228" s="850"/>
      <c r="H228" s="850"/>
      <c r="I228" s="850"/>
      <c r="J228" s="850"/>
      <c r="K228" s="850"/>
      <c r="L228" s="850"/>
      <c r="M228" s="850"/>
      <c r="N228" s="850"/>
      <c r="O228" s="850"/>
      <c r="P228" s="850"/>
      <c r="Q228" s="850"/>
      <c r="R228" s="850"/>
      <c r="S228" s="850"/>
      <c r="T228" s="850"/>
      <c r="U228" s="850"/>
      <c r="V228" s="850"/>
      <c r="W228" s="850"/>
      <c r="X228" s="850"/>
      <c r="Y228" s="850"/>
      <c r="Z228" s="850"/>
    </row>
    <row r="229">
      <c r="A229" s="850"/>
      <c r="B229" s="850"/>
      <c r="C229" s="850"/>
      <c r="D229" s="850"/>
      <c r="E229" s="860"/>
      <c r="F229" s="850"/>
      <c r="G229" s="850"/>
      <c r="H229" s="850"/>
      <c r="I229" s="850"/>
      <c r="J229" s="850"/>
      <c r="K229" s="850"/>
      <c r="L229" s="850"/>
      <c r="M229" s="850"/>
      <c r="N229" s="850"/>
      <c r="O229" s="850"/>
      <c r="P229" s="850"/>
      <c r="Q229" s="850"/>
      <c r="R229" s="850"/>
      <c r="S229" s="850"/>
      <c r="T229" s="850"/>
      <c r="U229" s="850"/>
      <c r="V229" s="850"/>
      <c r="W229" s="850"/>
      <c r="X229" s="850"/>
      <c r="Y229" s="850"/>
      <c r="Z229" s="850"/>
    </row>
    <row r="230">
      <c r="A230" s="850"/>
      <c r="B230" s="850"/>
      <c r="C230" s="850"/>
      <c r="D230" s="850"/>
      <c r="E230" s="860"/>
      <c r="F230" s="850"/>
      <c r="G230" s="850"/>
      <c r="H230" s="850"/>
      <c r="I230" s="850"/>
      <c r="J230" s="850"/>
      <c r="K230" s="850"/>
      <c r="L230" s="850"/>
      <c r="M230" s="850"/>
      <c r="N230" s="850"/>
      <c r="O230" s="850"/>
      <c r="P230" s="850"/>
      <c r="Q230" s="850"/>
      <c r="R230" s="850"/>
      <c r="S230" s="850"/>
      <c r="T230" s="850"/>
      <c r="U230" s="850"/>
      <c r="V230" s="850"/>
      <c r="W230" s="850"/>
      <c r="X230" s="850"/>
      <c r="Y230" s="850"/>
      <c r="Z230" s="850"/>
    </row>
    <row r="231">
      <c r="A231" s="850"/>
      <c r="B231" s="850"/>
      <c r="C231" s="850"/>
      <c r="D231" s="850"/>
      <c r="E231" s="860"/>
      <c r="F231" s="850"/>
      <c r="G231" s="850"/>
      <c r="H231" s="850"/>
      <c r="I231" s="850"/>
      <c r="J231" s="850"/>
      <c r="K231" s="850"/>
      <c r="L231" s="850"/>
      <c r="M231" s="850"/>
      <c r="N231" s="850"/>
      <c r="O231" s="850"/>
      <c r="P231" s="850"/>
      <c r="Q231" s="850"/>
      <c r="R231" s="850"/>
      <c r="S231" s="850"/>
      <c r="T231" s="850"/>
      <c r="U231" s="850"/>
      <c r="V231" s="850"/>
      <c r="W231" s="850"/>
      <c r="X231" s="850"/>
      <c r="Y231" s="850"/>
      <c r="Z231" s="850"/>
    </row>
    <row r="232">
      <c r="A232" s="850"/>
      <c r="B232" s="850"/>
      <c r="C232" s="850"/>
      <c r="D232" s="850"/>
      <c r="E232" s="860"/>
      <c r="F232" s="850"/>
      <c r="G232" s="850"/>
      <c r="H232" s="850"/>
      <c r="I232" s="850"/>
      <c r="J232" s="850"/>
      <c r="K232" s="850"/>
      <c r="L232" s="850"/>
      <c r="M232" s="850"/>
      <c r="N232" s="850"/>
      <c r="O232" s="850"/>
      <c r="P232" s="850"/>
      <c r="Q232" s="850"/>
      <c r="R232" s="850"/>
      <c r="S232" s="850"/>
      <c r="T232" s="850"/>
      <c r="U232" s="850"/>
      <c r="V232" s="850"/>
      <c r="W232" s="850"/>
      <c r="X232" s="850"/>
      <c r="Y232" s="850"/>
      <c r="Z232" s="850"/>
    </row>
    <row r="233">
      <c r="A233" s="850"/>
      <c r="B233" s="850"/>
      <c r="C233" s="850"/>
      <c r="D233" s="850"/>
      <c r="E233" s="860"/>
      <c r="F233" s="850"/>
      <c r="G233" s="850"/>
      <c r="H233" s="850"/>
      <c r="I233" s="850"/>
      <c r="J233" s="850"/>
      <c r="K233" s="850"/>
      <c r="L233" s="850"/>
      <c r="M233" s="850"/>
      <c r="N233" s="850"/>
      <c r="O233" s="850"/>
      <c r="P233" s="850"/>
      <c r="Q233" s="850"/>
      <c r="R233" s="850"/>
      <c r="S233" s="850"/>
      <c r="T233" s="850"/>
      <c r="U233" s="850"/>
      <c r="V233" s="850"/>
      <c r="W233" s="850"/>
      <c r="X233" s="850"/>
      <c r="Y233" s="850"/>
      <c r="Z233" s="850"/>
    </row>
    <row r="234">
      <c r="A234" s="850"/>
      <c r="B234" s="850"/>
      <c r="C234" s="850"/>
      <c r="D234" s="850"/>
      <c r="E234" s="860"/>
      <c r="F234" s="850"/>
      <c r="G234" s="850"/>
      <c r="H234" s="850"/>
      <c r="I234" s="850"/>
      <c r="J234" s="850"/>
      <c r="K234" s="850"/>
      <c r="L234" s="850"/>
      <c r="M234" s="850"/>
      <c r="N234" s="850"/>
      <c r="O234" s="850"/>
      <c r="P234" s="850"/>
      <c r="Q234" s="850"/>
      <c r="R234" s="850"/>
      <c r="S234" s="850"/>
      <c r="T234" s="850"/>
      <c r="U234" s="850"/>
      <c r="V234" s="850"/>
      <c r="W234" s="850"/>
      <c r="X234" s="850"/>
      <c r="Y234" s="850"/>
      <c r="Z234" s="850"/>
    </row>
    <row r="235">
      <c r="A235" s="850"/>
      <c r="B235" s="850"/>
      <c r="C235" s="850"/>
      <c r="D235" s="850"/>
      <c r="E235" s="860"/>
      <c r="F235" s="850"/>
      <c r="G235" s="850"/>
      <c r="H235" s="850"/>
      <c r="I235" s="850"/>
      <c r="J235" s="850"/>
      <c r="K235" s="850"/>
      <c r="L235" s="850"/>
      <c r="M235" s="850"/>
      <c r="N235" s="850"/>
      <c r="O235" s="850"/>
      <c r="P235" s="850"/>
      <c r="Q235" s="850"/>
      <c r="R235" s="850"/>
      <c r="S235" s="850"/>
      <c r="T235" s="850"/>
      <c r="U235" s="850"/>
      <c r="V235" s="850"/>
      <c r="W235" s="850"/>
      <c r="X235" s="850"/>
      <c r="Y235" s="850"/>
      <c r="Z235" s="850"/>
    </row>
    <row r="236">
      <c r="A236" s="850"/>
      <c r="B236" s="850"/>
      <c r="C236" s="850"/>
      <c r="D236" s="850"/>
      <c r="E236" s="860"/>
      <c r="F236" s="850"/>
      <c r="G236" s="850"/>
      <c r="H236" s="850"/>
      <c r="I236" s="850"/>
      <c r="J236" s="850"/>
      <c r="K236" s="850"/>
      <c r="L236" s="850"/>
      <c r="M236" s="850"/>
      <c r="N236" s="850"/>
      <c r="O236" s="850"/>
      <c r="P236" s="850"/>
      <c r="Q236" s="850"/>
      <c r="R236" s="850"/>
      <c r="S236" s="850"/>
      <c r="T236" s="850"/>
      <c r="U236" s="850"/>
      <c r="V236" s="850"/>
      <c r="W236" s="850"/>
      <c r="X236" s="850"/>
      <c r="Y236" s="850"/>
      <c r="Z236" s="850"/>
    </row>
    <row r="237">
      <c r="A237" s="850"/>
      <c r="B237" s="850"/>
      <c r="C237" s="850"/>
      <c r="D237" s="850"/>
      <c r="E237" s="860"/>
      <c r="F237" s="850"/>
      <c r="G237" s="850"/>
      <c r="H237" s="850"/>
      <c r="I237" s="850"/>
      <c r="J237" s="850"/>
      <c r="K237" s="850"/>
      <c r="L237" s="850"/>
      <c r="M237" s="850"/>
      <c r="N237" s="850"/>
      <c r="O237" s="850"/>
      <c r="P237" s="850"/>
      <c r="Q237" s="850"/>
      <c r="R237" s="850"/>
      <c r="S237" s="850"/>
      <c r="T237" s="850"/>
      <c r="U237" s="850"/>
      <c r="V237" s="850"/>
      <c r="W237" s="850"/>
      <c r="X237" s="850"/>
      <c r="Y237" s="850"/>
      <c r="Z237" s="850"/>
    </row>
    <row r="238">
      <c r="A238" s="850"/>
      <c r="B238" s="850"/>
      <c r="C238" s="850"/>
      <c r="D238" s="850"/>
      <c r="E238" s="860"/>
      <c r="F238" s="850"/>
      <c r="G238" s="850"/>
      <c r="H238" s="850"/>
      <c r="I238" s="850"/>
      <c r="J238" s="850"/>
      <c r="K238" s="850"/>
      <c r="L238" s="850"/>
      <c r="M238" s="850"/>
      <c r="N238" s="850"/>
      <c r="O238" s="850"/>
      <c r="P238" s="850"/>
      <c r="Q238" s="850"/>
      <c r="R238" s="850"/>
      <c r="S238" s="850"/>
      <c r="T238" s="850"/>
      <c r="U238" s="850"/>
      <c r="V238" s="850"/>
      <c r="W238" s="850"/>
      <c r="X238" s="850"/>
      <c r="Y238" s="850"/>
      <c r="Z238" s="850"/>
    </row>
    <row r="239">
      <c r="A239" s="850"/>
      <c r="B239" s="850"/>
      <c r="C239" s="850"/>
      <c r="D239" s="850"/>
      <c r="E239" s="860"/>
      <c r="F239" s="850"/>
      <c r="G239" s="850"/>
      <c r="H239" s="850"/>
      <c r="I239" s="850"/>
      <c r="J239" s="850"/>
      <c r="K239" s="850"/>
      <c r="L239" s="850"/>
      <c r="M239" s="850"/>
      <c r="N239" s="850"/>
      <c r="O239" s="850"/>
      <c r="P239" s="850"/>
      <c r="Q239" s="850"/>
      <c r="R239" s="850"/>
      <c r="S239" s="850"/>
      <c r="T239" s="850"/>
      <c r="U239" s="850"/>
      <c r="V239" s="850"/>
      <c r="W239" s="850"/>
      <c r="X239" s="850"/>
      <c r="Y239" s="850"/>
      <c r="Z239" s="850"/>
    </row>
    <row r="240">
      <c r="A240" s="850"/>
      <c r="B240" s="850"/>
      <c r="C240" s="850"/>
      <c r="D240" s="850"/>
      <c r="E240" s="860"/>
      <c r="F240" s="850"/>
      <c r="G240" s="850"/>
      <c r="H240" s="850"/>
      <c r="I240" s="850"/>
      <c r="J240" s="850"/>
      <c r="K240" s="850"/>
      <c r="L240" s="850"/>
      <c r="M240" s="850"/>
      <c r="N240" s="850"/>
      <c r="O240" s="850"/>
      <c r="P240" s="850"/>
      <c r="Q240" s="850"/>
      <c r="R240" s="850"/>
      <c r="S240" s="850"/>
      <c r="T240" s="850"/>
      <c r="U240" s="850"/>
      <c r="V240" s="850"/>
      <c r="W240" s="850"/>
      <c r="X240" s="850"/>
      <c r="Y240" s="850"/>
      <c r="Z240" s="850"/>
    </row>
    <row r="241">
      <c r="A241" s="850"/>
      <c r="B241" s="850"/>
      <c r="C241" s="850"/>
      <c r="D241" s="850"/>
      <c r="E241" s="860"/>
      <c r="F241" s="850"/>
      <c r="G241" s="850"/>
      <c r="H241" s="850"/>
      <c r="I241" s="850"/>
      <c r="J241" s="850"/>
      <c r="K241" s="850"/>
      <c r="L241" s="850"/>
      <c r="M241" s="850"/>
      <c r="N241" s="850"/>
      <c r="O241" s="850"/>
      <c r="P241" s="850"/>
      <c r="Q241" s="850"/>
      <c r="R241" s="850"/>
      <c r="S241" s="850"/>
      <c r="T241" s="850"/>
      <c r="U241" s="850"/>
      <c r="V241" s="850"/>
      <c r="W241" s="850"/>
      <c r="X241" s="850"/>
      <c r="Y241" s="850"/>
      <c r="Z241" s="850"/>
    </row>
    <row r="242">
      <c r="A242" s="850"/>
      <c r="B242" s="850"/>
      <c r="C242" s="850"/>
      <c r="D242" s="850"/>
      <c r="E242" s="860"/>
      <c r="F242" s="850"/>
      <c r="G242" s="850"/>
      <c r="H242" s="850"/>
      <c r="I242" s="850"/>
      <c r="J242" s="850"/>
      <c r="K242" s="850"/>
      <c r="L242" s="850"/>
      <c r="M242" s="850"/>
      <c r="N242" s="850"/>
      <c r="O242" s="850"/>
      <c r="P242" s="850"/>
      <c r="Q242" s="850"/>
      <c r="R242" s="850"/>
      <c r="S242" s="850"/>
      <c r="T242" s="850"/>
      <c r="U242" s="850"/>
      <c r="V242" s="850"/>
      <c r="W242" s="850"/>
      <c r="X242" s="850"/>
      <c r="Y242" s="850"/>
      <c r="Z242" s="850"/>
    </row>
    <row r="243">
      <c r="A243" s="850"/>
      <c r="B243" s="850"/>
      <c r="C243" s="850"/>
      <c r="D243" s="850"/>
      <c r="E243" s="860"/>
      <c r="F243" s="850"/>
      <c r="G243" s="850"/>
      <c r="H243" s="850"/>
      <c r="I243" s="850"/>
      <c r="J243" s="850"/>
      <c r="K243" s="850"/>
      <c r="L243" s="850"/>
      <c r="M243" s="850"/>
      <c r="N243" s="850"/>
      <c r="O243" s="850"/>
      <c r="P243" s="850"/>
      <c r="Q243" s="850"/>
      <c r="R243" s="850"/>
      <c r="S243" s="850"/>
      <c r="T243" s="850"/>
      <c r="U243" s="850"/>
      <c r="V243" s="850"/>
      <c r="W243" s="850"/>
      <c r="X243" s="850"/>
      <c r="Y243" s="850"/>
      <c r="Z243" s="850"/>
    </row>
    <row r="244">
      <c r="A244" s="850"/>
      <c r="B244" s="850"/>
      <c r="C244" s="850"/>
      <c r="D244" s="850"/>
      <c r="E244" s="860"/>
      <c r="F244" s="850"/>
      <c r="G244" s="850"/>
      <c r="H244" s="850"/>
      <c r="I244" s="850"/>
      <c r="J244" s="850"/>
      <c r="K244" s="850"/>
      <c r="L244" s="850"/>
      <c r="M244" s="850"/>
      <c r="N244" s="850"/>
      <c r="O244" s="850"/>
      <c r="P244" s="850"/>
      <c r="Q244" s="850"/>
      <c r="R244" s="850"/>
      <c r="S244" s="850"/>
      <c r="T244" s="850"/>
      <c r="U244" s="850"/>
      <c r="V244" s="850"/>
      <c r="W244" s="850"/>
      <c r="X244" s="850"/>
      <c r="Y244" s="850"/>
      <c r="Z244" s="850"/>
    </row>
    <row r="245">
      <c r="A245" s="850"/>
      <c r="B245" s="850"/>
      <c r="C245" s="850"/>
      <c r="D245" s="850"/>
      <c r="E245" s="860"/>
      <c r="F245" s="850"/>
      <c r="G245" s="850"/>
      <c r="H245" s="850"/>
      <c r="I245" s="850"/>
      <c r="J245" s="850"/>
      <c r="K245" s="850"/>
      <c r="L245" s="850"/>
      <c r="M245" s="850"/>
      <c r="N245" s="850"/>
      <c r="O245" s="850"/>
      <c r="P245" s="850"/>
      <c r="Q245" s="850"/>
      <c r="R245" s="850"/>
      <c r="S245" s="850"/>
      <c r="T245" s="850"/>
      <c r="U245" s="850"/>
      <c r="V245" s="850"/>
      <c r="W245" s="850"/>
      <c r="X245" s="850"/>
      <c r="Y245" s="850"/>
      <c r="Z245" s="850"/>
    </row>
    <row r="246">
      <c r="A246" s="850"/>
      <c r="B246" s="850"/>
      <c r="C246" s="850"/>
      <c r="D246" s="850"/>
      <c r="E246" s="860"/>
      <c r="F246" s="850"/>
      <c r="G246" s="850"/>
      <c r="H246" s="850"/>
      <c r="I246" s="850"/>
      <c r="J246" s="850"/>
      <c r="K246" s="850"/>
      <c r="L246" s="850"/>
      <c r="M246" s="850"/>
      <c r="N246" s="850"/>
      <c r="O246" s="850"/>
      <c r="P246" s="850"/>
      <c r="Q246" s="850"/>
      <c r="R246" s="850"/>
      <c r="S246" s="850"/>
      <c r="T246" s="850"/>
      <c r="U246" s="850"/>
      <c r="V246" s="850"/>
      <c r="W246" s="850"/>
      <c r="X246" s="850"/>
      <c r="Y246" s="850"/>
      <c r="Z246" s="850"/>
    </row>
    <row r="247">
      <c r="A247" s="850"/>
      <c r="B247" s="850"/>
      <c r="C247" s="850"/>
      <c r="D247" s="850"/>
      <c r="E247" s="860"/>
      <c r="F247" s="850"/>
      <c r="G247" s="850"/>
      <c r="H247" s="850"/>
      <c r="I247" s="850"/>
      <c r="J247" s="850"/>
      <c r="K247" s="850"/>
      <c r="L247" s="850"/>
      <c r="M247" s="850"/>
      <c r="N247" s="850"/>
      <c r="O247" s="850"/>
      <c r="P247" s="850"/>
      <c r="Q247" s="850"/>
      <c r="R247" s="850"/>
      <c r="S247" s="850"/>
      <c r="T247" s="850"/>
      <c r="U247" s="850"/>
      <c r="V247" s="850"/>
      <c r="W247" s="850"/>
      <c r="X247" s="850"/>
      <c r="Y247" s="850"/>
      <c r="Z247" s="850"/>
    </row>
    <row r="248">
      <c r="A248" s="850"/>
      <c r="B248" s="850"/>
      <c r="C248" s="850"/>
      <c r="D248" s="850"/>
      <c r="E248" s="860"/>
      <c r="F248" s="850"/>
      <c r="G248" s="850"/>
      <c r="H248" s="850"/>
      <c r="I248" s="850"/>
      <c r="J248" s="850"/>
      <c r="K248" s="850"/>
      <c r="L248" s="850"/>
      <c r="M248" s="850"/>
      <c r="N248" s="850"/>
      <c r="O248" s="850"/>
      <c r="P248" s="850"/>
      <c r="Q248" s="850"/>
      <c r="R248" s="850"/>
      <c r="S248" s="850"/>
      <c r="T248" s="850"/>
      <c r="U248" s="850"/>
      <c r="V248" s="850"/>
      <c r="W248" s="850"/>
      <c r="X248" s="850"/>
      <c r="Y248" s="850"/>
      <c r="Z248" s="850"/>
    </row>
    <row r="249">
      <c r="A249" s="850"/>
      <c r="B249" s="850"/>
      <c r="C249" s="850"/>
      <c r="D249" s="850"/>
      <c r="E249" s="860"/>
      <c r="F249" s="850"/>
      <c r="G249" s="850"/>
      <c r="H249" s="850"/>
      <c r="I249" s="850"/>
      <c r="J249" s="850"/>
      <c r="K249" s="850"/>
      <c r="L249" s="850"/>
      <c r="M249" s="850"/>
      <c r="N249" s="850"/>
      <c r="O249" s="850"/>
      <c r="P249" s="850"/>
      <c r="Q249" s="850"/>
      <c r="R249" s="850"/>
      <c r="S249" s="850"/>
      <c r="T249" s="850"/>
      <c r="U249" s="850"/>
      <c r="V249" s="850"/>
      <c r="W249" s="850"/>
      <c r="X249" s="850"/>
      <c r="Y249" s="850"/>
      <c r="Z249" s="850"/>
    </row>
    <row r="250">
      <c r="A250" s="850"/>
      <c r="B250" s="850"/>
      <c r="C250" s="850"/>
      <c r="D250" s="850"/>
      <c r="E250" s="860"/>
      <c r="F250" s="850"/>
      <c r="G250" s="850"/>
      <c r="H250" s="850"/>
      <c r="I250" s="850"/>
      <c r="J250" s="850"/>
      <c r="K250" s="850"/>
      <c r="L250" s="850"/>
      <c r="M250" s="850"/>
      <c r="N250" s="850"/>
      <c r="O250" s="850"/>
      <c r="P250" s="850"/>
      <c r="Q250" s="850"/>
      <c r="R250" s="850"/>
      <c r="S250" s="850"/>
      <c r="T250" s="850"/>
      <c r="U250" s="850"/>
      <c r="V250" s="850"/>
      <c r="W250" s="850"/>
      <c r="X250" s="850"/>
      <c r="Y250" s="850"/>
      <c r="Z250" s="850"/>
    </row>
    <row r="251">
      <c r="A251" s="850"/>
      <c r="B251" s="850"/>
      <c r="C251" s="850"/>
      <c r="D251" s="850"/>
      <c r="E251" s="860"/>
      <c r="F251" s="850"/>
      <c r="G251" s="850"/>
      <c r="H251" s="850"/>
      <c r="I251" s="850"/>
      <c r="J251" s="850"/>
      <c r="K251" s="850"/>
      <c r="L251" s="850"/>
      <c r="M251" s="850"/>
      <c r="N251" s="850"/>
      <c r="O251" s="850"/>
      <c r="P251" s="850"/>
      <c r="Q251" s="850"/>
      <c r="R251" s="850"/>
      <c r="S251" s="850"/>
      <c r="T251" s="850"/>
      <c r="U251" s="850"/>
      <c r="V251" s="850"/>
      <c r="W251" s="850"/>
      <c r="X251" s="850"/>
      <c r="Y251" s="850"/>
      <c r="Z251" s="850"/>
    </row>
    <row r="252">
      <c r="A252" s="850"/>
      <c r="B252" s="850"/>
      <c r="C252" s="850"/>
      <c r="D252" s="850"/>
      <c r="E252" s="860"/>
      <c r="F252" s="850"/>
      <c r="G252" s="850"/>
      <c r="H252" s="850"/>
      <c r="I252" s="850"/>
      <c r="J252" s="850"/>
      <c r="K252" s="850"/>
      <c r="L252" s="850"/>
      <c r="M252" s="850"/>
      <c r="N252" s="850"/>
      <c r="O252" s="850"/>
      <c r="P252" s="850"/>
      <c r="Q252" s="850"/>
      <c r="R252" s="850"/>
      <c r="S252" s="850"/>
      <c r="T252" s="850"/>
      <c r="U252" s="850"/>
      <c r="V252" s="850"/>
      <c r="W252" s="850"/>
      <c r="X252" s="850"/>
      <c r="Y252" s="850"/>
      <c r="Z252" s="850"/>
    </row>
    <row r="253">
      <c r="A253" s="850"/>
      <c r="B253" s="850"/>
      <c r="C253" s="850"/>
      <c r="D253" s="850"/>
      <c r="E253" s="860"/>
      <c r="F253" s="850"/>
      <c r="G253" s="850"/>
      <c r="H253" s="850"/>
      <c r="I253" s="850"/>
      <c r="J253" s="850"/>
      <c r="K253" s="850"/>
      <c r="L253" s="850"/>
      <c r="M253" s="850"/>
      <c r="N253" s="850"/>
      <c r="O253" s="850"/>
      <c r="P253" s="850"/>
      <c r="Q253" s="850"/>
      <c r="R253" s="850"/>
      <c r="S253" s="850"/>
      <c r="T253" s="850"/>
      <c r="U253" s="850"/>
      <c r="V253" s="850"/>
      <c r="W253" s="850"/>
      <c r="X253" s="850"/>
      <c r="Y253" s="850"/>
      <c r="Z253" s="850"/>
    </row>
    <row r="254">
      <c r="A254" s="850"/>
      <c r="B254" s="850"/>
      <c r="C254" s="850"/>
      <c r="D254" s="850"/>
      <c r="E254" s="860"/>
      <c r="F254" s="850"/>
      <c r="G254" s="850"/>
      <c r="H254" s="850"/>
      <c r="I254" s="850"/>
      <c r="J254" s="850"/>
      <c r="K254" s="850"/>
      <c r="L254" s="850"/>
      <c r="M254" s="850"/>
      <c r="N254" s="850"/>
      <c r="O254" s="850"/>
      <c r="P254" s="850"/>
      <c r="Q254" s="850"/>
      <c r="R254" s="850"/>
      <c r="S254" s="850"/>
      <c r="T254" s="850"/>
      <c r="U254" s="850"/>
      <c r="V254" s="850"/>
      <c r="W254" s="850"/>
      <c r="X254" s="850"/>
      <c r="Y254" s="850"/>
      <c r="Z254" s="850"/>
    </row>
    <row r="255">
      <c r="A255" s="850"/>
      <c r="B255" s="850"/>
      <c r="C255" s="850"/>
      <c r="D255" s="850"/>
      <c r="E255" s="860"/>
      <c r="F255" s="850"/>
      <c r="G255" s="850"/>
      <c r="H255" s="850"/>
      <c r="I255" s="850"/>
      <c r="J255" s="850"/>
      <c r="K255" s="850"/>
      <c r="L255" s="850"/>
      <c r="M255" s="850"/>
      <c r="N255" s="850"/>
      <c r="O255" s="850"/>
      <c r="P255" s="850"/>
      <c r="Q255" s="850"/>
      <c r="R255" s="850"/>
      <c r="S255" s="850"/>
      <c r="T255" s="850"/>
      <c r="U255" s="850"/>
      <c r="V255" s="850"/>
      <c r="W255" s="850"/>
      <c r="X255" s="850"/>
      <c r="Y255" s="850"/>
      <c r="Z255" s="850"/>
    </row>
    <row r="256">
      <c r="A256" s="850"/>
      <c r="B256" s="850"/>
      <c r="C256" s="850"/>
      <c r="D256" s="850"/>
      <c r="E256" s="860"/>
      <c r="F256" s="850"/>
      <c r="G256" s="850"/>
      <c r="H256" s="850"/>
      <c r="I256" s="850"/>
      <c r="J256" s="850"/>
      <c r="K256" s="850"/>
      <c r="L256" s="850"/>
      <c r="M256" s="850"/>
      <c r="N256" s="850"/>
      <c r="O256" s="850"/>
      <c r="P256" s="850"/>
      <c r="Q256" s="850"/>
      <c r="R256" s="850"/>
      <c r="S256" s="850"/>
      <c r="T256" s="850"/>
      <c r="U256" s="850"/>
      <c r="V256" s="850"/>
      <c r="W256" s="850"/>
      <c r="X256" s="850"/>
      <c r="Y256" s="850"/>
      <c r="Z256" s="850"/>
    </row>
    <row r="257">
      <c r="A257" s="850"/>
      <c r="B257" s="850"/>
      <c r="C257" s="850"/>
      <c r="D257" s="850"/>
      <c r="E257" s="860"/>
      <c r="F257" s="850"/>
      <c r="G257" s="850"/>
      <c r="H257" s="850"/>
      <c r="I257" s="850"/>
      <c r="J257" s="850"/>
      <c r="K257" s="850"/>
      <c r="L257" s="850"/>
      <c r="M257" s="850"/>
      <c r="N257" s="850"/>
      <c r="O257" s="850"/>
      <c r="P257" s="850"/>
      <c r="Q257" s="850"/>
      <c r="R257" s="850"/>
      <c r="S257" s="850"/>
      <c r="T257" s="850"/>
      <c r="U257" s="850"/>
      <c r="V257" s="850"/>
      <c r="W257" s="850"/>
      <c r="X257" s="850"/>
      <c r="Y257" s="850"/>
      <c r="Z257" s="850"/>
    </row>
    <row r="258">
      <c r="A258" s="850"/>
      <c r="B258" s="850"/>
      <c r="C258" s="850"/>
      <c r="D258" s="850"/>
      <c r="E258" s="860"/>
      <c r="F258" s="850"/>
      <c r="G258" s="850"/>
      <c r="H258" s="850"/>
      <c r="I258" s="850"/>
      <c r="J258" s="850"/>
      <c r="K258" s="850"/>
      <c r="L258" s="850"/>
      <c r="M258" s="850"/>
      <c r="N258" s="850"/>
      <c r="O258" s="850"/>
      <c r="P258" s="850"/>
      <c r="Q258" s="850"/>
      <c r="R258" s="850"/>
      <c r="S258" s="850"/>
      <c r="T258" s="850"/>
      <c r="U258" s="850"/>
      <c r="V258" s="850"/>
      <c r="W258" s="850"/>
      <c r="X258" s="850"/>
      <c r="Y258" s="850"/>
      <c r="Z258" s="850"/>
    </row>
    <row r="259">
      <c r="A259" s="850"/>
      <c r="B259" s="850"/>
      <c r="C259" s="850"/>
      <c r="D259" s="850"/>
      <c r="E259" s="860"/>
      <c r="F259" s="850"/>
      <c r="G259" s="850"/>
      <c r="H259" s="850"/>
      <c r="I259" s="850"/>
      <c r="J259" s="850"/>
      <c r="K259" s="850"/>
      <c r="L259" s="850"/>
      <c r="M259" s="850"/>
      <c r="N259" s="850"/>
      <c r="O259" s="850"/>
      <c r="P259" s="850"/>
      <c r="Q259" s="850"/>
      <c r="R259" s="850"/>
      <c r="S259" s="850"/>
      <c r="T259" s="850"/>
      <c r="U259" s="850"/>
      <c r="V259" s="850"/>
      <c r="W259" s="850"/>
      <c r="X259" s="850"/>
      <c r="Y259" s="850"/>
      <c r="Z259" s="850"/>
    </row>
    <row r="260">
      <c r="A260" s="850"/>
      <c r="B260" s="850"/>
      <c r="C260" s="850"/>
      <c r="D260" s="850"/>
      <c r="E260" s="860"/>
      <c r="F260" s="850"/>
      <c r="G260" s="850"/>
      <c r="H260" s="850"/>
      <c r="I260" s="850"/>
      <c r="J260" s="850"/>
      <c r="K260" s="850"/>
      <c r="L260" s="850"/>
      <c r="M260" s="850"/>
      <c r="N260" s="850"/>
      <c r="O260" s="850"/>
      <c r="P260" s="850"/>
      <c r="Q260" s="850"/>
      <c r="R260" s="850"/>
      <c r="S260" s="850"/>
      <c r="T260" s="850"/>
      <c r="U260" s="850"/>
      <c r="V260" s="850"/>
      <c r="W260" s="850"/>
      <c r="X260" s="850"/>
      <c r="Y260" s="850"/>
      <c r="Z260" s="850"/>
    </row>
    <row r="261">
      <c r="A261" s="850"/>
      <c r="B261" s="850"/>
      <c r="C261" s="850"/>
      <c r="D261" s="850"/>
      <c r="E261" s="860"/>
      <c r="F261" s="850"/>
      <c r="G261" s="850"/>
      <c r="H261" s="850"/>
      <c r="I261" s="850"/>
      <c r="J261" s="850"/>
      <c r="K261" s="850"/>
      <c r="L261" s="850"/>
      <c r="M261" s="850"/>
      <c r="N261" s="850"/>
      <c r="O261" s="850"/>
      <c r="P261" s="850"/>
      <c r="Q261" s="850"/>
      <c r="R261" s="850"/>
      <c r="S261" s="850"/>
      <c r="T261" s="850"/>
      <c r="U261" s="850"/>
      <c r="V261" s="850"/>
      <c r="W261" s="850"/>
      <c r="X261" s="850"/>
      <c r="Y261" s="850"/>
      <c r="Z261" s="850"/>
    </row>
    <row r="262">
      <c r="A262" s="850"/>
      <c r="B262" s="850"/>
      <c r="C262" s="850"/>
      <c r="D262" s="850"/>
      <c r="E262" s="860"/>
      <c r="F262" s="850"/>
      <c r="G262" s="850"/>
      <c r="H262" s="850"/>
      <c r="I262" s="850"/>
      <c r="J262" s="850"/>
      <c r="K262" s="850"/>
      <c r="L262" s="850"/>
      <c r="M262" s="850"/>
      <c r="N262" s="850"/>
      <c r="O262" s="850"/>
      <c r="P262" s="850"/>
      <c r="Q262" s="850"/>
      <c r="R262" s="850"/>
      <c r="S262" s="850"/>
      <c r="T262" s="850"/>
      <c r="U262" s="850"/>
      <c r="V262" s="850"/>
      <c r="W262" s="850"/>
      <c r="X262" s="850"/>
      <c r="Y262" s="850"/>
      <c r="Z262" s="850"/>
    </row>
    <row r="263">
      <c r="A263" s="850"/>
      <c r="B263" s="850"/>
      <c r="C263" s="850"/>
      <c r="D263" s="850"/>
      <c r="E263" s="860"/>
      <c r="F263" s="850"/>
      <c r="G263" s="850"/>
      <c r="H263" s="850"/>
      <c r="I263" s="850"/>
      <c r="J263" s="850"/>
      <c r="K263" s="850"/>
      <c r="L263" s="850"/>
      <c r="M263" s="850"/>
      <c r="N263" s="850"/>
      <c r="O263" s="850"/>
      <c r="P263" s="850"/>
      <c r="Q263" s="850"/>
      <c r="R263" s="850"/>
      <c r="S263" s="850"/>
      <c r="T263" s="850"/>
      <c r="U263" s="850"/>
      <c r="V263" s="850"/>
      <c r="W263" s="850"/>
      <c r="X263" s="850"/>
      <c r="Y263" s="850"/>
      <c r="Z263" s="850"/>
    </row>
    <row r="264">
      <c r="A264" s="850"/>
      <c r="B264" s="850"/>
      <c r="C264" s="850"/>
      <c r="D264" s="850"/>
      <c r="E264" s="860"/>
      <c r="F264" s="850"/>
      <c r="G264" s="850"/>
      <c r="H264" s="850"/>
      <c r="I264" s="850"/>
      <c r="J264" s="850"/>
      <c r="K264" s="850"/>
      <c r="L264" s="850"/>
      <c r="M264" s="850"/>
      <c r="N264" s="850"/>
      <c r="O264" s="850"/>
      <c r="P264" s="850"/>
      <c r="Q264" s="850"/>
      <c r="R264" s="850"/>
      <c r="S264" s="850"/>
      <c r="T264" s="850"/>
      <c r="U264" s="850"/>
      <c r="V264" s="850"/>
      <c r="W264" s="850"/>
      <c r="X264" s="850"/>
      <c r="Y264" s="850"/>
      <c r="Z264" s="850"/>
    </row>
    <row r="265">
      <c r="A265" s="850"/>
      <c r="B265" s="850"/>
      <c r="C265" s="850"/>
      <c r="D265" s="850"/>
      <c r="E265" s="860"/>
      <c r="F265" s="850"/>
      <c r="G265" s="850"/>
      <c r="H265" s="850"/>
      <c r="I265" s="850"/>
      <c r="J265" s="850"/>
      <c r="K265" s="850"/>
      <c r="L265" s="850"/>
      <c r="M265" s="850"/>
      <c r="N265" s="850"/>
      <c r="O265" s="850"/>
      <c r="P265" s="850"/>
      <c r="Q265" s="850"/>
      <c r="R265" s="850"/>
      <c r="S265" s="850"/>
      <c r="T265" s="850"/>
      <c r="U265" s="850"/>
      <c r="V265" s="850"/>
      <c r="W265" s="850"/>
      <c r="X265" s="850"/>
      <c r="Y265" s="850"/>
      <c r="Z265" s="850"/>
    </row>
    <row r="266">
      <c r="A266" s="850"/>
      <c r="B266" s="850"/>
      <c r="C266" s="850"/>
      <c r="D266" s="850"/>
      <c r="E266" s="860"/>
      <c r="F266" s="850"/>
      <c r="G266" s="850"/>
      <c r="H266" s="850"/>
      <c r="I266" s="850"/>
      <c r="J266" s="850"/>
      <c r="K266" s="850"/>
      <c r="L266" s="850"/>
      <c r="M266" s="850"/>
      <c r="N266" s="850"/>
      <c r="O266" s="850"/>
      <c r="P266" s="850"/>
      <c r="Q266" s="850"/>
      <c r="R266" s="850"/>
      <c r="S266" s="850"/>
      <c r="T266" s="850"/>
      <c r="U266" s="850"/>
      <c r="V266" s="850"/>
      <c r="W266" s="850"/>
      <c r="X266" s="850"/>
      <c r="Y266" s="850"/>
      <c r="Z266" s="850"/>
    </row>
    <row r="267">
      <c r="A267" s="850"/>
      <c r="B267" s="850"/>
      <c r="C267" s="850"/>
      <c r="D267" s="850"/>
      <c r="E267" s="860"/>
      <c r="F267" s="850"/>
      <c r="G267" s="850"/>
      <c r="H267" s="850"/>
      <c r="I267" s="850"/>
      <c r="J267" s="850"/>
      <c r="K267" s="850"/>
      <c r="L267" s="850"/>
      <c r="M267" s="850"/>
      <c r="N267" s="850"/>
      <c r="O267" s="850"/>
      <c r="P267" s="850"/>
      <c r="Q267" s="850"/>
      <c r="R267" s="850"/>
      <c r="S267" s="850"/>
      <c r="T267" s="850"/>
      <c r="U267" s="850"/>
      <c r="V267" s="850"/>
      <c r="W267" s="850"/>
      <c r="X267" s="850"/>
      <c r="Y267" s="850"/>
      <c r="Z267" s="850"/>
    </row>
    <row r="268">
      <c r="A268" s="850"/>
      <c r="B268" s="850"/>
      <c r="C268" s="850"/>
      <c r="D268" s="850"/>
      <c r="E268" s="860"/>
      <c r="F268" s="850"/>
      <c r="G268" s="850"/>
      <c r="H268" s="850"/>
      <c r="I268" s="850"/>
      <c r="J268" s="850"/>
      <c r="K268" s="850"/>
      <c r="L268" s="850"/>
      <c r="M268" s="850"/>
      <c r="N268" s="850"/>
      <c r="O268" s="850"/>
      <c r="P268" s="850"/>
      <c r="Q268" s="850"/>
      <c r="R268" s="850"/>
      <c r="S268" s="850"/>
      <c r="T268" s="850"/>
      <c r="U268" s="850"/>
      <c r="V268" s="850"/>
      <c r="W268" s="850"/>
      <c r="X268" s="850"/>
      <c r="Y268" s="850"/>
      <c r="Z268" s="850"/>
    </row>
    <row r="269">
      <c r="A269" s="850"/>
      <c r="B269" s="850"/>
      <c r="C269" s="850"/>
      <c r="D269" s="850"/>
      <c r="E269" s="860"/>
      <c r="F269" s="850"/>
      <c r="G269" s="850"/>
      <c r="H269" s="850"/>
      <c r="I269" s="850"/>
      <c r="J269" s="850"/>
      <c r="K269" s="850"/>
      <c r="L269" s="850"/>
      <c r="M269" s="850"/>
      <c r="N269" s="850"/>
      <c r="O269" s="850"/>
      <c r="P269" s="850"/>
      <c r="Q269" s="850"/>
      <c r="R269" s="850"/>
      <c r="S269" s="850"/>
      <c r="T269" s="850"/>
      <c r="U269" s="850"/>
      <c r="V269" s="850"/>
      <c r="W269" s="850"/>
      <c r="X269" s="850"/>
      <c r="Y269" s="850"/>
      <c r="Z269" s="850"/>
    </row>
    <row r="270">
      <c r="A270" s="850"/>
      <c r="B270" s="850"/>
      <c r="C270" s="850"/>
      <c r="D270" s="850"/>
      <c r="E270" s="860"/>
      <c r="F270" s="850"/>
      <c r="G270" s="850"/>
      <c r="H270" s="850"/>
      <c r="I270" s="850"/>
      <c r="J270" s="850"/>
      <c r="K270" s="850"/>
      <c r="L270" s="850"/>
      <c r="M270" s="850"/>
      <c r="N270" s="850"/>
      <c r="O270" s="850"/>
      <c r="P270" s="850"/>
      <c r="Q270" s="850"/>
      <c r="R270" s="850"/>
      <c r="S270" s="850"/>
      <c r="T270" s="850"/>
      <c r="U270" s="850"/>
      <c r="V270" s="850"/>
      <c r="W270" s="850"/>
      <c r="X270" s="850"/>
      <c r="Y270" s="850"/>
      <c r="Z270" s="850"/>
    </row>
    <row r="271">
      <c r="A271" s="850"/>
      <c r="B271" s="850"/>
      <c r="C271" s="850"/>
      <c r="D271" s="850"/>
      <c r="E271" s="860"/>
      <c r="F271" s="850"/>
      <c r="G271" s="850"/>
      <c r="H271" s="850"/>
      <c r="I271" s="850"/>
      <c r="J271" s="850"/>
      <c r="K271" s="850"/>
      <c r="L271" s="850"/>
      <c r="M271" s="850"/>
      <c r="N271" s="850"/>
      <c r="O271" s="850"/>
      <c r="P271" s="850"/>
      <c r="Q271" s="850"/>
      <c r="R271" s="850"/>
      <c r="S271" s="850"/>
      <c r="T271" s="850"/>
      <c r="U271" s="850"/>
      <c r="V271" s="850"/>
      <c r="W271" s="850"/>
      <c r="X271" s="850"/>
      <c r="Y271" s="850"/>
      <c r="Z271" s="850"/>
    </row>
    <row r="272">
      <c r="A272" s="850"/>
      <c r="B272" s="850"/>
      <c r="C272" s="850"/>
      <c r="D272" s="850"/>
      <c r="E272" s="860"/>
      <c r="F272" s="850"/>
      <c r="G272" s="850"/>
      <c r="H272" s="850"/>
      <c r="I272" s="850"/>
      <c r="J272" s="850"/>
      <c r="K272" s="850"/>
      <c r="L272" s="850"/>
      <c r="M272" s="850"/>
      <c r="N272" s="850"/>
      <c r="O272" s="850"/>
      <c r="P272" s="850"/>
      <c r="Q272" s="850"/>
      <c r="R272" s="850"/>
      <c r="S272" s="850"/>
      <c r="T272" s="850"/>
      <c r="U272" s="850"/>
      <c r="V272" s="850"/>
      <c r="W272" s="850"/>
      <c r="X272" s="850"/>
      <c r="Y272" s="850"/>
      <c r="Z272" s="850"/>
    </row>
    <row r="273">
      <c r="A273" s="850"/>
      <c r="B273" s="850"/>
      <c r="C273" s="850"/>
      <c r="D273" s="850"/>
      <c r="E273" s="860"/>
      <c r="F273" s="850"/>
      <c r="G273" s="850"/>
      <c r="H273" s="850"/>
      <c r="I273" s="850"/>
      <c r="J273" s="850"/>
      <c r="K273" s="850"/>
      <c r="L273" s="850"/>
      <c r="M273" s="850"/>
      <c r="N273" s="850"/>
      <c r="O273" s="850"/>
      <c r="P273" s="850"/>
      <c r="Q273" s="850"/>
      <c r="R273" s="850"/>
      <c r="S273" s="850"/>
      <c r="T273" s="850"/>
      <c r="U273" s="850"/>
      <c r="V273" s="850"/>
      <c r="W273" s="850"/>
      <c r="X273" s="850"/>
      <c r="Y273" s="850"/>
      <c r="Z273" s="850"/>
    </row>
    <row r="274">
      <c r="A274" s="850"/>
      <c r="B274" s="850"/>
      <c r="C274" s="850"/>
      <c r="D274" s="850"/>
      <c r="E274" s="860"/>
      <c r="F274" s="850"/>
      <c r="G274" s="850"/>
      <c r="H274" s="850"/>
      <c r="I274" s="850"/>
      <c r="J274" s="850"/>
      <c r="K274" s="850"/>
      <c r="L274" s="850"/>
      <c r="M274" s="850"/>
      <c r="N274" s="850"/>
      <c r="O274" s="850"/>
      <c r="P274" s="850"/>
      <c r="Q274" s="850"/>
      <c r="R274" s="850"/>
      <c r="S274" s="850"/>
      <c r="T274" s="850"/>
      <c r="U274" s="850"/>
      <c r="V274" s="850"/>
      <c r="W274" s="850"/>
      <c r="X274" s="850"/>
      <c r="Y274" s="850"/>
      <c r="Z274" s="850"/>
    </row>
    <row r="275">
      <c r="A275" s="850"/>
      <c r="B275" s="850"/>
      <c r="C275" s="850"/>
      <c r="D275" s="850"/>
      <c r="E275" s="860"/>
      <c r="F275" s="850"/>
      <c r="G275" s="850"/>
      <c r="H275" s="850"/>
      <c r="I275" s="850"/>
      <c r="J275" s="850"/>
      <c r="K275" s="850"/>
      <c r="L275" s="850"/>
      <c r="M275" s="850"/>
      <c r="N275" s="850"/>
      <c r="O275" s="850"/>
      <c r="P275" s="850"/>
      <c r="Q275" s="850"/>
      <c r="R275" s="850"/>
      <c r="S275" s="850"/>
      <c r="T275" s="850"/>
      <c r="U275" s="850"/>
      <c r="V275" s="850"/>
      <c r="W275" s="850"/>
      <c r="X275" s="850"/>
      <c r="Y275" s="850"/>
      <c r="Z275" s="850"/>
    </row>
    <row r="276">
      <c r="A276" s="850"/>
      <c r="B276" s="850"/>
      <c r="C276" s="850"/>
      <c r="D276" s="850"/>
      <c r="E276" s="860"/>
      <c r="F276" s="850"/>
      <c r="G276" s="850"/>
      <c r="H276" s="850"/>
      <c r="I276" s="850"/>
      <c r="J276" s="850"/>
      <c r="K276" s="850"/>
      <c r="L276" s="850"/>
      <c r="M276" s="850"/>
      <c r="N276" s="850"/>
      <c r="O276" s="850"/>
      <c r="P276" s="850"/>
      <c r="Q276" s="850"/>
      <c r="R276" s="850"/>
      <c r="S276" s="850"/>
      <c r="T276" s="850"/>
      <c r="U276" s="850"/>
      <c r="V276" s="850"/>
      <c r="W276" s="850"/>
      <c r="X276" s="850"/>
      <c r="Y276" s="850"/>
      <c r="Z276" s="850"/>
    </row>
    <row r="277">
      <c r="A277" s="850"/>
      <c r="B277" s="850"/>
      <c r="C277" s="850"/>
      <c r="D277" s="850"/>
      <c r="E277" s="860"/>
      <c r="F277" s="850"/>
      <c r="G277" s="850"/>
      <c r="H277" s="850"/>
      <c r="I277" s="850"/>
      <c r="J277" s="850"/>
      <c r="K277" s="850"/>
      <c r="L277" s="850"/>
      <c r="M277" s="850"/>
      <c r="N277" s="850"/>
      <c r="O277" s="850"/>
      <c r="P277" s="850"/>
      <c r="Q277" s="850"/>
      <c r="R277" s="850"/>
      <c r="S277" s="850"/>
      <c r="T277" s="850"/>
      <c r="U277" s="850"/>
      <c r="V277" s="850"/>
      <c r="W277" s="850"/>
      <c r="X277" s="850"/>
      <c r="Y277" s="850"/>
      <c r="Z277" s="850"/>
    </row>
    <row r="278">
      <c r="A278" s="850"/>
      <c r="B278" s="850"/>
      <c r="C278" s="850"/>
      <c r="D278" s="850"/>
      <c r="E278" s="860"/>
      <c r="F278" s="850"/>
      <c r="G278" s="850"/>
      <c r="H278" s="850"/>
      <c r="I278" s="850"/>
      <c r="J278" s="850"/>
      <c r="K278" s="850"/>
      <c r="L278" s="850"/>
      <c r="M278" s="850"/>
      <c r="N278" s="850"/>
      <c r="O278" s="850"/>
      <c r="P278" s="850"/>
      <c r="Q278" s="850"/>
      <c r="R278" s="850"/>
      <c r="S278" s="850"/>
      <c r="T278" s="850"/>
      <c r="U278" s="850"/>
      <c r="V278" s="850"/>
      <c r="W278" s="850"/>
      <c r="X278" s="850"/>
      <c r="Y278" s="850"/>
      <c r="Z278" s="850"/>
    </row>
    <row r="279">
      <c r="A279" s="850"/>
      <c r="B279" s="850"/>
      <c r="C279" s="850"/>
      <c r="D279" s="850"/>
      <c r="E279" s="860"/>
      <c r="F279" s="850"/>
      <c r="G279" s="850"/>
      <c r="H279" s="850"/>
      <c r="I279" s="850"/>
      <c r="J279" s="850"/>
      <c r="K279" s="850"/>
      <c r="L279" s="850"/>
      <c r="M279" s="850"/>
      <c r="N279" s="850"/>
      <c r="O279" s="850"/>
      <c r="P279" s="850"/>
      <c r="Q279" s="850"/>
      <c r="R279" s="850"/>
      <c r="S279" s="850"/>
      <c r="T279" s="850"/>
      <c r="U279" s="850"/>
      <c r="V279" s="850"/>
      <c r="W279" s="850"/>
      <c r="X279" s="850"/>
      <c r="Y279" s="850"/>
      <c r="Z279" s="850"/>
    </row>
    <row r="280">
      <c r="A280" s="850"/>
      <c r="B280" s="850"/>
      <c r="C280" s="850"/>
      <c r="D280" s="850"/>
      <c r="E280" s="860"/>
      <c r="F280" s="850"/>
      <c r="G280" s="850"/>
      <c r="H280" s="850"/>
      <c r="I280" s="850"/>
      <c r="J280" s="850"/>
      <c r="K280" s="850"/>
      <c r="L280" s="850"/>
      <c r="M280" s="850"/>
      <c r="N280" s="850"/>
      <c r="O280" s="850"/>
      <c r="P280" s="850"/>
      <c r="Q280" s="850"/>
      <c r="R280" s="850"/>
      <c r="S280" s="850"/>
      <c r="T280" s="850"/>
      <c r="U280" s="850"/>
      <c r="V280" s="850"/>
      <c r="W280" s="850"/>
      <c r="X280" s="850"/>
      <c r="Y280" s="850"/>
      <c r="Z280" s="850"/>
    </row>
    <row r="281">
      <c r="A281" s="850"/>
      <c r="B281" s="850"/>
      <c r="C281" s="850"/>
      <c r="D281" s="850"/>
      <c r="E281" s="860"/>
      <c r="F281" s="850"/>
      <c r="G281" s="850"/>
      <c r="H281" s="850"/>
      <c r="I281" s="850"/>
      <c r="J281" s="850"/>
      <c r="K281" s="850"/>
      <c r="L281" s="850"/>
      <c r="M281" s="850"/>
      <c r="N281" s="850"/>
      <c r="O281" s="850"/>
      <c r="P281" s="850"/>
      <c r="Q281" s="850"/>
      <c r="R281" s="850"/>
      <c r="S281" s="850"/>
      <c r="T281" s="850"/>
      <c r="U281" s="850"/>
      <c r="V281" s="850"/>
      <c r="W281" s="850"/>
      <c r="X281" s="850"/>
      <c r="Y281" s="850"/>
      <c r="Z281" s="850"/>
    </row>
    <row r="282">
      <c r="A282" s="850"/>
      <c r="B282" s="850"/>
      <c r="C282" s="850"/>
      <c r="D282" s="850"/>
      <c r="E282" s="860"/>
      <c r="F282" s="850"/>
      <c r="G282" s="850"/>
      <c r="H282" s="850"/>
      <c r="I282" s="850"/>
      <c r="J282" s="850"/>
      <c r="K282" s="850"/>
      <c r="L282" s="850"/>
      <c r="M282" s="850"/>
      <c r="N282" s="850"/>
      <c r="O282" s="850"/>
      <c r="P282" s="850"/>
      <c r="Q282" s="850"/>
      <c r="R282" s="850"/>
      <c r="S282" s="850"/>
      <c r="T282" s="850"/>
      <c r="U282" s="850"/>
      <c r="V282" s="850"/>
      <c r="W282" s="850"/>
      <c r="X282" s="850"/>
      <c r="Y282" s="850"/>
      <c r="Z282" s="850"/>
    </row>
    <row r="283">
      <c r="A283" s="850"/>
      <c r="B283" s="850"/>
      <c r="C283" s="850"/>
      <c r="D283" s="850"/>
      <c r="E283" s="860"/>
      <c r="F283" s="850"/>
      <c r="G283" s="850"/>
      <c r="H283" s="850"/>
      <c r="I283" s="850"/>
      <c r="J283" s="850"/>
      <c r="K283" s="850"/>
      <c r="L283" s="850"/>
      <c r="M283" s="850"/>
      <c r="N283" s="850"/>
      <c r="O283" s="850"/>
      <c r="P283" s="850"/>
      <c r="Q283" s="850"/>
      <c r="R283" s="850"/>
      <c r="S283" s="850"/>
      <c r="T283" s="850"/>
      <c r="U283" s="850"/>
      <c r="V283" s="850"/>
      <c r="W283" s="850"/>
      <c r="X283" s="850"/>
      <c r="Y283" s="850"/>
      <c r="Z283" s="850"/>
    </row>
    <row r="284">
      <c r="A284" s="850"/>
      <c r="B284" s="850"/>
      <c r="C284" s="850"/>
      <c r="D284" s="850"/>
      <c r="E284" s="860"/>
      <c r="F284" s="850"/>
      <c r="G284" s="850"/>
      <c r="H284" s="850"/>
      <c r="I284" s="850"/>
      <c r="J284" s="850"/>
      <c r="K284" s="850"/>
      <c r="L284" s="850"/>
      <c r="M284" s="850"/>
      <c r="N284" s="850"/>
      <c r="O284" s="850"/>
      <c r="P284" s="850"/>
      <c r="Q284" s="850"/>
      <c r="R284" s="850"/>
      <c r="S284" s="850"/>
      <c r="T284" s="850"/>
      <c r="U284" s="850"/>
      <c r="V284" s="850"/>
      <c r="W284" s="850"/>
      <c r="X284" s="850"/>
      <c r="Y284" s="850"/>
      <c r="Z284" s="850"/>
    </row>
    <row r="285">
      <c r="A285" s="850"/>
      <c r="B285" s="850"/>
      <c r="C285" s="850"/>
      <c r="D285" s="850"/>
      <c r="E285" s="860"/>
      <c r="F285" s="850"/>
      <c r="G285" s="850"/>
      <c r="H285" s="850"/>
      <c r="I285" s="850"/>
      <c r="J285" s="850"/>
      <c r="K285" s="850"/>
      <c r="L285" s="850"/>
      <c r="M285" s="850"/>
      <c r="N285" s="850"/>
      <c r="O285" s="850"/>
      <c r="P285" s="850"/>
      <c r="Q285" s="850"/>
      <c r="R285" s="850"/>
      <c r="S285" s="850"/>
      <c r="T285" s="850"/>
      <c r="U285" s="850"/>
      <c r="V285" s="850"/>
      <c r="W285" s="850"/>
      <c r="X285" s="850"/>
      <c r="Y285" s="850"/>
      <c r="Z285" s="850"/>
    </row>
    <row r="286">
      <c r="A286" s="850"/>
      <c r="B286" s="850"/>
      <c r="C286" s="850"/>
      <c r="D286" s="850"/>
      <c r="E286" s="860"/>
      <c r="F286" s="850"/>
      <c r="G286" s="850"/>
      <c r="H286" s="850"/>
      <c r="I286" s="850"/>
      <c r="J286" s="850"/>
      <c r="K286" s="850"/>
      <c r="L286" s="850"/>
      <c r="M286" s="850"/>
      <c r="N286" s="850"/>
      <c r="O286" s="850"/>
      <c r="P286" s="850"/>
      <c r="Q286" s="850"/>
      <c r="R286" s="850"/>
      <c r="S286" s="850"/>
      <c r="T286" s="850"/>
      <c r="U286" s="850"/>
      <c r="V286" s="850"/>
      <c r="W286" s="850"/>
      <c r="X286" s="850"/>
      <c r="Y286" s="850"/>
      <c r="Z286" s="850"/>
    </row>
    <row r="287">
      <c r="A287" s="850"/>
      <c r="B287" s="850"/>
      <c r="C287" s="850"/>
      <c r="D287" s="850"/>
      <c r="E287" s="860"/>
      <c r="F287" s="850"/>
      <c r="G287" s="850"/>
      <c r="H287" s="850"/>
      <c r="I287" s="850"/>
      <c r="J287" s="850"/>
      <c r="K287" s="850"/>
      <c r="L287" s="850"/>
      <c r="M287" s="850"/>
      <c r="N287" s="850"/>
      <c r="O287" s="850"/>
      <c r="P287" s="850"/>
      <c r="Q287" s="850"/>
      <c r="R287" s="850"/>
      <c r="S287" s="850"/>
      <c r="T287" s="850"/>
      <c r="U287" s="850"/>
      <c r="V287" s="850"/>
      <c r="W287" s="850"/>
      <c r="X287" s="850"/>
      <c r="Y287" s="850"/>
      <c r="Z287" s="850"/>
    </row>
    <row r="288">
      <c r="A288" s="850"/>
      <c r="B288" s="850"/>
      <c r="C288" s="850"/>
      <c r="D288" s="850"/>
      <c r="E288" s="860"/>
      <c r="F288" s="850"/>
      <c r="G288" s="850"/>
      <c r="H288" s="850"/>
      <c r="I288" s="850"/>
      <c r="J288" s="850"/>
      <c r="K288" s="850"/>
      <c r="L288" s="850"/>
      <c r="M288" s="850"/>
      <c r="N288" s="850"/>
      <c r="O288" s="850"/>
      <c r="P288" s="850"/>
      <c r="Q288" s="850"/>
      <c r="R288" s="850"/>
      <c r="S288" s="850"/>
      <c r="T288" s="850"/>
      <c r="U288" s="850"/>
      <c r="V288" s="850"/>
      <c r="W288" s="850"/>
      <c r="X288" s="850"/>
      <c r="Y288" s="850"/>
      <c r="Z288" s="850"/>
    </row>
    <row r="289">
      <c r="A289" s="850"/>
      <c r="B289" s="850"/>
      <c r="C289" s="850"/>
      <c r="D289" s="850"/>
      <c r="E289" s="860"/>
      <c r="F289" s="850"/>
      <c r="G289" s="850"/>
      <c r="H289" s="850"/>
      <c r="I289" s="850"/>
      <c r="J289" s="850"/>
      <c r="K289" s="850"/>
      <c r="L289" s="850"/>
      <c r="M289" s="850"/>
      <c r="N289" s="850"/>
      <c r="O289" s="850"/>
      <c r="P289" s="850"/>
      <c r="Q289" s="850"/>
      <c r="R289" s="850"/>
      <c r="S289" s="850"/>
      <c r="T289" s="850"/>
      <c r="U289" s="850"/>
      <c r="V289" s="850"/>
      <c r="W289" s="850"/>
      <c r="X289" s="850"/>
      <c r="Y289" s="850"/>
      <c r="Z289" s="850"/>
    </row>
    <row r="290">
      <c r="A290" s="850"/>
      <c r="B290" s="850"/>
      <c r="C290" s="850"/>
      <c r="D290" s="850"/>
      <c r="E290" s="860"/>
      <c r="F290" s="850"/>
      <c r="G290" s="850"/>
      <c r="H290" s="850"/>
      <c r="I290" s="850"/>
      <c r="J290" s="850"/>
      <c r="K290" s="850"/>
      <c r="L290" s="850"/>
      <c r="M290" s="850"/>
      <c r="N290" s="850"/>
      <c r="O290" s="850"/>
      <c r="P290" s="850"/>
      <c r="Q290" s="850"/>
      <c r="R290" s="850"/>
      <c r="S290" s="850"/>
      <c r="T290" s="850"/>
      <c r="U290" s="850"/>
      <c r="V290" s="850"/>
      <c r="W290" s="850"/>
      <c r="X290" s="850"/>
      <c r="Y290" s="850"/>
      <c r="Z290" s="850"/>
    </row>
    <row r="291">
      <c r="A291" s="850"/>
      <c r="B291" s="850"/>
      <c r="C291" s="850"/>
      <c r="D291" s="850"/>
      <c r="E291" s="860"/>
      <c r="F291" s="850"/>
      <c r="G291" s="850"/>
      <c r="H291" s="850"/>
      <c r="I291" s="850"/>
      <c r="J291" s="850"/>
      <c r="K291" s="850"/>
      <c r="L291" s="850"/>
      <c r="M291" s="850"/>
      <c r="N291" s="850"/>
      <c r="O291" s="850"/>
      <c r="P291" s="850"/>
      <c r="Q291" s="850"/>
      <c r="R291" s="850"/>
      <c r="S291" s="850"/>
      <c r="T291" s="850"/>
      <c r="U291" s="850"/>
      <c r="V291" s="850"/>
      <c r="W291" s="850"/>
      <c r="X291" s="850"/>
      <c r="Y291" s="850"/>
      <c r="Z291" s="850"/>
    </row>
    <row r="292">
      <c r="A292" s="850"/>
      <c r="B292" s="850"/>
      <c r="C292" s="850"/>
      <c r="D292" s="850"/>
      <c r="E292" s="860"/>
      <c r="F292" s="850"/>
      <c r="G292" s="850"/>
      <c r="H292" s="850"/>
      <c r="I292" s="850"/>
      <c r="J292" s="850"/>
      <c r="K292" s="850"/>
      <c r="L292" s="850"/>
      <c r="M292" s="850"/>
      <c r="N292" s="850"/>
      <c r="O292" s="850"/>
      <c r="P292" s="850"/>
      <c r="Q292" s="850"/>
      <c r="R292" s="850"/>
      <c r="S292" s="850"/>
      <c r="T292" s="850"/>
      <c r="U292" s="850"/>
      <c r="V292" s="850"/>
      <c r="W292" s="850"/>
      <c r="X292" s="850"/>
      <c r="Y292" s="850"/>
      <c r="Z292" s="850"/>
    </row>
    <row r="293">
      <c r="A293" s="850"/>
      <c r="B293" s="850"/>
      <c r="C293" s="850"/>
      <c r="D293" s="850"/>
      <c r="E293" s="860"/>
      <c r="F293" s="850"/>
      <c r="G293" s="850"/>
      <c r="H293" s="850"/>
      <c r="I293" s="850"/>
      <c r="J293" s="850"/>
      <c r="K293" s="850"/>
      <c r="L293" s="850"/>
      <c r="M293" s="850"/>
      <c r="N293" s="850"/>
      <c r="O293" s="850"/>
      <c r="P293" s="850"/>
      <c r="Q293" s="850"/>
      <c r="R293" s="850"/>
      <c r="S293" s="850"/>
      <c r="T293" s="850"/>
      <c r="U293" s="850"/>
      <c r="V293" s="850"/>
      <c r="W293" s="850"/>
      <c r="X293" s="850"/>
      <c r="Y293" s="850"/>
      <c r="Z293" s="850"/>
    </row>
    <row r="294">
      <c r="A294" s="850"/>
      <c r="B294" s="850"/>
      <c r="C294" s="850"/>
      <c r="D294" s="850"/>
      <c r="E294" s="860"/>
      <c r="F294" s="850"/>
      <c r="G294" s="850"/>
      <c r="H294" s="850"/>
      <c r="I294" s="850"/>
      <c r="J294" s="850"/>
      <c r="K294" s="850"/>
      <c r="L294" s="850"/>
      <c r="M294" s="850"/>
      <c r="N294" s="850"/>
      <c r="O294" s="850"/>
      <c r="P294" s="850"/>
      <c r="Q294" s="850"/>
      <c r="R294" s="850"/>
      <c r="S294" s="850"/>
      <c r="T294" s="850"/>
      <c r="U294" s="850"/>
      <c r="V294" s="850"/>
      <c r="W294" s="850"/>
      <c r="X294" s="850"/>
      <c r="Y294" s="850"/>
      <c r="Z294" s="850"/>
    </row>
    <row r="295">
      <c r="A295" s="850"/>
      <c r="B295" s="850"/>
      <c r="C295" s="850"/>
      <c r="D295" s="850"/>
      <c r="E295" s="860"/>
      <c r="F295" s="850"/>
      <c r="G295" s="850"/>
      <c r="H295" s="850"/>
      <c r="I295" s="850"/>
      <c r="J295" s="850"/>
      <c r="K295" s="850"/>
      <c r="L295" s="850"/>
      <c r="M295" s="850"/>
      <c r="N295" s="850"/>
      <c r="O295" s="850"/>
      <c r="P295" s="850"/>
      <c r="Q295" s="850"/>
      <c r="R295" s="850"/>
      <c r="S295" s="850"/>
      <c r="T295" s="850"/>
      <c r="U295" s="850"/>
      <c r="V295" s="850"/>
      <c r="W295" s="850"/>
      <c r="X295" s="850"/>
      <c r="Y295" s="850"/>
      <c r="Z295" s="850"/>
    </row>
    <row r="296">
      <c r="A296" s="850"/>
      <c r="B296" s="850"/>
      <c r="C296" s="850"/>
      <c r="D296" s="850"/>
      <c r="E296" s="860"/>
      <c r="F296" s="850"/>
      <c r="G296" s="850"/>
      <c r="H296" s="850"/>
      <c r="I296" s="850"/>
      <c r="J296" s="850"/>
      <c r="K296" s="850"/>
      <c r="L296" s="850"/>
      <c r="M296" s="850"/>
      <c r="N296" s="850"/>
      <c r="O296" s="850"/>
      <c r="P296" s="850"/>
      <c r="Q296" s="850"/>
      <c r="R296" s="850"/>
      <c r="S296" s="850"/>
      <c r="T296" s="850"/>
      <c r="U296" s="850"/>
      <c r="V296" s="850"/>
      <c r="W296" s="850"/>
      <c r="X296" s="850"/>
      <c r="Y296" s="850"/>
      <c r="Z296" s="850"/>
    </row>
    <row r="297">
      <c r="A297" s="850"/>
      <c r="B297" s="850"/>
      <c r="C297" s="850"/>
      <c r="D297" s="850"/>
      <c r="E297" s="860"/>
      <c r="F297" s="850"/>
      <c r="G297" s="850"/>
      <c r="H297" s="850"/>
      <c r="I297" s="850"/>
      <c r="J297" s="850"/>
      <c r="K297" s="850"/>
      <c r="L297" s="850"/>
      <c r="M297" s="850"/>
      <c r="N297" s="850"/>
      <c r="O297" s="850"/>
      <c r="P297" s="850"/>
      <c r="Q297" s="850"/>
      <c r="R297" s="850"/>
      <c r="S297" s="850"/>
      <c r="T297" s="850"/>
      <c r="U297" s="850"/>
      <c r="V297" s="850"/>
      <c r="W297" s="850"/>
      <c r="X297" s="850"/>
      <c r="Y297" s="850"/>
      <c r="Z297" s="850"/>
    </row>
    <row r="298">
      <c r="A298" s="850"/>
      <c r="B298" s="850"/>
      <c r="C298" s="850"/>
      <c r="D298" s="850"/>
      <c r="E298" s="860"/>
      <c r="F298" s="850"/>
      <c r="G298" s="850"/>
      <c r="H298" s="850"/>
      <c r="I298" s="850"/>
      <c r="J298" s="850"/>
      <c r="K298" s="850"/>
      <c r="L298" s="850"/>
      <c r="M298" s="850"/>
      <c r="N298" s="850"/>
      <c r="O298" s="850"/>
      <c r="P298" s="850"/>
      <c r="Q298" s="850"/>
      <c r="R298" s="850"/>
      <c r="S298" s="850"/>
      <c r="T298" s="850"/>
      <c r="U298" s="850"/>
      <c r="V298" s="850"/>
      <c r="W298" s="850"/>
      <c r="X298" s="850"/>
      <c r="Y298" s="850"/>
      <c r="Z298" s="850"/>
    </row>
    <row r="299">
      <c r="A299" s="850"/>
      <c r="B299" s="850"/>
      <c r="C299" s="850"/>
      <c r="D299" s="850"/>
      <c r="E299" s="860"/>
      <c r="F299" s="850"/>
      <c r="G299" s="850"/>
      <c r="H299" s="850"/>
      <c r="I299" s="850"/>
      <c r="J299" s="850"/>
      <c r="K299" s="850"/>
      <c r="L299" s="850"/>
      <c r="M299" s="850"/>
      <c r="N299" s="850"/>
      <c r="O299" s="850"/>
      <c r="P299" s="850"/>
      <c r="Q299" s="850"/>
      <c r="R299" s="850"/>
      <c r="S299" s="850"/>
      <c r="T299" s="850"/>
      <c r="U299" s="850"/>
      <c r="V299" s="850"/>
      <c r="W299" s="850"/>
      <c r="X299" s="850"/>
      <c r="Y299" s="850"/>
      <c r="Z299" s="850"/>
    </row>
    <row r="300">
      <c r="A300" s="850"/>
      <c r="B300" s="850"/>
      <c r="C300" s="850"/>
      <c r="D300" s="850"/>
      <c r="E300" s="860"/>
      <c r="F300" s="850"/>
      <c r="G300" s="850"/>
      <c r="H300" s="850"/>
      <c r="I300" s="850"/>
      <c r="J300" s="850"/>
      <c r="K300" s="850"/>
      <c r="L300" s="850"/>
      <c r="M300" s="850"/>
      <c r="N300" s="850"/>
      <c r="O300" s="850"/>
      <c r="P300" s="850"/>
      <c r="Q300" s="850"/>
      <c r="R300" s="850"/>
      <c r="S300" s="850"/>
      <c r="T300" s="850"/>
      <c r="U300" s="850"/>
      <c r="V300" s="850"/>
      <c r="W300" s="850"/>
      <c r="X300" s="850"/>
      <c r="Y300" s="850"/>
      <c r="Z300" s="850"/>
    </row>
    <row r="301">
      <c r="A301" s="850"/>
      <c r="B301" s="850"/>
      <c r="C301" s="850"/>
      <c r="D301" s="850"/>
      <c r="E301" s="860"/>
      <c r="F301" s="850"/>
      <c r="G301" s="850"/>
      <c r="H301" s="850"/>
      <c r="I301" s="850"/>
      <c r="J301" s="850"/>
      <c r="K301" s="850"/>
      <c r="L301" s="850"/>
      <c r="M301" s="850"/>
      <c r="N301" s="850"/>
      <c r="O301" s="850"/>
      <c r="P301" s="850"/>
      <c r="Q301" s="850"/>
      <c r="R301" s="850"/>
      <c r="S301" s="850"/>
      <c r="T301" s="850"/>
      <c r="U301" s="850"/>
      <c r="V301" s="850"/>
      <c r="W301" s="850"/>
      <c r="X301" s="850"/>
      <c r="Y301" s="850"/>
      <c r="Z301" s="850"/>
    </row>
    <row r="302">
      <c r="A302" s="850"/>
      <c r="B302" s="850"/>
      <c r="C302" s="850"/>
      <c r="D302" s="850"/>
      <c r="E302" s="860"/>
      <c r="F302" s="850"/>
      <c r="G302" s="850"/>
      <c r="H302" s="850"/>
      <c r="I302" s="850"/>
      <c r="J302" s="850"/>
      <c r="K302" s="850"/>
      <c r="L302" s="850"/>
      <c r="M302" s="850"/>
      <c r="N302" s="850"/>
      <c r="O302" s="850"/>
      <c r="P302" s="850"/>
      <c r="Q302" s="850"/>
      <c r="R302" s="850"/>
      <c r="S302" s="850"/>
      <c r="T302" s="850"/>
      <c r="U302" s="850"/>
      <c r="V302" s="850"/>
      <c r="W302" s="850"/>
      <c r="X302" s="850"/>
      <c r="Y302" s="850"/>
      <c r="Z302" s="850"/>
    </row>
    <row r="303">
      <c r="A303" s="850"/>
      <c r="B303" s="850"/>
      <c r="C303" s="850"/>
      <c r="D303" s="850"/>
      <c r="E303" s="860"/>
      <c r="F303" s="850"/>
      <c r="G303" s="850"/>
      <c r="H303" s="850"/>
      <c r="I303" s="850"/>
      <c r="J303" s="850"/>
      <c r="K303" s="850"/>
      <c r="L303" s="850"/>
      <c r="M303" s="850"/>
      <c r="N303" s="850"/>
      <c r="O303" s="850"/>
      <c r="P303" s="850"/>
      <c r="Q303" s="850"/>
      <c r="R303" s="850"/>
      <c r="S303" s="850"/>
      <c r="T303" s="850"/>
      <c r="U303" s="850"/>
      <c r="V303" s="850"/>
      <c r="W303" s="850"/>
      <c r="X303" s="850"/>
      <c r="Y303" s="850"/>
      <c r="Z303" s="850"/>
    </row>
    <row r="304">
      <c r="A304" s="850"/>
      <c r="B304" s="850"/>
      <c r="C304" s="850"/>
      <c r="D304" s="850"/>
      <c r="E304" s="860"/>
      <c r="F304" s="850"/>
      <c r="G304" s="850"/>
      <c r="H304" s="850"/>
      <c r="I304" s="850"/>
      <c r="J304" s="850"/>
      <c r="K304" s="850"/>
      <c r="L304" s="850"/>
      <c r="M304" s="850"/>
      <c r="N304" s="850"/>
      <c r="O304" s="850"/>
      <c r="P304" s="850"/>
      <c r="Q304" s="850"/>
      <c r="R304" s="850"/>
      <c r="S304" s="850"/>
      <c r="T304" s="850"/>
      <c r="U304" s="850"/>
      <c r="V304" s="850"/>
      <c r="W304" s="850"/>
      <c r="X304" s="850"/>
      <c r="Y304" s="850"/>
      <c r="Z304" s="850"/>
    </row>
    <row r="305">
      <c r="A305" s="850"/>
      <c r="B305" s="850"/>
      <c r="C305" s="850"/>
      <c r="D305" s="850"/>
      <c r="E305" s="860"/>
      <c r="F305" s="850"/>
      <c r="G305" s="850"/>
      <c r="H305" s="850"/>
      <c r="I305" s="850"/>
      <c r="J305" s="850"/>
      <c r="K305" s="850"/>
      <c r="L305" s="850"/>
      <c r="M305" s="850"/>
      <c r="N305" s="850"/>
      <c r="O305" s="850"/>
      <c r="P305" s="850"/>
      <c r="Q305" s="850"/>
      <c r="R305" s="850"/>
      <c r="S305" s="850"/>
      <c r="T305" s="850"/>
      <c r="U305" s="850"/>
      <c r="V305" s="850"/>
      <c r="W305" s="850"/>
      <c r="X305" s="850"/>
      <c r="Y305" s="850"/>
      <c r="Z305" s="850"/>
    </row>
    <row r="306">
      <c r="A306" s="850"/>
      <c r="B306" s="850"/>
      <c r="C306" s="850"/>
      <c r="D306" s="850"/>
      <c r="E306" s="860"/>
      <c r="F306" s="850"/>
      <c r="G306" s="850"/>
      <c r="H306" s="850"/>
      <c r="I306" s="850"/>
      <c r="J306" s="850"/>
      <c r="K306" s="850"/>
      <c r="L306" s="850"/>
      <c r="M306" s="850"/>
      <c r="N306" s="850"/>
      <c r="O306" s="850"/>
      <c r="P306" s="850"/>
      <c r="Q306" s="850"/>
      <c r="R306" s="850"/>
      <c r="S306" s="850"/>
      <c r="T306" s="850"/>
      <c r="U306" s="850"/>
      <c r="V306" s="850"/>
      <c r="W306" s="850"/>
      <c r="X306" s="850"/>
      <c r="Y306" s="850"/>
      <c r="Z306" s="850"/>
    </row>
    <row r="307">
      <c r="A307" s="850"/>
      <c r="B307" s="850"/>
      <c r="C307" s="850"/>
      <c r="D307" s="850"/>
      <c r="E307" s="860"/>
      <c r="F307" s="850"/>
      <c r="G307" s="850"/>
      <c r="H307" s="850"/>
      <c r="I307" s="850"/>
      <c r="J307" s="850"/>
      <c r="K307" s="850"/>
      <c r="L307" s="850"/>
      <c r="M307" s="850"/>
      <c r="N307" s="850"/>
      <c r="O307" s="850"/>
      <c r="P307" s="850"/>
      <c r="Q307" s="850"/>
      <c r="R307" s="850"/>
      <c r="S307" s="850"/>
      <c r="T307" s="850"/>
      <c r="U307" s="850"/>
      <c r="V307" s="850"/>
      <c r="W307" s="850"/>
      <c r="X307" s="850"/>
      <c r="Y307" s="850"/>
      <c r="Z307" s="850"/>
    </row>
    <row r="308">
      <c r="A308" s="850"/>
      <c r="B308" s="850"/>
      <c r="C308" s="850"/>
      <c r="D308" s="850"/>
      <c r="E308" s="860"/>
      <c r="F308" s="850"/>
      <c r="G308" s="850"/>
      <c r="H308" s="850"/>
      <c r="I308" s="850"/>
      <c r="J308" s="850"/>
      <c r="K308" s="850"/>
      <c r="L308" s="850"/>
      <c r="M308" s="850"/>
      <c r="N308" s="850"/>
      <c r="O308" s="850"/>
      <c r="P308" s="850"/>
      <c r="Q308" s="850"/>
      <c r="R308" s="850"/>
      <c r="S308" s="850"/>
      <c r="T308" s="850"/>
      <c r="U308" s="850"/>
      <c r="V308" s="850"/>
      <c r="W308" s="850"/>
      <c r="X308" s="850"/>
      <c r="Y308" s="850"/>
      <c r="Z308" s="850"/>
    </row>
    <row r="309">
      <c r="A309" s="850"/>
      <c r="B309" s="850"/>
      <c r="C309" s="850"/>
      <c r="D309" s="850"/>
      <c r="E309" s="860"/>
      <c r="F309" s="850"/>
      <c r="G309" s="850"/>
      <c r="H309" s="850"/>
      <c r="I309" s="850"/>
      <c r="J309" s="850"/>
      <c r="K309" s="850"/>
      <c r="L309" s="850"/>
      <c r="M309" s="850"/>
      <c r="N309" s="850"/>
      <c r="O309" s="850"/>
      <c r="P309" s="850"/>
      <c r="Q309" s="850"/>
      <c r="R309" s="850"/>
      <c r="S309" s="850"/>
      <c r="T309" s="850"/>
      <c r="U309" s="850"/>
      <c r="V309" s="850"/>
      <c r="W309" s="850"/>
      <c r="X309" s="850"/>
      <c r="Y309" s="850"/>
      <c r="Z309" s="850"/>
    </row>
    <row r="310">
      <c r="A310" s="850"/>
      <c r="B310" s="850"/>
      <c r="C310" s="850"/>
      <c r="D310" s="850"/>
      <c r="E310" s="860"/>
      <c r="F310" s="850"/>
      <c r="G310" s="850"/>
      <c r="H310" s="850"/>
      <c r="I310" s="850"/>
      <c r="J310" s="850"/>
      <c r="K310" s="850"/>
      <c r="L310" s="850"/>
      <c r="M310" s="850"/>
      <c r="N310" s="850"/>
      <c r="O310" s="850"/>
      <c r="P310" s="850"/>
      <c r="Q310" s="850"/>
      <c r="R310" s="850"/>
      <c r="S310" s="850"/>
      <c r="T310" s="850"/>
      <c r="U310" s="850"/>
      <c r="V310" s="850"/>
      <c r="W310" s="850"/>
      <c r="X310" s="850"/>
      <c r="Y310" s="850"/>
      <c r="Z310" s="850"/>
    </row>
    <row r="311">
      <c r="A311" s="850"/>
      <c r="B311" s="850"/>
      <c r="C311" s="850"/>
      <c r="D311" s="850"/>
      <c r="E311" s="860"/>
      <c r="F311" s="850"/>
      <c r="G311" s="850"/>
      <c r="H311" s="850"/>
      <c r="I311" s="850"/>
      <c r="J311" s="850"/>
      <c r="K311" s="850"/>
      <c r="L311" s="850"/>
      <c r="M311" s="850"/>
      <c r="N311" s="850"/>
      <c r="O311" s="850"/>
      <c r="P311" s="850"/>
      <c r="Q311" s="850"/>
      <c r="R311" s="850"/>
      <c r="S311" s="850"/>
      <c r="T311" s="850"/>
      <c r="U311" s="850"/>
      <c r="V311" s="850"/>
      <c r="W311" s="850"/>
      <c r="X311" s="850"/>
      <c r="Y311" s="850"/>
      <c r="Z311" s="850"/>
    </row>
    <row r="312">
      <c r="A312" s="850"/>
      <c r="B312" s="850"/>
      <c r="C312" s="850"/>
      <c r="D312" s="850"/>
      <c r="E312" s="860"/>
      <c r="F312" s="850"/>
      <c r="G312" s="850"/>
      <c r="H312" s="850"/>
      <c r="I312" s="850"/>
      <c r="J312" s="850"/>
      <c r="K312" s="850"/>
      <c r="L312" s="850"/>
      <c r="M312" s="850"/>
      <c r="N312" s="850"/>
      <c r="O312" s="850"/>
      <c r="P312" s="850"/>
      <c r="Q312" s="850"/>
      <c r="R312" s="850"/>
      <c r="S312" s="850"/>
      <c r="T312" s="850"/>
      <c r="U312" s="850"/>
      <c r="V312" s="850"/>
      <c r="W312" s="850"/>
      <c r="X312" s="850"/>
      <c r="Y312" s="850"/>
      <c r="Z312" s="850"/>
    </row>
    <row r="313">
      <c r="A313" s="850"/>
      <c r="B313" s="850"/>
      <c r="C313" s="850"/>
      <c r="D313" s="850"/>
      <c r="E313" s="860"/>
      <c r="F313" s="850"/>
      <c r="G313" s="850"/>
      <c r="H313" s="850"/>
      <c r="I313" s="850"/>
      <c r="J313" s="850"/>
      <c r="K313" s="850"/>
      <c r="L313" s="850"/>
      <c r="M313" s="850"/>
      <c r="N313" s="850"/>
      <c r="O313" s="850"/>
      <c r="P313" s="850"/>
      <c r="Q313" s="850"/>
      <c r="R313" s="850"/>
      <c r="S313" s="850"/>
      <c r="T313" s="850"/>
      <c r="U313" s="850"/>
      <c r="V313" s="850"/>
      <c r="W313" s="850"/>
      <c r="X313" s="850"/>
      <c r="Y313" s="850"/>
      <c r="Z313" s="850"/>
    </row>
    <row r="314">
      <c r="A314" s="850"/>
      <c r="B314" s="850"/>
      <c r="C314" s="850"/>
      <c r="D314" s="850"/>
      <c r="E314" s="860"/>
      <c r="F314" s="850"/>
      <c r="G314" s="850"/>
      <c r="H314" s="850"/>
      <c r="I314" s="850"/>
      <c r="J314" s="850"/>
      <c r="K314" s="850"/>
      <c r="L314" s="850"/>
      <c r="M314" s="850"/>
      <c r="N314" s="850"/>
      <c r="O314" s="850"/>
      <c r="P314" s="850"/>
      <c r="Q314" s="850"/>
      <c r="R314" s="850"/>
      <c r="S314" s="850"/>
      <c r="T314" s="850"/>
      <c r="U314" s="850"/>
      <c r="V314" s="850"/>
      <c r="W314" s="850"/>
      <c r="X314" s="850"/>
      <c r="Y314" s="850"/>
      <c r="Z314" s="850"/>
    </row>
    <row r="315">
      <c r="A315" s="850"/>
      <c r="B315" s="850"/>
      <c r="C315" s="850"/>
      <c r="D315" s="850"/>
      <c r="E315" s="860"/>
      <c r="F315" s="850"/>
      <c r="G315" s="850"/>
      <c r="H315" s="850"/>
      <c r="I315" s="850"/>
      <c r="J315" s="850"/>
      <c r="K315" s="850"/>
      <c r="L315" s="850"/>
      <c r="M315" s="850"/>
      <c r="N315" s="850"/>
      <c r="O315" s="850"/>
      <c r="P315" s="850"/>
      <c r="Q315" s="850"/>
      <c r="R315" s="850"/>
      <c r="S315" s="850"/>
      <c r="T315" s="850"/>
      <c r="U315" s="850"/>
      <c r="V315" s="850"/>
      <c r="W315" s="850"/>
      <c r="X315" s="850"/>
      <c r="Y315" s="850"/>
      <c r="Z315" s="850"/>
    </row>
    <row r="316">
      <c r="A316" s="850"/>
      <c r="B316" s="850"/>
      <c r="C316" s="850"/>
      <c r="D316" s="850"/>
      <c r="E316" s="860"/>
      <c r="F316" s="850"/>
      <c r="G316" s="850"/>
      <c r="H316" s="850"/>
      <c r="I316" s="850"/>
      <c r="J316" s="850"/>
      <c r="K316" s="850"/>
      <c r="L316" s="850"/>
      <c r="M316" s="850"/>
      <c r="N316" s="850"/>
      <c r="O316" s="850"/>
      <c r="P316" s="850"/>
      <c r="Q316" s="850"/>
      <c r="R316" s="850"/>
      <c r="S316" s="850"/>
      <c r="T316" s="850"/>
      <c r="U316" s="850"/>
      <c r="V316" s="850"/>
      <c r="W316" s="850"/>
      <c r="X316" s="850"/>
      <c r="Y316" s="850"/>
      <c r="Z316" s="850"/>
    </row>
    <row r="317">
      <c r="A317" s="850"/>
      <c r="B317" s="850"/>
      <c r="C317" s="850"/>
      <c r="D317" s="850"/>
      <c r="E317" s="860"/>
      <c r="F317" s="850"/>
      <c r="G317" s="850"/>
      <c r="H317" s="850"/>
      <c r="I317" s="850"/>
      <c r="J317" s="850"/>
      <c r="K317" s="850"/>
      <c r="L317" s="850"/>
      <c r="M317" s="850"/>
      <c r="N317" s="850"/>
      <c r="O317" s="850"/>
      <c r="P317" s="850"/>
      <c r="Q317" s="850"/>
      <c r="R317" s="850"/>
      <c r="S317" s="850"/>
      <c r="T317" s="850"/>
      <c r="U317" s="850"/>
      <c r="V317" s="850"/>
      <c r="W317" s="850"/>
      <c r="X317" s="850"/>
      <c r="Y317" s="850"/>
      <c r="Z317" s="850"/>
    </row>
    <row r="318">
      <c r="A318" s="850"/>
      <c r="B318" s="850"/>
      <c r="C318" s="850"/>
      <c r="D318" s="850"/>
      <c r="E318" s="860"/>
      <c r="F318" s="850"/>
      <c r="G318" s="850"/>
      <c r="H318" s="850"/>
      <c r="I318" s="850"/>
      <c r="J318" s="850"/>
      <c r="K318" s="850"/>
      <c r="L318" s="850"/>
      <c r="M318" s="850"/>
      <c r="N318" s="850"/>
      <c r="O318" s="850"/>
      <c r="P318" s="850"/>
      <c r="Q318" s="850"/>
      <c r="R318" s="850"/>
      <c r="S318" s="850"/>
      <c r="T318" s="850"/>
      <c r="U318" s="850"/>
      <c r="V318" s="850"/>
      <c r="W318" s="850"/>
      <c r="X318" s="850"/>
      <c r="Y318" s="850"/>
      <c r="Z318" s="850"/>
    </row>
    <row r="319">
      <c r="A319" s="850"/>
      <c r="B319" s="850"/>
      <c r="C319" s="850"/>
      <c r="D319" s="850"/>
      <c r="E319" s="860"/>
      <c r="F319" s="850"/>
      <c r="G319" s="850"/>
      <c r="H319" s="850"/>
      <c r="I319" s="850"/>
      <c r="J319" s="850"/>
      <c r="K319" s="850"/>
      <c r="L319" s="850"/>
      <c r="M319" s="850"/>
      <c r="N319" s="850"/>
      <c r="O319" s="850"/>
      <c r="P319" s="850"/>
      <c r="Q319" s="850"/>
      <c r="R319" s="850"/>
      <c r="S319" s="850"/>
      <c r="T319" s="850"/>
      <c r="U319" s="850"/>
      <c r="V319" s="850"/>
      <c r="W319" s="850"/>
      <c r="X319" s="850"/>
      <c r="Y319" s="850"/>
      <c r="Z319" s="850"/>
    </row>
    <row r="320">
      <c r="A320" s="850"/>
      <c r="B320" s="850"/>
      <c r="C320" s="850"/>
      <c r="D320" s="850"/>
      <c r="E320" s="860"/>
      <c r="F320" s="850"/>
      <c r="G320" s="850"/>
      <c r="H320" s="850"/>
      <c r="I320" s="850"/>
      <c r="J320" s="850"/>
      <c r="K320" s="850"/>
      <c r="L320" s="850"/>
      <c r="M320" s="850"/>
      <c r="N320" s="850"/>
      <c r="O320" s="850"/>
      <c r="P320" s="850"/>
      <c r="Q320" s="850"/>
      <c r="R320" s="850"/>
      <c r="S320" s="850"/>
      <c r="T320" s="850"/>
      <c r="U320" s="850"/>
      <c r="V320" s="850"/>
      <c r="W320" s="850"/>
      <c r="X320" s="850"/>
      <c r="Y320" s="850"/>
      <c r="Z320" s="850"/>
    </row>
    <row r="321">
      <c r="A321" s="850"/>
      <c r="B321" s="850"/>
      <c r="C321" s="850"/>
      <c r="D321" s="850"/>
      <c r="E321" s="860"/>
      <c r="F321" s="850"/>
      <c r="G321" s="850"/>
      <c r="H321" s="850"/>
      <c r="I321" s="850"/>
      <c r="J321" s="850"/>
      <c r="K321" s="850"/>
      <c r="L321" s="850"/>
      <c r="M321" s="850"/>
      <c r="N321" s="850"/>
      <c r="O321" s="850"/>
      <c r="P321" s="850"/>
      <c r="Q321" s="850"/>
      <c r="R321" s="850"/>
      <c r="S321" s="850"/>
      <c r="T321" s="850"/>
      <c r="U321" s="850"/>
      <c r="V321" s="850"/>
      <c r="W321" s="850"/>
      <c r="X321" s="850"/>
      <c r="Y321" s="850"/>
      <c r="Z321" s="850"/>
    </row>
    <row r="322">
      <c r="A322" s="850"/>
      <c r="B322" s="850"/>
      <c r="C322" s="850"/>
      <c r="D322" s="850"/>
      <c r="E322" s="860"/>
      <c r="F322" s="850"/>
      <c r="G322" s="850"/>
      <c r="H322" s="850"/>
      <c r="I322" s="850"/>
      <c r="J322" s="850"/>
      <c r="K322" s="850"/>
      <c r="L322" s="850"/>
      <c r="M322" s="850"/>
      <c r="N322" s="850"/>
      <c r="O322" s="850"/>
      <c r="P322" s="850"/>
      <c r="Q322" s="850"/>
      <c r="R322" s="850"/>
      <c r="S322" s="850"/>
      <c r="T322" s="850"/>
      <c r="U322" s="850"/>
      <c r="V322" s="850"/>
      <c r="W322" s="850"/>
      <c r="X322" s="850"/>
      <c r="Y322" s="850"/>
      <c r="Z322" s="850"/>
    </row>
    <row r="323">
      <c r="A323" s="850"/>
      <c r="B323" s="850"/>
      <c r="C323" s="850"/>
      <c r="D323" s="850"/>
      <c r="E323" s="860"/>
      <c r="F323" s="850"/>
      <c r="G323" s="850"/>
      <c r="H323" s="850"/>
      <c r="I323" s="850"/>
      <c r="J323" s="850"/>
      <c r="K323" s="850"/>
      <c r="L323" s="850"/>
      <c r="M323" s="850"/>
      <c r="N323" s="850"/>
      <c r="O323" s="850"/>
      <c r="P323" s="850"/>
      <c r="Q323" s="850"/>
      <c r="R323" s="850"/>
      <c r="S323" s="850"/>
      <c r="T323" s="850"/>
      <c r="U323" s="850"/>
      <c r="V323" s="850"/>
      <c r="W323" s="850"/>
      <c r="X323" s="850"/>
      <c r="Y323" s="850"/>
      <c r="Z323" s="850"/>
    </row>
    <row r="324">
      <c r="A324" s="850"/>
      <c r="B324" s="850"/>
      <c r="C324" s="850"/>
      <c r="D324" s="850"/>
      <c r="E324" s="860"/>
      <c r="F324" s="850"/>
      <c r="G324" s="850"/>
      <c r="H324" s="850"/>
      <c r="I324" s="850"/>
      <c r="J324" s="850"/>
      <c r="K324" s="850"/>
      <c r="L324" s="850"/>
      <c r="M324" s="850"/>
      <c r="N324" s="850"/>
      <c r="O324" s="850"/>
      <c r="P324" s="850"/>
      <c r="Q324" s="850"/>
      <c r="R324" s="850"/>
      <c r="S324" s="850"/>
      <c r="T324" s="850"/>
      <c r="U324" s="850"/>
      <c r="V324" s="850"/>
      <c r="W324" s="850"/>
      <c r="X324" s="850"/>
      <c r="Y324" s="850"/>
      <c r="Z324" s="850"/>
    </row>
    <row r="325">
      <c r="A325" s="850"/>
      <c r="B325" s="850"/>
      <c r="C325" s="850"/>
      <c r="D325" s="850"/>
      <c r="E325" s="860"/>
      <c r="F325" s="850"/>
      <c r="G325" s="850"/>
      <c r="H325" s="850"/>
      <c r="I325" s="850"/>
      <c r="J325" s="850"/>
      <c r="K325" s="850"/>
      <c r="L325" s="850"/>
      <c r="M325" s="850"/>
      <c r="N325" s="850"/>
      <c r="O325" s="850"/>
      <c r="P325" s="850"/>
      <c r="Q325" s="850"/>
      <c r="R325" s="850"/>
      <c r="S325" s="850"/>
      <c r="T325" s="850"/>
      <c r="U325" s="850"/>
      <c r="V325" s="850"/>
      <c r="W325" s="850"/>
      <c r="X325" s="850"/>
      <c r="Y325" s="850"/>
      <c r="Z325" s="850"/>
    </row>
    <row r="326">
      <c r="A326" s="850"/>
      <c r="B326" s="850"/>
      <c r="C326" s="850"/>
      <c r="D326" s="850"/>
      <c r="E326" s="860"/>
      <c r="F326" s="850"/>
      <c r="G326" s="850"/>
      <c r="H326" s="850"/>
      <c r="I326" s="850"/>
      <c r="J326" s="850"/>
      <c r="K326" s="850"/>
      <c r="L326" s="850"/>
      <c r="M326" s="850"/>
      <c r="N326" s="850"/>
      <c r="O326" s="850"/>
      <c r="P326" s="850"/>
      <c r="Q326" s="850"/>
      <c r="R326" s="850"/>
      <c r="S326" s="850"/>
      <c r="T326" s="850"/>
      <c r="U326" s="850"/>
      <c r="V326" s="850"/>
      <c r="W326" s="850"/>
      <c r="X326" s="850"/>
      <c r="Y326" s="850"/>
      <c r="Z326" s="850"/>
    </row>
    <row r="327">
      <c r="A327" s="850"/>
      <c r="B327" s="850"/>
      <c r="C327" s="850"/>
      <c r="D327" s="850"/>
      <c r="E327" s="860"/>
      <c r="F327" s="850"/>
      <c r="G327" s="850"/>
      <c r="H327" s="850"/>
      <c r="I327" s="850"/>
      <c r="J327" s="850"/>
      <c r="K327" s="850"/>
      <c r="L327" s="850"/>
      <c r="M327" s="850"/>
      <c r="N327" s="850"/>
      <c r="O327" s="850"/>
      <c r="P327" s="850"/>
      <c r="Q327" s="850"/>
      <c r="R327" s="850"/>
      <c r="S327" s="850"/>
      <c r="T327" s="850"/>
      <c r="U327" s="850"/>
      <c r="V327" s="850"/>
      <c r="W327" s="850"/>
      <c r="X327" s="850"/>
      <c r="Y327" s="850"/>
      <c r="Z327" s="850"/>
    </row>
    <row r="328">
      <c r="A328" s="850"/>
      <c r="B328" s="850"/>
      <c r="C328" s="850"/>
      <c r="D328" s="850"/>
      <c r="E328" s="860"/>
      <c r="F328" s="850"/>
      <c r="G328" s="850"/>
      <c r="H328" s="850"/>
      <c r="I328" s="850"/>
      <c r="J328" s="850"/>
      <c r="K328" s="850"/>
      <c r="L328" s="850"/>
      <c r="M328" s="850"/>
      <c r="N328" s="850"/>
      <c r="O328" s="850"/>
      <c r="P328" s="850"/>
      <c r="Q328" s="850"/>
      <c r="R328" s="850"/>
      <c r="S328" s="850"/>
      <c r="T328" s="850"/>
      <c r="U328" s="850"/>
      <c r="V328" s="850"/>
      <c r="W328" s="850"/>
      <c r="X328" s="850"/>
      <c r="Y328" s="850"/>
      <c r="Z328" s="850"/>
    </row>
    <row r="329">
      <c r="A329" s="850"/>
      <c r="B329" s="850"/>
      <c r="C329" s="850"/>
      <c r="D329" s="850"/>
      <c r="E329" s="860"/>
      <c r="F329" s="850"/>
      <c r="G329" s="850"/>
      <c r="H329" s="850"/>
      <c r="I329" s="850"/>
      <c r="J329" s="850"/>
      <c r="K329" s="850"/>
      <c r="L329" s="850"/>
      <c r="M329" s="850"/>
      <c r="N329" s="850"/>
      <c r="O329" s="850"/>
      <c r="P329" s="850"/>
      <c r="Q329" s="850"/>
      <c r="R329" s="850"/>
      <c r="S329" s="850"/>
      <c r="T329" s="850"/>
      <c r="U329" s="850"/>
      <c r="V329" s="850"/>
      <c r="W329" s="850"/>
      <c r="X329" s="850"/>
      <c r="Y329" s="850"/>
      <c r="Z329" s="850"/>
    </row>
    <row r="330">
      <c r="A330" s="850"/>
      <c r="B330" s="850"/>
      <c r="C330" s="850"/>
      <c r="D330" s="850"/>
      <c r="E330" s="860"/>
      <c r="F330" s="850"/>
      <c r="G330" s="850"/>
      <c r="H330" s="850"/>
      <c r="I330" s="850"/>
      <c r="J330" s="850"/>
      <c r="K330" s="850"/>
      <c r="L330" s="850"/>
      <c r="M330" s="850"/>
      <c r="N330" s="850"/>
      <c r="O330" s="850"/>
      <c r="P330" s="850"/>
      <c r="Q330" s="850"/>
      <c r="R330" s="850"/>
      <c r="S330" s="850"/>
      <c r="T330" s="850"/>
      <c r="U330" s="850"/>
      <c r="V330" s="850"/>
      <c r="W330" s="850"/>
      <c r="X330" s="850"/>
      <c r="Y330" s="850"/>
      <c r="Z330" s="850"/>
    </row>
    <row r="331">
      <c r="A331" s="850"/>
      <c r="B331" s="850"/>
      <c r="C331" s="850"/>
      <c r="D331" s="850"/>
      <c r="E331" s="860"/>
      <c r="F331" s="850"/>
      <c r="G331" s="850"/>
      <c r="H331" s="850"/>
      <c r="I331" s="850"/>
      <c r="J331" s="850"/>
      <c r="K331" s="850"/>
      <c r="L331" s="850"/>
      <c r="M331" s="850"/>
      <c r="N331" s="850"/>
      <c r="O331" s="850"/>
      <c r="P331" s="850"/>
      <c r="Q331" s="850"/>
      <c r="R331" s="850"/>
      <c r="S331" s="850"/>
      <c r="T331" s="850"/>
      <c r="U331" s="850"/>
      <c r="V331" s="850"/>
      <c r="W331" s="850"/>
      <c r="X331" s="850"/>
      <c r="Y331" s="850"/>
      <c r="Z331" s="850"/>
    </row>
    <row r="332">
      <c r="A332" s="850"/>
      <c r="B332" s="850"/>
      <c r="C332" s="850"/>
      <c r="D332" s="850"/>
      <c r="E332" s="860"/>
      <c r="F332" s="850"/>
      <c r="G332" s="850"/>
      <c r="H332" s="850"/>
      <c r="I332" s="850"/>
      <c r="J332" s="850"/>
      <c r="K332" s="850"/>
      <c r="L332" s="850"/>
      <c r="M332" s="850"/>
      <c r="N332" s="850"/>
      <c r="O332" s="850"/>
      <c r="P332" s="850"/>
      <c r="Q332" s="850"/>
      <c r="R332" s="850"/>
      <c r="S332" s="850"/>
      <c r="T332" s="850"/>
      <c r="U332" s="850"/>
      <c r="V332" s="850"/>
      <c r="W332" s="850"/>
      <c r="X332" s="850"/>
      <c r="Y332" s="850"/>
      <c r="Z332" s="850"/>
    </row>
    <row r="333">
      <c r="A333" s="850"/>
      <c r="B333" s="850"/>
      <c r="C333" s="850"/>
      <c r="D333" s="850"/>
      <c r="E333" s="860"/>
      <c r="F333" s="850"/>
      <c r="G333" s="850"/>
      <c r="H333" s="850"/>
      <c r="I333" s="850"/>
      <c r="J333" s="850"/>
      <c r="K333" s="850"/>
      <c r="L333" s="850"/>
      <c r="M333" s="850"/>
      <c r="N333" s="850"/>
      <c r="O333" s="850"/>
      <c r="P333" s="850"/>
      <c r="Q333" s="850"/>
      <c r="R333" s="850"/>
      <c r="S333" s="850"/>
      <c r="T333" s="850"/>
      <c r="U333" s="850"/>
      <c r="V333" s="850"/>
      <c r="W333" s="850"/>
      <c r="X333" s="850"/>
      <c r="Y333" s="850"/>
      <c r="Z333" s="850"/>
    </row>
    <row r="334">
      <c r="A334" s="850"/>
      <c r="B334" s="850"/>
      <c r="C334" s="850"/>
      <c r="D334" s="850"/>
      <c r="E334" s="860"/>
      <c r="F334" s="850"/>
      <c r="G334" s="850"/>
      <c r="H334" s="850"/>
      <c r="I334" s="850"/>
      <c r="J334" s="850"/>
      <c r="K334" s="850"/>
      <c r="L334" s="850"/>
      <c r="M334" s="850"/>
      <c r="N334" s="850"/>
      <c r="O334" s="850"/>
      <c r="P334" s="850"/>
      <c r="Q334" s="850"/>
      <c r="R334" s="850"/>
      <c r="S334" s="850"/>
      <c r="T334" s="850"/>
      <c r="U334" s="850"/>
      <c r="V334" s="850"/>
      <c r="W334" s="850"/>
      <c r="X334" s="850"/>
      <c r="Y334" s="850"/>
      <c r="Z334" s="850"/>
    </row>
    <row r="335">
      <c r="A335" s="850"/>
      <c r="B335" s="850"/>
      <c r="C335" s="850"/>
      <c r="D335" s="850"/>
      <c r="E335" s="860"/>
      <c r="F335" s="850"/>
      <c r="G335" s="850"/>
      <c r="H335" s="850"/>
      <c r="I335" s="850"/>
      <c r="J335" s="850"/>
      <c r="K335" s="850"/>
      <c r="L335" s="850"/>
      <c r="M335" s="850"/>
      <c r="N335" s="850"/>
      <c r="O335" s="850"/>
      <c r="P335" s="850"/>
      <c r="Q335" s="850"/>
      <c r="R335" s="850"/>
      <c r="S335" s="850"/>
      <c r="T335" s="850"/>
      <c r="U335" s="850"/>
      <c r="V335" s="850"/>
      <c r="W335" s="850"/>
      <c r="X335" s="850"/>
      <c r="Y335" s="850"/>
      <c r="Z335" s="850"/>
    </row>
    <row r="336">
      <c r="A336" s="850"/>
      <c r="B336" s="850"/>
      <c r="C336" s="850"/>
      <c r="D336" s="850"/>
      <c r="E336" s="860"/>
      <c r="F336" s="850"/>
      <c r="G336" s="850"/>
      <c r="H336" s="850"/>
      <c r="I336" s="850"/>
      <c r="J336" s="850"/>
      <c r="K336" s="850"/>
      <c r="L336" s="850"/>
      <c r="M336" s="850"/>
      <c r="N336" s="850"/>
      <c r="O336" s="850"/>
      <c r="P336" s="850"/>
      <c r="Q336" s="850"/>
      <c r="R336" s="850"/>
      <c r="S336" s="850"/>
      <c r="T336" s="850"/>
      <c r="U336" s="850"/>
      <c r="V336" s="850"/>
      <c r="W336" s="850"/>
      <c r="X336" s="850"/>
      <c r="Y336" s="850"/>
      <c r="Z336" s="850"/>
    </row>
    <row r="337">
      <c r="A337" s="850"/>
      <c r="B337" s="850"/>
      <c r="C337" s="850"/>
      <c r="D337" s="850"/>
      <c r="E337" s="860"/>
      <c r="F337" s="850"/>
      <c r="G337" s="850"/>
      <c r="H337" s="850"/>
      <c r="I337" s="850"/>
      <c r="J337" s="850"/>
      <c r="K337" s="850"/>
      <c r="L337" s="850"/>
      <c r="M337" s="850"/>
      <c r="N337" s="850"/>
      <c r="O337" s="850"/>
      <c r="P337" s="850"/>
      <c r="Q337" s="850"/>
      <c r="R337" s="850"/>
      <c r="S337" s="850"/>
      <c r="T337" s="850"/>
      <c r="U337" s="850"/>
      <c r="V337" s="850"/>
      <c r="W337" s="850"/>
      <c r="X337" s="850"/>
      <c r="Y337" s="850"/>
      <c r="Z337" s="850"/>
    </row>
    <row r="338">
      <c r="A338" s="850"/>
      <c r="B338" s="850"/>
      <c r="C338" s="850"/>
      <c r="D338" s="850"/>
      <c r="E338" s="860"/>
      <c r="F338" s="850"/>
      <c r="G338" s="850"/>
      <c r="H338" s="850"/>
      <c r="I338" s="850"/>
      <c r="J338" s="850"/>
      <c r="K338" s="850"/>
      <c r="L338" s="850"/>
      <c r="M338" s="850"/>
      <c r="N338" s="850"/>
      <c r="O338" s="850"/>
      <c r="P338" s="850"/>
      <c r="Q338" s="850"/>
      <c r="R338" s="850"/>
      <c r="S338" s="850"/>
      <c r="T338" s="850"/>
      <c r="U338" s="850"/>
      <c r="V338" s="850"/>
      <c r="W338" s="850"/>
      <c r="X338" s="850"/>
      <c r="Y338" s="850"/>
      <c r="Z338" s="850"/>
    </row>
    <row r="339">
      <c r="A339" s="850"/>
      <c r="B339" s="850"/>
      <c r="C339" s="850"/>
      <c r="D339" s="850"/>
      <c r="E339" s="860"/>
      <c r="F339" s="850"/>
      <c r="G339" s="850"/>
      <c r="H339" s="850"/>
      <c r="I339" s="850"/>
      <c r="J339" s="850"/>
      <c r="K339" s="850"/>
      <c r="L339" s="850"/>
      <c r="M339" s="850"/>
      <c r="N339" s="850"/>
      <c r="O339" s="850"/>
      <c r="P339" s="850"/>
      <c r="Q339" s="850"/>
      <c r="R339" s="850"/>
      <c r="S339" s="850"/>
      <c r="T339" s="850"/>
      <c r="U339" s="850"/>
      <c r="V339" s="850"/>
      <c r="W339" s="850"/>
      <c r="X339" s="850"/>
      <c r="Y339" s="850"/>
      <c r="Z339" s="850"/>
    </row>
    <row r="340">
      <c r="A340" s="850"/>
      <c r="B340" s="850"/>
      <c r="C340" s="850"/>
      <c r="D340" s="850"/>
      <c r="E340" s="860"/>
      <c r="F340" s="850"/>
      <c r="G340" s="850"/>
      <c r="H340" s="850"/>
      <c r="I340" s="850"/>
      <c r="J340" s="850"/>
      <c r="K340" s="850"/>
      <c r="L340" s="850"/>
      <c r="M340" s="850"/>
      <c r="N340" s="850"/>
      <c r="O340" s="850"/>
      <c r="P340" s="850"/>
      <c r="Q340" s="850"/>
      <c r="R340" s="850"/>
      <c r="S340" s="850"/>
      <c r="T340" s="850"/>
      <c r="U340" s="850"/>
      <c r="V340" s="850"/>
      <c r="W340" s="850"/>
      <c r="X340" s="850"/>
      <c r="Y340" s="850"/>
      <c r="Z340" s="850"/>
    </row>
    <row r="341">
      <c r="A341" s="850"/>
      <c r="B341" s="850"/>
      <c r="C341" s="850"/>
      <c r="D341" s="850"/>
      <c r="E341" s="860"/>
      <c r="F341" s="850"/>
      <c r="G341" s="850"/>
      <c r="H341" s="850"/>
      <c r="I341" s="850"/>
      <c r="J341" s="850"/>
      <c r="K341" s="850"/>
      <c r="L341" s="850"/>
      <c r="M341" s="850"/>
      <c r="N341" s="850"/>
      <c r="O341" s="850"/>
      <c r="P341" s="850"/>
      <c r="Q341" s="850"/>
      <c r="R341" s="850"/>
      <c r="S341" s="850"/>
      <c r="T341" s="850"/>
      <c r="U341" s="850"/>
      <c r="V341" s="850"/>
      <c r="W341" s="850"/>
      <c r="X341" s="850"/>
      <c r="Y341" s="850"/>
      <c r="Z341" s="850"/>
    </row>
    <row r="342">
      <c r="A342" s="850"/>
      <c r="B342" s="850"/>
      <c r="C342" s="850"/>
      <c r="D342" s="850"/>
      <c r="E342" s="860"/>
      <c r="F342" s="850"/>
      <c r="G342" s="850"/>
      <c r="H342" s="850"/>
      <c r="I342" s="850"/>
      <c r="J342" s="850"/>
      <c r="K342" s="850"/>
      <c r="L342" s="850"/>
      <c r="M342" s="850"/>
      <c r="N342" s="850"/>
      <c r="O342" s="850"/>
      <c r="P342" s="850"/>
      <c r="Q342" s="850"/>
      <c r="R342" s="850"/>
      <c r="S342" s="850"/>
      <c r="T342" s="850"/>
      <c r="U342" s="850"/>
      <c r="V342" s="850"/>
      <c r="W342" s="850"/>
      <c r="X342" s="850"/>
      <c r="Y342" s="850"/>
      <c r="Z342" s="850"/>
    </row>
    <row r="343">
      <c r="A343" s="850"/>
      <c r="B343" s="850"/>
      <c r="C343" s="850"/>
      <c r="D343" s="850"/>
      <c r="E343" s="860"/>
      <c r="F343" s="850"/>
      <c r="G343" s="850"/>
      <c r="H343" s="850"/>
      <c r="I343" s="850"/>
      <c r="J343" s="850"/>
      <c r="K343" s="850"/>
      <c r="L343" s="850"/>
      <c r="M343" s="850"/>
      <c r="N343" s="850"/>
      <c r="O343" s="850"/>
      <c r="P343" s="850"/>
      <c r="Q343" s="850"/>
      <c r="R343" s="850"/>
      <c r="S343" s="850"/>
      <c r="T343" s="850"/>
      <c r="U343" s="850"/>
      <c r="V343" s="850"/>
      <c r="W343" s="850"/>
      <c r="X343" s="850"/>
      <c r="Y343" s="850"/>
      <c r="Z343" s="850"/>
    </row>
    <row r="344">
      <c r="A344" s="850"/>
      <c r="B344" s="850"/>
      <c r="C344" s="850"/>
      <c r="D344" s="850"/>
      <c r="E344" s="860"/>
      <c r="F344" s="850"/>
      <c r="G344" s="850"/>
      <c r="H344" s="850"/>
      <c r="I344" s="850"/>
      <c r="J344" s="850"/>
      <c r="K344" s="850"/>
      <c r="L344" s="850"/>
      <c r="M344" s="850"/>
      <c r="N344" s="850"/>
      <c r="O344" s="850"/>
      <c r="P344" s="850"/>
      <c r="Q344" s="850"/>
      <c r="R344" s="850"/>
      <c r="S344" s="850"/>
      <c r="T344" s="850"/>
      <c r="U344" s="850"/>
      <c r="V344" s="850"/>
      <c r="W344" s="850"/>
      <c r="X344" s="850"/>
      <c r="Y344" s="850"/>
      <c r="Z344" s="850"/>
    </row>
    <row r="345">
      <c r="A345" s="850"/>
      <c r="B345" s="850"/>
      <c r="C345" s="850"/>
      <c r="D345" s="850"/>
      <c r="E345" s="860"/>
      <c r="F345" s="850"/>
      <c r="G345" s="850"/>
      <c r="H345" s="850"/>
      <c r="I345" s="850"/>
      <c r="J345" s="850"/>
      <c r="K345" s="850"/>
      <c r="L345" s="850"/>
      <c r="M345" s="850"/>
      <c r="N345" s="850"/>
      <c r="O345" s="850"/>
      <c r="P345" s="850"/>
      <c r="Q345" s="850"/>
      <c r="R345" s="850"/>
      <c r="S345" s="850"/>
      <c r="T345" s="850"/>
      <c r="U345" s="850"/>
      <c r="V345" s="850"/>
      <c r="W345" s="850"/>
      <c r="X345" s="850"/>
      <c r="Y345" s="850"/>
      <c r="Z345" s="850"/>
    </row>
    <row r="346">
      <c r="A346" s="850"/>
      <c r="B346" s="850"/>
      <c r="C346" s="850"/>
      <c r="D346" s="850"/>
      <c r="E346" s="860"/>
      <c r="F346" s="850"/>
      <c r="G346" s="850"/>
      <c r="H346" s="850"/>
      <c r="I346" s="850"/>
      <c r="J346" s="850"/>
      <c r="K346" s="850"/>
      <c r="L346" s="850"/>
      <c r="M346" s="850"/>
      <c r="N346" s="850"/>
      <c r="O346" s="850"/>
      <c r="P346" s="850"/>
      <c r="Q346" s="850"/>
      <c r="R346" s="850"/>
      <c r="S346" s="850"/>
      <c r="T346" s="850"/>
      <c r="U346" s="850"/>
      <c r="V346" s="850"/>
      <c r="W346" s="850"/>
      <c r="X346" s="850"/>
      <c r="Y346" s="850"/>
      <c r="Z346" s="850"/>
    </row>
    <row r="347">
      <c r="A347" s="850"/>
      <c r="B347" s="850"/>
      <c r="C347" s="850"/>
      <c r="D347" s="850"/>
      <c r="E347" s="860"/>
      <c r="F347" s="850"/>
      <c r="G347" s="850"/>
      <c r="H347" s="850"/>
      <c r="I347" s="850"/>
      <c r="J347" s="850"/>
      <c r="K347" s="850"/>
      <c r="L347" s="850"/>
      <c r="M347" s="850"/>
      <c r="N347" s="850"/>
      <c r="O347" s="850"/>
      <c r="P347" s="850"/>
      <c r="Q347" s="850"/>
      <c r="R347" s="850"/>
      <c r="S347" s="850"/>
      <c r="T347" s="850"/>
      <c r="U347" s="850"/>
      <c r="V347" s="850"/>
      <c r="W347" s="850"/>
      <c r="X347" s="850"/>
      <c r="Y347" s="850"/>
      <c r="Z347" s="850"/>
    </row>
    <row r="348">
      <c r="A348" s="850"/>
      <c r="B348" s="850"/>
      <c r="C348" s="850"/>
      <c r="D348" s="850"/>
      <c r="E348" s="860"/>
      <c r="F348" s="850"/>
      <c r="G348" s="850"/>
      <c r="H348" s="850"/>
      <c r="I348" s="850"/>
      <c r="J348" s="850"/>
      <c r="K348" s="850"/>
      <c r="L348" s="850"/>
      <c r="M348" s="850"/>
      <c r="N348" s="850"/>
      <c r="O348" s="850"/>
      <c r="P348" s="850"/>
      <c r="Q348" s="850"/>
      <c r="R348" s="850"/>
      <c r="S348" s="850"/>
      <c r="T348" s="850"/>
      <c r="U348" s="850"/>
      <c r="V348" s="850"/>
      <c r="W348" s="850"/>
      <c r="X348" s="850"/>
      <c r="Y348" s="850"/>
      <c r="Z348" s="850"/>
    </row>
    <row r="349">
      <c r="A349" s="850"/>
      <c r="B349" s="850"/>
      <c r="C349" s="850"/>
      <c r="D349" s="850"/>
      <c r="E349" s="860"/>
      <c r="F349" s="850"/>
      <c r="G349" s="850"/>
      <c r="H349" s="850"/>
      <c r="I349" s="850"/>
      <c r="J349" s="850"/>
      <c r="K349" s="850"/>
      <c r="L349" s="850"/>
      <c r="M349" s="850"/>
      <c r="N349" s="850"/>
      <c r="O349" s="850"/>
      <c r="P349" s="850"/>
      <c r="Q349" s="850"/>
      <c r="R349" s="850"/>
      <c r="S349" s="850"/>
      <c r="T349" s="850"/>
      <c r="U349" s="850"/>
      <c r="V349" s="850"/>
      <c r="W349" s="850"/>
      <c r="X349" s="850"/>
      <c r="Y349" s="850"/>
      <c r="Z349" s="850"/>
    </row>
    <row r="350">
      <c r="A350" s="850"/>
      <c r="B350" s="850"/>
      <c r="C350" s="850"/>
      <c r="D350" s="850"/>
      <c r="E350" s="860"/>
      <c r="F350" s="850"/>
      <c r="G350" s="850"/>
      <c r="H350" s="850"/>
      <c r="I350" s="850"/>
      <c r="J350" s="850"/>
      <c r="K350" s="850"/>
      <c r="L350" s="850"/>
      <c r="M350" s="850"/>
      <c r="N350" s="850"/>
      <c r="O350" s="850"/>
      <c r="P350" s="850"/>
      <c r="Q350" s="850"/>
      <c r="R350" s="850"/>
      <c r="S350" s="850"/>
      <c r="T350" s="850"/>
      <c r="U350" s="850"/>
      <c r="V350" s="850"/>
      <c r="W350" s="850"/>
      <c r="X350" s="850"/>
      <c r="Y350" s="850"/>
      <c r="Z350" s="850"/>
    </row>
    <row r="351">
      <c r="A351" s="850"/>
      <c r="B351" s="850"/>
      <c r="C351" s="850"/>
      <c r="D351" s="850"/>
      <c r="E351" s="860"/>
      <c r="F351" s="850"/>
      <c r="G351" s="850"/>
      <c r="H351" s="850"/>
      <c r="I351" s="850"/>
      <c r="J351" s="850"/>
      <c r="K351" s="850"/>
      <c r="L351" s="850"/>
      <c r="M351" s="850"/>
      <c r="N351" s="850"/>
      <c r="O351" s="850"/>
      <c r="P351" s="850"/>
      <c r="Q351" s="850"/>
      <c r="R351" s="850"/>
      <c r="S351" s="850"/>
      <c r="T351" s="850"/>
      <c r="U351" s="850"/>
      <c r="V351" s="850"/>
      <c r="W351" s="850"/>
      <c r="X351" s="850"/>
      <c r="Y351" s="850"/>
      <c r="Z351" s="850"/>
    </row>
    <row r="352">
      <c r="A352" s="850"/>
      <c r="B352" s="850"/>
      <c r="C352" s="850"/>
      <c r="D352" s="850"/>
      <c r="E352" s="860"/>
      <c r="F352" s="850"/>
      <c r="G352" s="850"/>
      <c r="H352" s="850"/>
      <c r="I352" s="850"/>
      <c r="J352" s="850"/>
      <c r="K352" s="850"/>
      <c r="L352" s="850"/>
      <c r="M352" s="850"/>
      <c r="N352" s="850"/>
      <c r="O352" s="850"/>
      <c r="P352" s="850"/>
      <c r="Q352" s="850"/>
      <c r="R352" s="850"/>
      <c r="S352" s="850"/>
      <c r="T352" s="850"/>
      <c r="U352" s="850"/>
      <c r="V352" s="850"/>
      <c r="W352" s="850"/>
      <c r="X352" s="850"/>
      <c r="Y352" s="850"/>
      <c r="Z352" s="850"/>
    </row>
    <row r="353">
      <c r="A353" s="850"/>
      <c r="B353" s="850"/>
      <c r="C353" s="850"/>
      <c r="D353" s="850"/>
      <c r="E353" s="860"/>
      <c r="F353" s="850"/>
      <c r="G353" s="850"/>
      <c r="H353" s="850"/>
      <c r="I353" s="850"/>
      <c r="J353" s="850"/>
      <c r="K353" s="850"/>
      <c r="L353" s="850"/>
      <c r="M353" s="850"/>
      <c r="N353" s="850"/>
      <c r="O353" s="850"/>
      <c r="P353" s="850"/>
      <c r="Q353" s="850"/>
      <c r="R353" s="850"/>
      <c r="S353" s="850"/>
      <c r="T353" s="850"/>
      <c r="U353" s="850"/>
      <c r="V353" s="850"/>
      <c r="W353" s="850"/>
      <c r="X353" s="850"/>
      <c r="Y353" s="850"/>
      <c r="Z353" s="850"/>
    </row>
    <row r="354">
      <c r="A354" s="850"/>
      <c r="B354" s="850"/>
      <c r="C354" s="850"/>
      <c r="D354" s="850"/>
      <c r="E354" s="860"/>
      <c r="F354" s="850"/>
      <c r="G354" s="850"/>
      <c r="H354" s="850"/>
      <c r="I354" s="850"/>
      <c r="J354" s="850"/>
      <c r="K354" s="850"/>
      <c r="L354" s="850"/>
      <c r="M354" s="850"/>
      <c r="N354" s="850"/>
      <c r="O354" s="850"/>
      <c r="P354" s="850"/>
      <c r="Q354" s="850"/>
      <c r="R354" s="850"/>
      <c r="S354" s="850"/>
      <c r="T354" s="850"/>
      <c r="U354" s="850"/>
      <c r="V354" s="850"/>
      <c r="W354" s="850"/>
      <c r="X354" s="850"/>
      <c r="Y354" s="850"/>
      <c r="Z354" s="850"/>
    </row>
    <row r="355">
      <c r="A355" s="850"/>
      <c r="B355" s="850"/>
      <c r="C355" s="850"/>
      <c r="D355" s="850"/>
      <c r="E355" s="860"/>
      <c r="F355" s="850"/>
      <c r="G355" s="850"/>
      <c r="H355" s="850"/>
      <c r="I355" s="850"/>
      <c r="J355" s="850"/>
      <c r="K355" s="850"/>
      <c r="L355" s="850"/>
      <c r="M355" s="850"/>
      <c r="N355" s="850"/>
      <c r="O355" s="850"/>
      <c r="P355" s="850"/>
      <c r="Q355" s="850"/>
      <c r="R355" s="850"/>
      <c r="S355" s="850"/>
      <c r="T355" s="850"/>
      <c r="U355" s="850"/>
      <c r="V355" s="850"/>
      <c r="W355" s="850"/>
      <c r="X355" s="850"/>
      <c r="Y355" s="850"/>
      <c r="Z355" s="850"/>
    </row>
    <row r="356">
      <c r="A356" s="850"/>
      <c r="B356" s="850"/>
      <c r="C356" s="850"/>
      <c r="D356" s="850"/>
      <c r="E356" s="860"/>
      <c r="F356" s="850"/>
      <c r="G356" s="850"/>
      <c r="H356" s="850"/>
      <c r="I356" s="850"/>
      <c r="J356" s="850"/>
      <c r="K356" s="850"/>
      <c r="L356" s="850"/>
      <c r="M356" s="850"/>
      <c r="N356" s="850"/>
      <c r="O356" s="850"/>
      <c r="P356" s="850"/>
      <c r="Q356" s="850"/>
      <c r="R356" s="850"/>
      <c r="S356" s="850"/>
      <c r="T356" s="850"/>
      <c r="U356" s="850"/>
      <c r="V356" s="850"/>
      <c r="W356" s="850"/>
      <c r="X356" s="850"/>
      <c r="Y356" s="850"/>
      <c r="Z356" s="850"/>
    </row>
    <row r="357">
      <c r="A357" s="850"/>
      <c r="B357" s="850"/>
      <c r="C357" s="850"/>
      <c r="D357" s="850"/>
      <c r="E357" s="860"/>
      <c r="F357" s="850"/>
      <c r="G357" s="850"/>
      <c r="H357" s="850"/>
      <c r="I357" s="850"/>
      <c r="J357" s="850"/>
      <c r="K357" s="850"/>
      <c r="L357" s="850"/>
      <c r="M357" s="850"/>
      <c r="N357" s="850"/>
      <c r="O357" s="850"/>
      <c r="P357" s="850"/>
      <c r="Q357" s="850"/>
      <c r="R357" s="850"/>
      <c r="S357" s="850"/>
      <c r="T357" s="850"/>
      <c r="U357" s="850"/>
      <c r="V357" s="850"/>
      <c r="W357" s="850"/>
      <c r="X357" s="850"/>
      <c r="Y357" s="850"/>
      <c r="Z357" s="850"/>
    </row>
    <row r="358">
      <c r="A358" s="850"/>
      <c r="B358" s="850"/>
      <c r="C358" s="850"/>
      <c r="D358" s="850"/>
      <c r="E358" s="860"/>
      <c r="F358" s="850"/>
      <c r="G358" s="850"/>
      <c r="H358" s="850"/>
      <c r="I358" s="850"/>
      <c r="J358" s="850"/>
      <c r="K358" s="850"/>
      <c r="L358" s="850"/>
      <c r="M358" s="850"/>
      <c r="N358" s="850"/>
      <c r="O358" s="850"/>
      <c r="P358" s="850"/>
      <c r="Q358" s="850"/>
      <c r="R358" s="850"/>
      <c r="S358" s="850"/>
      <c r="T358" s="850"/>
      <c r="U358" s="850"/>
      <c r="V358" s="850"/>
      <c r="W358" s="850"/>
      <c r="X358" s="850"/>
      <c r="Y358" s="850"/>
      <c r="Z358" s="850"/>
    </row>
    <row r="359">
      <c r="A359" s="850"/>
      <c r="B359" s="850"/>
      <c r="C359" s="850"/>
      <c r="D359" s="850"/>
      <c r="E359" s="860"/>
      <c r="F359" s="850"/>
      <c r="G359" s="850"/>
      <c r="H359" s="850"/>
      <c r="I359" s="850"/>
      <c r="J359" s="850"/>
      <c r="K359" s="850"/>
      <c r="L359" s="850"/>
      <c r="M359" s="850"/>
      <c r="N359" s="850"/>
      <c r="O359" s="850"/>
      <c r="P359" s="850"/>
      <c r="Q359" s="850"/>
      <c r="R359" s="850"/>
      <c r="S359" s="850"/>
      <c r="T359" s="850"/>
      <c r="U359" s="850"/>
      <c r="V359" s="850"/>
      <c r="W359" s="850"/>
      <c r="X359" s="850"/>
      <c r="Y359" s="850"/>
      <c r="Z359" s="850"/>
    </row>
    <row r="360">
      <c r="A360" s="850"/>
      <c r="B360" s="850"/>
      <c r="C360" s="850"/>
      <c r="D360" s="850"/>
      <c r="E360" s="860"/>
      <c r="F360" s="850"/>
      <c r="G360" s="850"/>
      <c r="H360" s="850"/>
      <c r="I360" s="850"/>
      <c r="J360" s="850"/>
      <c r="K360" s="850"/>
      <c r="L360" s="850"/>
      <c r="M360" s="850"/>
      <c r="N360" s="850"/>
      <c r="O360" s="850"/>
      <c r="P360" s="850"/>
      <c r="Q360" s="850"/>
      <c r="R360" s="850"/>
      <c r="S360" s="850"/>
      <c r="T360" s="850"/>
      <c r="U360" s="850"/>
      <c r="V360" s="850"/>
      <c r="W360" s="850"/>
      <c r="X360" s="850"/>
      <c r="Y360" s="850"/>
      <c r="Z360" s="850"/>
    </row>
    <row r="361">
      <c r="A361" s="850"/>
      <c r="B361" s="850"/>
      <c r="C361" s="850"/>
      <c r="D361" s="850"/>
      <c r="E361" s="860"/>
      <c r="F361" s="850"/>
      <c r="G361" s="850"/>
      <c r="H361" s="850"/>
      <c r="I361" s="850"/>
      <c r="J361" s="850"/>
      <c r="K361" s="850"/>
      <c r="L361" s="850"/>
      <c r="M361" s="850"/>
      <c r="N361" s="850"/>
      <c r="O361" s="850"/>
      <c r="P361" s="850"/>
      <c r="Q361" s="850"/>
      <c r="R361" s="850"/>
      <c r="S361" s="850"/>
      <c r="T361" s="850"/>
      <c r="U361" s="850"/>
      <c r="V361" s="850"/>
      <c r="W361" s="850"/>
      <c r="X361" s="850"/>
      <c r="Y361" s="850"/>
      <c r="Z361" s="850"/>
    </row>
    <row r="362">
      <c r="A362" s="850"/>
      <c r="B362" s="850"/>
      <c r="C362" s="850"/>
      <c r="D362" s="850"/>
      <c r="E362" s="860"/>
      <c r="F362" s="850"/>
      <c r="G362" s="850"/>
      <c r="H362" s="850"/>
      <c r="I362" s="850"/>
      <c r="J362" s="850"/>
      <c r="K362" s="850"/>
      <c r="L362" s="850"/>
      <c r="M362" s="850"/>
      <c r="N362" s="850"/>
      <c r="O362" s="850"/>
      <c r="P362" s="850"/>
      <c r="Q362" s="850"/>
      <c r="R362" s="850"/>
      <c r="S362" s="850"/>
      <c r="T362" s="850"/>
      <c r="U362" s="850"/>
      <c r="V362" s="850"/>
      <c r="W362" s="850"/>
      <c r="X362" s="850"/>
      <c r="Y362" s="850"/>
      <c r="Z362" s="850"/>
    </row>
    <row r="363">
      <c r="A363" s="850"/>
      <c r="B363" s="850"/>
      <c r="C363" s="850"/>
      <c r="D363" s="850"/>
      <c r="E363" s="860"/>
      <c r="F363" s="850"/>
      <c r="G363" s="850"/>
      <c r="H363" s="850"/>
      <c r="I363" s="850"/>
      <c r="J363" s="850"/>
      <c r="K363" s="850"/>
      <c r="L363" s="850"/>
      <c r="M363" s="850"/>
      <c r="N363" s="850"/>
      <c r="O363" s="850"/>
      <c r="P363" s="850"/>
      <c r="Q363" s="850"/>
      <c r="R363" s="850"/>
      <c r="S363" s="850"/>
      <c r="T363" s="850"/>
      <c r="U363" s="850"/>
      <c r="V363" s="850"/>
      <c r="W363" s="850"/>
      <c r="X363" s="850"/>
      <c r="Y363" s="850"/>
      <c r="Z363" s="850"/>
    </row>
    <row r="364">
      <c r="A364" s="850"/>
      <c r="B364" s="850"/>
      <c r="C364" s="850"/>
      <c r="D364" s="850"/>
      <c r="E364" s="860"/>
      <c r="F364" s="850"/>
      <c r="G364" s="850"/>
      <c r="H364" s="850"/>
      <c r="I364" s="850"/>
      <c r="J364" s="850"/>
      <c r="K364" s="850"/>
      <c r="L364" s="850"/>
      <c r="M364" s="850"/>
      <c r="N364" s="850"/>
      <c r="O364" s="850"/>
      <c r="P364" s="850"/>
      <c r="Q364" s="850"/>
      <c r="R364" s="850"/>
      <c r="S364" s="850"/>
      <c r="T364" s="850"/>
      <c r="U364" s="850"/>
      <c r="V364" s="850"/>
      <c r="W364" s="850"/>
      <c r="X364" s="850"/>
      <c r="Y364" s="850"/>
      <c r="Z364" s="850"/>
    </row>
    <row r="365">
      <c r="A365" s="850"/>
      <c r="B365" s="850"/>
      <c r="C365" s="850"/>
      <c r="D365" s="850"/>
      <c r="E365" s="860"/>
      <c r="F365" s="850"/>
      <c r="G365" s="850"/>
      <c r="H365" s="850"/>
      <c r="I365" s="850"/>
      <c r="J365" s="850"/>
      <c r="K365" s="850"/>
      <c r="L365" s="850"/>
      <c r="M365" s="850"/>
      <c r="N365" s="850"/>
      <c r="O365" s="850"/>
      <c r="P365" s="850"/>
      <c r="Q365" s="850"/>
      <c r="R365" s="850"/>
      <c r="S365" s="850"/>
      <c r="T365" s="850"/>
      <c r="U365" s="850"/>
      <c r="V365" s="850"/>
      <c r="W365" s="850"/>
      <c r="X365" s="850"/>
      <c r="Y365" s="850"/>
      <c r="Z365" s="850"/>
    </row>
    <row r="366">
      <c r="A366" s="850"/>
      <c r="B366" s="850"/>
      <c r="C366" s="850"/>
      <c r="D366" s="850"/>
      <c r="E366" s="860"/>
      <c r="F366" s="850"/>
      <c r="G366" s="850"/>
      <c r="H366" s="850"/>
      <c r="I366" s="850"/>
      <c r="J366" s="850"/>
      <c r="K366" s="850"/>
      <c r="L366" s="850"/>
      <c r="M366" s="850"/>
      <c r="N366" s="850"/>
      <c r="O366" s="850"/>
      <c r="P366" s="850"/>
      <c r="Q366" s="850"/>
      <c r="R366" s="850"/>
      <c r="S366" s="850"/>
      <c r="T366" s="850"/>
      <c r="U366" s="850"/>
      <c r="V366" s="850"/>
      <c r="W366" s="850"/>
      <c r="X366" s="850"/>
      <c r="Y366" s="850"/>
      <c r="Z366" s="850"/>
    </row>
    <row r="367">
      <c r="A367" s="850"/>
      <c r="B367" s="850"/>
      <c r="C367" s="850"/>
      <c r="D367" s="850"/>
      <c r="E367" s="860"/>
      <c r="F367" s="850"/>
      <c r="G367" s="850"/>
      <c r="H367" s="850"/>
      <c r="I367" s="850"/>
      <c r="J367" s="850"/>
      <c r="K367" s="850"/>
      <c r="L367" s="850"/>
      <c r="M367" s="850"/>
      <c r="N367" s="850"/>
      <c r="O367" s="850"/>
      <c r="P367" s="850"/>
      <c r="Q367" s="850"/>
      <c r="R367" s="850"/>
      <c r="S367" s="850"/>
      <c r="T367" s="850"/>
      <c r="U367" s="850"/>
      <c r="V367" s="850"/>
      <c r="W367" s="850"/>
      <c r="X367" s="850"/>
      <c r="Y367" s="850"/>
      <c r="Z367" s="850"/>
    </row>
    <row r="368">
      <c r="A368" s="850"/>
      <c r="B368" s="850"/>
      <c r="C368" s="850"/>
      <c r="D368" s="850"/>
      <c r="E368" s="860"/>
      <c r="F368" s="850"/>
      <c r="G368" s="850"/>
      <c r="H368" s="850"/>
      <c r="I368" s="850"/>
      <c r="J368" s="850"/>
      <c r="K368" s="850"/>
      <c r="L368" s="850"/>
      <c r="M368" s="850"/>
      <c r="N368" s="850"/>
      <c r="O368" s="850"/>
      <c r="P368" s="850"/>
      <c r="Q368" s="850"/>
      <c r="R368" s="850"/>
      <c r="S368" s="850"/>
      <c r="T368" s="850"/>
      <c r="U368" s="850"/>
      <c r="V368" s="850"/>
      <c r="W368" s="850"/>
      <c r="X368" s="850"/>
      <c r="Y368" s="850"/>
      <c r="Z368" s="850"/>
    </row>
    <row r="369">
      <c r="A369" s="850"/>
      <c r="B369" s="850"/>
      <c r="C369" s="850"/>
      <c r="D369" s="850"/>
      <c r="E369" s="860"/>
      <c r="F369" s="850"/>
      <c r="G369" s="850"/>
      <c r="H369" s="850"/>
      <c r="I369" s="850"/>
      <c r="J369" s="850"/>
      <c r="K369" s="850"/>
      <c r="L369" s="850"/>
      <c r="M369" s="850"/>
      <c r="N369" s="850"/>
      <c r="O369" s="850"/>
      <c r="P369" s="850"/>
      <c r="Q369" s="850"/>
      <c r="R369" s="850"/>
      <c r="S369" s="850"/>
      <c r="T369" s="850"/>
      <c r="U369" s="850"/>
      <c r="V369" s="850"/>
      <c r="W369" s="850"/>
      <c r="X369" s="850"/>
      <c r="Y369" s="850"/>
      <c r="Z369" s="850"/>
    </row>
    <row r="370">
      <c r="A370" s="850"/>
      <c r="B370" s="850"/>
      <c r="C370" s="850"/>
      <c r="D370" s="850"/>
      <c r="E370" s="860"/>
      <c r="F370" s="850"/>
      <c r="G370" s="850"/>
      <c r="H370" s="850"/>
      <c r="I370" s="850"/>
      <c r="J370" s="850"/>
      <c r="K370" s="850"/>
      <c r="L370" s="850"/>
      <c r="M370" s="850"/>
      <c r="N370" s="850"/>
      <c r="O370" s="850"/>
      <c r="P370" s="850"/>
      <c r="Q370" s="850"/>
      <c r="R370" s="850"/>
      <c r="S370" s="850"/>
      <c r="T370" s="850"/>
      <c r="U370" s="850"/>
      <c r="V370" s="850"/>
      <c r="W370" s="850"/>
      <c r="X370" s="850"/>
      <c r="Y370" s="850"/>
      <c r="Z370" s="850"/>
    </row>
    <row r="371">
      <c r="A371" s="850"/>
      <c r="B371" s="850"/>
      <c r="C371" s="850"/>
      <c r="D371" s="850"/>
      <c r="E371" s="860"/>
      <c r="F371" s="850"/>
      <c r="G371" s="850"/>
      <c r="H371" s="850"/>
      <c r="I371" s="850"/>
      <c r="J371" s="850"/>
      <c r="K371" s="850"/>
      <c r="L371" s="850"/>
      <c r="M371" s="850"/>
      <c r="N371" s="850"/>
      <c r="O371" s="850"/>
      <c r="P371" s="850"/>
      <c r="Q371" s="850"/>
      <c r="R371" s="850"/>
      <c r="S371" s="850"/>
      <c r="T371" s="850"/>
      <c r="U371" s="850"/>
      <c r="V371" s="850"/>
      <c r="W371" s="850"/>
      <c r="X371" s="850"/>
      <c r="Y371" s="850"/>
      <c r="Z371" s="850"/>
    </row>
    <row r="372">
      <c r="A372" s="850"/>
      <c r="B372" s="850"/>
      <c r="C372" s="850"/>
      <c r="D372" s="850"/>
      <c r="E372" s="860"/>
      <c r="F372" s="850"/>
      <c r="G372" s="850"/>
      <c r="H372" s="850"/>
      <c r="I372" s="850"/>
      <c r="J372" s="850"/>
      <c r="K372" s="850"/>
      <c r="L372" s="850"/>
      <c r="M372" s="850"/>
      <c r="N372" s="850"/>
      <c r="O372" s="850"/>
      <c r="P372" s="850"/>
      <c r="Q372" s="850"/>
      <c r="R372" s="850"/>
      <c r="S372" s="850"/>
      <c r="T372" s="850"/>
      <c r="U372" s="850"/>
      <c r="V372" s="850"/>
      <c r="W372" s="850"/>
      <c r="X372" s="850"/>
      <c r="Y372" s="850"/>
      <c r="Z372" s="850"/>
    </row>
    <row r="373">
      <c r="A373" s="850"/>
      <c r="B373" s="850"/>
      <c r="C373" s="850"/>
      <c r="D373" s="850"/>
      <c r="E373" s="860"/>
      <c r="F373" s="850"/>
      <c r="G373" s="850"/>
      <c r="H373" s="850"/>
      <c r="I373" s="850"/>
      <c r="J373" s="850"/>
      <c r="K373" s="850"/>
      <c r="L373" s="850"/>
      <c r="M373" s="850"/>
      <c r="N373" s="850"/>
      <c r="O373" s="850"/>
      <c r="P373" s="850"/>
      <c r="Q373" s="850"/>
      <c r="R373" s="850"/>
      <c r="S373" s="850"/>
      <c r="T373" s="850"/>
      <c r="U373" s="850"/>
      <c r="V373" s="850"/>
      <c r="W373" s="850"/>
      <c r="X373" s="850"/>
      <c r="Y373" s="850"/>
      <c r="Z373" s="850"/>
    </row>
    <row r="374">
      <c r="A374" s="850"/>
      <c r="B374" s="850"/>
      <c r="C374" s="850"/>
      <c r="D374" s="850"/>
      <c r="E374" s="860"/>
      <c r="F374" s="850"/>
      <c r="G374" s="850"/>
      <c r="H374" s="850"/>
      <c r="I374" s="850"/>
      <c r="J374" s="850"/>
      <c r="K374" s="850"/>
      <c r="L374" s="850"/>
      <c r="M374" s="850"/>
      <c r="N374" s="850"/>
      <c r="O374" s="850"/>
      <c r="P374" s="850"/>
      <c r="Q374" s="850"/>
      <c r="R374" s="850"/>
      <c r="S374" s="850"/>
      <c r="T374" s="850"/>
      <c r="U374" s="850"/>
      <c r="V374" s="850"/>
      <c r="W374" s="850"/>
      <c r="X374" s="850"/>
      <c r="Y374" s="850"/>
      <c r="Z374" s="850"/>
    </row>
    <row r="375">
      <c r="A375" s="850"/>
      <c r="B375" s="850"/>
      <c r="C375" s="850"/>
      <c r="D375" s="850"/>
      <c r="E375" s="860"/>
      <c r="F375" s="850"/>
      <c r="G375" s="850"/>
      <c r="H375" s="850"/>
      <c r="I375" s="850"/>
      <c r="J375" s="850"/>
      <c r="K375" s="850"/>
      <c r="L375" s="850"/>
      <c r="M375" s="850"/>
      <c r="N375" s="850"/>
      <c r="O375" s="850"/>
      <c r="P375" s="850"/>
      <c r="Q375" s="850"/>
      <c r="R375" s="850"/>
      <c r="S375" s="850"/>
      <c r="T375" s="850"/>
      <c r="U375" s="850"/>
      <c r="V375" s="850"/>
      <c r="W375" s="850"/>
      <c r="X375" s="850"/>
      <c r="Y375" s="850"/>
      <c r="Z375" s="850"/>
    </row>
    <row r="376">
      <c r="A376" s="850"/>
      <c r="B376" s="850"/>
      <c r="C376" s="850"/>
      <c r="D376" s="850"/>
      <c r="E376" s="860"/>
      <c r="F376" s="850"/>
      <c r="G376" s="850"/>
      <c r="H376" s="850"/>
      <c r="I376" s="850"/>
      <c r="J376" s="850"/>
      <c r="K376" s="850"/>
      <c r="L376" s="850"/>
      <c r="M376" s="850"/>
      <c r="N376" s="850"/>
      <c r="O376" s="850"/>
      <c r="P376" s="850"/>
      <c r="Q376" s="850"/>
      <c r="R376" s="850"/>
      <c r="S376" s="850"/>
      <c r="T376" s="850"/>
      <c r="U376" s="850"/>
      <c r="V376" s="850"/>
      <c r="W376" s="850"/>
      <c r="X376" s="850"/>
      <c r="Y376" s="850"/>
      <c r="Z376" s="850"/>
    </row>
    <row r="377">
      <c r="A377" s="850"/>
      <c r="B377" s="850"/>
      <c r="C377" s="850"/>
      <c r="D377" s="850"/>
      <c r="E377" s="860"/>
      <c r="F377" s="850"/>
      <c r="G377" s="850"/>
      <c r="H377" s="850"/>
      <c r="I377" s="850"/>
      <c r="J377" s="850"/>
      <c r="K377" s="850"/>
      <c r="L377" s="850"/>
      <c r="M377" s="850"/>
      <c r="N377" s="850"/>
      <c r="O377" s="850"/>
      <c r="P377" s="850"/>
      <c r="Q377" s="850"/>
      <c r="R377" s="850"/>
      <c r="S377" s="850"/>
      <c r="T377" s="850"/>
      <c r="U377" s="850"/>
      <c r="V377" s="850"/>
      <c r="W377" s="850"/>
      <c r="X377" s="850"/>
      <c r="Y377" s="850"/>
      <c r="Z377" s="850"/>
    </row>
    <row r="378">
      <c r="A378" s="850"/>
      <c r="B378" s="850"/>
      <c r="C378" s="850"/>
      <c r="D378" s="850"/>
      <c r="E378" s="860"/>
      <c r="F378" s="850"/>
      <c r="G378" s="850"/>
      <c r="H378" s="850"/>
      <c r="I378" s="850"/>
      <c r="J378" s="850"/>
      <c r="K378" s="850"/>
      <c r="L378" s="850"/>
      <c r="M378" s="850"/>
      <c r="N378" s="850"/>
      <c r="O378" s="850"/>
      <c r="P378" s="850"/>
      <c r="Q378" s="850"/>
      <c r="R378" s="850"/>
      <c r="S378" s="850"/>
      <c r="T378" s="850"/>
      <c r="U378" s="850"/>
      <c r="V378" s="850"/>
      <c r="W378" s="850"/>
      <c r="X378" s="850"/>
      <c r="Y378" s="850"/>
      <c r="Z378" s="850"/>
    </row>
    <row r="379">
      <c r="A379" s="850"/>
      <c r="B379" s="850"/>
      <c r="C379" s="850"/>
      <c r="D379" s="850"/>
      <c r="E379" s="860"/>
      <c r="F379" s="850"/>
      <c r="G379" s="850"/>
      <c r="H379" s="850"/>
      <c r="I379" s="850"/>
      <c r="J379" s="850"/>
      <c r="K379" s="850"/>
      <c r="L379" s="850"/>
      <c r="M379" s="850"/>
      <c r="N379" s="850"/>
      <c r="O379" s="850"/>
      <c r="P379" s="850"/>
      <c r="Q379" s="850"/>
      <c r="R379" s="850"/>
      <c r="S379" s="850"/>
      <c r="T379" s="850"/>
      <c r="U379" s="850"/>
      <c r="V379" s="850"/>
      <c r="W379" s="850"/>
      <c r="X379" s="850"/>
      <c r="Y379" s="850"/>
      <c r="Z379" s="850"/>
    </row>
    <row r="380">
      <c r="A380" s="850"/>
      <c r="B380" s="850"/>
      <c r="C380" s="850"/>
      <c r="D380" s="850"/>
      <c r="E380" s="860"/>
      <c r="F380" s="850"/>
      <c r="G380" s="850"/>
      <c r="H380" s="850"/>
      <c r="I380" s="850"/>
      <c r="J380" s="850"/>
      <c r="K380" s="850"/>
      <c r="L380" s="850"/>
      <c r="M380" s="850"/>
      <c r="N380" s="850"/>
      <c r="O380" s="850"/>
      <c r="P380" s="850"/>
      <c r="Q380" s="850"/>
      <c r="R380" s="850"/>
      <c r="S380" s="850"/>
      <c r="T380" s="850"/>
      <c r="U380" s="850"/>
      <c r="V380" s="850"/>
      <c r="W380" s="850"/>
      <c r="X380" s="850"/>
      <c r="Y380" s="850"/>
      <c r="Z380" s="850"/>
    </row>
    <row r="381">
      <c r="A381" s="850"/>
      <c r="B381" s="850"/>
      <c r="C381" s="850"/>
      <c r="D381" s="850"/>
      <c r="E381" s="860"/>
      <c r="F381" s="850"/>
      <c r="G381" s="850"/>
      <c r="H381" s="850"/>
      <c r="I381" s="850"/>
      <c r="J381" s="850"/>
      <c r="K381" s="850"/>
      <c r="L381" s="850"/>
      <c r="M381" s="850"/>
      <c r="N381" s="850"/>
      <c r="O381" s="850"/>
      <c r="P381" s="850"/>
      <c r="Q381" s="850"/>
      <c r="R381" s="850"/>
      <c r="S381" s="850"/>
      <c r="T381" s="850"/>
      <c r="U381" s="850"/>
      <c r="V381" s="850"/>
      <c r="W381" s="850"/>
      <c r="X381" s="850"/>
      <c r="Y381" s="850"/>
      <c r="Z381" s="850"/>
    </row>
    <row r="382">
      <c r="A382" s="850"/>
      <c r="B382" s="850"/>
      <c r="C382" s="850"/>
      <c r="D382" s="850"/>
      <c r="E382" s="860"/>
      <c r="F382" s="850"/>
      <c r="G382" s="850"/>
      <c r="H382" s="850"/>
      <c r="I382" s="850"/>
      <c r="J382" s="850"/>
      <c r="K382" s="850"/>
      <c r="L382" s="850"/>
      <c r="M382" s="850"/>
      <c r="N382" s="850"/>
      <c r="O382" s="850"/>
      <c r="P382" s="850"/>
      <c r="Q382" s="850"/>
      <c r="R382" s="850"/>
      <c r="S382" s="850"/>
      <c r="T382" s="850"/>
      <c r="U382" s="850"/>
      <c r="V382" s="850"/>
      <c r="W382" s="850"/>
      <c r="X382" s="850"/>
      <c r="Y382" s="850"/>
      <c r="Z382" s="850"/>
    </row>
    <row r="383">
      <c r="A383" s="850"/>
      <c r="B383" s="850"/>
      <c r="C383" s="850"/>
      <c r="D383" s="850"/>
      <c r="E383" s="860"/>
      <c r="F383" s="850"/>
      <c r="G383" s="850"/>
      <c r="H383" s="850"/>
      <c r="I383" s="850"/>
      <c r="J383" s="850"/>
      <c r="K383" s="850"/>
      <c r="L383" s="850"/>
      <c r="M383" s="850"/>
      <c r="N383" s="850"/>
      <c r="O383" s="850"/>
      <c r="P383" s="850"/>
      <c r="Q383" s="850"/>
      <c r="R383" s="850"/>
      <c r="S383" s="850"/>
      <c r="T383" s="850"/>
      <c r="U383" s="850"/>
      <c r="V383" s="850"/>
      <c r="W383" s="850"/>
      <c r="X383" s="850"/>
      <c r="Y383" s="850"/>
      <c r="Z383" s="850"/>
    </row>
    <row r="384">
      <c r="A384" s="850"/>
      <c r="B384" s="850"/>
      <c r="C384" s="850"/>
      <c r="D384" s="850"/>
      <c r="E384" s="860"/>
      <c r="F384" s="850"/>
      <c r="G384" s="850"/>
      <c r="H384" s="850"/>
      <c r="I384" s="850"/>
      <c r="J384" s="850"/>
      <c r="K384" s="850"/>
      <c r="L384" s="850"/>
      <c r="M384" s="850"/>
      <c r="N384" s="850"/>
      <c r="O384" s="850"/>
      <c r="P384" s="850"/>
      <c r="Q384" s="850"/>
      <c r="R384" s="850"/>
      <c r="S384" s="850"/>
      <c r="T384" s="850"/>
      <c r="U384" s="850"/>
      <c r="V384" s="850"/>
      <c r="W384" s="850"/>
      <c r="X384" s="850"/>
      <c r="Y384" s="850"/>
      <c r="Z384" s="850"/>
    </row>
    <row r="385">
      <c r="A385" s="850"/>
      <c r="B385" s="850"/>
      <c r="C385" s="850"/>
      <c r="D385" s="850"/>
      <c r="E385" s="860"/>
      <c r="F385" s="850"/>
      <c r="G385" s="850"/>
      <c r="H385" s="850"/>
      <c r="I385" s="850"/>
      <c r="J385" s="850"/>
      <c r="K385" s="850"/>
      <c r="L385" s="850"/>
      <c r="M385" s="850"/>
      <c r="N385" s="850"/>
      <c r="O385" s="850"/>
      <c r="P385" s="850"/>
      <c r="Q385" s="850"/>
      <c r="R385" s="850"/>
      <c r="S385" s="850"/>
      <c r="T385" s="850"/>
      <c r="U385" s="850"/>
      <c r="V385" s="850"/>
      <c r="W385" s="850"/>
      <c r="X385" s="850"/>
      <c r="Y385" s="850"/>
      <c r="Z385" s="850"/>
    </row>
    <row r="386">
      <c r="A386" s="850"/>
      <c r="B386" s="850"/>
      <c r="C386" s="850"/>
      <c r="D386" s="850"/>
      <c r="E386" s="860"/>
      <c r="F386" s="850"/>
      <c r="G386" s="850"/>
      <c r="H386" s="850"/>
      <c r="I386" s="850"/>
      <c r="J386" s="850"/>
      <c r="K386" s="850"/>
      <c r="L386" s="850"/>
      <c r="M386" s="850"/>
      <c r="N386" s="850"/>
      <c r="O386" s="850"/>
      <c r="P386" s="850"/>
      <c r="Q386" s="850"/>
      <c r="R386" s="850"/>
      <c r="S386" s="850"/>
      <c r="T386" s="850"/>
      <c r="U386" s="850"/>
      <c r="V386" s="850"/>
      <c r="W386" s="850"/>
      <c r="X386" s="850"/>
      <c r="Y386" s="850"/>
      <c r="Z386" s="850"/>
    </row>
    <row r="387">
      <c r="A387" s="850"/>
      <c r="B387" s="850"/>
      <c r="C387" s="850"/>
      <c r="D387" s="850"/>
      <c r="E387" s="860"/>
      <c r="F387" s="850"/>
      <c r="G387" s="850"/>
      <c r="H387" s="850"/>
      <c r="I387" s="850"/>
      <c r="J387" s="850"/>
      <c r="K387" s="850"/>
      <c r="L387" s="850"/>
      <c r="M387" s="850"/>
      <c r="N387" s="850"/>
      <c r="O387" s="850"/>
      <c r="P387" s="850"/>
      <c r="Q387" s="850"/>
      <c r="R387" s="850"/>
      <c r="S387" s="850"/>
      <c r="T387" s="850"/>
      <c r="U387" s="850"/>
      <c r="V387" s="850"/>
      <c r="W387" s="850"/>
      <c r="X387" s="850"/>
      <c r="Y387" s="850"/>
      <c r="Z387" s="850"/>
    </row>
    <row r="388">
      <c r="A388" s="850"/>
      <c r="B388" s="850"/>
      <c r="C388" s="850"/>
      <c r="D388" s="850"/>
      <c r="E388" s="860"/>
      <c r="F388" s="850"/>
      <c r="G388" s="850"/>
      <c r="H388" s="850"/>
      <c r="I388" s="850"/>
      <c r="J388" s="850"/>
      <c r="K388" s="850"/>
      <c r="L388" s="850"/>
      <c r="M388" s="850"/>
      <c r="N388" s="850"/>
      <c r="O388" s="850"/>
      <c r="P388" s="850"/>
      <c r="Q388" s="850"/>
      <c r="R388" s="850"/>
      <c r="S388" s="850"/>
      <c r="T388" s="850"/>
      <c r="U388" s="850"/>
      <c r="V388" s="850"/>
      <c r="W388" s="850"/>
      <c r="X388" s="850"/>
      <c r="Y388" s="850"/>
      <c r="Z388" s="850"/>
    </row>
    <row r="389">
      <c r="A389" s="850"/>
      <c r="B389" s="850"/>
      <c r="C389" s="850"/>
      <c r="D389" s="850"/>
      <c r="E389" s="860"/>
      <c r="F389" s="850"/>
      <c r="G389" s="850"/>
      <c r="H389" s="850"/>
      <c r="I389" s="850"/>
      <c r="J389" s="850"/>
      <c r="K389" s="850"/>
      <c r="L389" s="850"/>
      <c r="M389" s="850"/>
      <c r="N389" s="850"/>
      <c r="O389" s="850"/>
      <c r="P389" s="850"/>
      <c r="Q389" s="850"/>
      <c r="R389" s="850"/>
      <c r="S389" s="850"/>
      <c r="T389" s="850"/>
      <c r="U389" s="850"/>
      <c r="V389" s="850"/>
      <c r="W389" s="850"/>
      <c r="X389" s="850"/>
      <c r="Y389" s="850"/>
      <c r="Z389" s="850"/>
    </row>
    <row r="390">
      <c r="A390" s="850"/>
      <c r="B390" s="850"/>
      <c r="C390" s="850"/>
      <c r="D390" s="850"/>
      <c r="E390" s="860"/>
      <c r="F390" s="850"/>
      <c r="G390" s="850"/>
      <c r="H390" s="850"/>
      <c r="I390" s="850"/>
      <c r="J390" s="850"/>
      <c r="K390" s="850"/>
      <c r="L390" s="850"/>
      <c r="M390" s="850"/>
      <c r="N390" s="850"/>
      <c r="O390" s="850"/>
      <c r="P390" s="850"/>
      <c r="Q390" s="850"/>
      <c r="R390" s="850"/>
      <c r="S390" s="850"/>
      <c r="T390" s="850"/>
      <c r="U390" s="850"/>
      <c r="V390" s="850"/>
      <c r="W390" s="850"/>
      <c r="X390" s="850"/>
      <c r="Y390" s="850"/>
      <c r="Z390" s="850"/>
    </row>
    <row r="391">
      <c r="A391" s="850"/>
      <c r="B391" s="850"/>
      <c r="C391" s="850"/>
      <c r="D391" s="850"/>
      <c r="E391" s="860"/>
      <c r="F391" s="850"/>
      <c r="G391" s="850"/>
      <c r="H391" s="850"/>
      <c r="I391" s="850"/>
      <c r="J391" s="850"/>
      <c r="K391" s="850"/>
      <c r="L391" s="850"/>
      <c r="M391" s="850"/>
      <c r="N391" s="850"/>
      <c r="O391" s="850"/>
      <c r="P391" s="850"/>
      <c r="Q391" s="850"/>
      <c r="R391" s="850"/>
      <c r="S391" s="850"/>
      <c r="T391" s="850"/>
      <c r="U391" s="850"/>
      <c r="V391" s="850"/>
      <c r="W391" s="850"/>
      <c r="X391" s="850"/>
      <c r="Y391" s="850"/>
      <c r="Z391" s="850"/>
    </row>
    <row r="392">
      <c r="A392" s="850"/>
      <c r="B392" s="850"/>
      <c r="C392" s="850"/>
      <c r="D392" s="850"/>
      <c r="E392" s="860"/>
      <c r="F392" s="850"/>
      <c r="G392" s="850"/>
      <c r="H392" s="850"/>
      <c r="I392" s="850"/>
      <c r="J392" s="850"/>
      <c r="K392" s="850"/>
      <c r="L392" s="850"/>
      <c r="M392" s="850"/>
      <c r="N392" s="850"/>
      <c r="O392" s="850"/>
      <c r="P392" s="850"/>
      <c r="Q392" s="850"/>
      <c r="R392" s="850"/>
      <c r="S392" s="850"/>
      <c r="T392" s="850"/>
      <c r="U392" s="850"/>
      <c r="V392" s="850"/>
      <c r="W392" s="850"/>
      <c r="X392" s="850"/>
      <c r="Y392" s="850"/>
      <c r="Z392" s="850"/>
    </row>
    <row r="393">
      <c r="A393" s="850"/>
      <c r="B393" s="850"/>
      <c r="C393" s="850"/>
      <c r="D393" s="850"/>
      <c r="E393" s="860"/>
      <c r="F393" s="850"/>
      <c r="G393" s="850"/>
      <c r="H393" s="850"/>
      <c r="I393" s="850"/>
      <c r="J393" s="850"/>
      <c r="K393" s="850"/>
      <c r="L393" s="850"/>
      <c r="M393" s="850"/>
      <c r="N393" s="850"/>
      <c r="O393" s="850"/>
      <c r="P393" s="850"/>
      <c r="Q393" s="850"/>
      <c r="R393" s="850"/>
      <c r="S393" s="850"/>
      <c r="T393" s="850"/>
      <c r="U393" s="850"/>
      <c r="V393" s="850"/>
      <c r="W393" s="850"/>
      <c r="X393" s="850"/>
      <c r="Y393" s="850"/>
      <c r="Z393" s="850"/>
    </row>
    <row r="394">
      <c r="A394" s="850"/>
      <c r="B394" s="850"/>
      <c r="C394" s="850"/>
      <c r="D394" s="850"/>
      <c r="E394" s="860"/>
      <c r="F394" s="850"/>
      <c r="G394" s="850"/>
      <c r="H394" s="850"/>
      <c r="I394" s="850"/>
      <c r="J394" s="850"/>
      <c r="K394" s="850"/>
      <c r="L394" s="850"/>
      <c r="M394" s="850"/>
      <c r="N394" s="850"/>
      <c r="O394" s="850"/>
      <c r="P394" s="850"/>
      <c r="Q394" s="850"/>
      <c r="R394" s="850"/>
      <c r="S394" s="850"/>
      <c r="T394" s="850"/>
      <c r="U394" s="850"/>
      <c r="V394" s="850"/>
      <c r="W394" s="850"/>
      <c r="X394" s="850"/>
      <c r="Y394" s="850"/>
      <c r="Z394" s="850"/>
    </row>
    <row r="395">
      <c r="A395" s="850"/>
      <c r="B395" s="850"/>
      <c r="C395" s="850"/>
      <c r="D395" s="850"/>
      <c r="E395" s="860"/>
      <c r="F395" s="850"/>
      <c r="G395" s="850"/>
      <c r="H395" s="850"/>
      <c r="I395" s="850"/>
      <c r="J395" s="850"/>
      <c r="K395" s="850"/>
      <c r="L395" s="850"/>
      <c r="M395" s="850"/>
      <c r="N395" s="850"/>
      <c r="O395" s="850"/>
      <c r="P395" s="850"/>
      <c r="Q395" s="850"/>
      <c r="R395" s="850"/>
      <c r="S395" s="850"/>
      <c r="T395" s="850"/>
      <c r="U395" s="850"/>
      <c r="V395" s="850"/>
      <c r="W395" s="850"/>
      <c r="X395" s="850"/>
      <c r="Y395" s="850"/>
      <c r="Z395" s="850"/>
    </row>
    <row r="396">
      <c r="A396" s="850"/>
      <c r="B396" s="850"/>
      <c r="C396" s="850"/>
      <c r="D396" s="850"/>
      <c r="E396" s="860"/>
      <c r="F396" s="850"/>
      <c r="G396" s="850"/>
      <c r="H396" s="850"/>
      <c r="I396" s="850"/>
      <c r="J396" s="850"/>
      <c r="K396" s="850"/>
      <c r="L396" s="850"/>
      <c r="M396" s="850"/>
      <c r="N396" s="850"/>
      <c r="O396" s="850"/>
      <c r="P396" s="850"/>
      <c r="Q396" s="850"/>
      <c r="R396" s="850"/>
      <c r="S396" s="850"/>
      <c r="T396" s="850"/>
      <c r="U396" s="850"/>
      <c r="V396" s="850"/>
      <c r="W396" s="850"/>
      <c r="X396" s="850"/>
      <c r="Y396" s="850"/>
      <c r="Z396" s="850"/>
    </row>
    <row r="397">
      <c r="A397" s="850"/>
      <c r="B397" s="850"/>
      <c r="C397" s="850"/>
      <c r="D397" s="850"/>
      <c r="E397" s="860"/>
      <c r="F397" s="850"/>
      <c r="G397" s="850"/>
      <c r="H397" s="850"/>
      <c r="I397" s="850"/>
      <c r="J397" s="850"/>
      <c r="K397" s="850"/>
      <c r="L397" s="850"/>
      <c r="M397" s="850"/>
      <c r="N397" s="850"/>
      <c r="O397" s="850"/>
      <c r="P397" s="850"/>
      <c r="Q397" s="850"/>
      <c r="R397" s="850"/>
      <c r="S397" s="850"/>
      <c r="T397" s="850"/>
      <c r="U397" s="850"/>
      <c r="V397" s="850"/>
      <c r="W397" s="850"/>
      <c r="X397" s="850"/>
      <c r="Y397" s="850"/>
      <c r="Z397" s="850"/>
    </row>
    <row r="398">
      <c r="A398" s="850"/>
      <c r="B398" s="850"/>
      <c r="C398" s="850"/>
      <c r="D398" s="850"/>
      <c r="E398" s="860"/>
      <c r="F398" s="850"/>
      <c r="G398" s="850"/>
      <c r="H398" s="850"/>
      <c r="I398" s="850"/>
      <c r="J398" s="850"/>
      <c r="K398" s="850"/>
      <c r="L398" s="850"/>
      <c r="M398" s="850"/>
      <c r="N398" s="850"/>
      <c r="O398" s="850"/>
      <c r="P398" s="850"/>
      <c r="Q398" s="850"/>
      <c r="R398" s="850"/>
      <c r="S398" s="850"/>
      <c r="T398" s="850"/>
      <c r="U398" s="850"/>
      <c r="V398" s="850"/>
      <c r="W398" s="850"/>
      <c r="X398" s="850"/>
      <c r="Y398" s="850"/>
      <c r="Z398" s="850"/>
    </row>
    <row r="399">
      <c r="A399" s="850"/>
      <c r="B399" s="850"/>
      <c r="C399" s="850"/>
      <c r="D399" s="850"/>
      <c r="E399" s="860"/>
      <c r="F399" s="850"/>
      <c r="G399" s="850"/>
      <c r="H399" s="850"/>
      <c r="I399" s="850"/>
      <c r="J399" s="850"/>
      <c r="K399" s="850"/>
      <c r="L399" s="850"/>
      <c r="M399" s="850"/>
      <c r="N399" s="850"/>
      <c r="O399" s="850"/>
      <c r="P399" s="850"/>
      <c r="Q399" s="850"/>
      <c r="R399" s="850"/>
      <c r="S399" s="850"/>
      <c r="T399" s="850"/>
      <c r="U399" s="850"/>
      <c r="V399" s="850"/>
      <c r="W399" s="850"/>
      <c r="X399" s="850"/>
      <c r="Y399" s="850"/>
      <c r="Z399" s="850"/>
    </row>
    <row r="400">
      <c r="A400" s="850"/>
      <c r="B400" s="850"/>
      <c r="C400" s="850"/>
      <c r="D400" s="850"/>
      <c r="E400" s="860"/>
      <c r="F400" s="850"/>
      <c r="G400" s="850"/>
      <c r="H400" s="850"/>
      <c r="I400" s="850"/>
      <c r="J400" s="850"/>
      <c r="K400" s="850"/>
      <c r="L400" s="850"/>
      <c r="M400" s="850"/>
      <c r="N400" s="850"/>
      <c r="O400" s="850"/>
      <c r="P400" s="850"/>
      <c r="Q400" s="850"/>
      <c r="R400" s="850"/>
      <c r="S400" s="850"/>
      <c r="T400" s="850"/>
      <c r="U400" s="850"/>
      <c r="V400" s="850"/>
      <c r="W400" s="850"/>
      <c r="X400" s="850"/>
      <c r="Y400" s="850"/>
      <c r="Z400" s="850"/>
    </row>
    <row r="401">
      <c r="A401" s="850"/>
      <c r="B401" s="850"/>
      <c r="C401" s="850"/>
      <c r="D401" s="850"/>
      <c r="E401" s="860"/>
      <c r="F401" s="850"/>
      <c r="G401" s="850"/>
      <c r="H401" s="850"/>
      <c r="I401" s="850"/>
      <c r="J401" s="850"/>
      <c r="K401" s="850"/>
      <c r="L401" s="850"/>
      <c r="M401" s="850"/>
      <c r="N401" s="850"/>
      <c r="O401" s="850"/>
      <c r="P401" s="850"/>
      <c r="Q401" s="850"/>
      <c r="R401" s="850"/>
      <c r="S401" s="850"/>
      <c r="T401" s="850"/>
      <c r="U401" s="850"/>
      <c r="V401" s="850"/>
      <c r="W401" s="850"/>
      <c r="X401" s="850"/>
      <c r="Y401" s="850"/>
      <c r="Z401" s="850"/>
    </row>
    <row r="402">
      <c r="A402" s="850"/>
      <c r="B402" s="850"/>
      <c r="C402" s="850"/>
      <c r="D402" s="850"/>
      <c r="E402" s="860"/>
      <c r="F402" s="850"/>
      <c r="G402" s="850"/>
      <c r="H402" s="850"/>
      <c r="I402" s="850"/>
      <c r="J402" s="850"/>
      <c r="K402" s="850"/>
      <c r="L402" s="850"/>
      <c r="M402" s="850"/>
      <c r="N402" s="850"/>
      <c r="O402" s="850"/>
      <c r="P402" s="850"/>
      <c r="Q402" s="850"/>
      <c r="R402" s="850"/>
      <c r="S402" s="850"/>
      <c r="T402" s="850"/>
      <c r="U402" s="850"/>
      <c r="V402" s="850"/>
      <c r="W402" s="850"/>
      <c r="X402" s="850"/>
      <c r="Y402" s="850"/>
      <c r="Z402" s="850"/>
    </row>
    <row r="403">
      <c r="A403" s="850"/>
      <c r="B403" s="850"/>
      <c r="C403" s="850"/>
      <c r="D403" s="850"/>
      <c r="E403" s="860"/>
      <c r="F403" s="850"/>
      <c r="G403" s="850"/>
      <c r="H403" s="850"/>
      <c r="I403" s="850"/>
      <c r="J403" s="850"/>
      <c r="K403" s="850"/>
      <c r="L403" s="850"/>
      <c r="M403" s="850"/>
      <c r="N403" s="850"/>
      <c r="O403" s="850"/>
      <c r="P403" s="850"/>
      <c r="Q403" s="850"/>
      <c r="R403" s="850"/>
      <c r="S403" s="850"/>
      <c r="T403" s="850"/>
      <c r="U403" s="850"/>
      <c r="V403" s="850"/>
      <c r="W403" s="850"/>
      <c r="X403" s="850"/>
      <c r="Y403" s="850"/>
      <c r="Z403" s="850"/>
    </row>
    <row r="404">
      <c r="A404" s="850"/>
      <c r="B404" s="850"/>
      <c r="C404" s="850"/>
      <c r="D404" s="850"/>
      <c r="E404" s="860"/>
      <c r="F404" s="850"/>
      <c r="G404" s="850"/>
      <c r="H404" s="850"/>
      <c r="I404" s="850"/>
      <c r="J404" s="850"/>
      <c r="K404" s="850"/>
      <c r="L404" s="850"/>
      <c r="M404" s="850"/>
      <c r="N404" s="850"/>
      <c r="O404" s="850"/>
      <c r="P404" s="850"/>
      <c r="Q404" s="850"/>
      <c r="R404" s="850"/>
      <c r="S404" s="850"/>
      <c r="T404" s="850"/>
      <c r="U404" s="850"/>
      <c r="V404" s="850"/>
      <c r="W404" s="850"/>
      <c r="X404" s="850"/>
      <c r="Y404" s="850"/>
      <c r="Z404" s="850"/>
    </row>
    <row r="405">
      <c r="A405" s="850"/>
      <c r="B405" s="850"/>
      <c r="C405" s="850"/>
      <c r="D405" s="850"/>
      <c r="E405" s="860"/>
      <c r="F405" s="850"/>
      <c r="G405" s="850"/>
      <c r="H405" s="850"/>
      <c r="I405" s="850"/>
      <c r="J405" s="850"/>
      <c r="K405" s="850"/>
      <c r="L405" s="850"/>
      <c r="M405" s="850"/>
      <c r="N405" s="850"/>
      <c r="O405" s="850"/>
      <c r="P405" s="850"/>
      <c r="Q405" s="850"/>
      <c r="R405" s="850"/>
      <c r="S405" s="850"/>
      <c r="T405" s="850"/>
      <c r="U405" s="850"/>
      <c r="V405" s="850"/>
      <c r="W405" s="850"/>
      <c r="X405" s="850"/>
      <c r="Y405" s="850"/>
      <c r="Z405" s="850"/>
    </row>
    <row r="406">
      <c r="A406" s="850"/>
      <c r="B406" s="850"/>
      <c r="C406" s="850"/>
      <c r="D406" s="850"/>
      <c r="E406" s="860"/>
      <c r="F406" s="850"/>
      <c r="G406" s="850"/>
      <c r="H406" s="850"/>
      <c r="I406" s="850"/>
      <c r="J406" s="850"/>
      <c r="K406" s="850"/>
      <c r="L406" s="850"/>
      <c r="M406" s="850"/>
      <c r="N406" s="850"/>
      <c r="O406" s="850"/>
      <c r="P406" s="850"/>
      <c r="Q406" s="850"/>
      <c r="R406" s="850"/>
      <c r="S406" s="850"/>
      <c r="T406" s="850"/>
      <c r="U406" s="850"/>
      <c r="V406" s="850"/>
      <c r="W406" s="850"/>
      <c r="X406" s="850"/>
      <c r="Y406" s="850"/>
      <c r="Z406" s="850"/>
    </row>
    <row r="407">
      <c r="A407" s="850"/>
      <c r="B407" s="850"/>
      <c r="C407" s="850"/>
      <c r="D407" s="850"/>
      <c r="E407" s="860"/>
      <c r="F407" s="850"/>
      <c r="G407" s="850"/>
      <c r="H407" s="850"/>
      <c r="I407" s="850"/>
      <c r="J407" s="850"/>
      <c r="K407" s="850"/>
      <c r="L407" s="850"/>
      <c r="M407" s="850"/>
      <c r="N407" s="850"/>
      <c r="O407" s="850"/>
      <c r="P407" s="850"/>
      <c r="Q407" s="850"/>
      <c r="R407" s="850"/>
      <c r="S407" s="850"/>
      <c r="T407" s="850"/>
      <c r="U407" s="850"/>
      <c r="V407" s="850"/>
      <c r="W407" s="850"/>
      <c r="X407" s="850"/>
      <c r="Y407" s="850"/>
      <c r="Z407" s="850"/>
    </row>
    <row r="408">
      <c r="A408" s="850"/>
      <c r="B408" s="850"/>
      <c r="C408" s="850"/>
      <c r="D408" s="850"/>
      <c r="E408" s="860"/>
      <c r="F408" s="850"/>
      <c r="G408" s="850"/>
      <c r="H408" s="850"/>
      <c r="I408" s="850"/>
      <c r="J408" s="850"/>
      <c r="K408" s="850"/>
      <c r="L408" s="850"/>
      <c r="M408" s="850"/>
      <c r="N408" s="850"/>
      <c r="O408" s="850"/>
      <c r="P408" s="850"/>
      <c r="Q408" s="850"/>
      <c r="R408" s="850"/>
      <c r="S408" s="850"/>
      <c r="T408" s="850"/>
      <c r="U408" s="850"/>
      <c r="V408" s="850"/>
      <c r="W408" s="850"/>
      <c r="X408" s="850"/>
      <c r="Y408" s="850"/>
      <c r="Z408" s="850"/>
    </row>
    <row r="409">
      <c r="A409" s="850"/>
      <c r="B409" s="850"/>
      <c r="C409" s="850"/>
      <c r="D409" s="850"/>
      <c r="E409" s="860"/>
      <c r="F409" s="850"/>
      <c r="G409" s="850"/>
      <c r="H409" s="850"/>
      <c r="I409" s="850"/>
      <c r="J409" s="850"/>
      <c r="K409" s="850"/>
      <c r="L409" s="850"/>
      <c r="M409" s="850"/>
      <c r="N409" s="850"/>
      <c r="O409" s="850"/>
      <c r="P409" s="850"/>
      <c r="Q409" s="850"/>
      <c r="R409" s="850"/>
      <c r="S409" s="850"/>
      <c r="T409" s="850"/>
      <c r="U409" s="850"/>
      <c r="V409" s="850"/>
      <c r="W409" s="850"/>
      <c r="X409" s="850"/>
      <c r="Y409" s="850"/>
      <c r="Z409" s="850"/>
    </row>
    <row r="410">
      <c r="A410" s="850"/>
      <c r="B410" s="850"/>
      <c r="C410" s="850"/>
      <c r="D410" s="850"/>
      <c r="E410" s="860"/>
      <c r="F410" s="850"/>
      <c r="G410" s="850"/>
      <c r="H410" s="850"/>
      <c r="I410" s="850"/>
      <c r="J410" s="850"/>
      <c r="K410" s="850"/>
      <c r="L410" s="850"/>
      <c r="M410" s="850"/>
      <c r="N410" s="850"/>
      <c r="O410" s="850"/>
      <c r="P410" s="850"/>
      <c r="Q410" s="850"/>
      <c r="R410" s="850"/>
      <c r="S410" s="850"/>
      <c r="T410" s="850"/>
      <c r="U410" s="850"/>
      <c r="V410" s="850"/>
      <c r="W410" s="850"/>
      <c r="X410" s="850"/>
      <c r="Y410" s="850"/>
      <c r="Z410" s="850"/>
    </row>
    <row r="411">
      <c r="A411" s="850"/>
      <c r="B411" s="850"/>
      <c r="C411" s="850"/>
      <c r="D411" s="850"/>
      <c r="E411" s="860"/>
      <c r="F411" s="850"/>
      <c r="G411" s="850"/>
      <c r="H411" s="850"/>
      <c r="I411" s="850"/>
      <c r="J411" s="850"/>
      <c r="K411" s="850"/>
      <c r="L411" s="850"/>
      <c r="M411" s="850"/>
      <c r="N411" s="850"/>
      <c r="O411" s="850"/>
      <c r="P411" s="850"/>
      <c r="Q411" s="850"/>
      <c r="R411" s="850"/>
      <c r="S411" s="850"/>
      <c r="T411" s="850"/>
      <c r="U411" s="850"/>
      <c r="V411" s="850"/>
      <c r="W411" s="850"/>
      <c r="X411" s="850"/>
      <c r="Y411" s="850"/>
      <c r="Z411" s="850"/>
    </row>
    <row r="412">
      <c r="A412" s="850"/>
      <c r="B412" s="850"/>
      <c r="C412" s="850"/>
      <c r="D412" s="850"/>
      <c r="E412" s="860"/>
      <c r="F412" s="850"/>
      <c r="G412" s="850"/>
      <c r="H412" s="850"/>
      <c r="I412" s="850"/>
      <c r="J412" s="850"/>
      <c r="K412" s="850"/>
      <c r="L412" s="850"/>
      <c r="M412" s="850"/>
      <c r="N412" s="850"/>
      <c r="O412" s="850"/>
      <c r="P412" s="850"/>
      <c r="Q412" s="850"/>
      <c r="R412" s="850"/>
      <c r="S412" s="850"/>
      <c r="T412" s="850"/>
      <c r="U412" s="850"/>
      <c r="V412" s="850"/>
      <c r="W412" s="850"/>
      <c r="X412" s="850"/>
      <c r="Y412" s="850"/>
      <c r="Z412" s="850"/>
    </row>
    <row r="413">
      <c r="A413" s="850"/>
      <c r="B413" s="850"/>
      <c r="C413" s="850"/>
      <c r="D413" s="850"/>
      <c r="E413" s="860"/>
      <c r="F413" s="850"/>
      <c r="G413" s="850"/>
      <c r="H413" s="850"/>
      <c r="I413" s="850"/>
      <c r="J413" s="850"/>
      <c r="K413" s="850"/>
      <c r="L413" s="850"/>
      <c r="M413" s="850"/>
      <c r="N413" s="850"/>
      <c r="O413" s="850"/>
      <c r="P413" s="850"/>
      <c r="Q413" s="850"/>
      <c r="R413" s="850"/>
      <c r="S413" s="850"/>
      <c r="T413" s="850"/>
      <c r="U413" s="850"/>
      <c r="V413" s="850"/>
      <c r="W413" s="850"/>
      <c r="X413" s="850"/>
      <c r="Y413" s="850"/>
      <c r="Z413" s="850"/>
    </row>
    <row r="414">
      <c r="A414" s="850"/>
      <c r="B414" s="850"/>
      <c r="C414" s="850"/>
      <c r="D414" s="850"/>
      <c r="E414" s="860"/>
      <c r="F414" s="850"/>
      <c r="G414" s="850"/>
      <c r="H414" s="850"/>
      <c r="I414" s="850"/>
      <c r="J414" s="850"/>
      <c r="K414" s="850"/>
      <c r="L414" s="850"/>
      <c r="M414" s="850"/>
      <c r="N414" s="850"/>
      <c r="O414" s="850"/>
      <c r="P414" s="850"/>
      <c r="Q414" s="850"/>
      <c r="R414" s="850"/>
      <c r="S414" s="850"/>
      <c r="T414" s="850"/>
      <c r="U414" s="850"/>
      <c r="V414" s="850"/>
      <c r="W414" s="850"/>
      <c r="X414" s="850"/>
      <c r="Y414" s="850"/>
      <c r="Z414" s="850"/>
    </row>
    <row r="415">
      <c r="A415" s="850"/>
      <c r="B415" s="850"/>
      <c r="C415" s="850"/>
      <c r="D415" s="850"/>
      <c r="E415" s="860"/>
      <c r="F415" s="850"/>
      <c r="G415" s="850"/>
      <c r="H415" s="850"/>
      <c r="I415" s="850"/>
      <c r="J415" s="850"/>
      <c r="K415" s="850"/>
      <c r="L415" s="850"/>
      <c r="M415" s="850"/>
      <c r="N415" s="850"/>
      <c r="O415" s="850"/>
      <c r="P415" s="850"/>
      <c r="Q415" s="850"/>
      <c r="R415" s="850"/>
      <c r="S415" s="850"/>
      <c r="T415" s="850"/>
      <c r="U415" s="850"/>
      <c r="V415" s="850"/>
      <c r="W415" s="850"/>
      <c r="X415" s="850"/>
      <c r="Y415" s="850"/>
      <c r="Z415" s="850"/>
    </row>
    <row r="416">
      <c r="A416" s="850"/>
      <c r="B416" s="850"/>
      <c r="C416" s="850"/>
      <c r="D416" s="850"/>
      <c r="E416" s="860"/>
      <c r="F416" s="850"/>
      <c r="G416" s="850"/>
      <c r="H416" s="850"/>
      <c r="I416" s="850"/>
      <c r="J416" s="850"/>
      <c r="K416" s="850"/>
      <c r="L416" s="850"/>
      <c r="M416" s="850"/>
      <c r="N416" s="850"/>
      <c r="O416" s="850"/>
      <c r="P416" s="850"/>
      <c r="Q416" s="850"/>
      <c r="R416" s="850"/>
      <c r="S416" s="850"/>
      <c r="T416" s="850"/>
      <c r="U416" s="850"/>
      <c r="V416" s="850"/>
      <c r="W416" s="850"/>
      <c r="X416" s="850"/>
      <c r="Y416" s="850"/>
      <c r="Z416" s="850"/>
    </row>
    <row r="417">
      <c r="A417" s="850"/>
      <c r="B417" s="850"/>
      <c r="C417" s="850"/>
      <c r="D417" s="850"/>
      <c r="E417" s="860"/>
      <c r="F417" s="850"/>
      <c r="G417" s="850"/>
      <c r="H417" s="850"/>
      <c r="I417" s="850"/>
      <c r="J417" s="850"/>
      <c r="K417" s="850"/>
      <c r="L417" s="850"/>
      <c r="M417" s="850"/>
      <c r="N417" s="850"/>
      <c r="O417" s="850"/>
      <c r="P417" s="850"/>
      <c r="Q417" s="850"/>
      <c r="R417" s="850"/>
      <c r="S417" s="850"/>
      <c r="T417" s="850"/>
      <c r="U417" s="850"/>
      <c r="V417" s="850"/>
      <c r="W417" s="850"/>
      <c r="X417" s="850"/>
      <c r="Y417" s="850"/>
      <c r="Z417" s="850"/>
    </row>
    <row r="418">
      <c r="A418" s="850"/>
      <c r="B418" s="850"/>
      <c r="C418" s="850"/>
      <c r="D418" s="850"/>
      <c r="E418" s="860"/>
      <c r="F418" s="850"/>
      <c r="G418" s="850"/>
      <c r="H418" s="850"/>
      <c r="I418" s="850"/>
      <c r="J418" s="850"/>
      <c r="K418" s="850"/>
      <c r="L418" s="850"/>
      <c r="M418" s="850"/>
      <c r="N418" s="850"/>
      <c r="O418" s="850"/>
      <c r="P418" s="850"/>
      <c r="Q418" s="850"/>
      <c r="R418" s="850"/>
      <c r="S418" s="850"/>
      <c r="T418" s="850"/>
      <c r="U418" s="850"/>
      <c r="V418" s="850"/>
      <c r="W418" s="850"/>
      <c r="X418" s="850"/>
      <c r="Y418" s="850"/>
      <c r="Z418" s="850"/>
    </row>
    <row r="419">
      <c r="A419" s="850"/>
      <c r="B419" s="850"/>
      <c r="C419" s="850"/>
      <c r="D419" s="850"/>
      <c r="E419" s="860"/>
      <c r="F419" s="850"/>
      <c r="G419" s="850"/>
      <c r="H419" s="850"/>
      <c r="I419" s="850"/>
      <c r="J419" s="850"/>
      <c r="K419" s="850"/>
      <c r="L419" s="850"/>
      <c r="M419" s="850"/>
      <c r="N419" s="850"/>
      <c r="O419" s="850"/>
      <c r="P419" s="850"/>
      <c r="Q419" s="850"/>
      <c r="R419" s="850"/>
      <c r="S419" s="850"/>
      <c r="T419" s="850"/>
      <c r="U419" s="850"/>
      <c r="V419" s="850"/>
      <c r="W419" s="850"/>
      <c r="X419" s="850"/>
      <c r="Y419" s="850"/>
      <c r="Z419" s="850"/>
    </row>
    <row r="420">
      <c r="A420" s="850"/>
      <c r="B420" s="850"/>
      <c r="C420" s="850"/>
      <c r="D420" s="850"/>
      <c r="E420" s="860"/>
      <c r="F420" s="850"/>
      <c r="G420" s="850"/>
      <c r="H420" s="850"/>
      <c r="I420" s="850"/>
      <c r="J420" s="850"/>
      <c r="K420" s="850"/>
      <c r="L420" s="850"/>
      <c r="M420" s="850"/>
      <c r="N420" s="850"/>
      <c r="O420" s="850"/>
      <c r="P420" s="850"/>
      <c r="Q420" s="850"/>
      <c r="R420" s="850"/>
      <c r="S420" s="850"/>
      <c r="T420" s="850"/>
      <c r="U420" s="850"/>
      <c r="V420" s="850"/>
      <c r="W420" s="850"/>
      <c r="X420" s="850"/>
      <c r="Y420" s="850"/>
      <c r="Z420" s="850"/>
    </row>
    <row r="421">
      <c r="A421" s="850"/>
      <c r="B421" s="850"/>
      <c r="C421" s="850"/>
      <c r="D421" s="850"/>
      <c r="E421" s="860"/>
      <c r="F421" s="850"/>
      <c r="G421" s="850"/>
      <c r="H421" s="850"/>
      <c r="I421" s="850"/>
      <c r="J421" s="850"/>
      <c r="K421" s="850"/>
      <c r="L421" s="850"/>
      <c r="M421" s="850"/>
      <c r="N421" s="850"/>
      <c r="O421" s="850"/>
      <c r="P421" s="850"/>
      <c r="Q421" s="850"/>
      <c r="R421" s="850"/>
      <c r="S421" s="850"/>
      <c r="T421" s="850"/>
      <c r="U421" s="850"/>
      <c r="V421" s="850"/>
      <c r="W421" s="850"/>
      <c r="X421" s="850"/>
      <c r="Y421" s="850"/>
      <c r="Z421" s="850"/>
    </row>
    <row r="422">
      <c r="A422" s="850"/>
      <c r="B422" s="850"/>
      <c r="C422" s="850"/>
      <c r="D422" s="850"/>
      <c r="E422" s="860"/>
      <c r="F422" s="850"/>
      <c r="G422" s="850"/>
      <c r="H422" s="850"/>
      <c r="I422" s="850"/>
      <c r="J422" s="850"/>
      <c r="K422" s="850"/>
      <c r="L422" s="850"/>
      <c r="M422" s="850"/>
      <c r="N422" s="850"/>
      <c r="O422" s="850"/>
      <c r="P422" s="850"/>
      <c r="Q422" s="850"/>
      <c r="R422" s="850"/>
      <c r="S422" s="850"/>
      <c r="T422" s="850"/>
      <c r="U422" s="850"/>
      <c r="V422" s="850"/>
      <c r="W422" s="850"/>
      <c r="X422" s="850"/>
      <c r="Y422" s="850"/>
      <c r="Z422" s="850"/>
    </row>
    <row r="423">
      <c r="A423" s="850"/>
      <c r="B423" s="850"/>
      <c r="C423" s="850"/>
      <c r="D423" s="850"/>
      <c r="E423" s="860"/>
      <c r="F423" s="850"/>
      <c r="G423" s="850"/>
      <c r="H423" s="850"/>
      <c r="I423" s="850"/>
      <c r="J423" s="850"/>
      <c r="K423" s="850"/>
      <c r="L423" s="850"/>
      <c r="M423" s="850"/>
      <c r="N423" s="850"/>
      <c r="O423" s="850"/>
      <c r="P423" s="850"/>
      <c r="Q423" s="850"/>
      <c r="R423" s="850"/>
      <c r="S423" s="850"/>
      <c r="T423" s="850"/>
      <c r="U423" s="850"/>
      <c r="V423" s="850"/>
      <c r="W423" s="850"/>
      <c r="X423" s="850"/>
      <c r="Y423" s="850"/>
      <c r="Z423" s="850"/>
    </row>
    <row r="424">
      <c r="A424" s="850"/>
      <c r="B424" s="850"/>
      <c r="C424" s="850"/>
      <c r="D424" s="850"/>
      <c r="E424" s="860"/>
      <c r="F424" s="850"/>
      <c r="G424" s="850"/>
      <c r="H424" s="850"/>
      <c r="I424" s="850"/>
      <c r="J424" s="850"/>
      <c r="K424" s="850"/>
      <c r="L424" s="850"/>
      <c r="M424" s="850"/>
      <c r="N424" s="850"/>
      <c r="O424" s="850"/>
      <c r="P424" s="850"/>
      <c r="Q424" s="850"/>
      <c r="R424" s="850"/>
      <c r="S424" s="850"/>
      <c r="T424" s="850"/>
      <c r="U424" s="850"/>
      <c r="V424" s="850"/>
      <c r="W424" s="850"/>
      <c r="X424" s="850"/>
      <c r="Y424" s="850"/>
      <c r="Z424" s="850"/>
    </row>
    <row r="425">
      <c r="A425" s="850"/>
      <c r="B425" s="850"/>
      <c r="C425" s="850"/>
      <c r="D425" s="850"/>
      <c r="E425" s="860"/>
      <c r="F425" s="850"/>
      <c r="G425" s="850"/>
      <c r="H425" s="850"/>
      <c r="I425" s="850"/>
      <c r="J425" s="850"/>
      <c r="K425" s="850"/>
      <c r="L425" s="850"/>
      <c r="M425" s="850"/>
      <c r="N425" s="850"/>
      <c r="O425" s="850"/>
      <c r="P425" s="850"/>
      <c r="Q425" s="850"/>
      <c r="R425" s="850"/>
      <c r="S425" s="850"/>
      <c r="T425" s="850"/>
      <c r="U425" s="850"/>
      <c r="V425" s="850"/>
      <c r="W425" s="850"/>
      <c r="X425" s="850"/>
      <c r="Y425" s="850"/>
      <c r="Z425" s="850"/>
    </row>
    <row r="426">
      <c r="A426" s="850"/>
      <c r="B426" s="850"/>
      <c r="C426" s="850"/>
      <c r="D426" s="850"/>
      <c r="E426" s="860"/>
      <c r="F426" s="850"/>
      <c r="G426" s="850"/>
      <c r="H426" s="850"/>
      <c r="I426" s="850"/>
      <c r="J426" s="850"/>
      <c r="K426" s="850"/>
      <c r="L426" s="850"/>
      <c r="M426" s="850"/>
      <c r="N426" s="850"/>
      <c r="O426" s="850"/>
      <c r="P426" s="850"/>
      <c r="Q426" s="850"/>
      <c r="R426" s="850"/>
      <c r="S426" s="850"/>
      <c r="T426" s="850"/>
      <c r="U426" s="850"/>
      <c r="V426" s="850"/>
      <c r="W426" s="850"/>
      <c r="X426" s="850"/>
      <c r="Y426" s="850"/>
      <c r="Z426" s="850"/>
    </row>
    <row r="427">
      <c r="A427" s="850"/>
      <c r="B427" s="850"/>
      <c r="C427" s="850"/>
      <c r="D427" s="850"/>
      <c r="E427" s="860"/>
      <c r="F427" s="850"/>
      <c r="G427" s="850"/>
      <c r="H427" s="850"/>
      <c r="I427" s="850"/>
      <c r="J427" s="850"/>
      <c r="K427" s="850"/>
      <c r="L427" s="850"/>
      <c r="M427" s="850"/>
      <c r="N427" s="850"/>
      <c r="O427" s="850"/>
      <c r="P427" s="850"/>
      <c r="Q427" s="850"/>
      <c r="R427" s="850"/>
      <c r="S427" s="850"/>
      <c r="T427" s="850"/>
      <c r="U427" s="850"/>
      <c r="V427" s="850"/>
      <c r="W427" s="850"/>
      <c r="X427" s="850"/>
      <c r="Y427" s="850"/>
      <c r="Z427" s="850"/>
    </row>
    <row r="428">
      <c r="A428" s="850"/>
      <c r="B428" s="850"/>
      <c r="C428" s="850"/>
      <c r="D428" s="850"/>
      <c r="E428" s="860"/>
      <c r="F428" s="850"/>
      <c r="G428" s="850"/>
      <c r="H428" s="850"/>
      <c r="I428" s="850"/>
      <c r="J428" s="850"/>
      <c r="K428" s="850"/>
      <c r="L428" s="850"/>
      <c r="M428" s="850"/>
      <c r="N428" s="850"/>
      <c r="O428" s="850"/>
      <c r="P428" s="850"/>
      <c r="Q428" s="850"/>
      <c r="R428" s="850"/>
      <c r="S428" s="850"/>
      <c r="T428" s="850"/>
      <c r="U428" s="850"/>
      <c r="V428" s="850"/>
      <c r="W428" s="850"/>
      <c r="X428" s="850"/>
      <c r="Y428" s="850"/>
      <c r="Z428" s="850"/>
    </row>
    <row r="429">
      <c r="A429" s="850"/>
      <c r="B429" s="850"/>
      <c r="C429" s="850"/>
      <c r="D429" s="850"/>
      <c r="E429" s="860"/>
      <c r="F429" s="850"/>
      <c r="G429" s="850"/>
      <c r="H429" s="850"/>
      <c r="I429" s="850"/>
      <c r="J429" s="850"/>
      <c r="K429" s="850"/>
      <c r="L429" s="850"/>
      <c r="M429" s="850"/>
      <c r="N429" s="850"/>
      <c r="O429" s="850"/>
      <c r="P429" s="850"/>
      <c r="Q429" s="850"/>
      <c r="R429" s="850"/>
      <c r="S429" s="850"/>
      <c r="T429" s="850"/>
      <c r="U429" s="850"/>
      <c r="V429" s="850"/>
      <c r="W429" s="850"/>
      <c r="X429" s="850"/>
      <c r="Y429" s="850"/>
      <c r="Z429" s="850"/>
    </row>
    <row r="430">
      <c r="A430" s="850"/>
      <c r="B430" s="850"/>
      <c r="C430" s="850"/>
      <c r="D430" s="850"/>
      <c r="E430" s="860"/>
      <c r="F430" s="850"/>
      <c r="G430" s="850"/>
      <c r="H430" s="850"/>
      <c r="I430" s="850"/>
      <c r="J430" s="850"/>
      <c r="K430" s="850"/>
      <c r="L430" s="850"/>
      <c r="M430" s="850"/>
      <c r="N430" s="850"/>
      <c r="O430" s="850"/>
      <c r="P430" s="850"/>
      <c r="Q430" s="850"/>
      <c r="R430" s="850"/>
      <c r="S430" s="850"/>
      <c r="T430" s="850"/>
      <c r="U430" s="850"/>
      <c r="V430" s="850"/>
      <c r="W430" s="850"/>
      <c r="X430" s="850"/>
      <c r="Y430" s="850"/>
      <c r="Z430" s="850"/>
    </row>
    <row r="431">
      <c r="A431" s="850"/>
      <c r="B431" s="850"/>
      <c r="C431" s="850"/>
      <c r="D431" s="850"/>
      <c r="E431" s="860"/>
      <c r="F431" s="850"/>
      <c r="G431" s="850"/>
      <c r="H431" s="850"/>
      <c r="I431" s="850"/>
      <c r="J431" s="850"/>
      <c r="K431" s="850"/>
      <c r="L431" s="850"/>
      <c r="M431" s="850"/>
      <c r="N431" s="850"/>
      <c r="O431" s="850"/>
      <c r="P431" s="850"/>
      <c r="Q431" s="850"/>
      <c r="R431" s="850"/>
      <c r="S431" s="850"/>
      <c r="T431" s="850"/>
      <c r="U431" s="850"/>
      <c r="V431" s="850"/>
      <c r="W431" s="850"/>
      <c r="X431" s="850"/>
      <c r="Y431" s="850"/>
      <c r="Z431" s="850"/>
    </row>
    <row r="432">
      <c r="A432" s="850"/>
      <c r="B432" s="850"/>
      <c r="C432" s="850"/>
      <c r="D432" s="850"/>
      <c r="E432" s="860"/>
      <c r="F432" s="850"/>
      <c r="G432" s="850"/>
      <c r="H432" s="850"/>
      <c r="I432" s="850"/>
      <c r="J432" s="850"/>
      <c r="K432" s="850"/>
      <c r="L432" s="850"/>
      <c r="M432" s="850"/>
      <c r="N432" s="850"/>
      <c r="O432" s="850"/>
      <c r="P432" s="850"/>
      <c r="Q432" s="850"/>
      <c r="R432" s="850"/>
      <c r="S432" s="850"/>
      <c r="T432" s="850"/>
      <c r="U432" s="850"/>
      <c r="V432" s="850"/>
      <c r="W432" s="850"/>
      <c r="X432" s="850"/>
      <c r="Y432" s="850"/>
      <c r="Z432" s="850"/>
    </row>
    <row r="433">
      <c r="A433" s="850"/>
      <c r="B433" s="850"/>
      <c r="C433" s="850"/>
      <c r="D433" s="850"/>
      <c r="E433" s="860"/>
      <c r="F433" s="850"/>
      <c r="G433" s="850"/>
      <c r="H433" s="850"/>
      <c r="I433" s="850"/>
      <c r="J433" s="850"/>
      <c r="K433" s="850"/>
      <c r="L433" s="850"/>
      <c r="M433" s="850"/>
      <c r="N433" s="850"/>
      <c r="O433" s="850"/>
      <c r="P433" s="850"/>
      <c r="Q433" s="850"/>
      <c r="R433" s="850"/>
      <c r="S433" s="850"/>
      <c r="T433" s="850"/>
      <c r="U433" s="850"/>
      <c r="V433" s="850"/>
      <c r="W433" s="850"/>
      <c r="X433" s="850"/>
      <c r="Y433" s="850"/>
      <c r="Z433" s="850"/>
    </row>
    <row r="434">
      <c r="A434" s="850"/>
      <c r="B434" s="850"/>
      <c r="C434" s="850"/>
      <c r="D434" s="850"/>
      <c r="E434" s="860"/>
      <c r="F434" s="850"/>
      <c r="G434" s="850"/>
      <c r="H434" s="850"/>
      <c r="I434" s="850"/>
      <c r="J434" s="850"/>
      <c r="K434" s="850"/>
      <c r="L434" s="850"/>
      <c r="M434" s="850"/>
      <c r="N434" s="850"/>
      <c r="O434" s="850"/>
      <c r="P434" s="850"/>
      <c r="Q434" s="850"/>
      <c r="R434" s="850"/>
      <c r="S434" s="850"/>
      <c r="T434" s="850"/>
      <c r="U434" s="850"/>
      <c r="V434" s="850"/>
      <c r="W434" s="850"/>
      <c r="X434" s="850"/>
      <c r="Y434" s="850"/>
      <c r="Z434" s="850"/>
    </row>
    <row r="435">
      <c r="A435" s="850"/>
      <c r="B435" s="850"/>
      <c r="C435" s="850"/>
      <c r="D435" s="850"/>
      <c r="E435" s="860"/>
      <c r="F435" s="850"/>
      <c r="G435" s="850"/>
      <c r="H435" s="850"/>
      <c r="I435" s="850"/>
      <c r="J435" s="850"/>
      <c r="K435" s="850"/>
      <c r="L435" s="850"/>
      <c r="M435" s="850"/>
      <c r="N435" s="850"/>
      <c r="O435" s="850"/>
      <c r="P435" s="850"/>
      <c r="Q435" s="850"/>
      <c r="R435" s="850"/>
      <c r="S435" s="850"/>
      <c r="T435" s="850"/>
      <c r="U435" s="850"/>
      <c r="V435" s="850"/>
      <c r="W435" s="850"/>
      <c r="X435" s="850"/>
      <c r="Y435" s="850"/>
      <c r="Z435" s="850"/>
    </row>
    <row r="436">
      <c r="A436" s="850"/>
      <c r="B436" s="850"/>
      <c r="C436" s="850"/>
      <c r="D436" s="850"/>
      <c r="E436" s="860"/>
      <c r="F436" s="850"/>
      <c r="G436" s="850"/>
      <c r="H436" s="850"/>
      <c r="I436" s="850"/>
      <c r="J436" s="850"/>
      <c r="K436" s="850"/>
      <c r="L436" s="850"/>
      <c r="M436" s="850"/>
      <c r="N436" s="850"/>
      <c r="O436" s="850"/>
      <c r="P436" s="850"/>
      <c r="Q436" s="850"/>
      <c r="R436" s="850"/>
      <c r="S436" s="850"/>
      <c r="T436" s="850"/>
      <c r="U436" s="850"/>
      <c r="V436" s="850"/>
      <c r="W436" s="850"/>
      <c r="X436" s="850"/>
      <c r="Y436" s="850"/>
      <c r="Z436" s="850"/>
    </row>
    <row r="437">
      <c r="A437" s="850"/>
      <c r="B437" s="850"/>
      <c r="C437" s="850"/>
      <c r="D437" s="850"/>
      <c r="E437" s="860"/>
      <c r="F437" s="850"/>
      <c r="G437" s="850"/>
      <c r="H437" s="850"/>
      <c r="I437" s="850"/>
      <c r="J437" s="850"/>
      <c r="K437" s="850"/>
      <c r="L437" s="850"/>
      <c r="M437" s="850"/>
      <c r="N437" s="850"/>
      <c r="O437" s="850"/>
      <c r="P437" s="850"/>
      <c r="Q437" s="850"/>
      <c r="R437" s="850"/>
      <c r="S437" s="850"/>
      <c r="T437" s="850"/>
      <c r="U437" s="850"/>
      <c r="V437" s="850"/>
      <c r="W437" s="850"/>
      <c r="X437" s="850"/>
      <c r="Y437" s="850"/>
      <c r="Z437" s="850"/>
    </row>
    <row r="438">
      <c r="A438" s="850"/>
      <c r="B438" s="850"/>
      <c r="C438" s="850"/>
      <c r="D438" s="850"/>
      <c r="E438" s="860"/>
      <c r="F438" s="850"/>
      <c r="G438" s="850"/>
      <c r="H438" s="850"/>
      <c r="I438" s="850"/>
      <c r="J438" s="850"/>
      <c r="K438" s="850"/>
      <c r="L438" s="850"/>
      <c r="M438" s="850"/>
      <c r="N438" s="850"/>
      <c r="O438" s="850"/>
      <c r="P438" s="850"/>
      <c r="Q438" s="850"/>
      <c r="R438" s="850"/>
      <c r="S438" s="850"/>
      <c r="T438" s="850"/>
      <c r="U438" s="850"/>
      <c r="V438" s="850"/>
      <c r="W438" s="850"/>
      <c r="X438" s="850"/>
      <c r="Y438" s="850"/>
      <c r="Z438" s="850"/>
    </row>
    <row r="439">
      <c r="A439" s="850"/>
      <c r="B439" s="850"/>
      <c r="C439" s="850"/>
      <c r="D439" s="850"/>
      <c r="E439" s="860"/>
      <c r="F439" s="850"/>
      <c r="G439" s="850"/>
      <c r="H439" s="850"/>
      <c r="I439" s="850"/>
      <c r="J439" s="850"/>
      <c r="K439" s="850"/>
      <c r="L439" s="850"/>
      <c r="M439" s="850"/>
      <c r="N439" s="850"/>
      <c r="O439" s="850"/>
      <c r="P439" s="850"/>
      <c r="Q439" s="850"/>
      <c r="R439" s="850"/>
      <c r="S439" s="850"/>
      <c r="T439" s="850"/>
      <c r="U439" s="850"/>
      <c r="V439" s="850"/>
      <c r="W439" s="850"/>
      <c r="X439" s="850"/>
      <c r="Y439" s="850"/>
      <c r="Z439" s="850"/>
    </row>
    <row r="440">
      <c r="A440" s="850"/>
      <c r="B440" s="850"/>
      <c r="C440" s="850"/>
      <c r="D440" s="850"/>
      <c r="E440" s="860"/>
      <c r="F440" s="850"/>
      <c r="G440" s="850"/>
      <c r="H440" s="850"/>
      <c r="I440" s="850"/>
      <c r="J440" s="850"/>
      <c r="K440" s="850"/>
      <c r="L440" s="850"/>
      <c r="M440" s="850"/>
      <c r="N440" s="850"/>
      <c r="O440" s="850"/>
      <c r="P440" s="850"/>
      <c r="Q440" s="850"/>
      <c r="R440" s="850"/>
      <c r="S440" s="850"/>
      <c r="T440" s="850"/>
      <c r="U440" s="850"/>
      <c r="V440" s="850"/>
      <c r="W440" s="850"/>
      <c r="X440" s="850"/>
      <c r="Y440" s="850"/>
      <c r="Z440" s="850"/>
    </row>
    <row r="441">
      <c r="A441" s="850"/>
      <c r="B441" s="850"/>
      <c r="C441" s="850"/>
      <c r="D441" s="850"/>
      <c r="E441" s="860"/>
      <c r="F441" s="850"/>
      <c r="G441" s="850"/>
      <c r="H441" s="850"/>
      <c r="I441" s="850"/>
      <c r="J441" s="850"/>
      <c r="K441" s="850"/>
      <c r="L441" s="850"/>
      <c r="M441" s="850"/>
      <c r="N441" s="850"/>
      <c r="O441" s="850"/>
      <c r="P441" s="850"/>
      <c r="Q441" s="850"/>
      <c r="R441" s="850"/>
      <c r="S441" s="850"/>
      <c r="T441" s="850"/>
      <c r="U441" s="850"/>
      <c r="V441" s="850"/>
      <c r="W441" s="850"/>
      <c r="X441" s="850"/>
      <c r="Y441" s="850"/>
      <c r="Z441" s="850"/>
    </row>
    <row r="442">
      <c r="A442" s="850"/>
      <c r="B442" s="850"/>
      <c r="C442" s="850"/>
      <c r="D442" s="850"/>
      <c r="E442" s="860"/>
      <c r="F442" s="850"/>
      <c r="G442" s="850"/>
      <c r="H442" s="850"/>
      <c r="I442" s="850"/>
      <c r="J442" s="850"/>
      <c r="K442" s="850"/>
      <c r="L442" s="850"/>
      <c r="M442" s="850"/>
      <c r="N442" s="850"/>
      <c r="O442" s="850"/>
      <c r="P442" s="850"/>
      <c r="Q442" s="850"/>
      <c r="R442" s="850"/>
      <c r="S442" s="850"/>
      <c r="T442" s="850"/>
      <c r="U442" s="850"/>
      <c r="V442" s="850"/>
      <c r="W442" s="850"/>
      <c r="X442" s="850"/>
      <c r="Y442" s="850"/>
      <c r="Z442" s="850"/>
    </row>
    <row r="443">
      <c r="A443" s="850"/>
      <c r="B443" s="850"/>
      <c r="C443" s="850"/>
      <c r="D443" s="850"/>
      <c r="E443" s="860"/>
      <c r="F443" s="850"/>
      <c r="G443" s="850"/>
      <c r="H443" s="850"/>
      <c r="I443" s="850"/>
      <c r="J443" s="850"/>
      <c r="K443" s="850"/>
      <c r="L443" s="850"/>
      <c r="M443" s="850"/>
      <c r="N443" s="850"/>
      <c r="O443" s="850"/>
      <c r="P443" s="850"/>
      <c r="Q443" s="850"/>
      <c r="R443" s="850"/>
      <c r="S443" s="850"/>
      <c r="T443" s="850"/>
      <c r="U443" s="850"/>
      <c r="V443" s="850"/>
      <c r="W443" s="850"/>
      <c r="X443" s="850"/>
      <c r="Y443" s="850"/>
      <c r="Z443" s="850"/>
    </row>
    <row r="444">
      <c r="A444" s="850"/>
      <c r="B444" s="850"/>
      <c r="C444" s="850"/>
      <c r="D444" s="850"/>
      <c r="E444" s="860"/>
      <c r="F444" s="850"/>
      <c r="G444" s="850"/>
      <c r="H444" s="850"/>
      <c r="I444" s="850"/>
      <c r="J444" s="850"/>
      <c r="K444" s="850"/>
      <c r="L444" s="850"/>
      <c r="M444" s="850"/>
      <c r="N444" s="850"/>
      <c r="O444" s="850"/>
      <c r="P444" s="850"/>
      <c r="Q444" s="850"/>
      <c r="R444" s="850"/>
      <c r="S444" s="850"/>
      <c r="T444" s="850"/>
      <c r="U444" s="850"/>
      <c r="V444" s="850"/>
      <c r="W444" s="850"/>
      <c r="X444" s="850"/>
      <c r="Y444" s="850"/>
      <c r="Z444" s="850"/>
    </row>
    <row r="445">
      <c r="A445" s="850"/>
      <c r="B445" s="850"/>
      <c r="C445" s="850"/>
      <c r="D445" s="850"/>
      <c r="E445" s="860"/>
      <c r="F445" s="850"/>
      <c r="G445" s="850"/>
      <c r="H445" s="850"/>
      <c r="I445" s="850"/>
      <c r="J445" s="850"/>
      <c r="K445" s="850"/>
      <c r="L445" s="850"/>
      <c r="M445" s="850"/>
      <c r="N445" s="850"/>
      <c r="O445" s="850"/>
      <c r="P445" s="850"/>
      <c r="Q445" s="850"/>
      <c r="R445" s="850"/>
      <c r="S445" s="850"/>
      <c r="T445" s="850"/>
      <c r="U445" s="850"/>
      <c r="V445" s="850"/>
      <c r="W445" s="850"/>
      <c r="X445" s="850"/>
      <c r="Y445" s="850"/>
      <c r="Z445" s="850"/>
    </row>
    <row r="446">
      <c r="A446" s="850"/>
      <c r="B446" s="850"/>
      <c r="C446" s="850"/>
      <c r="D446" s="850"/>
      <c r="E446" s="860"/>
      <c r="F446" s="850"/>
      <c r="G446" s="850"/>
      <c r="H446" s="850"/>
      <c r="I446" s="850"/>
      <c r="J446" s="850"/>
      <c r="K446" s="850"/>
      <c r="L446" s="850"/>
      <c r="M446" s="850"/>
      <c r="N446" s="850"/>
      <c r="O446" s="850"/>
      <c r="P446" s="850"/>
      <c r="Q446" s="850"/>
      <c r="R446" s="850"/>
      <c r="S446" s="850"/>
      <c r="T446" s="850"/>
      <c r="U446" s="850"/>
      <c r="V446" s="850"/>
      <c r="W446" s="850"/>
      <c r="X446" s="850"/>
      <c r="Y446" s="850"/>
      <c r="Z446" s="850"/>
    </row>
    <row r="447">
      <c r="A447" s="850"/>
      <c r="B447" s="850"/>
      <c r="C447" s="850"/>
      <c r="D447" s="850"/>
      <c r="E447" s="860"/>
      <c r="F447" s="850"/>
      <c r="G447" s="850"/>
      <c r="H447" s="850"/>
      <c r="I447" s="850"/>
      <c r="J447" s="850"/>
      <c r="K447" s="850"/>
      <c r="L447" s="850"/>
      <c r="M447" s="850"/>
      <c r="N447" s="850"/>
      <c r="O447" s="850"/>
      <c r="P447" s="850"/>
      <c r="Q447" s="850"/>
      <c r="R447" s="850"/>
      <c r="S447" s="850"/>
      <c r="T447" s="850"/>
      <c r="U447" s="850"/>
      <c r="V447" s="850"/>
      <c r="W447" s="850"/>
      <c r="X447" s="850"/>
      <c r="Y447" s="850"/>
      <c r="Z447" s="850"/>
    </row>
    <row r="448">
      <c r="A448" s="850"/>
      <c r="B448" s="850"/>
      <c r="C448" s="850"/>
      <c r="D448" s="850"/>
      <c r="E448" s="860"/>
      <c r="F448" s="850"/>
      <c r="G448" s="850"/>
      <c r="H448" s="850"/>
      <c r="I448" s="850"/>
      <c r="J448" s="850"/>
      <c r="K448" s="850"/>
      <c r="L448" s="850"/>
      <c r="M448" s="850"/>
      <c r="N448" s="850"/>
      <c r="O448" s="850"/>
      <c r="P448" s="850"/>
      <c r="Q448" s="850"/>
      <c r="R448" s="850"/>
      <c r="S448" s="850"/>
      <c r="T448" s="850"/>
      <c r="U448" s="850"/>
      <c r="V448" s="850"/>
      <c r="W448" s="850"/>
      <c r="X448" s="850"/>
      <c r="Y448" s="850"/>
      <c r="Z448" s="850"/>
    </row>
    <row r="449">
      <c r="A449" s="850"/>
      <c r="B449" s="850"/>
      <c r="C449" s="850"/>
      <c r="D449" s="850"/>
      <c r="E449" s="860"/>
      <c r="F449" s="850"/>
      <c r="G449" s="850"/>
      <c r="H449" s="850"/>
      <c r="I449" s="850"/>
      <c r="J449" s="850"/>
      <c r="K449" s="850"/>
      <c r="L449" s="850"/>
      <c r="M449" s="850"/>
      <c r="N449" s="850"/>
      <c r="O449" s="850"/>
      <c r="P449" s="850"/>
      <c r="Q449" s="850"/>
      <c r="R449" s="850"/>
      <c r="S449" s="850"/>
      <c r="T449" s="850"/>
      <c r="U449" s="850"/>
      <c r="V449" s="850"/>
      <c r="W449" s="850"/>
      <c r="X449" s="850"/>
      <c r="Y449" s="850"/>
      <c r="Z449" s="850"/>
    </row>
    <row r="450">
      <c r="A450" s="850"/>
      <c r="B450" s="850"/>
      <c r="C450" s="850"/>
      <c r="D450" s="850"/>
      <c r="E450" s="860"/>
      <c r="F450" s="850"/>
      <c r="G450" s="850"/>
      <c r="H450" s="850"/>
      <c r="I450" s="850"/>
      <c r="J450" s="850"/>
      <c r="K450" s="850"/>
      <c r="L450" s="850"/>
      <c r="M450" s="850"/>
      <c r="N450" s="850"/>
      <c r="O450" s="850"/>
      <c r="P450" s="850"/>
      <c r="Q450" s="850"/>
      <c r="R450" s="850"/>
      <c r="S450" s="850"/>
      <c r="T450" s="850"/>
      <c r="U450" s="850"/>
      <c r="V450" s="850"/>
      <c r="W450" s="850"/>
      <c r="X450" s="850"/>
      <c r="Y450" s="850"/>
      <c r="Z450" s="850"/>
    </row>
    <row r="451">
      <c r="A451" s="850"/>
      <c r="B451" s="850"/>
      <c r="C451" s="850"/>
      <c r="D451" s="850"/>
      <c r="E451" s="860"/>
      <c r="F451" s="850"/>
      <c r="G451" s="850"/>
      <c r="H451" s="850"/>
      <c r="I451" s="850"/>
      <c r="J451" s="850"/>
      <c r="K451" s="850"/>
      <c r="L451" s="850"/>
      <c r="M451" s="850"/>
      <c r="N451" s="850"/>
      <c r="O451" s="850"/>
      <c r="P451" s="850"/>
      <c r="Q451" s="850"/>
      <c r="R451" s="850"/>
      <c r="S451" s="850"/>
      <c r="T451" s="850"/>
      <c r="U451" s="850"/>
      <c r="V451" s="850"/>
      <c r="W451" s="850"/>
      <c r="X451" s="850"/>
      <c r="Y451" s="850"/>
      <c r="Z451" s="850"/>
    </row>
    <row r="452">
      <c r="A452" s="850"/>
      <c r="B452" s="850"/>
      <c r="C452" s="850"/>
      <c r="D452" s="850"/>
      <c r="E452" s="860"/>
      <c r="F452" s="850"/>
      <c r="G452" s="850"/>
      <c r="H452" s="850"/>
      <c r="I452" s="850"/>
      <c r="J452" s="850"/>
      <c r="K452" s="850"/>
      <c r="L452" s="850"/>
      <c r="M452" s="850"/>
      <c r="N452" s="850"/>
      <c r="O452" s="850"/>
      <c r="P452" s="850"/>
      <c r="Q452" s="850"/>
      <c r="R452" s="850"/>
      <c r="S452" s="850"/>
      <c r="T452" s="850"/>
      <c r="U452" s="850"/>
      <c r="V452" s="850"/>
      <c r="W452" s="850"/>
      <c r="X452" s="850"/>
      <c r="Y452" s="850"/>
      <c r="Z452" s="850"/>
    </row>
    <row r="453">
      <c r="A453" s="850"/>
      <c r="B453" s="850"/>
      <c r="C453" s="850"/>
      <c r="D453" s="850"/>
      <c r="E453" s="860"/>
      <c r="F453" s="850"/>
      <c r="G453" s="850"/>
      <c r="H453" s="850"/>
      <c r="I453" s="850"/>
      <c r="J453" s="850"/>
      <c r="K453" s="850"/>
      <c r="L453" s="850"/>
      <c r="M453" s="850"/>
      <c r="N453" s="850"/>
      <c r="O453" s="850"/>
      <c r="P453" s="850"/>
      <c r="Q453" s="850"/>
      <c r="R453" s="850"/>
      <c r="S453" s="850"/>
      <c r="T453" s="850"/>
      <c r="U453" s="850"/>
      <c r="V453" s="850"/>
      <c r="W453" s="850"/>
      <c r="X453" s="850"/>
      <c r="Y453" s="850"/>
      <c r="Z453" s="850"/>
    </row>
    <row r="454">
      <c r="A454" s="850"/>
      <c r="B454" s="850"/>
      <c r="C454" s="850"/>
      <c r="D454" s="850"/>
      <c r="E454" s="860"/>
      <c r="F454" s="850"/>
      <c r="G454" s="850"/>
      <c r="H454" s="850"/>
      <c r="I454" s="850"/>
      <c r="J454" s="850"/>
      <c r="K454" s="850"/>
      <c r="L454" s="850"/>
      <c r="M454" s="850"/>
      <c r="N454" s="850"/>
      <c r="O454" s="850"/>
      <c r="P454" s="850"/>
      <c r="Q454" s="850"/>
      <c r="R454" s="850"/>
      <c r="S454" s="850"/>
      <c r="T454" s="850"/>
      <c r="U454" s="850"/>
      <c r="V454" s="850"/>
      <c r="W454" s="850"/>
      <c r="X454" s="850"/>
      <c r="Y454" s="850"/>
      <c r="Z454" s="850"/>
    </row>
    <row r="455">
      <c r="A455" s="850"/>
      <c r="B455" s="850"/>
      <c r="C455" s="850"/>
      <c r="D455" s="850"/>
      <c r="E455" s="860"/>
      <c r="F455" s="850"/>
      <c r="G455" s="850"/>
      <c r="H455" s="850"/>
      <c r="I455" s="850"/>
      <c r="J455" s="850"/>
      <c r="K455" s="850"/>
      <c r="L455" s="850"/>
      <c r="M455" s="850"/>
      <c r="N455" s="850"/>
      <c r="O455" s="850"/>
      <c r="P455" s="850"/>
      <c r="Q455" s="850"/>
      <c r="R455" s="850"/>
      <c r="S455" s="850"/>
      <c r="T455" s="850"/>
      <c r="U455" s="850"/>
      <c r="V455" s="850"/>
      <c r="W455" s="850"/>
      <c r="X455" s="850"/>
      <c r="Y455" s="850"/>
      <c r="Z455" s="850"/>
    </row>
    <row r="456">
      <c r="A456" s="850"/>
      <c r="B456" s="850"/>
      <c r="C456" s="850"/>
      <c r="D456" s="850"/>
      <c r="E456" s="860"/>
      <c r="F456" s="850"/>
      <c r="G456" s="850"/>
      <c r="H456" s="850"/>
      <c r="I456" s="850"/>
      <c r="J456" s="850"/>
      <c r="K456" s="850"/>
      <c r="L456" s="850"/>
      <c r="M456" s="850"/>
      <c r="N456" s="850"/>
      <c r="O456" s="850"/>
      <c r="P456" s="850"/>
      <c r="Q456" s="850"/>
      <c r="R456" s="850"/>
      <c r="S456" s="850"/>
      <c r="T456" s="850"/>
      <c r="U456" s="850"/>
      <c r="V456" s="850"/>
      <c r="W456" s="850"/>
      <c r="X456" s="850"/>
      <c r="Y456" s="850"/>
      <c r="Z456" s="850"/>
    </row>
    <row r="457">
      <c r="A457" s="850"/>
      <c r="B457" s="850"/>
      <c r="C457" s="850"/>
      <c r="D457" s="850"/>
      <c r="E457" s="860"/>
      <c r="F457" s="850"/>
      <c r="G457" s="850"/>
      <c r="H457" s="850"/>
      <c r="I457" s="850"/>
      <c r="J457" s="850"/>
      <c r="K457" s="850"/>
      <c r="L457" s="850"/>
      <c r="M457" s="850"/>
      <c r="N457" s="850"/>
      <c r="O457" s="850"/>
      <c r="P457" s="850"/>
      <c r="Q457" s="850"/>
      <c r="R457" s="850"/>
      <c r="S457" s="850"/>
      <c r="T457" s="850"/>
      <c r="U457" s="850"/>
      <c r="V457" s="850"/>
      <c r="W457" s="850"/>
      <c r="X457" s="850"/>
      <c r="Y457" s="850"/>
      <c r="Z457" s="850"/>
    </row>
    <row r="458">
      <c r="A458" s="850"/>
      <c r="B458" s="850"/>
      <c r="C458" s="850"/>
      <c r="D458" s="850"/>
      <c r="E458" s="860"/>
      <c r="F458" s="850"/>
      <c r="G458" s="850"/>
      <c r="H458" s="850"/>
      <c r="I458" s="850"/>
      <c r="J458" s="850"/>
      <c r="K458" s="850"/>
      <c r="L458" s="850"/>
      <c r="M458" s="850"/>
      <c r="N458" s="850"/>
      <c r="O458" s="850"/>
      <c r="P458" s="850"/>
      <c r="Q458" s="850"/>
      <c r="R458" s="850"/>
      <c r="S458" s="850"/>
      <c r="T458" s="850"/>
      <c r="U458" s="850"/>
      <c r="V458" s="850"/>
      <c r="W458" s="850"/>
      <c r="X458" s="850"/>
      <c r="Y458" s="850"/>
      <c r="Z458" s="850"/>
    </row>
    <row r="459">
      <c r="A459" s="850"/>
      <c r="B459" s="850"/>
      <c r="C459" s="850"/>
      <c r="D459" s="850"/>
      <c r="E459" s="860"/>
      <c r="F459" s="850"/>
      <c r="G459" s="850"/>
      <c r="H459" s="850"/>
      <c r="I459" s="850"/>
      <c r="J459" s="850"/>
      <c r="K459" s="850"/>
      <c r="L459" s="850"/>
      <c r="M459" s="850"/>
      <c r="N459" s="850"/>
      <c r="O459" s="850"/>
      <c r="P459" s="850"/>
      <c r="Q459" s="850"/>
      <c r="R459" s="850"/>
      <c r="S459" s="850"/>
      <c r="T459" s="850"/>
      <c r="U459" s="850"/>
      <c r="V459" s="850"/>
      <c r="W459" s="850"/>
      <c r="X459" s="850"/>
      <c r="Y459" s="850"/>
      <c r="Z459" s="850"/>
    </row>
    <row r="460">
      <c r="A460" s="850"/>
      <c r="B460" s="850"/>
      <c r="C460" s="850"/>
      <c r="D460" s="850"/>
      <c r="E460" s="860"/>
      <c r="F460" s="850"/>
      <c r="G460" s="850"/>
      <c r="H460" s="850"/>
      <c r="I460" s="850"/>
      <c r="J460" s="850"/>
      <c r="K460" s="850"/>
      <c r="L460" s="850"/>
      <c r="M460" s="850"/>
      <c r="N460" s="850"/>
      <c r="O460" s="850"/>
      <c r="P460" s="850"/>
      <c r="Q460" s="850"/>
      <c r="R460" s="850"/>
      <c r="S460" s="850"/>
      <c r="T460" s="850"/>
      <c r="U460" s="850"/>
      <c r="V460" s="850"/>
      <c r="W460" s="850"/>
      <c r="X460" s="850"/>
      <c r="Y460" s="850"/>
      <c r="Z460" s="850"/>
    </row>
    <row r="461">
      <c r="A461" s="850"/>
      <c r="B461" s="850"/>
      <c r="C461" s="850"/>
      <c r="D461" s="850"/>
      <c r="E461" s="860"/>
      <c r="F461" s="850"/>
      <c r="G461" s="850"/>
      <c r="H461" s="850"/>
      <c r="I461" s="850"/>
      <c r="J461" s="850"/>
      <c r="K461" s="850"/>
      <c r="L461" s="850"/>
      <c r="M461" s="850"/>
      <c r="N461" s="850"/>
      <c r="O461" s="850"/>
      <c r="P461" s="850"/>
      <c r="Q461" s="850"/>
      <c r="R461" s="850"/>
      <c r="S461" s="850"/>
      <c r="T461" s="850"/>
      <c r="U461" s="850"/>
      <c r="V461" s="850"/>
      <c r="W461" s="850"/>
      <c r="X461" s="850"/>
      <c r="Y461" s="850"/>
      <c r="Z461" s="850"/>
    </row>
    <row r="462">
      <c r="A462" s="850"/>
      <c r="B462" s="850"/>
      <c r="C462" s="850"/>
      <c r="D462" s="850"/>
      <c r="E462" s="860"/>
      <c r="F462" s="850"/>
      <c r="G462" s="850"/>
      <c r="H462" s="850"/>
      <c r="I462" s="850"/>
      <c r="J462" s="850"/>
      <c r="K462" s="850"/>
      <c r="L462" s="850"/>
      <c r="M462" s="850"/>
      <c r="N462" s="850"/>
      <c r="O462" s="850"/>
      <c r="P462" s="850"/>
      <c r="Q462" s="850"/>
      <c r="R462" s="850"/>
      <c r="S462" s="850"/>
      <c r="T462" s="850"/>
      <c r="U462" s="850"/>
      <c r="V462" s="850"/>
      <c r="W462" s="850"/>
      <c r="X462" s="850"/>
      <c r="Y462" s="850"/>
      <c r="Z462" s="850"/>
    </row>
    <row r="463">
      <c r="A463" s="850"/>
      <c r="B463" s="850"/>
      <c r="C463" s="850"/>
      <c r="D463" s="850"/>
      <c r="E463" s="860"/>
      <c r="F463" s="850"/>
      <c r="G463" s="850"/>
      <c r="H463" s="850"/>
      <c r="I463" s="850"/>
      <c r="J463" s="850"/>
      <c r="K463" s="850"/>
      <c r="L463" s="850"/>
      <c r="M463" s="850"/>
      <c r="N463" s="850"/>
      <c r="O463" s="850"/>
      <c r="P463" s="850"/>
      <c r="Q463" s="850"/>
      <c r="R463" s="850"/>
      <c r="S463" s="850"/>
      <c r="T463" s="850"/>
      <c r="U463" s="850"/>
      <c r="V463" s="850"/>
      <c r="W463" s="850"/>
      <c r="X463" s="850"/>
      <c r="Y463" s="850"/>
      <c r="Z463" s="850"/>
    </row>
    <row r="464">
      <c r="A464" s="850"/>
      <c r="B464" s="850"/>
      <c r="C464" s="850"/>
      <c r="D464" s="850"/>
      <c r="E464" s="860"/>
      <c r="F464" s="850"/>
      <c r="G464" s="850"/>
      <c r="H464" s="850"/>
      <c r="I464" s="850"/>
      <c r="J464" s="850"/>
      <c r="K464" s="850"/>
      <c r="L464" s="850"/>
      <c r="M464" s="850"/>
      <c r="N464" s="850"/>
      <c r="O464" s="850"/>
      <c r="P464" s="850"/>
      <c r="Q464" s="850"/>
      <c r="R464" s="850"/>
      <c r="S464" s="850"/>
      <c r="T464" s="850"/>
      <c r="U464" s="850"/>
      <c r="V464" s="850"/>
      <c r="W464" s="850"/>
      <c r="X464" s="850"/>
      <c r="Y464" s="850"/>
      <c r="Z464" s="850"/>
    </row>
    <row r="465">
      <c r="A465" s="850"/>
      <c r="B465" s="850"/>
      <c r="C465" s="850"/>
      <c r="D465" s="850"/>
      <c r="E465" s="860"/>
      <c r="F465" s="850"/>
      <c r="G465" s="850"/>
      <c r="H465" s="850"/>
      <c r="I465" s="850"/>
      <c r="J465" s="850"/>
      <c r="K465" s="850"/>
      <c r="L465" s="850"/>
      <c r="M465" s="850"/>
      <c r="N465" s="850"/>
      <c r="O465" s="850"/>
      <c r="P465" s="850"/>
      <c r="Q465" s="850"/>
      <c r="R465" s="850"/>
      <c r="S465" s="850"/>
      <c r="T465" s="850"/>
      <c r="U465" s="850"/>
      <c r="V465" s="850"/>
      <c r="W465" s="850"/>
      <c r="X465" s="850"/>
      <c r="Y465" s="850"/>
      <c r="Z465" s="850"/>
    </row>
    <row r="466">
      <c r="A466" s="850"/>
      <c r="B466" s="850"/>
      <c r="C466" s="850"/>
      <c r="D466" s="850"/>
      <c r="E466" s="860"/>
      <c r="F466" s="850"/>
      <c r="G466" s="850"/>
      <c r="H466" s="850"/>
      <c r="I466" s="850"/>
      <c r="J466" s="850"/>
      <c r="K466" s="850"/>
      <c r="L466" s="850"/>
      <c r="M466" s="850"/>
      <c r="N466" s="850"/>
      <c r="O466" s="850"/>
      <c r="P466" s="850"/>
      <c r="Q466" s="850"/>
      <c r="R466" s="850"/>
      <c r="S466" s="850"/>
      <c r="T466" s="850"/>
      <c r="U466" s="850"/>
      <c r="V466" s="850"/>
      <c r="W466" s="850"/>
      <c r="X466" s="850"/>
      <c r="Y466" s="850"/>
      <c r="Z466" s="850"/>
    </row>
    <row r="467">
      <c r="A467" s="850"/>
      <c r="B467" s="850"/>
      <c r="C467" s="850"/>
      <c r="D467" s="850"/>
      <c r="E467" s="860"/>
      <c r="F467" s="850"/>
      <c r="G467" s="850"/>
      <c r="H467" s="850"/>
      <c r="I467" s="850"/>
      <c r="J467" s="850"/>
      <c r="K467" s="850"/>
      <c r="L467" s="850"/>
      <c r="M467" s="850"/>
      <c r="N467" s="850"/>
      <c r="O467" s="850"/>
      <c r="P467" s="850"/>
      <c r="Q467" s="850"/>
      <c r="R467" s="850"/>
      <c r="S467" s="850"/>
      <c r="T467" s="850"/>
      <c r="U467" s="850"/>
      <c r="V467" s="850"/>
      <c r="W467" s="850"/>
      <c r="X467" s="850"/>
      <c r="Y467" s="850"/>
      <c r="Z467" s="850"/>
    </row>
    <row r="468">
      <c r="A468" s="850"/>
      <c r="B468" s="850"/>
      <c r="C468" s="850"/>
      <c r="D468" s="850"/>
      <c r="E468" s="860"/>
      <c r="F468" s="850"/>
      <c r="G468" s="850"/>
      <c r="H468" s="850"/>
      <c r="I468" s="850"/>
      <c r="J468" s="850"/>
      <c r="K468" s="850"/>
      <c r="L468" s="850"/>
      <c r="M468" s="850"/>
      <c r="N468" s="850"/>
      <c r="O468" s="850"/>
      <c r="P468" s="850"/>
      <c r="Q468" s="850"/>
      <c r="R468" s="850"/>
      <c r="S468" s="850"/>
      <c r="T468" s="850"/>
      <c r="U468" s="850"/>
      <c r="V468" s="850"/>
      <c r="W468" s="850"/>
      <c r="X468" s="850"/>
      <c r="Y468" s="850"/>
      <c r="Z468" s="850"/>
    </row>
    <row r="469">
      <c r="A469" s="850"/>
      <c r="B469" s="850"/>
      <c r="C469" s="850"/>
      <c r="D469" s="850"/>
      <c r="E469" s="860"/>
      <c r="F469" s="850"/>
      <c r="G469" s="850"/>
      <c r="H469" s="850"/>
      <c r="I469" s="850"/>
      <c r="J469" s="850"/>
      <c r="K469" s="850"/>
      <c r="L469" s="850"/>
      <c r="M469" s="850"/>
      <c r="N469" s="850"/>
      <c r="O469" s="850"/>
      <c r="P469" s="850"/>
      <c r="Q469" s="850"/>
      <c r="R469" s="850"/>
      <c r="S469" s="850"/>
      <c r="T469" s="850"/>
      <c r="U469" s="850"/>
      <c r="V469" s="850"/>
      <c r="W469" s="850"/>
      <c r="X469" s="850"/>
      <c r="Y469" s="850"/>
      <c r="Z469" s="850"/>
    </row>
    <row r="470">
      <c r="A470" s="850"/>
      <c r="B470" s="850"/>
      <c r="C470" s="850"/>
      <c r="D470" s="850"/>
      <c r="E470" s="860"/>
      <c r="F470" s="850"/>
      <c r="G470" s="850"/>
      <c r="H470" s="850"/>
      <c r="I470" s="850"/>
      <c r="J470" s="850"/>
      <c r="K470" s="850"/>
      <c r="L470" s="850"/>
      <c r="M470" s="850"/>
      <c r="N470" s="850"/>
      <c r="O470" s="850"/>
      <c r="P470" s="850"/>
      <c r="Q470" s="850"/>
      <c r="R470" s="850"/>
      <c r="S470" s="850"/>
      <c r="T470" s="850"/>
      <c r="U470" s="850"/>
      <c r="V470" s="850"/>
      <c r="W470" s="850"/>
      <c r="X470" s="850"/>
      <c r="Y470" s="850"/>
      <c r="Z470" s="850"/>
    </row>
    <row r="471">
      <c r="A471" s="850"/>
      <c r="B471" s="850"/>
      <c r="C471" s="850"/>
      <c r="D471" s="850"/>
      <c r="E471" s="860"/>
      <c r="F471" s="850"/>
      <c r="G471" s="850"/>
      <c r="H471" s="850"/>
      <c r="I471" s="850"/>
      <c r="J471" s="850"/>
      <c r="K471" s="850"/>
      <c r="L471" s="850"/>
      <c r="M471" s="850"/>
      <c r="N471" s="850"/>
      <c r="O471" s="850"/>
      <c r="P471" s="850"/>
      <c r="Q471" s="850"/>
      <c r="R471" s="850"/>
      <c r="S471" s="850"/>
      <c r="T471" s="850"/>
      <c r="U471" s="850"/>
      <c r="V471" s="850"/>
      <c r="W471" s="850"/>
      <c r="X471" s="850"/>
      <c r="Y471" s="850"/>
      <c r="Z471" s="850"/>
    </row>
    <row r="472">
      <c r="A472" s="850"/>
      <c r="B472" s="850"/>
      <c r="C472" s="850"/>
      <c r="D472" s="850"/>
      <c r="E472" s="860"/>
      <c r="F472" s="850"/>
      <c r="G472" s="850"/>
      <c r="H472" s="850"/>
      <c r="I472" s="850"/>
      <c r="J472" s="850"/>
      <c r="K472" s="850"/>
      <c r="L472" s="850"/>
      <c r="M472" s="850"/>
      <c r="N472" s="850"/>
      <c r="O472" s="850"/>
      <c r="P472" s="850"/>
      <c r="Q472" s="850"/>
      <c r="R472" s="850"/>
      <c r="S472" s="850"/>
      <c r="T472" s="850"/>
      <c r="U472" s="850"/>
      <c r="V472" s="850"/>
      <c r="W472" s="850"/>
      <c r="X472" s="850"/>
      <c r="Y472" s="850"/>
      <c r="Z472" s="850"/>
    </row>
    <row r="473">
      <c r="A473" s="850"/>
      <c r="B473" s="850"/>
      <c r="C473" s="850"/>
      <c r="D473" s="850"/>
      <c r="E473" s="860"/>
      <c r="F473" s="850"/>
      <c r="G473" s="850"/>
      <c r="H473" s="850"/>
      <c r="I473" s="850"/>
      <c r="J473" s="850"/>
      <c r="K473" s="850"/>
      <c r="L473" s="850"/>
      <c r="M473" s="850"/>
      <c r="N473" s="850"/>
      <c r="O473" s="850"/>
      <c r="P473" s="850"/>
      <c r="Q473" s="850"/>
      <c r="R473" s="850"/>
      <c r="S473" s="850"/>
      <c r="T473" s="850"/>
      <c r="U473" s="850"/>
      <c r="V473" s="850"/>
      <c r="W473" s="850"/>
      <c r="X473" s="850"/>
      <c r="Y473" s="850"/>
      <c r="Z473" s="850"/>
    </row>
    <row r="474">
      <c r="A474" s="850"/>
      <c r="B474" s="850"/>
      <c r="C474" s="850"/>
      <c r="D474" s="850"/>
      <c r="E474" s="860"/>
      <c r="F474" s="850"/>
      <c r="G474" s="850"/>
      <c r="H474" s="850"/>
      <c r="I474" s="850"/>
      <c r="J474" s="850"/>
      <c r="K474" s="850"/>
      <c r="L474" s="850"/>
      <c r="M474" s="850"/>
      <c r="N474" s="850"/>
      <c r="O474" s="850"/>
      <c r="P474" s="850"/>
      <c r="Q474" s="850"/>
      <c r="R474" s="850"/>
      <c r="S474" s="850"/>
      <c r="T474" s="850"/>
      <c r="U474" s="850"/>
      <c r="V474" s="850"/>
      <c r="W474" s="850"/>
      <c r="X474" s="850"/>
      <c r="Y474" s="850"/>
      <c r="Z474" s="850"/>
    </row>
    <row r="475">
      <c r="A475" s="850"/>
      <c r="B475" s="850"/>
      <c r="C475" s="850"/>
      <c r="D475" s="850"/>
      <c r="E475" s="860"/>
      <c r="F475" s="850"/>
      <c r="G475" s="850"/>
      <c r="H475" s="850"/>
      <c r="I475" s="850"/>
      <c r="J475" s="850"/>
      <c r="K475" s="850"/>
      <c r="L475" s="850"/>
      <c r="M475" s="850"/>
      <c r="N475" s="850"/>
      <c r="O475" s="850"/>
      <c r="P475" s="850"/>
      <c r="Q475" s="850"/>
      <c r="R475" s="850"/>
      <c r="S475" s="850"/>
      <c r="T475" s="850"/>
      <c r="U475" s="850"/>
      <c r="V475" s="850"/>
      <c r="W475" s="850"/>
      <c r="X475" s="850"/>
      <c r="Y475" s="850"/>
      <c r="Z475" s="850"/>
    </row>
    <row r="476">
      <c r="A476" s="850"/>
      <c r="B476" s="850"/>
      <c r="C476" s="850"/>
      <c r="D476" s="850"/>
      <c r="E476" s="860"/>
      <c r="F476" s="850"/>
      <c r="G476" s="850"/>
      <c r="H476" s="850"/>
      <c r="I476" s="850"/>
      <c r="J476" s="850"/>
      <c r="K476" s="850"/>
      <c r="L476" s="850"/>
      <c r="M476" s="850"/>
      <c r="N476" s="850"/>
      <c r="O476" s="850"/>
      <c r="P476" s="850"/>
      <c r="Q476" s="850"/>
      <c r="R476" s="850"/>
      <c r="S476" s="850"/>
      <c r="T476" s="850"/>
      <c r="U476" s="850"/>
      <c r="V476" s="850"/>
      <c r="W476" s="850"/>
      <c r="X476" s="850"/>
      <c r="Y476" s="850"/>
      <c r="Z476" s="850"/>
    </row>
    <row r="477">
      <c r="A477" s="850"/>
      <c r="B477" s="850"/>
      <c r="C477" s="850"/>
      <c r="D477" s="850"/>
      <c r="E477" s="860"/>
      <c r="F477" s="850"/>
      <c r="G477" s="850"/>
      <c r="H477" s="850"/>
      <c r="I477" s="850"/>
      <c r="J477" s="850"/>
      <c r="K477" s="850"/>
      <c r="L477" s="850"/>
      <c r="M477" s="850"/>
      <c r="N477" s="850"/>
      <c r="O477" s="850"/>
      <c r="P477" s="850"/>
      <c r="Q477" s="850"/>
      <c r="R477" s="850"/>
      <c r="S477" s="850"/>
      <c r="T477" s="850"/>
      <c r="U477" s="850"/>
      <c r="V477" s="850"/>
      <c r="W477" s="850"/>
      <c r="X477" s="850"/>
      <c r="Y477" s="850"/>
      <c r="Z477" s="850"/>
    </row>
    <row r="478">
      <c r="A478" s="850"/>
      <c r="B478" s="850"/>
      <c r="C478" s="850"/>
      <c r="D478" s="850"/>
      <c r="E478" s="860"/>
      <c r="F478" s="850"/>
      <c r="G478" s="850"/>
      <c r="H478" s="850"/>
      <c r="I478" s="850"/>
      <c r="J478" s="850"/>
      <c r="K478" s="850"/>
      <c r="L478" s="850"/>
      <c r="M478" s="850"/>
      <c r="N478" s="850"/>
      <c r="O478" s="850"/>
      <c r="P478" s="850"/>
      <c r="Q478" s="850"/>
      <c r="R478" s="850"/>
      <c r="S478" s="850"/>
      <c r="T478" s="850"/>
      <c r="U478" s="850"/>
      <c r="V478" s="850"/>
      <c r="W478" s="850"/>
      <c r="X478" s="850"/>
      <c r="Y478" s="850"/>
      <c r="Z478" s="850"/>
    </row>
    <row r="479">
      <c r="A479" s="850"/>
      <c r="B479" s="850"/>
      <c r="C479" s="850"/>
      <c r="D479" s="850"/>
      <c r="E479" s="860"/>
      <c r="F479" s="850"/>
      <c r="G479" s="850"/>
      <c r="H479" s="850"/>
      <c r="I479" s="850"/>
      <c r="J479" s="850"/>
      <c r="K479" s="850"/>
      <c r="L479" s="850"/>
      <c r="M479" s="850"/>
      <c r="N479" s="850"/>
      <c r="O479" s="850"/>
      <c r="P479" s="850"/>
      <c r="Q479" s="850"/>
      <c r="R479" s="850"/>
      <c r="S479" s="850"/>
      <c r="T479" s="850"/>
      <c r="U479" s="850"/>
      <c r="V479" s="850"/>
      <c r="W479" s="850"/>
      <c r="X479" s="850"/>
      <c r="Y479" s="850"/>
      <c r="Z479" s="850"/>
    </row>
    <row r="480">
      <c r="A480" s="850"/>
      <c r="B480" s="850"/>
      <c r="C480" s="850"/>
      <c r="D480" s="850"/>
      <c r="E480" s="860"/>
      <c r="F480" s="850"/>
      <c r="G480" s="850"/>
      <c r="H480" s="850"/>
      <c r="I480" s="850"/>
      <c r="J480" s="850"/>
      <c r="K480" s="850"/>
      <c r="L480" s="850"/>
      <c r="M480" s="850"/>
      <c r="N480" s="850"/>
      <c r="O480" s="850"/>
      <c r="P480" s="850"/>
      <c r="Q480" s="850"/>
      <c r="R480" s="850"/>
      <c r="S480" s="850"/>
      <c r="T480" s="850"/>
      <c r="U480" s="850"/>
      <c r="V480" s="850"/>
      <c r="W480" s="850"/>
      <c r="X480" s="850"/>
      <c r="Y480" s="850"/>
      <c r="Z480" s="850"/>
    </row>
    <row r="481">
      <c r="A481" s="850"/>
      <c r="B481" s="850"/>
      <c r="C481" s="850"/>
      <c r="D481" s="850"/>
      <c r="E481" s="860"/>
      <c r="F481" s="850"/>
      <c r="G481" s="850"/>
      <c r="H481" s="850"/>
      <c r="I481" s="850"/>
      <c r="J481" s="850"/>
      <c r="K481" s="850"/>
      <c r="L481" s="850"/>
      <c r="M481" s="850"/>
      <c r="N481" s="850"/>
      <c r="O481" s="850"/>
      <c r="P481" s="850"/>
      <c r="Q481" s="850"/>
      <c r="R481" s="850"/>
      <c r="S481" s="850"/>
      <c r="T481" s="850"/>
      <c r="U481" s="850"/>
      <c r="V481" s="850"/>
      <c r="W481" s="850"/>
      <c r="X481" s="850"/>
      <c r="Y481" s="850"/>
      <c r="Z481" s="850"/>
    </row>
    <row r="482">
      <c r="A482" s="850"/>
      <c r="B482" s="850"/>
      <c r="C482" s="850"/>
      <c r="D482" s="850"/>
      <c r="E482" s="860"/>
      <c r="F482" s="850"/>
      <c r="G482" s="850"/>
      <c r="H482" s="850"/>
      <c r="I482" s="850"/>
      <c r="J482" s="850"/>
      <c r="K482" s="850"/>
      <c r="L482" s="850"/>
      <c r="M482" s="850"/>
      <c r="N482" s="850"/>
      <c r="O482" s="850"/>
      <c r="P482" s="850"/>
      <c r="Q482" s="850"/>
      <c r="R482" s="850"/>
      <c r="S482" s="850"/>
      <c r="T482" s="850"/>
      <c r="U482" s="850"/>
      <c r="V482" s="850"/>
      <c r="W482" s="850"/>
      <c r="X482" s="850"/>
      <c r="Y482" s="850"/>
      <c r="Z482" s="850"/>
    </row>
    <row r="483">
      <c r="A483" s="850"/>
      <c r="B483" s="850"/>
      <c r="C483" s="850"/>
      <c r="D483" s="850"/>
      <c r="E483" s="860"/>
      <c r="F483" s="850"/>
      <c r="G483" s="850"/>
      <c r="H483" s="850"/>
      <c r="I483" s="850"/>
      <c r="J483" s="850"/>
      <c r="K483" s="850"/>
      <c r="L483" s="850"/>
      <c r="M483" s="850"/>
      <c r="N483" s="850"/>
      <c r="O483" s="850"/>
      <c r="P483" s="850"/>
      <c r="Q483" s="850"/>
      <c r="R483" s="850"/>
      <c r="S483" s="850"/>
      <c r="T483" s="850"/>
      <c r="U483" s="850"/>
      <c r="V483" s="850"/>
      <c r="W483" s="850"/>
      <c r="X483" s="850"/>
      <c r="Y483" s="850"/>
      <c r="Z483" s="850"/>
    </row>
    <row r="484">
      <c r="A484" s="850"/>
      <c r="B484" s="850"/>
      <c r="C484" s="850"/>
      <c r="D484" s="850"/>
      <c r="E484" s="860"/>
      <c r="F484" s="850"/>
      <c r="G484" s="850"/>
      <c r="H484" s="850"/>
      <c r="I484" s="850"/>
      <c r="J484" s="850"/>
      <c r="K484" s="850"/>
      <c r="L484" s="850"/>
      <c r="M484" s="850"/>
      <c r="N484" s="850"/>
      <c r="O484" s="850"/>
      <c r="P484" s="850"/>
      <c r="Q484" s="850"/>
      <c r="R484" s="850"/>
      <c r="S484" s="850"/>
      <c r="T484" s="850"/>
      <c r="U484" s="850"/>
      <c r="V484" s="850"/>
      <c r="W484" s="850"/>
      <c r="X484" s="850"/>
      <c r="Y484" s="850"/>
      <c r="Z484" s="850"/>
    </row>
    <row r="485">
      <c r="A485" s="850"/>
      <c r="B485" s="850"/>
      <c r="C485" s="850"/>
      <c r="D485" s="850"/>
      <c r="E485" s="860"/>
      <c r="F485" s="850"/>
      <c r="G485" s="850"/>
      <c r="H485" s="850"/>
      <c r="I485" s="850"/>
      <c r="J485" s="850"/>
      <c r="K485" s="850"/>
      <c r="L485" s="850"/>
      <c r="M485" s="850"/>
      <c r="N485" s="850"/>
      <c r="O485" s="850"/>
      <c r="P485" s="850"/>
      <c r="Q485" s="850"/>
      <c r="R485" s="850"/>
      <c r="S485" s="850"/>
      <c r="T485" s="850"/>
      <c r="U485" s="850"/>
      <c r="V485" s="850"/>
      <c r="W485" s="850"/>
      <c r="X485" s="850"/>
      <c r="Y485" s="850"/>
      <c r="Z485" s="850"/>
    </row>
    <row r="486">
      <c r="A486" s="850"/>
      <c r="B486" s="850"/>
      <c r="C486" s="850"/>
      <c r="D486" s="850"/>
      <c r="E486" s="860"/>
      <c r="F486" s="850"/>
      <c r="G486" s="850"/>
      <c r="H486" s="850"/>
      <c r="I486" s="850"/>
      <c r="J486" s="850"/>
      <c r="K486" s="850"/>
      <c r="L486" s="850"/>
      <c r="M486" s="850"/>
      <c r="N486" s="850"/>
      <c r="O486" s="850"/>
      <c r="P486" s="850"/>
      <c r="Q486" s="850"/>
      <c r="R486" s="850"/>
      <c r="S486" s="850"/>
      <c r="T486" s="850"/>
      <c r="U486" s="850"/>
      <c r="V486" s="850"/>
      <c r="W486" s="850"/>
      <c r="X486" s="850"/>
      <c r="Y486" s="850"/>
      <c r="Z486" s="850"/>
    </row>
    <row r="487">
      <c r="A487" s="850"/>
      <c r="B487" s="850"/>
      <c r="C487" s="850"/>
      <c r="D487" s="850"/>
      <c r="E487" s="860"/>
      <c r="F487" s="850"/>
      <c r="G487" s="850"/>
      <c r="H487" s="850"/>
      <c r="I487" s="850"/>
      <c r="J487" s="850"/>
      <c r="K487" s="850"/>
      <c r="L487" s="850"/>
      <c r="M487" s="850"/>
      <c r="N487" s="850"/>
      <c r="O487" s="850"/>
      <c r="P487" s="850"/>
      <c r="Q487" s="850"/>
      <c r="R487" s="850"/>
      <c r="S487" s="850"/>
      <c r="T487" s="850"/>
      <c r="U487" s="850"/>
      <c r="V487" s="850"/>
      <c r="W487" s="850"/>
      <c r="X487" s="850"/>
      <c r="Y487" s="850"/>
      <c r="Z487" s="850"/>
    </row>
    <row r="488">
      <c r="A488" s="850"/>
      <c r="B488" s="850"/>
      <c r="C488" s="850"/>
      <c r="D488" s="850"/>
      <c r="E488" s="860"/>
      <c r="F488" s="850"/>
      <c r="G488" s="850"/>
      <c r="H488" s="850"/>
      <c r="I488" s="850"/>
      <c r="J488" s="850"/>
      <c r="K488" s="850"/>
      <c r="L488" s="850"/>
      <c r="M488" s="850"/>
      <c r="N488" s="850"/>
      <c r="O488" s="850"/>
      <c r="P488" s="850"/>
      <c r="Q488" s="850"/>
      <c r="R488" s="850"/>
      <c r="S488" s="850"/>
      <c r="T488" s="850"/>
      <c r="U488" s="850"/>
      <c r="V488" s="850"/>
      <c r="W488" s="850"/>
      <c r="X488" s="850"/>
      <c r="Y488" s="850"/>
      <c r="Z488" s="850"/>
    </row>
    <row r="489">
      <c r="A489" s="850"/>
      <c r="B489" s="850"/>
      <c r="C489" s="850"/>
      <c r="D489" s="850"/>
      <c r="E489" s="860"/>
      <c r="F489" s="850"/>
      <c r="G489" s="850"/>
      <c r="H489" s="850"/>
      <c r="I489" s="850"/>
      <c r="J489" s="850"/>
      <c r="K489" s="850"/>
      <c r="L489" s="850"/>
      <c r="M489" s="850"/>
      <c r="N489" s="850"/>
      <c r="O489" s="850"/>
      <c r="P489" s="850"/>
      <c r="Q489" s="850"/>
      <c r="R489" s="850"/>
      <c r="S489" s="850"/>
      <c r="T489" s="850"/>
      <c r="U489" s="850"/>
      <c r="V489" s="850"/>
      <c r="W489" s="850"/>
      <c r="X489" s="850"/>
      <c r="Y489" s="850"/>
      <c r="Z489" s="850"/>
    </row>
    <row r="490">
      <c r="A490" s="850"/>
      <c r="B490" s="850"/>
      <c r="C490" s="850"/>
      <c r="D490" s="850"/>
      <c r="E490" s="860"/>
      <c r="F490" s="850"/>
      <c r="G490" s="850"/>
      <c r="H490" s="850"/>
      <c r="I490" s="850"/>
      <c r="J490" s="850"/>
      <c r="K490" s="850"/>
      <c r="L490" s="850"/>
      <c r="M490" s="850"/>
      <c r="N490" s="850"/>
      <c r="O490" s="850"/>
      <c r="P490" s="850"/>
      <c r="Q490" s="850"/>
      <c r="R490" s="850"/>
      <c r="S490" s="850"/>
      <c r="T490" s="850"/>
      <c r="U490" s="850"/>
      <c r="V490" s="850"/>
      <c r="W490" s="850"/>
      <c r="X490" s="850"/>
      <c r="Y490" s="850"/>
      <c r="Z490" s="850"/>
    </row>
    <row r="491">
      <c r="A491" s="850"/>
      <c r="B491" s="850"/>
      <c r="C491" s="850"/>
      <c r="D491" s="850"/>
      <c r="E491" s="860"/>
      <c r="F491" s="850"/>
      <c r="G491" s="850"/>
      <c r="H491" s="850"/>
      <c r="I491" s="850"/>
      <c r="J491" s="850"/>
      <c r="K491" s="850"/>
      <c r="L491" s="850"/>
      <c r="M491" s="850"/>
      <c r="N491" s="850"/>
      <c r="O491" s="850"/>
      <c r="P491" s="850"/>
      <c r="Q491" s="850"/>
      <c r="R491" s="850"/>
      <c r="S491" s="850"/>
      <c r="T491" s="850"/>
      <c r="U491" s="850"/>
      <c r="V491" s="850"/>
      <c r="W491" s="850"/>
      <c r="X491" s="850"/>
      <c r="Y491" s="850"/>
      <c r="Z491" s="850"/>
    </row>
    <row r="492">
      <c r="A492" s="850"/>
      <c r="B492" s="850"/>
      <c r="C492" s="850"/>
      <c r="D492" s="850"/>
      <c r="E492" s="860"/>
      <c r="F492" s="850"/>
      <c r="G492" s="850"/>
      <c r="H492" s="850"/>
      <c r="I492" s="850"/>
      <c r="J492" s="850"/>
      <c r="K492" s="850"/>
      <c r="L492" s="850"/>
      <c r="M492" s="850"/>
      <c r="N492" s="850"/>
      <c r="O492" s="850"/>
      <c r="P492" s="850"/>
      <c r="Q492" s="850"/>
      <c r="R492" s="850"/>
      <c r="S492" s="850"/>
      <c r="T492" s="850"/>
      <c r="U492" s="850"/>
      <c r="V492" s="850"/>
      <c r="W492" s="850"/>
      <c r="X492" s="850"/>
      <c r="Y492" s="850"/>
      <c r="Z492" s="850"/>
    </row>
    <row r="493">
      <c r="A493" s="850"/>
      <c r="B493" s="850"/>
      <c r="C493" s="850"/>
      <c r="D493" s="850"/>
      <c r="E493" s="860"/>
      <c r="F493" s="850"/>
      <c r="G493" s="850"/>
      <c r="H493" s="850"/>
      <c r="I493" s="850"/>
      <c r="J493" s="850"/>
      <c r="K493" s="850"/>
      <c r="L493" s="850"/>
      <c r="M493" s="850"/>
      <c r="N493" s="850"/>
      <c r="O493" s="850"/>
      <c r="P493" s="850"/>
      <c r="Q493" s="850"/>
      <c r="R493" s="850"/>
      <c r="S493" s="850"/>
      <c r="T493" s="850"/>
      <c r="U493" s="850"/>
      <c r="V493" s="850"/>
      <c r="W493" s="850"/>
      <c r="X493" s="850"/>
      <c r="Y493" s="850"/>
      <c r="Z493" s="850"/>
    </row>
    <row r="494">
      <c r="A494" s="850"/>
      <c r="B494" s="850"/>
      <c r="C494" s="850"/>
      <c r="D494" s="850"/>
      <c r="E494" s="860"/>
      <c r="F494" s="850"/>
      <c r="G494" s="850"/>
      <c r="H494" s="850"/>
      <c r="I494" s="850"/>
      <c r="J494" s="850"/>
      <c r="K494" s="850"/>
      <c r="L494" s="850"/>
      <c r="M494" s="850"/>
      <c r="N494" s="850"/>
      <c r="O494" s="850"/>
      <c r="P494" s="850"/>
      <c r="Q494" s="850"/>
      <c r="R494" s="850"/>
      <c r="S494" s="850"/>
      <c r="T494" s="850"/>
      <c r="U494" s="850"/>
      <c r="V494" s="850"/>
      <c r="W494" s="850"/>
      <c r="X494" s="850"/>
      <c r="Y494" s="850"/>
      <c r="Z494" s="850"/>
    </row>
    <row r="495">
      <c r="A495" s="850"/>
      <c r="B495" s="850"/>
      <c r="C495" s="850"/>
      <c r="D495" s="850"/>
      <c r="E495" s="860"/>
      <c r="F495" s="850"/>
      <c r="G495" s="850"/>
      <c r="H495" s="850"/>
      <c r="I495" s="850"/>
      <c r="J495" s="850"/>
      <c r="K495" s="850"/>
      <c r="L495" s="850"/>
      <c r="M495" s="850"/>
      <c r="N495" s="850"/>
      <c r="O495" s="850"/>
      <c r="P495" s="850"/>
      <c r="Q495" s="850"/>
      <c r="R495" s="850"/>
      <c r="S495" s="850"/>
      <c r="T495" s="850"/>
      <c r="U495" s="850"/>
      <c r="V495" s="850"/>
      <c r="W495" s="850"/>
      <c r="X495" s="850"/>
      <c r="Y495" s="850"/>
      <c r="Z495" s="850"/>
    </row>
    <row r="496">
      <c r="A496" s="850"/>
      <c r="B496" s="850"/>
      <c r="C496" s="850"/>
      <c r="D496" s="850"/>
      <c r="E496" s="860"/>
      <c r="F496" s="850"/>
      <c r="G496" s="850"/>
      <c r="H496" s="850"/>
      <c r="I496" s="850"/>
      <c r="J496" s="850"/>
      <c r="K496" s="850"/>
      <c r="L496" s="850"/>
      <c r="M496" s="850"/>
      <c r="N496" s="850"/>
      <c r="O496" s="850"/>
      <c r="P496" s="850"/>
      <c r="Q496" s="850"/>
      <c r="R496" s="850"/>
      <c r="S496" s="850"/>
      <c r="T496" s="850"/>
      <c r="U496" s="850"/>
      <c r="V496" s="850"/>
      <c r="W496" s="850"/>
      <c r="X496" s="850"/>
      <c r="Y496" s="850"/>
      <c r="Z496" s="850"/>
    </row>
    <row r="497">
      <c r="A497" s="850"/>
      <c r="B497" s="850"/>
      <c r="C497" s="850"/>
      <c r="D497" s="850"/>
      <c r="E497" s="860"/>
      <c r="F497" s="850"/>
      <c r="G497" s="850"/>
      <c r="H497" s="850"/>
      <c r="I497" s="850"/>
      <c r="J497" s="850"/>
      <c r="K497" s="850"/>
      <c r="L497" s="850"/>
      <c r="M497" s="850"/>
      <c r="N497" s="850"/>
      <c r="O497" s="850"/>
      <c r="P497" s="850"/>
      <c r="Q497" s="850"/>
      <c r="R497" s="850"/>
      <c r="S497" s="850"/>
      <c r="T497" s="850"/>
      <c r="U497" s="850"/>
      <c r="V497" s="850"/>
      <c r="W497" s="850"/>
      <c r="X497" s="850"/>
      <c r="Y497" s="850"/>
      <c r="Z497" s="850"/>
    </row>
    <row r="498">
      <c r="A498" s="850"/>
      <c r="B498" s="850"/>
      <c r="C498" s="850"/>
      <c r="D498" s="850"/>
      <c r="E498" s="860"/>
      <c r="F498" s="850"/>
      <c r="G498" s="850"/>
      <c r="H498" s="850"/>
      <c r="I498" s="850"/>
      <c r="J498" s="850"/>
      <c r="K498" s="850"/>
      <c r="L498" s="850"/>
      <c r="M498" s="850"/>
      <c r="N498" s="850"/>
      <c r="O498" s="850"/>
      <c r="P498" s="850"/>
      <c r="Q498" s="850"/>
      <c r="R498" s="850"/>
      <c r="S498" s="850"/>
      <c r="T498" s="850"/>
      <c r="U498" s="850"/>
      <c r="V498" s="850"/>
      <c r="W498" s="850"/>
      <c r="X498" s="850"/>
      <c r="Y498" s="850"/>
      <c r="Z498" s="850"/>
    </row>
    <row r="499">
      <c r="A499" s="850"/>
      <c r="B499" s="850"/>
      <c r="C499" s="850"/>
      <c r="D499" s="850"/>
      <c r="E499" s="860"/>
      <c r="F499" s="850"/>
      <c r="G499" s="850"/>
      <c r="H499" s="850"/>
      <c r="I499" s="850"/>
      <c r="J499" s="850"/>
      <c r="K499" s="850"/>
      <c r="L499" s="850"/>
      <c r="M499" s="850"/>
      <c r="N499" s="850"/>
      <c r="O499" s="850"/>
      <c r="P499" s="850"/>
      <c r="Q499" s="850"/>
      <c r="R499" s="850"/>
      <c r="S499" s="850"/>
      <c r="T499" s="850"/>
      <c r="U499" s="850"/>
      <c r="V499" s="850"/>
      <c r="W499" s="850"/>
      <c r="X499" s="850"/>
      <c r="Y499" s="850"/>
      <c r="Z499" s="850"/>
    </row>
    <row r="500">
      <c r="A500" s="850"/>
      <c r="B500" s="850"/>
      <c r="C500" s="850"/>
      <c r="D500" s="850"/>
      <c r="E500" s="860"/>
      <c r="F500" s="850"/>
      <c r="G500" s="850"/>
      <c r="H500" s="850"/>
      <c r="I500" s="850"/>
      <c r="J500" s="850"/>
      <c r="K500" s="850"/>
      <c r="L500" s="850"/>
      <c r="M500" s="850"/>
      <c r="N500" s="850"/>
      <c r="O500" s="850"/>
      <c r="P500" s="850"/>
      <c r="Q500" s="850"/>
      <c r="R500" s="850"/>
      <c r="S500" s="850"/>
      <c r="T500" s="850"/>
      <c r="U500" s="850"/>
      <c r="V500" s="850"/>
      <c r="W500" s="850"/>
      <c r="X500" s="850"/>
      <c r="Y500" s="850"/>
      <c r="Z500" s="850"/>
    </row>
    <row r="501">
      <c r="A501" s="850"/>
      <c r="B501" s="850"/>
      <c r="C501" s="850"/>
      <c r="D501" s="850"/>
      <c r="E501" s="860"/>
      <c r="F501" s="850"/>
      <c r="G501" s="850"/>
      <c r="H501" s="850"/>
      <c r="I501" s="850"/>
      <c r="J501" s="850"/>
      <c r="K501" s="850"/>
      <c r="L501" s="850"/>
      <c r="M501" s="850"/>
      <c r="N501" s="850"/>
      <c r="O501" s="850"/>
      <c r="P501" s="850"/>
      <c r="Q501" s="850"/>
      <c r="R501" s="850"/>
      <c r="S501" s="850"/>
      <c r="T501" s="850"/>
      <c r="U501" s="850"/>
      <c r="V501" s="850"/>
      <c r="W501" s="850"/>
      <c r="X501" s="850"/>
      <c r="Y501" s="850"/>
      <c r="Z501" s="850"/>
    </row>
    <row r="502">
      <c r="A502" s="850"/>
      <c r="B502" s="850"/>
      <c r="C502" s="850"/>
      <c r="D502" s="850"/>
      <c r="E502" s="860"/>
      <c r="F502" s="850"/>
      <c r="G502" s="850"/>
      <c r="H502" s="850"/>
      <c r="I502" s="850"/>
      <c r="J502" s="850"/>
      <c r="K502" s="850"/>
      <c r="L502" s="850"/>
      <c r="M502" s="850"/>
      <c r="N502" s="850"/>
      <c r="O502" s="850"/>
      <c r="P502" s="850"/>
      <c r="Q502" s="850"/>
      <c r="R502" s="850"/>
      <c r="S502" s="850"/>
      <c r="T502" s="850"/>
      <c r="U502" s="850"/>
      <c r="V502" s="850"/>
      <c r="W502" s="850"/>
      <c r="X502" s="850"/>
      <c r="Y502" s="850"/>
      <c r="Z502" s="850"/>
    </row>
    <row r="503">
      <c r="A503" s="850"/>
      <c r="B503" s="850"/>
      <c r="C503" s="850"/>
      <c r="D503" s="850"/>
      <c r="E503" s="860"/>
      <c r="F503" s="850"/>
      <c r="G503" s="850"/>
      <c r="H503" s="850"/>
      <c r="I503" s="850"/>
      <c r="J503" s="850"/>
      <c r="K503" s="850"/>
      <c r="L503" s="850"/>
      <c r="M503" s="850"/>
      <c r="N503" s="850"/>
      <c r="O503" s="850"/>
      <c r="P503" s="850"/>
      <c r="Q503" s="850"/>
      <c r="R503" s="850"/>
      <c r="S503" s="850"/>
      <c r="T503" s="850"/>
      <c r="U503" s="850"/>
      <c r="V503" s="850"/>
      <c r="W503" s="850"/>
      <c r="X503" s="850"/>
      <c r="Y503" s="850"/>
      <c r="Z503" s="850"/>
    </row>
    <row r="504">
      <c r="A504" s="850"/>
      <c r="B504" s="850"/>
      <c r="C504" s="850"/>
      <c r="D504" s="850"/>
      <c r="E504" s="860"/>
      <c r="F504" s="850"/>
      <c r="G504" s="850"/>
      <c r="H504" s="850"/>
      <c r="I504" s="850"/>
      <c r="J504" s="850"/>
      <c r="K504" s="850"/>
      <c r="L504" s="850"/>
      <c r="M504" s="850"/>
      <c r="N504" s="850"/>
      <c r="O504" s="850"/>
      <c r="P504" s="850"/>
      <c r="Q504" s="850"/>
      <c r="R504" s="850"/>
      <c r="S504" s="850"/>
      <c r="T504" s="850"/>
      <c r="U504" s="850"/>
      <c r="V504" s="850"/>
      <c r="W504" s="850"/>
      <c r="X504" s="850"/>
      <c r="Y504" s="850"/>
      <c r="Z504" s="850"/>
    </row>
    <row r="505">
      <c r="A505" s="850"/>
      <c r="B505" s="850"/>
      <c r="C505" s="850"/>
      <c r="D505" s="850"/>
      <c r="E505" s="860"/>
      <c r="F505" s="850"/>
      <c r="G505" s="850"/>
      <c r="H505" s="850"/>
      <c r="I505" s="850"/>
      <c r="J505" s="850"/>
      <c r="K505" s="850"/>
      <c r="L505" s="850"/>
      <c r="M505" s="850"/>
      <c r="N505" s="850"/>
      <c r="O505" s="850"/>
      <c r="P505" s="850"/>
      <c r="Q505" s="850"/>
      <c r="R505" s="850"/>
      <c r="S505" s="850"/>
      <c r="T505" s="850"/>
      <c r="U505" s="850"/>
      <c r="V505" s="850"/>
      <c r="W505" s="850"/>
      <c r="X505" s="850"/>
      <c r="Y505" s="850"/>
      <c r="Z505" s="850"/>
    </row>
    <row r="506">
      <c r="A506" s="850"/>
      <c r="B506" s="850"/>
      <c r="C506" s="850"/>
      <c r="D506" s="850"/>
      <c r="E506" s="860"/>
      <c r="F506" s="850"/>
      <c r="G506" s="850"/>
      <c r="H506" s="850"/>
      <c r="I506" s="850"/>
      <c r="J506" s="850"/>
      <c r="K506" s="850"/>
      <c r="L506" s="850"/>
      <c r="M506" s="850"/>
      <c r="N506" s="850"/>
      <c r="O506" s="850"/>
      <c r="P506" s="850"/>
      <c r="Q506" s="850"/>
      <c r="R506" s="850"/>
      <c r="S506" s="850"/>
      <c r="T506" s="850"/>
      <c r="U506" s="850"/>
      <c r="V506" s="850"/>
      <c r="W506" s="850"/>
      <c r="X506" s="850"/>
      <c r="Y506" s="850"/>
      <c r="Z506" s="850"/>
    </row>
    <row r="507">
      <c r="A507" s="850"/>
      <c r="B507" s="850"/>
      <c r="C507" s="850"/>
      <c r="D507" s="850"/>
      <c r="E507" s="860"/>
      <c r="F507" s="850"/>
      <c r="G507" s="850"/>
      <c r="H507" s="850"/>
      <c r="I507" s="850"/>
      <c r="J507" s="850"/>
      <c r="K507" s="850"/>
      <c r="L507" s="850"/>
      <c r="M507" s="850"/>
      <c r="N507" s="850"/>
      <c r="O507" s="850"/>
      <c r="P507" s="850"/>
      <c r="Q507" s="850"/>
      <c r="R507" s="850"/>
      <c r="S507" s="850"/>
      <c r="T507" s="850"/>
      <c r="U507" s="850"/>
      <c r="V507" s="850"/>
      <c r="W507" s="850"/>
      <c r="X507" s="850"/>
      <c r="Y507" s="850"/>
      <c r="Z507" s="850"/>
    </row>
    <row r="508">
      <c r="A508" s="850"/>
      <c r="B508" s="850"/>
      <c r="C508" s="850"/>
      <c r="D508" s="850"/>
      <c r="E508" s="860"/>
      <c r="F508" s="850"/>
      <c r="G508" s="850"/>
      <c r="H508" s="850"/>
      <c r="I508" s="850"/>
      <c r="J508" s="850"/>
      <c r="K508" s="850"/>
      <c r="L508" s="850"/>
      <c r="M508" s="850"/>
      <c r="N508" s="850"/>
      <c r="O508" s="850"/>
      <c r="P508" s="850"/>
      <c r="Q508" s="850"/>
      <c r="R508" s="850"/>
      <c r="S508" s="850"/>
      <c r="T508" s="850"/>
      <c r="U508" s="850"/>
      <c r="V508" s="850"/>
      <c r="W508" s="850"/>
      <c r="X508" s="850"/>
      <c r="Y508" s="850"/>
      <c r="Z508" s="850"/>
    </row>
    <row r="509">
      <c r="A509" s="850"/>
      <c r="B509" s="850"/>
      <c r="C509" s="850"/>
      <c r="D509" s="850"/>
      <c r="E509" s="860"/>
      <c r="F509" s="850"/>
      <c r="G509" s="850"/>
      <c r="H509" s="850"/>
      <c r="I509" s="850"/>
      <c r="J509" s="850"/>
      <c r="K509" s="850"/>
      <c r="L509" s="850"/>
      <c r="M509" s="850"/>
      <c r="N509" s="850"/>
      <c r="O509" s="850"/>
      <c r="P509" s="850"/>
      <c r="Q509" s="850"/>
      <c r="R509" s="850"/>
      <c r="S509" s="850"/>
      <c r="T509" s="850"/>
      <c r="U509" s="850"/>
      <c r="V509" s="850"/>
      <c r="W509" s="850"/>
      <c r="X509" s="850"/>
      <c r="Y509" s="850"/>
      <c r="Z509" s="850"/>
    </row>
    <row r="510">
      <c r="A510" s="850"/>
      <c r="B510" s="850"/>
      <c r="C510" s="850"/>
      <c r="D510" s="850"/>
      <c r="E510" s="860"/>
      <c r="F510" s="850"/>
      <c r="G510" s="850"/>
      <c r="H510" s="850"/>
      <c r="I510" s="850"/>
      <c r="J510" s="850"/>
      <c r="K510" s="850"/>
      <c r="L510" s="850"/>
      <c r="M510" s="850"/>
      <c r="N510" s="850"/>
      <c r="O510" s="850"/>
      <c r="P510" s="850"/>
      <c r="Q510" s="850"/>
      <c r="R510" s="850"/>
      <c r="S510" s="850"/>
      <c r="T510" s="850"/>
      <c r="U510" s="850"/>
      <c r="V510" s="850"/>
      <c r="W510" s="850"/>
      <c r="X510" s="850"/>
      <c r="Y510" s="850"/>
      <c r="Z510" s="850"/>
    </row>
    <row r="511">
      <c r="A511" s="850"/>
      <c r="B511" s="850"/>
      <c r="C511" s="850"/>
      <c r="D511" s="850"/>
      <c r="E511" s="860"/>
      <c r="F511" s="850"/>
      <c r="G511" s="850"/>
      <c r="H511" s="850"/>
      <c r="I511" s="850"/>
      <c r="J511" s="850"/>
      <c r="K511" s="850"/>
      <c r="L511" s="850"/>
      <c r="M511" s="850"/>
      <c r="N511" s="850"/>
      <c r="O511" s="850"/>
      <c r="P511" s="850"/>
      <c r="Q511" s="850"/>
      <c r="R511" s="850"/>
      <c r="S511" s="850"/>
      <c r="T511" s="850"/>
      <c r="U511" s="850"/>
      <c r="V511" s="850"/>
      <c r="W511" s="850"/>
      <c r="X511" s="850"/>
      <c r="Y511" s="850"/>
      <c r="Z511" s="850"/>
    </row>
    <row r="512">
      <c r="A512" s="850"/>
      <c r="B512" s="850"/>
      <c r="C512" s="850"/>
      <c r="D512" s="850"/>
      <c r="E512" s="860"/>
      <c r="F512" s="850"/>
      <c r="G512" s="850"/>
      <c r="H512" s="850"/>
      <c r="I512" s="850"/>
      <c r="J512" s="850"/>
      <c r="K512" s="850"/>
      <c r="L512" s="850"/>
      <c r="M512" s="850"/>
      <c r="N512" s="850"/>
      <c r="O512" s="850"/>
      <c r="P512" s="850"/>
      <c r="Q512" s="850"/>
      <c r="R512" s="850"/>
      <c r="S512" s="850"/>
      <c r="T512" s="850"/>
      <c r="U512" s="850"/>
      <c r="V512" s="850"/>
      <c r="W512" s="850"/>
      <c r="X512" s="850"/>
      <c r="Y512" s="850"/>
      <c r="Z512" s="850"/>
    </row>
    <row r="513">
      <c r="A513" s="850"/>
      <c r="B513" s="850"/>
      <c r="C513" s="850"/>
      <c r="D513" s="850"/>
      <c r="E513" s="860"/>
      <c r="F513" s="850"/>
      <c r="G513" s="850"/>
      <c r="H513" s="850"/>
      <c r="I513" s="850"/>
      <c r="J513" s="850"/>
      <c r="K513" s="850"/>
      <c r="L513" s="850"/>
      <c r="M513" s="850"/>
      <c r="N513" s="850"/>
      <c r="O513" s="850"/>
      <c r="P513" s="850"/>
      <c r="Q513" s="850"/>
      <c r="R513" s="850"/>
      <c r="S513" s="850"/>
      <c r="T513" s="850"/>
      <c r="U513" s="850"/>
      <c r="V513" s="850"/>
      <c r="W513" s="850"/>
      <c r="X513" s="850"/>
      <c r="Y513" s="850"/>
      <c r="Z513" s="850"/>
    </row>
    <row r="514">
      <c r="A514" s="850"/>
      <c r="B514" s="850"/>
      <c r="C514" s="850"/>
      <c r="D514" s="850"/>
      <c r="E514" s="860"/>
      <c r="F514" s="850"/>
      <c r="G514" s="850"/>
      <c r="H514" s="850"/>
      <c r="I514" s="850"/>
      <c r="J514" s="850"/>
      <c r="K514" s="850"/>
      <c r="L514" s="850"/>
      <c r="M514" s="850"/>
      <c r="N514" s="850"/>
      <c r="O514" s="850"/>
      <c r="P514" s="850"/>
      <c r="Q514" s="850"/>
      <c r="R514" s="850"/>
      <c r="S514" s="850"/>
      <c r="T514" s="850"/>
      <c r="U514" s="850"/>
      <c r="V514" s="850"/>
      <c r="W514" s="850"/>
      <c r="X514" s="850"/>
      <c r="Y514" s="850"/>
      <c r="Z514" s="850"/>
    </row>
    <row r="515">
      <c r="A515" s="850"/>
      <c r="B515" s="850"/>
      <c r="C515" s="850"/>
      <c r="D515" s="850"/>
      <c r="E515" s="860"/>
      <c r="F515" s="850"/>
      <c r="G515" s="850"/>
      <c r="H515" s="850"/>
      <c r="I515" s="850"/>
      <c r="J515" s="850"/>
      <c r="K515" s="850"/>
      <c r="L515" s="850"/>
      <c r="M515" s="850"/>
      <c r="N515" s="850"/>
      <c r="O515" s="850"/>
      <c r="P515" s="850"/>
      <c r="Q515" s="850"/>
      <c r="R515" s="850"/>
      <c r="S515" s="850"/>
      <c r="T515" s="850"/>
      <c r="U515" s="850"/>
      <c r="V515" s="850"/>
      <c r="W515" s="850"/>
      <c r="X515" s="850"/>
      <c r="Y515" s="850"/>
      <c r="Z515" s="850"/>
    </row>
    <row r="516">
      <c r="A516" s="850"/>
      <c r="B516" s="850"/>
      <c r="C516" s="850"/>
      <c r="D516" s="850"/>
      <c r="E516" s="860"/>
      <c r="F516" s="850"/>
      <c r="G516" s="850"/>
      <c r="H516" s="850"/>
      <c r="I516" s="850"/>
      <c r="J516" s="850"/>
      <c r="K516" s="850"/>
      <c r="L516" s="850"/>
      <c r="M516" s="850"/>
      <c r="N516" s="850"/>
      <c r="O516" s="850"/>
      <c r="P516" s="850"/>
      <c r="Q516" s="850"/>
      <c r="R516" s="850"/>
      <c r="S516" s="850"/>
      <c r="T516" s="850"/>
      <c r="U516" s="850"/>
      <c r="V516" s="850"/>
      <c r="W516" s="850"/>
      <c r="X516" s="850"/>
      <c r="Y516" s="850"/>
      <c r="Z516" s="850"/>
    </row>
    <row r="517">
      <c r="A517" s="850"/>
      <c r="B517" s="850"/>
      <c r="C517" s="850"/>
      <c r="D517" s="850"/>
      <c r="E517" s="860"/>
      <c r="F517" s="850"/>
      <c r="G517" s="850"/>
      <c r="H517" s="850"/>
      <c r="I517" s="850"/>
      <c r="J517" s="850"/>
      <c r="K517" s="850"/>
      <c r="L517" s="850"/>
      <c r="M517" s="850"/>
      <c r="N517" s="850"/>
      <c r="O517" s="850"/>
      <c r="P517" s="850"/>
      <c r="Q517" s="850"/>
      <c r="R517" s="850"/>
      <c r="S517" s="850"/>
      <c r="T517" s="850"/>
      <c r="U517" s="850"/>
      <c r="V517" s="850"/>
      <c r="W517" s="850"/>
      <c r="X517" s="850"/>
      <c r="Y517" s="850"/>
      <c r="Z517" s="850"/>
    </row>
    <row r="518">
      <c r="A518" s="850"/>
      <c r="B518" s="850"/>
      <c r="C518" s="850"/>
      <c r="D518" s="850"/>
      <c r="E518" s="860"/>
      <c r="F518" s="850"/>
      <c r="G518" s="850"/>
      <c r="H518" s="850"/>
      <c r="I518" s="850"/>
      <c r="J518" s="850"/>
      <c r="K518" s="850"/>
      <c r="L518" s="850"/>
      <c r="M518" s="850"/>
      <c r="N518" s="850"/>
      <c r="O518" s="850"/>
      <c r="P518" s="850"/>
      <c r="Q518" s="850"/>
      <c r="R518" s="850"/>
      <c r="S518" s="850"/>
      <c r="T518" s="850"/>
      <c r="U518" s="850"/>
      <c r="V518" s="850"/>
      <c r="W518" s="850"/>
      <c r="X518" s="850"/>
      <c r="Y518" s="850"/>
      <c r="Z518" s="850"/>
    </row>
    <row r="519">
      <c r="A519" s="850"/>
      <c r="B519" s="850"/>
      <c r="C519" s="850"/>
      <c r="D519" s="850"/>
      <c r="E519" s="860"/>
      <c r="F519" s="850"/>
      <c r="G519" s="850"/>
      <c r="H519" s="850"/>
      <c r="I519" s="850"/>
      <c r="J519" s="850"/>
      <c r="K519" s="850"/>
      <c r="L519" s="850"/>
      <c r="M519" s="850"/>
      <c r="N519" s="850"/>
      <c r="O519" s="850"/>
      <c r="P519" s="850"/>
      <c r="Q519" s="850"/>
      <c r="R519" s="850"/>
      <c r="S519" s="850"/>
      <c r="T519" s="850"/>
      <c r="U519" s="850"/>
      <c r="V519" s="850"/>
      <c r="W519" s="850"/>
      <c r="X519" s="850"/>
      <c r="Y519" s="850"/>
      <c r="Z519" s="850"/>
    </row>
    <row r="520">
      <c r="A520" s="850"/>
      <c r="B520" s="850"/>
      <c r="C520" s="850"/>
      <c r="D520" s="850"/>
      <c r="E520" s="860"/>
      <c r="F520" s="850"/>
      <c r="G520" s="850"/>
      <c r="H520" s="850"/>
      <c r="I520" s="850"/>
      <c r="J520" s="850"/>
      <c r="K520" s="850"/>
      <c r="L520" s="850"/>
      <c r="M520" s="850"/>
      <c r="N520" s="850"/>
      <c r="O520" s="850"/>
      <c r="P520" s="850"/>
      <c r="Q520" s="850"/>
      <c r="R520" s="850"/>
      <c r="S520" s="850"/>
      <c r="T520" s="850"/>
      <c r="U520" s="850"/>
      <c r="V520" s="850"/>
      <c r="W520" s="850"/>
      <c r="X520" s="850"/>
      <c r="Y520" s="850"/>
      <c r="Z520" s="850"/>
    </row>
    <row r="521">
      <c r="A521" s="850"/>
      <c r="B521" s="850"/>
      <c r="C521" s="850"/>
      <c r="D521" s="850"/>
      <c r="E521" s="860"/>
      <c r="F521" s="850"/>
      <c r="G521" s="850"/>
      <c r="H521" s="850"/>
      <c r="I521" s="850"/>
      <c r="J521" s="850"/>
      <c r="K521" s="850"/>
      <c r="L521" s="850"/>
      <c r="M521" s="850"/>
      <c r="N521" s="850"/>
      <c r="O521" s="850"/>
      <c r="P521" s="850"/>
      <c r="Q521" s="850"/>
      <c r="R521" s="850"/>
      <c r="S521" s="850"/>
      <c r="T521" s="850"/>
      <c r="U521" s="850"/>
      <c r="V521" s="850"/>
      <c r="W521" s="850"/>
      <c r="X521" s="850"/>
      <c r="Y521" s="850"/>
      <c r="Z521" s="850"/>
    </row>
    <row r="522">
      <c r="A522" s="850"/>
      <c r="B522" s="850"/>
      <c r="C522" s="850"/>
      <c r="D522" s="850"/>
      <c r="E522" s="860"/>
      <c r="F522" s="850"/>
      <c r="G522" s="850"/>
      <c r="H522" s="850"/>
      <c r="I522" s="850"/>
      <c r="J522" s="850"/>
      <c r="K522" s="850"/>
      <c r="L522" s="850"/>
      <c r="M522" s="850"/>
      <c r="N522" s="850"/>
      <c r="O522" s="850"/>
      <c r="P522" s="850"/>
      <c r="Q522" s="850"/>
      <c r="R522" s="850"/>
      <c r="S522" s="850"/>
      <c r="T522" s="850"/>
      <c r="U522" s="850"/>
      <c r="V522" s="850"/>
      <c r="W522" s="850"/>
      <c r="X522" s="850"/>
      <c r="Y522" s="850"/>
      <c r="Z522" s="850"/>
    </row>
    <row r="523">
      <c r="A523" s="850"/>
      <c r="B523" s="850"/>
      <c r="C523" s="850"/>
      <c r="D523" s="850"/>
      <c r="E523" s="860"/>
      <c r="F523" s="850"/>
      <c r="G523" s="850"/>
      <c r="H523" s="850"/>
      <c r="I523" s="850"/>
      <c r="J523" s="850"/>
      <c r="K523" s="850"/>
      <c r="L523" s="850"/>
      <c r="M523" s="850"/>
      <c r="N523" s="850"/>
      <c r="O523" s="850"/>
      <c r="P523" s="850"/>
      <c r="Q523" s="850"/>
      <c r="R523" s="850"/>
      <c r="S523" s="850"/>
      <c r="T523" s="850"/>
      <c r="U523" s="850"/>
      <c r="V523" s="850"/>
      <c r="W523" s="850"/>
      <c r="X523" s="850"/>
      <c r="Y523" s="850"/>
      <c r="Z523" s="850"/>
    </row>
    <row r="524">
      <c r="A524" s="850"/>
      <c r="B524" s="850"/>
      <c r="C524" s="850"/>
      <c r="D524" s="850"/>
      <c r="E524" s="860"/>
      <c r="F524" s="850"/>
      <c r="G524" s="850"/>
      <c r="H524" s="850"/>
      <c r="I524" s="850"/>
      <c r="J524" s="850"/>
      <c r="K524" s="850"/>
      <c r="L524" s="850"/>
      <c r="M524" s="850"/>
      <c r="N524" s="850"/>
      <c r="O524" s="850"/>
      <c r="P524" s="850"/>
      <c r="Q524" s="850"/>
      <c r="R524" s="850"/>
      <c r="S524" s="850"/>
      <c r="T524" s="850"/>
      <c r="U524" s="850"/>
      <c r="V524" s="850"/>
      <c r="W524" s="850"/>
      <c r="X524" s="850"/>
      <c r="Y524" s="850"/>
      <c r="Z524" s="850"/>
    </row>
    <row r="525">
      <c r="A525" s="850"/>
      <c r="B525" s="850"/>
      <c r="C525" s="850"/>
      <c r="D525" s="850"/>
      <c r="E525" s="860"/>
      <c r="F525" s="850"/>
      <c r="G525" s="850"/>
      <c r="H525" s="850"/>
      <c r="I525" s="850"/>
      <c r="J525" s="850"/>
      <c r="K525" s="850"/>
      <c r="L525" s="850"/>
      <c r="M525" s="850"/>
      <c r="N525" s="850"/>
      <c r="O525" s="850"/>
      <c r="P525" s="850"/>
      <c r="Q525" s="850"/>
      <c r="R525" s="850"/>
      <c r="S525" s="850"/>
      <c r="T525" s="850"/>
      <c r="U525" s="850"/>
      <c r="V525" s="850"/>
      <c r="W525" s="850"/>
      <c r="X525" s="850"/>
      <c r="Y525" s="850"/>
      <c r="Z525" s="850"/>
    </row>
    <row r="526">
      <c r="A526" s="850"/>
      <c r="B526" s="850"/>
      <c r="C526" s="850"/>
      <c r="D526" s="850"/>
      <c r="E526" s="860"/>
      <c r="F526" s="850"/>
      <c r="G526" s="850"/>
      <c r="H526" s="850"/>
      <c r="I526" s="850"/>
      <c r="J526" s="850"/>
      <c r="K526" s="850"/>
      <c r="L526" s="850"/>
      <c r="M526" s="850"/>
      <c r="N526" s="850"/>
      <c r="O526" s="850"/>
      <c r="P526" s="850"/>
      <c r="Q526" s="850"/>
      <c r="R526" s="850"/>
      <c r="S526" s="850"/>
      <c r="T526" s="850"/>
      <c r="U526" s="850"/>
      <c r="V526" s="850"/>
      <c r="W526" s="850"/>
      <c r="X526" s="850"/>
      <c r="Y526" s="850"/>
      <c r="Z526" s="850"/>
    </row>
    <row r="527">
      <c r="A527" s="850"/>
      <c r="B527" s="850"/>
      <c r="C527" s="850"/>
      <c r="D527" s="850"/>
      <c r="E527" s="860"/>
      <c r="F527" s="850"/>
      <c r="G527" s="850"/>
      <c r="H527" s="850"/>
      <c r="I527" s="850"/>
      <c r="J527" s="850"/>
      <c r="K527" s="850"/>
      <c r="L527" s="850"/>
      <c r="M527" s="850"/>
      <c r="N527" s="850"/>
      <c r="O527" s="850"/>
      <c r="P527" s="850"/>
      <c r="Q527" s="850"/>
      <c r="R527" s="850"/>
      <c r="S527" s="850"/>
      <c r="T527" s="850"/>
      <c r="U527" s="850"/>
      <c r="V527" s="850"/>
      <c r="W527" s="850"/>
      <c r="X527" s="850"/>
      <c r="Y527" s="850"/>
      <c r="Z527" s="850"/>
    </row>
    <row r="528">
      <c r="A528" s="850"/>
      <c r="B528" s="850"/>
      <c r="C528" s="850"/>
      <c r="D528" s="850"/>
      <c r="E528" s="860"/>
      <c r="F528" s="850"/>
      <c r="G528" s="850"/>
      <c r="H528" s="850"/>
      <c r="I528" s="850"/>
      <c r="J528" s="850"/>
      <c r="K528" s="850"/>
      <c r="L528" s="850"/>
      <c r="M528" s="850"/>
      <c r="N528" s="850"/>
      <c r="O528" s="850"/>
      <c r="P528" s="850"/>
      <c r="Q528" s="850"/>
      <c r="R528" s="850"/>
      <c r="S528" s="850"/>
      <c r="T528" s="850"/>
      <c r="U528" s="850"/>
      <c r="V528" s="850"/>
      <c r="W528" s="850"/>
      <c r="X528" s="850"/>
      <c r="Y528" s="850"/>
      <c r="Z528" s="850"/>
    </row>
    <row r="529">
      <c r="A529" s="850"/>
      <c r="B529" s="850"/>
      <c r="C529" s="850"/>
      <c r="D529" s="850"/>
      <c r="E529" s="860"/>
      <c r="F529" s="850"/>
      <c r="G529" s="850"/>
      <c r="H529" s="850"/>
      <c r="I529" s="850"/>
      <c r="J529" s="850"/>
      <c r="K529" s="850"/>
      <c r="L529" s="850"/>
      <c r="M529" s="850"/>
      <c r="N529" s="850"/>
      <c r="O529" s="850"/>
      <c r="P529" s="850"/>
      <c r="Q529" s="850"/>
      <c r="R529" s="850"/>
      <c r="S529" s="850"/>
      <c r="T529" s="850"/>
      <c r="U529" s="850"/>
      <c r="V529" s="850"/>
      <c r="W529" s="850"/>
      <c r="X529" s="850"/>
      <c r="Y529" s="850"/>
      <c r="Z529" s="850"/>
    </row>
    <row r="530">
      <c r="A530" s="850"/>
      <c r="B530" s="850"/>
      <c r="C530" s="850"/>
      <c r="D530" s="850"/>
      <c r="E530" s="860"/>
      <c r="F530" s="850"/>
      <c r="G530" s="850"/>
      <c r="H530" s="850"/>
      <c r="I530" s="850"/>
      <c r="J530" s="850"/>
      <c r="K530" s="850"/>
      <c r="L530" s="850"/>
      <c r="M530" s="850"/>
      <c r="N530" s="850"/>
      <c r="O530" s="850"/>
      <c r="P530" s="850"/>
      <c r="Q530" s="850"/>
      <c r="R530" s="850"/>
      <c r="S530" s="850"/>
      <c r="T530" s="850"/>
      <c r="U530" s="850"/>
      <c r="V530" s="850"/>
      <c r="W530" s="850"/>
      <c r="X530" s="850"/>
      <c r="Y530" s="850"/>
      <c r="Z530" s="850"/>
    </row>
    <row r="531">
      <c r="A531" s="850"/>
      <c r="B531" s="850"/>
      <c r="C531" s="850"/>
      <c r="D531" s="850"/>
      <c r="E531" s="860"/>
      <c r="F531" s="850"/>
      <c r="G531" s="850"/>
      <c r="H531" s="850"/>
      <c r="I531" s="850"/>
      <c r="J531" s="850"/>
      <c r="K531" s="850"/>
      <c r="L531" s="850"/>
      <c r="M531" s="850"/>
      <c r="N531" s="850"/>
      <c r="O531" s="850"/>
      <c r="P531" s="850"/>
      <c r="Q531" s="850"/>
      <c r="R531" s="850"/>
      <c r="S531" s="850"/>
      <c r="T531" s="850"/>
      <c r="U531" s="850"/>
      <c r="V531" s="850"/>
      <c r="W531" s="850"/>
      <c r="X531" s="850"/>
      <c r="Y531" s="850"/>
      <c r="Z531" s="850"/>
    </row>
    <row r="532">
      <c r="A532" s="850"/>
      <c r="B532" s="850"/>
      <c r="C532" s="850"/>
      <c r="D532" s="850"/>
      <c r="E532" s="860"/>
      <c r="F532" s="850"/>
      <c r="G532" s="850"/>
      <c r="H532" s="850"/>
      <c r="I532" s="850"/>
      <c r="J532" s="850"/>
      <c r="K532" s="850"/>
      <c r="L532" s="850"/>
      <c r="M532" s="850"/>
      <c r="N532" s="850"/>
      <c r="O532" s="850"/>
      <c r="P532" s="850"/>
      <c r="Q532" s="850"/>
      <c r="R532" s="850"/>
      <c r="S532" s="850"/>
      <c r="T532" s="850"/>
      <c r="U532" s="850"/>
      <c r="V532" s="850"/>
      <c r="W532" s="850"/>
      <c r="X532" s="850"/>
      <c r="Y532" s="850"/>
      <c r="Z532" s="850"/>
    </row>
    <row r="533">
      <c r="A533" s="850"/>
      <c r="B533" s="850"/>
      <c r="C533" s="850"/>
      <c r="D533" s="850"/>
      <c r="E533" s="860"/>
      <c r="F533" s="850"/>
      <c r="G533" s="850"/>
      <c r="H533" s="850"/>
      <c r="I533" s="850"/>
      <c r="J533" s="850"/>
      <c r="K533" s="850"/>
      <c r="L533" s="850"/>
      <c r="M533" s="850"/>
      <c r="N533" s="850"/>
      <c r="O533" s="850"/>
      <c r="P533" s="850"/>
      <c r="Q533" s="850"/>
      <c r="R533" s="850"/>
      <c r="S533" s="850"/>
      <c r="T533" s="850"/>
      <c r="U533" s="850"/>
      <c r="V533" s="850"/>
      <c r="W533" s="850"/>
      <c r="X533" s="850"/>
      <c r="Y533" s="850"/>
      <c r="Z533" s="850"/>
    </row>
    <row r="534">
      <c r="A534" s="850"/>
      <c r="B534" s="850"/>
      <c r="C534" s="850"/>
      <c r="D534" s="850"/>
      <c r="E534" s="860"/>
      <c r="F534" s="850"/>
      <c r="G534" s="850"/>
      <c r="H534" s="850"/>
      <c r="I534" s="850"/>
      <c r="J534" s="850"/>
      <c r="K534" s="850"/>
      <c r="L534" s="850"/>
      <c r="M534" s="850"/>
      <c r="N534" s="850"/>
      <c r="O534" s="850"/>
      <c r="P534" s="850"/>
      <c r="Q534" s="850"/>
      <c r="R534" s="850"/>
      <c r="S534" s="850"/>
      <c r="T534" s="850"/>
      <c r="U534" s="850"/>
      <c r="V534" s="850"/>
      <c r="W534" s="850"/>
      <c r="X534" s="850"/>
      <c r="Y534" s="850"/>
      <c r="Z534" s="850"/>
    </row>
    <row r="535">
      <c r="A535" s="850"/>
      <c r="B535" s="850"/>
      <c r="C535" s="850"/>
      <c r="D535" s="850"/>
      <c r="E535" s="860"/>
      <c r="F535" s="850"/>
      <c r="G535" s="850"/>
      <c r="H535" s="850"/>
      <c r="I535" s="850"/>
      <c r="J535" s="850"/>
      <c r="K535" s="850"/>
      <c r="L535" s="850"/>
      <c r="M535" s="850"/>
      <c r="N535" s="850"/>
      <c r="O535" s="850"/>
      <c r="P535" s="850"/>
      <c r="Q535" s="850"/>
      <c r="R535" s="850"/>
      <c r="S535" s="850"/>
      <c r="T535" s="850"/>
      <c r="U535" s="850"/>
      <c r="V535" s="850"/>
      <c r="W535" s="850"/>
      <c r="X535" s="850"/>
      <c r="Y535" s="850"/>
      <c r="Z535" s="850"/>
    </row>
    <row r="536">
      <c r="A536" s="850"/>
      <c r="B536" s="850"/>
      <c r="C536" s="850"/>
      <c r="D536" s="850"/>
      <c r="E536" s="860"/>
      <c r="F536" s="850"/>
      <c r="G536" s="850"/>
      <c r="H536" s="850"/>
      <c r="I536" s="850"/>
      <c r="J536" s="850"/>
      <c r="K536" s="850"/>
      <c r="L536" s="850"/>
      <c r="M536" s="850"/>
      <c r="N536" s="850"/>
      <c r="O536" s="850"/>
      <c r="P536" s="850"/>
      <c r="Q536" s="850"/>
      <c r="R536" s="850"/>
      <c r="S536" s="850"/>
      <c r="T536" s="850"/>
      <c r="U536" s="850"/>
      <c r="V536" s="850"/>
      <c r="W536" s="850"/>
      <c r="X536" s="850"/>
      <c r="Y536" s="850"/>
      <c r="Z536" s="850"/>
    </row>
    <row r="537">
      <c r="A537" s="850"/>
      <c r="B537" s="850"/>
      <c r="C537" s="850"/>
      <c r="D537" s="850"/>
      <c r="E537" s="860"/>
      <c r="F537" s="850"/>
      <c r="G537" s="850"/>
      <c r="H537" s="850"/>
      <c r="I537" s="850"/>
      <c r="J537" s="850"/>
      <c r="K537" s="850"/>
      <c r="L537" s="850"/>
      <c r="M537" s="850"/>
      <c r="N537" s="850"/>
      <c r="O537" s="850"/>
      <c r="P537" s="850"/>
      <c r="Q537" s="850"/>
      <c r="R537" s="850"/>
      <c r="S537" s="850"/>
      <c r="T537" s="850"/>
      <c r="U537" s="850"/>
      <c r="V537" s="850"/>
      <c r="W537" s="850"/>
      <c r="X537" s="850"/>
      <c r="Y537" s="850"/>
      <c r="Z537" s="850"/>
    </row>
    <row r="538">
      <c r="A538" s="850"/>
      <c r="B538" s="850"/>
      <c r="C538" s="850"/>
      <c r="D538" s="850"/>
      <c r="E538" s="860"/>
      <c r="F538" s="850"/>
      <c r="G538" s="850"/>
      <c r="H538" s="850"/>
      <c r="I538" s="850"/>
      <c r="J538" s="850"/>
      <c r="K538" s="850"/>
      <c r="L538" s="850"/>
      <c r="M538" s="850"/>
      <c r="N538" s="850"/>
      <c r="O538" s="850"/>
      <c r="P538" s="850"/>
      <c r="Q538" s="850"/>
      <c r="R538" s="850"/>
      <c r="S538" s="850"/>
      <c r="T538" s="850"/>
      <c r="U538" s="850"/>
      <c r="V538" s="850"/>
      <c r="W538" s="850"/>
      <c r="X538" s="850"/>
      <c r="Y538" s="850"/>
      <c r="Z538" s="850"/>
    </row>
    <row r="539">
      <c r="A539" s="850"/>
      <c r="B539" s="850"/>
      <c r="C539" s="850"/>
      <c r="D539" s="850"/>
      <c r="E539" s="860"/>
      <c r="F539" s="850"/>
      <c r="G539" s="850"/>
      <c r="H539" s="850"/>
      <c r="I539" s="850"/>
      <c r="J539" s="850"/>
      <c r="K539" s="850"/>
      <c r="L539" s="850"/>
      <c r="M539" s="850"/>
      <c r="N539" s="850"/>
      <c r="O539" s="850"/>
      <c r="P539" s="850"/>
      <c r="Q539" s="850"/>
      <c r="R539" s="850"/>
      <c r="S539" s="850"/>
      <c r="T539" s="850"/>
      <c r="U539" s="850"/>
      <c r="V539" s="850"/>
      <c r="W539" s="850"/>
      <c r="X539" s="850"/>
      <c r="Y539" s="850"/>
      <c r="Z539" s="850"/>
    </row>
    <row r="540">
      <c r="A540" s="850"/>
      <c r="B540" s="850"/>
      <c r="C540" s="850"/>
      <c r="D540" s="850"/>
      <c r="E540" s="860"/>
      <c r="F540" s="850"/>
      <c r="G540" s="850"/>
      <c r="H540" s="850"/>
      <c r="I540" s="850"/>
      <c r="J540" s="850"/>
      <c r="K540" s="850"/>
      <c r="L540" s="850"/>
      <c r="M540" s="850"/>
      <c r="N540" s="850"/>
      <c r="O540" s="850"/>
      <c r="P540" s="850"/>
      <c r="Q540" s="850"/>
      <c r="R540" s="850"/>
      <c r="S540" s="850"/>
      <c r="T540" s="850"/>
      <c r="U540" s="850"/>
      <c r="V540" s="850"/>
      <c r="W540" s="850"/>
      <c r="X540" s="850"/>
      <c r="Y540" s="850"/>
      <c r="Z540" s="850"/>
    </row>
    <row r="541">
      <c r="A541" s="850"/>
      <c r="B541" s="850"/>
      <c r="C541" s="850"/>
      <c r="D541" s="850"/>
      <c r="E541" s="860"/>
      <c r="F541" s="850"/>
      <c r="G541" s="850"/>
      <c r="H541" s="850"/>
      <c r="I541" s="850"/>
      <c r="J541" s="850"/>
      <c r="K541" s="850"/>
      <c r="L541" s="850"/>
      <c r="M541" s="850"/>
      <c r="N541" s="850"/>
      <c r="O541" s="850"/>
      <c r="P541" s="850"/>
      <c r="Q541" s="850"/>
      <c r="R541" s="850"/>
      <c r="S541" s="850"/>
      <c r="T541" s="850"/>
      <c r="U541" s="850"/>
      <c r="V541" s="850"/>
      <c r="W541" s="850"/>
      <c r="X541" s="850"/>
      <c r="Y541" s="850"/>
      <c r="Z541" s="850"/>
    </row>
    <row r="542">
      <c r="A542" s="850"/>
      <c r="B542" s="850"/>
      <c r="C542" s="850"/>
      <c r="D542" s="850"/>
      <c r="E542" s="860"/>
      <c r="F542" s="850"/>
      <c r="G542" s="850"/>
      <c r="H542" s="850"/>
      <c r="I542" s="850"/>
      <c r="J542" s="850"/>
      <c r="K542" s="850"/>
      <c r="L542" s="850"/>
      <c r="M542" s="850"/>
      <c r="N542" s="850"/>
      <c r="O542" s="850"/>
      <c r="P542" s="850"/>
      <c r="Q542" s="850"/>
      <c r="R542" s="850"/>
      <c r="S542" s="850"/>
      <c r="T542" s="850"/>
      <c r="U542" s="850"/>
      <c r="V542" s="850"/>
      <c r="W542" s="850"/>
      <c r="X542" s="850"/>
      <c r="Y542" s="850"/>
      <c r="Z542" s="850"/>
    </row>
    <row r="543">
      <c r="A543" s="850"/>
      <c r="B543" s="850"/>
      <c r="C543" s="850"/>
      <c r="D543" s="850"/>
      <c r="E543" s="860"/>
      <c r="F543" s="850"/>
      <c r="G543" s="850"/>
      <c r="H543" s="850"/>
      <c r="I543" s="850"/>
      <c r="J543" s="850"/>
      <c r="K543" s="850"/>
      <c r="L543" s="850"/>
      <c r="M543" s="850"/>
      <c r="N543" s="850"/>
      <c r="O543" s="850"/>
      <c r="P543" s="850"/>
      <c r="Q543" s="850"/>
      <c r="R543" s="850"/>
      <c r="S543" s="850"/>
      <c r="T543" s="850"/>
      <c r="U543" s="850"/>
      <c r="V543" s="850"/>
      <c r="W543" s="850"/>
      <c r="X543" s="850"/>
      <c r="Y543" s="850"/>
      <c r="Z543" s="850"/>
    </row>
    <row r="544">
      <c r="A544" s="850"/>
      <c r="B544" s="850"/>
      <c r="C544" s="850"/>
      <c r="D544" s="850"/>
      <c r="E544" s="860"/>
      <c r="F544" s="850"/>
      <c r="G544" s="850"/>
      <c r="H544" s="850"/>
      <c r="I544" s="850"/>
      <c r="J544" s="850"/>
      <c r="K544" s="850"/>
      <c r="L544" s="850"/>
      <c r="M544" s="850"/>
      <c r="N544" s="850"/>
      <c r="O544" s="850"/>
      <c r="P544" s="850"/>
      <c r="Q544" s="850"/>
      <c r="R544" s="850"/>
      <c r="S544" s="850"/>
      <c r="T544" s="850"/>
      <c r="U544" s="850"/>
      <c r="V544" s="850"/>
      <c r="W544" s="850"/>
      <c r="X544" s="850"/>
      <c r="Y544" s="850"/>
      <c r="Z544" s="850"/>
    </row>
    <row r="545">
      <c r="A545" s="850"/>
      <c r="B545" s="850"/>
      <c r="C545" s="850"/>
      <c r="D545" s="850"/>
      <c r="E545" s="860"/>
      <c r="F545" s="850"/>
      <c r="G545" s="850"/>
      <c r="H545" s="850"/>
      <c r="I545" s="850"/>
      <c r="J545" s="850"/>
      <c r="K545" s="850"/>
      <c r="L545" s="850"/>
      <c r="M545" s="850"/>
      <c r="N545" s="850"/>
      <c r="O545" s="850"/>
      <c r="P545" s="850"/>
      <c r="Q545" s="850"/>
      <c r="R545" s="850"/>
      <c r="S545" s="850"/>
      <c r="T545" s="850"/>
      <c r="U545" s="850"/>
      <c r="V545" s="850"/>
      <c r="W545" s="850"/>
      <c r="X545" s="850"/>
      <c r="Y545" s="850"/>
      <c r="Z545" s="850"/>
    </row>
    <row r="546">
      <c r="A546" s="850"/>
      <c r="B546" s="850"/>
      <c r="C546" s="850"/>
      <c r="D546" s="850"/>
      <c r="E546" s="860"/>
      <c r="F546" s="850"/>
      <c r="G546" s="850"/>
      <c r="H546" s="850"/>
      <c r="I546" s="850"/>
      <c r="J546" s="850"/>
      <c r="K546" s="850"/>
      <c r="L546" s="850"/>
      <c r="M546" s="850"/>
      <c r="N546" s="850"/>
      <c r="O546" s="850"/>
      <c r="P546" s="850"/>
      <c r="Q546" s="850"/>
      <c r="R546" s="850"/>
      <c r="S546" s="850"/>
      <c r="T546" s="850"/>
      <c r="U546" s="850"/>
      <c r="V546" s="850"/>
      <c r="W546" s="850"/>
      <c r="X546" s="850"/>
      <c r="Y546" s="850"/>
      <c r="Z546" s="850"/>
    </row>
    <row r="547">
      <c r="A547" s="850"/>
      <c r="B547" s="850"/>
      <c r="C547" s="850"/>
      <c r="D547" s="850"/>
      <c r="E547" s="860"/>
      <c r="F547" s="850"/>
      <c r="G547" s="850"/>
      <c r="H547" s="850"/>
      <c r="I547" s="850"/>
      <c r="J547" s="850"/>
      <c r="K547" s="850"/>
      <c r="L547" s="850"/>
      <c r="M547" s="850"/>
      <c r="N547" s="850"/>
      <c r="O547" s="850"/>
      <c r="P547" s="850"/>
      <c r="Q547" s="850"/>
      <c r="R547" s="850"/>
      <c r="S547" s="850"/>
      <c r="T547" s="850"/>
      <c r="U547" s="850"/>
      <c r="V547" s="850"/>
      <c r="W547" s="850"/>
      <c r="X547" s="850"/>
      <c r="Y547" s="850"/>
      <c r="Z547" s="850"/>
    </row>
    <row r="548">
      <c r="A548" s="850"/>
      <c r="B548" s="850"/>
      <c r="C548" s="850"/>
      <c r="D548" s="850"/>
      <c r="E548" s="860"/>
      <c r="F548" s="850"/>
      <c r="G548" s="850"/>
      <c r="H548" s="850"/>
      <c r="I548" s="850"/>
      <c r="J548" s="850"/>
      <c r="K548" s="850"/>
      <c r="L548" s="850"/>
      <c r="M548" s="850"/>
      <c r="N548" s="850"/>
      <c r="O548" s="850"/>
      <c r="P548" s="850"/>
      <c r="Q548" s="850"/>
      <c r="R548" s="850"/>
      <c r="S548" s="850"/>
      <c r="T548" s="850"/>
      <c r="U548" s="850"/>
      <c r="V548" s="850"/>
      <c r="W548" s="850"/>
      <c r="X548" s="850"/>
      <c r="Y548" s="850"/>
      <c r="Z548" s="850"/>
    </row>
    <row r="549">
      <c r="A549" s="850"/>
      <c r="B549" s="850"/>
      <c r="C549" s="850"/>
      <c r="D549" s="850"/>
      <c r="E549" s="860"/>
      <c r="F549" s="850"/>
      <c r="G549" s="850"/>
      <c r="H549" s="850"/>
      <c r="I549" s="850"/>
      <c r="J549" s="850"/>
      <c r="K549" s="850"/>
      <c r="L549" s="850"/>
      <c r="M549" s="850"/>
      <c r="N549" s="850"/>
      <c r="O549" s="850"/>
      <c r="P549" s="850"/>
      <c r="Q549" s="850"/>
      <c r="R549" s="850"/>
      <c r="S549" s="850"/>
      <c r="T549" s="850"/>
      <c r="U549" s="850"/>
      <c r="V549" s="850"/>
      <c r="W549" s="850"/>
      <c r="X549" s="850"/>
      <c r="Y549" s="850"/>
      <c r="Z549" s="850"/>
    </row>
    <row r="550">
      <c r="A550" s="850"/>
      <c r="B550" s="850"/>
      <c r="C550" s="850"/>
      <c r="D550" s="850"/>
      <c r="E550" s="860"/>
      <c r="F550" s="850"/>
      <c r="G550" s="850"/>
      <c r="H550" s="850"/>
      <c r="I550" s="850"/>
      <c r="J550" s="850"/>
      <c r="K550" s="850"/>
      <c r="L550" s="850"/>
      <c r="M550" s="850"/>
      <c r="N550" s="850"/>
      <c r="O550" s="850"/>
      <c r="P550" s="850"/>
      <c r="Q550" s="850"/>
      <c r="R550" s="850"/>
      <c r="S550" s="850"/>
      <c r="T550" s="850"/>
      <c r="U550" s="850"/>
      <c r="V550" s="850"/>
      <c r="W550" s="850"/>
      <c r="X550" s="850"/>
      <c r="Y550" s="850"/>
      <c r="Z550" s="850"/>
    </row>
    <row r="551">
      <c r="A551" s="850"/>
      <c r="B551" s="850"/>
      <c r="C551" s="850"/>
      <c r="D551" s="850"/>
      <c r="E551" s="860"/>
      <c r="F551" s="850"/>
      <c r="G551" s="850"/>
      <c r="H551" s="850"/>
      <c r="I551" s="850"/>
      <c r="J551" s="850"/>
      <c r="K551" s="850"/>
      <c r="L551" s="850"/>
      <c r="M551" s="850"/>
      <c r="N551" s="850"/>
      <c r="O551" s="850"/>
      <c r="P551" s="850"/>
      <c r="Q551" s="850"/>
      <c r="R551" s="850"/>
      <c r="S551" s="850"/>
      <c r="T551" s="850"/>
      <c r="U551" s="850"/>
      <c r="V551" s="850"/>
      <c r="W551" s="850"/>
      <c r="X551" s="850"/>
      <c r="Y551" s="850"/>
      <c r="Z551" s="850"/>
    </row>
    <row r="552">
      <c r="A552" s="850"/>
      <c r="B552" s="850"/>
      <c r="C552" s="850"/>
      <c r="D552" s="850"/>
      <c r="E552" s="860"/>
      <c r="F552" s="850"/>
      <c r="G552" s="850"/>
      <c r="H552" s="850"/>
      <c r="I552" s="850"/>
      <c r="J552" s="850"/>
      <c r="K552" s="850"/>
      <c r="L552" s="850"/>
      <c r="M552" s="850"/>
      <c r="N552" s="850"/>
      <c r="O552" s="850"/>
      <c r="P552" s="850"/>
      <c r="Q552" s="850"/>
      <c r="R552" s="850"/>
      <c r="S552" s="850"/>
      <c r="T552" s="850"/>
      <c r="U552" s="850"/>
      <c r="V552" s="850"/>
      <c r="W552" s="850"/>
      <c r="X552" s="850"/>
      <c r="Y552" s="850"/>
      <c r="Z552" s="850"/>
    </row>
    <row r="553">
      <c r="A553" s="850"/>
      <c r="B553" s="850"/>
      <c r="C553" s="850"/>
      <c r="D553" s="850"/>
      <c r="E553" s="860"/>
      <c r="F553" s="850"/>
      <c r="G553" s="850"/>
      <c r="H553" s="850"/>
      <c r="I553" s="850"/>
      <c r="J553" s="850"/>
      <c r="K553" s="850"/>
      <c r="L553" s="850"/>
      <c r="M553" s="850"/>
      <c r="N553" s="850"/>
      <c r="O553" s="850"/>
      <c r="P553" s="850"/>
      <c r="Q553" s="850"/>
      <c r="R553" s="850"/>
      <c r="S553" s="850"/>
      <c r="T553" s="850"/>
      <c r="U553" s="850"/>
      <c r="V553" s="850"/>
      <c r="W553" s="850"/>
      <c r="X553" s="850"/>
      <c r="Y553" s="850"/>
      <c r="Z553" s="850"/>
    </row>
    <row r="554">
      <c r="A554" s="850"/>
      <c r="B554" s="850"/>
      <c r="C554" s="850"/>
      <c r="D554" s="850"/>
      <c r="E554" s="860"/>
      <c r="F554" s="850"/>
      <c r="G554" s="850"/>
      <c r="H554" s="850"/>
      <c r="I554" s="850"/>
      <c r="J554" s="850"/>
      <c r="K554" s="850"/>
      <c r="L554" s="850"/>
      <c r="M554" s="850"/>
      <c r="N554" s="850"/>
      <c r="O554" s="850"/>
      <c r="P554" s="850"/>
      <c r="Q554" s="850"/>
      <c r="R554" s="850"/>
      <c r="S554" s="850"/>
      <c r="T554" s="850"/>
      <c r="U554" s="850"/>
      <c r="V554" s="850"/>
      <c r="W554" s="850"/>
      <c r="X554" s="850"/>
      <c r="Y554" s="850"/>
      <c r="Z554" s="850"/>
    </row>
    <row r="555">
      <c r="A555" s="850"/>
      <c r="B555" s="850"/>
      <c r="C555" s="850"/>
      <c r="D555" s="850"/>
      <c r="E555" s="860"/>
      <c r="F555" s="850"/>
      <c r="G555" s="850"/>
      <c r="H555" s="850"/>
      <c r="I555" s="850"/>
      <c r="J555" s="850"/>
      <c r="K555" s="850"/>
      <c r="L555" s="850"/>
      <c r="M555" s="850"/>
      <c r="N555" s="850"/>
      <c r="O555" s="850"/>
      <c r="P555" s="850"/>
      <c r="Q555" s="850"/>
      <c r="R555" s="850"/>
      <c r="S555" s="850"/>
      <c r="T555" s="850"/>
      <c r="U555" s="850"/>
      <c r="V555" s="850"/>
      <c r="W555" s="850"/>
      <c r="X555" s="850"/>
      <c r="Y555" s="850"/>
      <c r="Z555" s="850"/>
    </row>
    <row r="556">
      <c r="A556" s="850"/>
      <c r="B556" s="850"/>
      <c r="C556" s="850"/>
      <c r="D556" s="850"/>
      <c r="E556" s="860"/>
      <c r="F556" s="850"/>
      <c r="G556" s="850"/>
      <c r="H556" s="850"/>
      <c r="I556" s="850"/>
      <c r="J556" s="850"/>
      <c r="K556" s="850"/>
      <c r="L556" s="850"/>
      <c r="M556" s="850"/>
      <c r="N556" s="850"/>
      <c r="O556" s="850"/>
      <c r="P556" s="850"/>
      <c r="Q556" s="850"/>
      <c r="R556" s="850"/>
      <c r="S556" s="850"/>
      <c r="T556" s="850"/>
      <c r="U556" s="850"/>
      <c r="V556" s="850"/>
      <c r="W556" s="850"/>
      <c r="X556" s="850"/>
      <c r="Y556" s="850"/>
      <c r="Z556" s="850"/>
    </row>
    <row r="557">
      <c r="A557" s="850"/>
      <c r="B557" s="850"/>
      <c r="C557" s="850"/>
      <c r="D557" s="850"/>
      <c r="E557" s="860"/>
      <c r="F557" s="850"/>
      <c r="G557" s="850"/>
      <c r="H557" s="850"/>
      <c r="I557" s="850"/>
      <c r="J557" s="850"/>
      <c r="K557" s="850"/>
      <c r="L557" s="850"/>
      <c r="M557" s="850"/>
      <c r="N557" s="850"/>
      <c r="O557" s="850"/>
      <c r="P557" s="850"/>
      <c r="Q557" s="850"/>
      <c r="R557" s="850"/>
      <c r="S557" s="850"/>
      <c r="T557" s="850"/>
      <c r="U557" s="850"/>
      <c r="V557" s="850"/>
      <c r="W557" s="850"/>
      <c r="X557" s="850"/>
      <c r="Y557" s="850"/>
      <c r="Z557" s="850"/>
    </row>
    <row r="558">
      <c r="A558" s="850"/>
      <c r="B558" s="850"/>
      <c r="C558" s="850"/>
      <c r="D558" s="850"/>
      <c r="E558" s="860"/>
      <c r="F558" s="850"/>
      <c r="G558" s="850"/>
      <c r="H558" s="850"/>
      <c r="I558" s="850"/>
      <c r="J558" s="850"/>
      <c r="K558" s="850"/>
      <c r="L558" s="850"/>
      <c r="M558" s="850"/>
      <c r="N558" s="850"/>
      <c r="O558" s="850"/>
      <c r="P558" s="850"/>
      <c r="Q558" s="850"/>
      <c r="R558" s="850"/>
      <c r="S558" s="850"/>
      <c r="T558" s="850"/>
      <c r="U558" s="850"/>
      <c r="V558" s="850"/>
      <c r="W558" s="850"/>
      <c r="X558" s="850"/>
      <c r="Y558" s="850"/>
      <c r="Z558" s="850"/>
    </row>
    <row r="559">
      <c r="A559" s="850"/>
      <c r="B559" s="850"/>
      <c r="C559" s="850"/>
      <c r="D559" s="850"/>
      <c r="E559" s="860"/>
      <c r="F559" s="850"/>
      <c r="G559" s="850"/>
      <c r="H559" s="850"/>
      <c r="I559" s="850"/>
      <c r="J559" s="850"/>
      <c r="K559" s="850"/>
      <c r="L559" s="850"/>
      <c r="M559" s="850"/>
      <c r="N559" s="850"/>
      <c r="O559" s="850"/>
      <c r="P559" s="850"/>
      <c r="Q559" s="850"/>
      <c r="R559" s="850"/>
      <c r="S559" s="850"/>
      <c r="T559" s="850"/>
      <c r="U559" s="850"/>
      <c r="V559" s="850"/>
      <c r="W559" s="850"/>
      <c r="X559" s="850"/>
      <c r="Y559" s="850"/>
      <c r="Z559" s="850"/>
    </row>
    <row r="560">
      <c r="A560" s="850"/>
      <c r="B560" s="850"/>
      <c r="C560" s="850"/>
      <c r="D560" s="850"/>
      <c r="E560" s="860"/>
      <c r="F560" s="850"/>
      <c r="G560" s="850"/>
      <c r="H560" s="850"/>
      <c r="I560" s="850"/>
      <c r="J560" s="850"/>
      <c r="K560" s="850"/>
      <c r="L560" s="850"/>
      <c r="M560" s="850"/>
      <c r="N560" s="850"/>
      <c r="O560" s="850"/>
      <c r="P560" s="850"/>
      <c r="Q560" s="850"/>
      <c r="R560" s="850"/>
      <c r="S560" s="850"/>
      <c r="T560" s="850"/>
      <c r="U560" s="850"/>
      <c r="V560" s="850"/>
      <c r="W560" s="850"/>
      <c r="X560" s="850"/>
      <c r="Y560" s="850"/>
      <c r="Z560" s="850"/>
    </row>
    <row r="561">
      <c r="A561" s="850"/>
      <c r="B561" s="850"/>
      <c r="C561" s="850"/>
      <c r="D561" s="850"/>
      <c r="E561" s="860"/>
      <c r="F561" s="850"/>
      <c r="G561" s="850"/>
      <c r="H561" s="850"/>
      <c r="I561" s="850"/>
      <c r="J561" s="850"/>
      <c r="K561" s="850"/>
      <c r="L561" s="850"/>
      <c r="M561" s="850"/>
      <c r="N561" s="850"/>
      <c r="O561" s="850"/>
      <c r="P561" s="850"/>
      <c r="Q561" s="850"/>
      <c r="R561" s="850"/>
      <c r="S561" s="850"/>
      <c r="T561" s="850"/>
      <c r="U561" s="850"/>
      <c r="V561" s="850"/>
      <c r="W561" s="850"/>
      <c r="X561" s="850"/>
      <c r="Y561" s="850"/>
      <c r="Z561" s="850"/>
    </row>
    <row r="562">
      <c r="A562" s="850"/>
      <c r="B562" s="850"/>
      <c r="C562" s="850"/>
      <c r="D562" s="850"/>
      <c r="E562" s="860"/>
      <c r="F562" s="850"/>
      <c r="G562" s="850"/>
      <c r="H562" s="850"/>
      <c r="I562" s="850"/>
      <c r="J562" s="850"/>
      <c r="K562" s="850"/>
      <c r="L562" s="850"/>
      <c r="M562" s="850"/>
      <c r="N562" s="850"/>
      <c r="O562" s="850"/>
      <c r="P562" s="850"/>
      <c r="Q562" s="850"/>
      <c r="R562" s="850"/>
      <c r="S562" s="850"/>
      <c r="T562" s="850"/>
      <c r="U562" s="850"/>
      <c r="V562" s="850"/>
      <c r="W562" s="850"/>
      <c r="X562" s="850"/>
      <c r="Y562" s="850"/>
      <c r="Z562" s="850"/>
    </row>
    <row r="563">
      <c r="A563" s="850"/>
      <c r="B563" s="850"/>
      <c r="C563" s="850"/>
      <c r="D563" s="850"/>
      <c r="E563" s="860"/>
      <c r="F563" s="850"/>
      <c r="G563" s="850"/>
      <c r="H563" s="850"/>
      <c r="I563" s="850"/>
      <c r="J563" s="850"/>
      <c r="K563" s="850"/>
      <c r="L563" s="850"/>
      <c r="M563" s="850"/>
      <c r="N563" s="850"/>
      <c r="O563" s="850"/>
      <c r="P563" s="850"/>
      <c r="Q563" s="850"/>
      <c r="R563" s="850"/>
      <c r="S563" s="850"/>
      <c r="T563" s="850"/>
      <c r="U563" s="850"/>
      <c r="V563" s="850"/>
      <c r="W563" s="850"/>
      <c r="X563" s="850"/>
      <c r="Y563" s="850"/>
      <c r="Z563" s="850"/>
    </row>
    <row r="564">
      <c r="A564" s="850"/>
      <c r="B564" s="850"/>
      <c r="C564" s="850"/>
      <c r="D564" s="850"/>
      <c r="E564" s="860"/>
      <c r="F564" s="850"/>
      <c r="G564" s="850"/>
      <c r="H564" s="850"/>
      <c r="I564" s="850"/>
      <c r="J564" s="850"/>
      <c r="K564" s="850"/>
      <c r="L564" s="850"/>
      <c r="M564" s="850"/>
      <c r="N564" s="850"/>
      <c r="O564" s="850"/>
      <c r="P564" s="850"/>
      <c r="Q564" s="850"/>
      <c r="R564" s="850"/>
      <c r="S564" s="850"/>
      <c r="T564" s="850"/>
      <c r="U564" s="850"/>
      <c r="V564" s="850"/>
      <c r="W564" s="850"/>
      <c r="X564" s="850"/>
      <c r="Y564" s="850"/>
      <c r="Z564" s="850"/>
    </row>
    <row r="565">
      <c r="A565" s="850"/>
      <c r="B565" s="850"/>
      <c r="C565" s="850"/>
      <c r="D565" s="850"/>
      <c r="E565" s="860"/>
      <c r="F565" s="850"/>
      <c r="G565" s="850"/>
      <c r="H565" s="850"/>
      <c r="I565" s="850"/>
      <c r="J565" s="850"/>
      <c r="K565" s="850"/>
      <c r="L565" s="850"/>
      <c r="M565" s="850"/>
      <c r="N565" s="850"/>
      <c r="O565" s="850"/>
      <c r="P565" s="850"/>
      <c r="Q565" s="850"/>
      <c r="R565" s="850"/>
      <c r="S565" s="850"/>
      <c r="T565" s="850"/>
      <c r="U565" s="850"/>
      <c r="V565" s="850"/>
      <c r="W565" s="850"/>
      <c r="X565" s="850"/>
      <c r="Y565" s="850"/>
      <c r="Z565" s="850"/>
    </row>
    <row r="566">
      <c r="A566" s="850"/>
      <c r="B566" s="850"/>
      <c r="C566" s="850"/>
      <c r="D566" s="850"/>
      <c r="E566" s="860"/>
      <c r="F566" s="850"/>
      <c r="G566" s="850"/>
      <c r="H566" s="850"/>
      <c r="I566" s="850"/>
      <c r="J566" s="850"/>
      <c r="K566" s="850"/>
      <c r="L566" s="850"/>
      <c r="M566" s="850"/>
      <c r="N566" s="850"/>
      <c r="O566" s="850"/>
      <c r="P566" s="850"/>
      <c r="Q566" s="850"/>
      <c r="R566" s="850"/>
      <c r="S566" s="850"/>
      <c r="T566" s="850"/>
      <c r="U566" s="850"/>
      <c r="V566" s="850"/>
      <c r="W566" s="850"/>
      <c r="X566" s="850"/>
      <c r="Y566" s="850"/>
      <c r="Z566" s="850"/>
    </row>
    <row r="567">
      <c r="A567" s="850"/>
      <c r="B567" s="850"/>
      <c r="C567" s="850"/>
      <c r="D567" s="850"/>
      <c r="E567" s="860"/>
      <c r="F567" s="850"/>
      <c r="G567" s="850"/>
      <c r="H567" s="850"/>
      <c r="I567" s="850"/>
      <c r="J567" s="850"/>
      <c r="K567" s="850"/>
      <c r="L567" s="850"/>
      <c r="M567" s="850"/>
      <c r="N567" s="850"/>
      <c r="O567" s="850"/>
      <c r="P567" s="850"/>
      <c r="Q567" s="850"/>
      <c r="R567" s="850"/>
      <c r="S567" s="850"/>
      <c r="T567" s="850"/>
      <c r="U567" s="850"/>
      <c r="V567" s="850"/>
      <c r="W567" s="850"/>
      <c r="X567" s="850"/>
      <c r="Y567" s="850"/>
      <c r="Z567" s="850"/>
    </row>
    <row r="568">
      <c r="A568" s="850"/>
      <c r="B568" s="850"/>
      <c r="C568" s="850"/>
      <c r="D568" s="850"/>
      <c r="E568" s="860"/>
      <c r="F568" s="850"/>
      <c r="G568" s="850"/>
      <c r="H568" s="850"/>
      <c r="I568" s="850"/>
      <c r="J568" s="850"/>
      <c r="K568" s="850"/>
      <c r="L568" s="850"/>
      <c r="M568" s="850"/>
      <c r="N568" s="850"/>
      <c r="O568" s="850"/>
      <c r="P568" s="850"/>
      <c r="Q568" s="850"/>
      <c r="R568" s="850"/>
      <c r="S568" s="850"/>
      <c r="T568" s="850"/>
      <c r="U568" s="850"/>
      <c r="V568" s="850"/>
      <c r="W568" s="850"/>
      <c r="X568" s="850"/>
      <c r="Y568" s="850"/>
      <c r="Z568" s="850"/>
    </row>
    <row r="569">
      <c r="A569" s="850"/>
      <c r="B569" s="850"/>
      <c r="C569" s="850"/>
      <c r="D569" s="850"/>
      <c r="E569" s="860"/>
      <c r="F569" s="850"/>
      <c r="G569" s="850"/>
      <c r="H569" s="850"/>
      <c r="I569" s="850"/>
      <c r="J569" s="850"/>
      <c r="K569" s="850"/>
      <c r="L569" s="850"/>
      <c r="M569" s="850"/>
      <c r="N569" s="850"/>
      <c r="O569" s="850"/>
      <c r="P569" s="850"/>
      <c r="Q569" s="850"/>
      <c r="R569" s="850"/>
      <c r="S569" s="850"/>
      <c r="T569" s="850"/>
      <c r="U569" s="850"/>
      <c r="V569" s="850"/>
      <c r="W569" s="850"/>
      <c r="X569" s="850"/>
      <c r="Y569" s="850"/>
      <c r="Z569" s="850"/>
    </row>
    <row r="570">
      <c r="A570" s="850"/>
      <c r="B570" s="850"/>
      <c r="C570" s="850"/>
      <c r="D570" s="850"/>
      <c r="E570" s="860"/>
      <c r="F570" s="850"/>
      <c r="G570" s="850"/>
      <c r="H570" s="850"/>
      <c r="I570" s="850"/>
      <c r="J570" s="850"/>
      <c r="K570" s="850"/>
      <c r="L570" s="850"/>
      <c r="M570" s="850"/>
      <c r="N570" s="850"/>
      <c r="O570" s="850"/>
      <c r="P570" s="850"/>
      <c r="Q570" s="850"/>
      <c r="R570" s="850"/>
      <c r="S570" s="850"/>
      <c r="T570" s="850"/>
      <c r="U570" s="850"/>
      <c r="V570" s="850"/>
      <c r="W570" s="850"/>
      <c r="X570" s="850"/>
      <c r="Y570" s="850"/>
      <c r="Z570" s="850"/>
    </row>
    <row r="571">
      <c r="A571" s="850"/>
      <c r="B571" s="850"/>
      <c r="C571" s="850"/>
      <c r="D571" s="850"/>
      <c r="E571" s="860"/>
      <c r="F571" s="850"/>
      <c r="G571" s="850"/>
      <c r="H571" s="850"/>
      <c r="I571" s="850"/>
      <c r="J571" s="850"/>
      <c r="K571" s="850"/>
      <c r="L571" s="850"/>
      <c r="M571" s="850"/>
      <c r="N571" s="850"/>
      <c r="O571" s="850"/>
      <c r="P571" s="850"/>
      <c r="Q571" s="850"/>
      <c r="R571" s="850"/>
      <c r="S571" s="850"/>
      <c r="T571" s="850"/>
      <c r="U571" s="850"/>
      <c r="V571" s="850"/>
      <c r="W571" s="850"/>
      <c r="X571" s="850"/>
      <c r="Y571" s="850"/>
      <c r="Z571" s="850"/>
    </row>
    <row r="572">
      <c r="A572" s="850"/>
      <c r="B572" s="850"/>
      <c r="C572" s="850"/>
      <c r="D572" s="850"/>
      <c r="E572" s="860"/>
      <c r="F572" s="850"/>
      <c r="G572" s="850"/>
      <c r="H572" s="850"/>
      <c r="I572" s="850"/>
      <c r="J572" s="850"/>
      <c r="K572" s="850"/>
      <c r="L572" s="850"/>
      <c r="M572" s="850"/>
      <c r="N572" s="850"/>
      <c r="O572" s="850"/>
      <c r="P572" s="850"/>
      <c r="Q572" s="850"/>
      <c r="R572" s="850"/>
      <c r="S572" s="850"/>
      <c r="T572" s="850"/>
      <c r="U572" s="850"/>
      <c r="V572" s="850"/>
      <c r="W572" s="850"/>
      <c r="X572" s="850"/>
      <c r="Y572" s="850"/>
      <c r="Z572" s="850"/>
    </row>
    <row r="573">
      <c r="A573" s="850"/>
      <c r="B573" s="850"/>
      <c r="C573" s="850"/>
      <c r="D573" s="850"/>
      <c r="E573" s="860"/>
      <c r="F573" s="850"/>
      <c r="G573" s="850"/>
      <c r="H573" s="850"/>
      <c r="I573" s="850"/>
      <c r="J573" s="850"/>
      <c r="K573" s="850"/>
      <c r="L573" s="850"/>
      <c r="M573" s="850"/>
      <c r="N573" s="850"/>
      <c r="O573" s="850"/>
      <c r="P573" s="850"/>
      <c r="Q573" s="850"/>
      <c r="R573" s="850"/>
      <c r="S573" s="850"/>
      <c r="T573" s="850"/>
      <c r="U573" s="850"/>
      <c r="V573" s="850"/>
      <c r="W573" s="850"/>
      <c r="X573" s="850"/>
      <c r="Y573" s="850"/>
      <c r="Z573" s="850"/>
    </row>
    <row r="574">
      <c r="A574" s="850"/>
      <c r="B574" s="850"/>
      <c r="C574" s="850"/>
      <c r="D574" s="850"/>
      <c r="E574" s="860"/>
      <c r="F574" s="850"/>
      <c r="G574" s="850"/>
      <c r="H574" s="850"/>
      <c r="I574" s="850"/>
      <c r="J574" s="850"/>
      <c r="K574" s="850"/>
      <c r="L574" s="850"/>
      <c r="M574" s="850"/>
      <c r="N574" s="850"/>
      <c r="O574" s="850"/>
      <c r="P574" s="850"/>
      <c r="Q574" s="850"/>
      <c r="R574" s="850"/>
      <c r="S574" s="850"/>
      <c r="T574" s="850"/>
      <c r="U574" s="850"/>
      <c r="V574" s="850"/>
      <c r="W574" s="850"/>
      <c r="X574" s="850"/>
      <c r="Y574" s="850"/>
      <c r="Z574" s="850"/>
    </row>
    <row r="575">
      <c r="A575" s="850"/>
      <c r="B575" s="850"/>
      <c r="C575" s="850"/>
      <c r="D575" s="850"/>
      <c r="E575" s="860"/>
      <c r="F575" s="850"/>
      <c r="G575" s="850"/>
      <c r="H575" s="850"/>
      <c r="I575" s="850"/>
      <c r="J575" s="850"/>
      <c r="K575" s="850"/>
      <c r="L575" s="850"/>
      <c r="M575" s="850"/>
      <c r="N575" s="850"/>
      <c r="O575" s="850"/>
      <c r="P575" s="850"/>
      <c r="Q575" s="850"/>
      <c r="R575" s="850"/>
      <c r="S575" s="850"/>
      <c r="T575" s="850"/>
      <c r="U575" s="850"/>
      <c r="V575" s="850"/>
      <c r="W575" s="850"/>
      <c r="X575" s="850"/>
      <c r="Y575" s="850"/>
      <c r="Z575" s="850"/>
    </row>
    <row r="576">
      <c r="A576" s="850"/>
      <c r="B576" s="850"/>
      <c r="C576" s="850"/>
      <c r="D576" s="850"/>
      <c r="E576" s="860"/>
      <c r="F576" s="850"/>
      <c r="G576" s="850"/>
      <c r="H576" s="850"/>
      <c r="I576" s="850"/>
      <c r="J576" s="850"/>
      <c r="K576" s="850"/>
      <c r="L576" s="850"/>
      <c r="M576" s="850"/>
      <c r="N576" s="850"/>
      <c r="O576" s="850"/>
      <c r="P576" s="850"/>
      <c r="Q576" s="850"/>
      <c r="R576" s="850"/>
      <c r="S576" s="850"/>
      <c r="T576" s="850"/>
      <c r="U576" s="850"/>
      <c r="V576" s="850"/>
      <c r="W576" s="850"/>
      <c r="X576" s="850"/>
      <c r="Y576" s="850"/>
      <c r="Z576" s="850"/>
    </row>
    <row r="577">
      <c r="A577" s="850"/>
      <c r="B577" s="850"/>
      <c r="C577" s="850"/>
      <c r="D577" s="850"/>
      <c r="E577" s="860"/>
      <c r="F577" s="850"/>
      <c r="G577" s="850"/>
      <c r="H577" s="850"/>
      <c r="I577" s="850"/>
      <c r="J577" s="850"/>
      <c r="K577" s="850"/>
      <c r="L577" s="850"/>
      <c r="M577" s="850"/>
      <c r="N577" s="850"/>
      <c r="O577" s="850"/>
      <c r="P577" s="850"/>
      <c r="Q577" s="850"/>
      <c r="R577" s="850"/>
      <c r="S577" s="850"/>
      <c r="T577" s="850"/>
      <c r="U577" s="850"/>
      <c r="V577" s="850"/>
      <c r="W577" s="850"/>
      <c r="X577" s="850"/>
      <c r="Y577" s="850"/>
      <c r="Z577" s="850"/>
    </row>
    <row r="578">
      <c r="A578" s="850"/>
      <c r="B578" s="850"/>
      <c r="C578" s="850"/>
      <c r="D578" s="850"/>
      <c r="E578" s="860"/>
      <c r="F578" s="850"/>
      <c r="G578" s="850"/>
      <c r="H578" s="850"/>
      <c r="I578" s="850"/>
      <c r="J578" s="850"/>
      <c r="K578" s="850"/>
      <c r="L578" s="850"/>
      <c r="M578" s="850"/>
      <c r="N578" s="850"/>
      <c r="O578" s="850"/>
      <c r="P578" s="850"/>
      <c r="Q578" s="850"/>
      <c r="R578" s="850"/>
      <c r="S578" s="850"/>
      <c r="T578" s="850"/>
      <c r="U578" s="850"/>
      <c r="V578" s="850"/>
      <c r="W578" s="850"/>
      <c r="X578" s="850"/>
      <c r="Y578" s="850"/>
      <c r="Z578" s="850"/>
    </row>
    <row r="579">
      <c r="A579" s="850"/>
      <c r="B579" s="850"/>
      <c r="C579" s="850"/>
      <c r="D579" s="850"/>
      <c r="E579" s="860"/>
      <c r="F579" s="850"/>
      <c r="G579" s="850"/>
      <c r="H579" s="850"/>
      <c r="I579" s="850"/>
      <c r="J579" s="850"/>
      <c r="K579" s="850"/>
      <c r="L579" s="850"/>
      <c r="M579" s="850"/>
      <c r="N579" s="850"/>
      <c r="O579" s="850"/>
      <c r="P579" s="850"/>
      <c r="Q579" s="850"/>
      <c r="R579" s="850"/>
      <c r="S579" s="850"/>
      <c r="T579" s="850"/>
      <c r="U579" s="850"/>
      <c r="V579" s="850"/>
      <c r="W579" s="850"/>
      <c r="X579" s="850"/>
      <c r="Y579" s="850"/>
      <c r="Z579" s="850"/>
    </row>
    <row r="580">
      <c r="A580" s="850"/>
      <c r="B580" s="850"/>
      <c r="C580" s="850"/>
      <c r="D580" s="850"/>
      <c r="E580" s="860"/>
      <c r="F580" s="850"/>
      <c r="G580" s="850"/>
      <c r="H580" s="850"/>
      <c r="I580" s="850"/>
      <c r="J580" s="850"/>
      <c r="K580" s="850"/>
      <c r="L580" s="850"/>
      <c r="M580" s="850"/>
      <c r="N580" s="850"/>
      <c r="O580" s="850"/>
      <c r="P580" s="850"/>
      <c r="Q580" s="850"/>
      <c r="R580" s="850"/>
      <c r="S580" s="850"/>
      <c r="T580" s="850"/>
      <c r="U580" s="850"/>
      <c r="V580" s="850"/>
      <c r="W580" s="850"/>
      <c r="X580" s="850"/>
      <c r="Y580" s="850"/>
      <c r="Z580" s="850"/>
    </row>
    <row r="581">
      <c r="A581" s="850"/>
      <c r="B581" s="850"/>
      <c r="C581" s="850"/>
      <c r="D581" s="850"/>
      <c r="E581" s="860"/>
      <c r="F581" s="850"/>
      <c r="G581" s="850"/>
      <c r="H581" s="850"/>
      <c r="I581" s="850"/>
      <c r="J581" s="850"/>
      <c r="K581" s="850"/>
      <c r="L581" s="850"/>
      <c r="M581" s="850"/>
      <c r="N581" s="850"/>
      <c r="O581" s="850"/>
      <c r="P581" s="850"/>
      <c r="Q581" s="850"/>
      <c r="R581" s="850"/>
      <c r="S581" s="850"/>
      <c r="T581" s="850"/>
      <c r="U581" s="850"/>
      <c r="V581" s="850"/>
      <c r="W581" s="850"/>
      <c r="X581" s="850"/>
      <c r="Y581" s="850"/>
      <c r="Z581" s="850"/>
    </row>
    <row r="582">
      <c r="A582" s="850"/>
      <c r="B582" s="850"/>
      <c r="C582" s="850"/>
      <c r="D582" s="850"/>
      <c r="E582" s="860"/>
      <c r="F582" s="850"/>
      <c r="G582" s="850"/>
      <c r="H582" s="850"/>
      <c r="I582" s="850"/>
      <c r="J582" s="850"/>
      <c r="K582" s="850"/>
      <c r="L582" s="850"/>
      <c r="M582" s="850"/>
      <c r="N582" s="850"/>
      <c r="O582" s="850"/>
      <c r="P582" s="850"/>
      <c r="Q582" s="850"/>
      <c r="R582" s="850"/>
      <c r="S582" s="850"/>
      <c r="T582" s="850"/>
      <c r="U582" s="850"/>
      <c r="V582" s="850"/>
      <c r="W582" s="850"/>
      <c r="X582" s="850"/>
      <c r="Y582" s="850"/>
      <c r="Z582" s="850"/>
    </row>
    <row r="583">
      <c r="A583" s="850"/>
      <c r="B583" s="850"/>
      <c r="C583" s="850"/>
      <c r="D583" s="850"/>
      <c r="E583" s="860"/>
      <c r="F583" s="850"/>
      <c r="G583" s="850"/>
      <c r="H583" s="850"/>
      <c r="I583" s="850"/>
      <c r="J583" s="850"/>
      <c r="K583" s="850"/>
      <c r="L583" s="850"/>
      <c r="M583" s="850"/>
      <c r="N583" s="850"/>
      <c r="O583" s="850"/>
      <c r="P583" s="850"/>
      <c r="Q583" s="850"/>
      <c r="R583" s="850"/>
      <c r="S583" s="850"/>
      <c r="T583" s="850"/>
      <c r="U583" s="850"/>
      <c r="V583" s="850"/>
      <c r="W583" s="850"/>
      <c r="X583" s="850"/>
      <c r="Y583" s="850"/>
      <c r="Z583" s="850"/>
    </row>
    <row r="584">
      <c r="A584" s="850"/>
      <c r="B584" s="850"/>
      <c r="C584" s="850"/>
      <c r="D584" s="850"/>
      <c r="E584" s="860"/>
      <c r="F584" s="850"/>
      <c r="G584" s="850"/>
      <c r="H584" s="850"/>
      <c r="I584" s="850"/>
      <c r="J584" s="850"/>
      <c r="K584" s="850"/>
      <c r="L584" s="850"/>
      <c r="M584" s="850"/>
      <c r="N584" s="850"/>
      <c r="O584" s="850"/>
      <c r="P584" s="850"/>
      <c r="Q584" s="850"/>
      <c r="R584" s="850"/>
      <c r="S584" s="850"/>
      <c r="T584" s="850"/>
      <c r="U584" s="850"/>
      <c r="V584" s="850"/>
      <c r="W584" s="850"/>
      <c r="X584" s="850"/>
      <c r="Y584" s="850"/>
      <c r="Z584" s="850"/>
    </row>
    <row r="585">
      <c r="A585" s="850"/>
      <c r="B585" s="850"/>
      <c r="C585" s="850"/>
      <c r="D585" s="850"/>
      <c r="E585" s="860"/>
      <c r="F585" s="850"/>
      <c r="G585" s="850"/>
      <c r="H585" s="850"/>
      <c r="I585" s="850"/>
      <c r="J585" s="850"/>
      <c r="K585" s="850"/>
      <c r="L585" s="850"/>
      <c r="M585" s="850"/>
      <c r="N585" s="850"/>
      <c r="O585" s="850"/>
      <c r="P585" s="850"/>
      <c r="Q585" s="850"/>
      <c r="R585" s="850"/>
      <c r="S585" s="850"/>
      <c r="T585" s="850"/>
      <c r="U585" s="850"/>
      <c r="V585" s="850"/>
      <c r="W585" s="850"/>
      <c r="X585" s="850"/>
      <c r="Y585" s="850"/>
      <c r="Z585" s="850"/>
    </row>
    <row r="586">
      <c r="A586" s="850"/>
      <c r="B586" s="850"/>
      <c r="C586" s="850"/>
      <c r="D586" s="850"/>
      <c r="E586" s="860"/>
      <c r="F586" s="850"/>
      <c r="G586" s="850"/>
      <c r="H586" s="850"/>
      <c r="I586" s="850"/>
      <c r="J586" s="850"/>
      <c r="K586" s="850"/>
      <c r="L586" s="850"/>
      <c r="M586" s="850"/>
      <c r="N586" s="850"/>
      <c r="O586" s="850"/>
      <c r="P586" s="850"/>
      <c r="Q586" s="850"/>
      <c r="R586" s="850"/>
      <c r="S586" s="850"/>
      <c r="T586" s="850"/>
      <c r="U586" s="850"/>
      <c r="V586" s="850"/>
      <c r="W586" s="850"/>
      <c r="X586" s="850"/>
      <c r="Y586" s="850"/>
      <c r="Z586" s="850"/>
    </row>
    <row r="587">
      <c r="A587" s="850"/>
      <c r="B587" s="850"/>
      <c r="C587" s="850"/>
      <c r="D587" s="850"/>
      <c r="E587" s="860"/>
      <c r="F587" s="850"/>
      <c r="G587" s="850"/>
      <c r="H587" s="850"/>
      <c r="I587" s="850"/>
      <c r="J587" s="850"/>
      <c r="K587" s="850"/>
      <c r="L587" s="850"/>
      <c r="M587" s="850"/>
      <c r="N587" s="850"/>
      <c r="O587" s="850"/>
      <c r="P587" s="850"/>
      <c r="Q587" s="850"/>
      <c r="R587" s="850"/>
      <c r="S587" s="850"/>
      <c r="T587" s="850"/>
      <c r="U587" s="850"/>
      <c r="V587" s="850"/>
      <c r="W587" s="850"/>
      <c r="X587" s="850"/>
      <c r="Y587" s="850"/>
      <c r="Z587" s="850"/>
    </row>
    <row r="588">
      <c r="A588" s="850"/>
      <c r="B588" s="850"/>
      <c r="C588" s="850"/>
      <c r="D588" s="850"/>
      <c r="E588" s="860"/>
      <c r="F588" s="850"/>
      <c r="G588" s="850"/>
      <c r="H588" s="850"/>
      <c r="I588" s="850"/>
      <c r="J588" s="850"/>
      <c r="K588" s="850"/>
      <c r="L588" s="850"/>
      <c r="M588" s="850"/>
      <c r="N588" s="850"/>
      <c r="O588" s="850"/>
      <c r="P588" s="850"/>
      <c r="Q588" s="850"/>
      <c r="R588" s="850"/>
      <c r="S588" s="850"/>
      <c r="T588" s="850"/>
      <c r="U588" s="850"/>
      <c r="V588" s="850"/>
      <c r="W588" s="850"/>
      <c r="X588" s="850"/>
      <c r="Y588" s="850"/>
      <c r="Z588" s="850"/>
    </row>
    <row r="589">
      <c r="A589" s="850"/>
      <c r="B589" s="850"/>
      <c r="C589" s="850"/>
      <c r="D589" s="850"/>
      <c r="E589" s="860"/>
      <c r="F589" s="850"/>
      <c r="G589" s="850"/>
      <c r="H589" s="850"/>
      <c r="I589" s="850"/>
      <c r="J589" s="850"/>
      <c r="K589" s="850"/>
      <c r="L589" s="850"/>
      <c r="M589" s="850"/>
      <c r="N589" s="850"/>
      <c r="O589" s="850"/>
      <c r="P589" s="850"/>
      <c r="Q589" s="850"/>
      <c r="R589" s="850"/>
      <c r="S589" s="850"/>
      <c r="T589" s="850"/>
      <c r="U589" s="850"/>
      <c r="V589" s="850"/>
      <c r="W589" s="850"/>
      <c r="X589" s="850"/>
      <c r="Y589" s="850"/>
      <c r="Z589" s="850"/>
    </row>
    <row r="590">
      <c r="A590" s="850"/>
      <c r="B590" s="850"/>
      <c r="C590" s="850"/>
      <c r="D590" s="850"/>
      <c r="E590" s="860"/>
      <c r="F590" s="850"/>
      <c r="G590" s="850"/>
      <c r="H590" s="850"/>
      <c r="I590" s="850"/>
      <c r="J590" s="850"/>
      <c r="K590" s="850"/>
      <c r="L590" s="850"/>
      <c r="M590" s="850"/>
      <c r="N590" s="850"/>
      <c r="O590" s="850"/>
      <c r="P590" s="850"/>
      <c r="Q590" s="850"/>
      <c r="R590" s="850"/>
      <c r="S590" s="850"/>
      <c r="T590" s="850"/>
      <c r="U590" s="850"/>
      <c r="V590" s="850"/>
      <c r="W590" s="850"/>
      <c r="X590" s="850"/>
      <c r="Y590" s="850"/>
      <c r="Z590" s="850"/>
    </row>
    <row r="591">
      <c r="A591" s="850"/>
      <c r="B591" s="850"/>
      <c r="C591" s="850"/>
      <c r="D591" s="850"/>
      <c r="E591" s="860"/>
      <c r="F591" s="850"/>
      <c r="G591" s="850"/>
      <c r="H591" s="850"/>
      <c r="I591" s="850"/>
      <c r="J591" s="850"/>
      <c r="K591" s="850"/>
      <c r="L591" s="850"/>
      <c r="M591" s="850"/>
      <c r="N591" s="850"/>
      <c r="O591" s="850"/>
      <c r="P591" s="850"/>
      <c r="Q591" s="850"/>
      <c r="R591" s="850"/>
      <c r="S591" s="850"/>
      <c r="T591" s="850"/>
      <c r="U591" s="850"/>
      <c r="V591" s="850"/>
      <c r="W591" s="850"/>
      <c r="X591" s="850"/>
      <c r="Y591" s="850"/>
      <c r="Z591" s="850"/>
    </row>
    <row r="592">
      <c r="A592" s="850"/>
      <c r="B592" s="850"/>
      <c r="C592" s="850"/>
      <c r="D592" s="850"/>
      <c r="E592" s="860"/>
      <c r="F592" s="850"/>
      <c r="G592" s="850"/>
      <c r="H592" s="850"/>
      <c r="I592" s="850"/>
      <c r="J592" s="850"/>
      <c r="K592" s="850"/>
      <c r="L592" s="850"/>
      <c r="M592" s="850"/>
      <c r="N592" s="850"/>
      <c r="O592" s="850"/>
      <c r="P592" s="850"/>
      <c r="Q592" s="850"/>
      <c r="R592" s="850"/>
      <c r="S592" s="850"/>
      <c r="T592" s="850"/>
      <c r="U592" s="850"/>
      <c r="V592" s="850"/>
      <c r="W592" s="850"/>
      <c r="X592" s="850"/>
      <c r="Y592" s="850"/>
      <c r="Z592" s="850"/>
    </row>
    <row r="593">
      <c r="A593" s="850"/>
      <c r="B593" s="850"/>
      <c r="C593" s="850"/>
      <c r="D593" s="850"/>
      <c r="E593" s="860"/>
      <c r="F593" s="850"/>
      <c r="G593" s="850"/>
      <c r="H593" s="850"/>
      <c r="I593" s="850"/>
      <c r="J593" s="850"/>
      <c r="K593" s="850"/>
      <c r="L593" s="850"/>
      <c r="M593" s="850"/>
      <c r="N593" s="850"/>
      <c r="O593" s="850"/>
      <c r="P593" s="850"/>
      <c r="Q593" s="850"/>
      <c r="R593" s="850"/>
      <c r="S593" s="850"/>
      <c r="T593" s="850"/>
      <c r="U593" s="850"/>
      <c r="V593" s="850"/>
      <c r="W593" s="850"/>
      <c r="X593" s="850"/>
      <c r="Y593" s="850"/>
      <c r="Z593" s="850"/>
    </row>
    <row r="594">
      <c r="A594" s="850"/>
      <c r="B594" s="850"/>
      <c r="C594" s="850"/>
      <c r="D594" s="850"/>
      <c r="E594" s="860"/>
      <c r="F594" s="850"/>
      <c r="G594" s="850"/>
      <c r="H594" s="850"/>
      <c r="I594" s="850"/>
      <c r="J594" s="850"/>
      <c r="K594" s="850"/>
      <c r="L594" s="850"/>
      <c r="M594" s="850"/>
      <c r="N594" s="850"/>
      <c r="O594" s="850"/>
      <c r="P594" s="850"/>
      <c r="Q594" s="850"/>
      <c r="R594" s="850"/>
      <c r="S594" s="850"/>
      <c r="T594" s="850"/>
      <c r="U594" s="850"/>
      <c r="V594" s="850"/>
      <c r="W594" s="850"/>
      <c r="X594" s="850"/>
      <c r="Y594" s="850"/>
      <c r="Z594" s="850"/>
    </row>
    <row r="595">
      <c r="A595" s="850"/>
      <c r="B595" s="850"/>
      <c r="C595" s="850"/>
      <c r="D595" s="850"/>
      <c r="E595" s="860"/>
      <c r="F595" s="850"/>
      <c r="G595" s="850"/>
      <c r="H595" s="850"/>
      <c r="I595" s="850"/>
      <c r="J595" s="850"/>
      <c r="K595" s="850"/>
      <c r="L595" s="850"/>
      <c r="M595" s="850"/>
      <c r="N595" s="850"/>
      <c r="O595" s="850"/>
      <c r="P595" s="850"/>
      <c r="Q595" s="850"/>
      <c r="R595" s="850"/>
      <c r="S595" s="850"/>
      <c r="T595" s="850"/>
      <c r="U595" s="850"/>
      <c r="V595" s="850"/>
      <c r="W595" s="850"/>
      <c r="X595" s="850"/>
      <c r="Y595" s="850"/>
      <c r="Z595" s="850"/>
    </row>
    <row r="596">
      <c r="A596" s="850"/>
      <c r="B596" s="850"/>
      <c r="C596" s="850"/>
      <c r="D596" s="850"/>
      <c r="E596" s="860"/>
      <c r="F596" s="850"/>
      <c r="G596" s="850"/>
      <c r="H596" s="850"/>
      <c r="I596" s="850"/>
      <c r="J596" s="850"/>
      <c r="K596" s="850"/>
      <c r="L596" s="850"/>
      <c r="M596" s="850"/>
      <c r="N596" s="850"/>
      <c r="O596" s="850"/>
      <c r="P596" s="850"/>
      <c r="Q596" s="850"/>
      <c r="R596" s="850"/>
      <c r="S596" s="850"/>
      <c r="T596" s="850"/>
      <c r="U596" s="850"/>
      <c r="V596" s="850"/>
      <c r="W596" s="850"/>
      <c r="X596" s="850"/>
      <c r="Y596" s="850"/>
      <c r="Z596" s="850"/>
    </row>
    <row r="597">
      <c r="A597" s="850"/>
      <c r="B597" s="850"/>
      <c r="C597" s="850"/>
      <c r="D597" s="850"/>
      <c r="E597" s="860"/>
      <c r="F597" s="850"/>
      <c r="G597" s="850"/>
      <c r="H597" s="850"/>
      <c r="I597" s="850"/>
      <c r="J597" s="850"/>
      <c r="K597" s="850"/>
      <c r="L597" s="850"/>
      <c r="M597" s="850"/>
      <c r="N597" s="850"/>
      <c r="O597" s="850"/>
      <c r="P597" s="850"/>
      <c r="Q597" s="850"/>
      <c r="R597" s="850"/>
      <c r="S597" s="850"/>
      <c r="T597" s="850"/>
      <c r="U597" s="850"/>
      <c r="V597" s="850"/>
      <c r="W597" s="850"/>
      <c r="X597" s="850"/>
      <c r="Y597" s="850"/>
      <c r="Z597" s="850"/>
    </row>
    <row r="598">
      <c r="A598" s="850"/>
      <c r="B598" s="850"/>
      <c r="C598" s="850"/>
      <c r="D598" s="850"/>
      <c r="E598" s="860"/>
      <c r="F598" s="850"/>
      <c r="G598" s="850"/>
      <c r="H598" s="850"/>
      <c r="I598" s="850"/>
      <c r="J598" s="850"/>
      <c r="K598" s="850"/>
      <c r="L598" s="850"/>
      <c r="M598" s="850"/>
      <c r="N598" s="850"/>
      <c r="O598" s="850"/>
      <c r="P598" s="850"/>
      <c r="Q598" s="850"/>
      <c r="R598" s="850"/>
      <c r="S598" s="850"/>
      <c r="T598" s="850"/>
      <c r="U598" s="850"/>
      <c r="V598" s="850"/>
      <c r="W598" s="850"/>
      <c r="X598" s="850"/>
      <c r="Y598" s="850"/>
      <c r="Z598" s="850"/>
    </row>
    <row r="599">
      <c r="A599" s="850"/>
      <c r="B599" s="850"/>
      <c r="C599" s="850"/>
      <c r="D599" s="850"/>
      <c r="E599" s="860"/>
      <c r="F599" s="850"/>
      <c r="G599" s="850"/>
      <c r="H599" s="850"/>
      <c r="I599" s="850"/>
      <c r="J599" s="850"/>
      <c r="K599" s="850"/>
      <c r="L599" s="850"/>
      <c r="M599" s="850"/>
      <c r="N599" s="850"/>
      <c r="O599" s="850"/>
      <c r="P599" s="850"/>
      <c r="Q599" s="850"/>
      <c r="R599" s="850"/>
      <c r="S599" s="850"/>
      <c r="T599" s="850"/>
      <c r="U599" s="850"/>
      <c r="V599" s="850"/>
      <c r="W599" s="850"/>
      <c r="X599" s="850"/>
      <c r="Y599" s="850"/>
      <c r="Z599" s="850"/>
    </row>
    <row r="600">
      <c r="A600" s="850"/>
      <c r="B600" s="850"/>
      <c r="C600" s="850"/>
      <c r="D600" s="850"/>
      <c r="E600" s="860"/>
      <c r="F600" s="850"/>
      <c r="G600" s="850"/>
      <c r="H600" s="850"/>
      <c r="I600" s="850"/>
      <c r="J600" s="850"/>
      <c r="K600" s="850"/>
      <c r="L600" s="850"/>
      <c r="M600" s="850"/>
      <c r="N600" s="850"/>
      <c r="O600" s="850"/>
      <c r="P600" s="850"/>
      <c r="Q600" s="850"/>
      <c r="R600" s="850"/>
      <c r="S600" s="850"/>
      <c r="T600" s="850"/>
      <c r="U600" s="850"/>
      <c r="V600" s="850"/>
      <c r="W600" s="850"/>
      <c r="X600" s="850"/>
      <c r="Y600" s="850"/>
      <c r="Z600" s="850"/>
    </row>
    <row r="601">
      <c r="A601" s="850"/>
      <c r="B601" s="850"/>
      <c r="C601" s="850"/>
      <c r="D601" s="850"/>
      <c r="E601" s="860"/>
      <c r="F601" s="850"/>
      <c r="G601" s="850"/>
      <c r="H601" s="850"/>
      <c r="I601" s="850"/>
      <c r="J601" s="850"/>
      <c r="K601" s="850"/>
      <c r="L601" s="850"/>
      <c r="M601" s="850"/>
      <c r="N601" s="850"/>
      <c r="O601" s="850"/>
      <c r="P601" s="850"/>
      <c r="Q601" s="850"/>
      <c r="R601" s="850"/>
      <c r="S601" s="850"/>
      <c r="T601" s="850"/>
      <c r="U601" s="850"/>
      <c r="V601" s="850"/>
      <c r="W601" s="850"/>
      <c r="X601" s="850"/>
      <c r="Y601" s="850"/>
      <c r="Z601" s="850"/>
    </row>
    <row r="602">
      <c r="A602" s="850"/>
      <c r="B602" s="850"/>
      <c r="C602" s="850"/>
      <c r="D602" s="850"/>
      <c r="E602" s="860"/>
      <c r="F602" s="850"/>
      <c r="G602" s="850"/>
      <c r="H602" s="850"/>
      <c r="I602" s="850"/>
      <c r="J602" s="850"/>
      <c r="K602" s="850"/>
      <c r="L602" s="850"/>
      <c r="M602" s="850"/>
      <c r="N602" s="850"/>
      <c r="O602" s="850"/>
      <c r="P602" s="850"/>
      <c r="Q602" s="850"/>
      <c r="R602" s="850"/>
      <c r="S602" s="850"/>
      <c r="T602" s="850"/>
      <c r="U602" s="850"/>
      <c r="V602" s="850"/>
      <c r="W602" s="850"/>
      <c r="X602" s="850"/>
      <c r="Y602" s="850"/>
      <c r="Z602" s="850"/>
    </row>
    <row r="603">
      <c r="A603" s="850"/>
      <c r="B603" s="850"/>
      <c r="C603" s="850"/>
      <c r="D603" s="850"/>
      <c r="E603" s="860"/>
      <c r="F603" s="850"/>
      <c r="G603" s="850"/>
      <c r="H603" s="850"/>
      <c r="I603" s="850"/>
      <c r="J603" s="850"/>
      <c r="K603" s="850"/>
      <c r="L603" s="850"/>
      <c r="M603" s="850"/>
      <c r="N603" s="850"/>
      <c r="O603" s="850"/>
      <c r="P603" s="850"/>
      <c r="Q603" s="850"/>
      <c r="R603" s="850"/>
      <c r="S603" s="850"/>
      <c r="T603" s="850"/>
      <c r="U603" s="850"/>
      <c r="V603" s="850"/>
      <c r="W603" s="850"/>
      <c r="X603" s="850"/>
      <c r="Y603" s="850"/>
      <c r="Z603" s="850"/>
    </row>
    <row r="604">
      <c r="A604" s="850"/>
      <c r="B604" s="850"/>
      <c r="C604" s="850"/>
      <c r="D604" s="850"/>
      <c r="E604" s="860"/>
      <c r="F604" s="850"/>
      <c r="G604" s="850"/>
      <c r="H604" s="850"/>
      <c r="I604" s="850"/>
      <c r="J604" s="850"/>
      <c r="K604" s="850"/>
      <c r="L604" s="850"/>
      <c r="M604" s="850"/>
      <c r="N604" s="850"/>
      <c r="O604" s="850"/>
      <c r="P604" s="850"/>
      <c r="Q604" s="850"/>
      <c r="R604" s="850"/>
      <c r="S604" s="850"/>
      <c r="T604" s="850"/>
      <c r="U604" s="850"/>
      <c r="V604" s="850"/>
      <c r="W604" s="850"/>
      <c r="X604" s="850"/>
      <c r="Y604" s="850"/>
      <c r="Z604" s="850"/>
    </row>
    <row r="605">
      <c r="A605" s="850"/>
      <c r="B605" s="850"/>
      <c r="C605" s="850"/>
      <c r="D605" s="850"/>
      <c r="E605" s="860"/>
      <c r="F605" s="850"/>
      <c r="G605" s="850"/>
      <c r="H605" s="850"/>
      <c r="I605" s="850"/>
      <c r="J605" s="850"/>
      <c r="K605" s="850"/>
      <c r="L605" s="850"/>
      <c r="M605" s="850"/>
      <c r="N605" s="850"/>
      <c r="O605" s="850"/>
      <c r="P605" s="850"/>
      <c r="Q605" s="850"/>
      <c r="R605" s="850"/>
      <c r="S605" s="850"/>
      <c r="T605" s="850"/>
      <c r="U605" s="850"/>
      <c r="V605" s="850"/>
      <c r="W605" s="850"/>
      <c r="X605" s="850"/>
      <c r="Y605" s="850"/>
      <c r="Z605" s="850"/>
    </row>
    <row r="606">
      <c r="A606" s="850"/>
      <c r="B606" s="850"/>
      <c r="C606" s="850"/>
      <c r="D606" s="850"/>
      <c r="E606" s="860"/>
      <c r="F606" s="850"/>
      <c r="G606" s="850"/>
      <c r="H606" s="850"/>
      <c r="I606" s="850"/>
      <c r="J606" s="850"/>
      <c r="K606" s="850"/>
      <c r="L606" s="850"/>
      <c r="M606" s="850"/>
      <c r="N606" s="850"/>
      <c r="O606" s="850"/>
      <c r="P606" s="850"/>
      <c r="Q606" s="850"/>
      <c r="R606" s="850"/>
      <c r="S606" s="850"/>
      <c r="T606" s="850"/>
      <c r="U606" s="850"/>
      <c r="V606" s="850"/>
      <c r="W606" s="850"/>
      <c r="X606" s="850"/>
      <c r="Y606" s="850"/>
      <c r="Z606" s="850"/>
    </row>
    <row r="607">
      <c r="A607" s="850"/>
      <c r="B607" s="850"/>
      <c r="C607" s="850"/>
      <c r="D607" s="850"/>
      <c r="E607" s="860"/>
      <c r="F607" s="850"/>
      <c r="G607" s="850"/>
      <c r="H607" s="850"/>
      <c r="I607" s="850"/>
      <c r="J607" s="850"/>
      <c r="K607" s="850"/>
      <c r="L607" s="850"/>
      <c r="M607" s="850"/>
      <c r="N607" s="850"/>
      <c r="O607" s="850"/>
      <c r="P607" s="850"/>
      <c r="Q607" s="850"/>
      <c r="R607" s="850"/>
      <c r="S607" s="850"/>
      <c r="T607" s="850"/>
      <c r="U607" s="850"/>
      <c r="V607" s="850"/>
      <c r="W607" s="850"/>
      <c r="X607" s="850"/>
      <c r="Y607" s="850"/>
      <c r="Z607" s="850"/>
    </row>
    <row r="608">
      <c r="A608" s="850"/>
      <c r="B608" s="850"/>
      <c r="C608" s="850"/>
      <c r="D608" s="850"/>
      <c r="E608" s="860"/>
      <c r="F608" s="850"/>
      <c r="G608" s="850"/>
      <c r="H608" s="850"/>
      <c r="I608" s="850"/>
      <c r="J608" s="850"/>
      <c r="K608" s="850"/>
      <c r="L608" s="850"/>
      <c r="M608" s="850"/>
      <c r="N608" s="850"/>
      <c r="O608" s="850"/>
      <c r="P608" s="850"/>
      <c r="Q608" s="850"/>
      <c r="R608" s="850"/>
      <c r="S608" s="850"/>
      <c r="T608" s="850"/>
      <c r="U608" s="850"/>
      <c r="V608" s="850"/>
      <c r="W608" s="850"/>
      <c r="X608" s="850"/>
      <c r="Y608" s="850"/>
      <c r="Z608" s="850"/>
    </row>
    <row r="609">
      <c r="A609" s="850"/>
      <c r="B609" s="850"/>
      <c r="C609" s="850"/>
      <c r="D609" s="850"/>
      <c r="E609" s="860"/>
      <c r="F609" s="850"/>
      <c r="G609" s="850"/>
      <c r="H609" s="850"/>
      <c r="I609" s="850"/>
      <c r="J609" s="850"/>
      <c r="K609" s="850"/>
      <c r="L609" s="850"/>
      <c r="M609" s="850"/>
      <c r="N609" s="850"/>
      <c r="O609" s="850"/>
      <c r="P609" s="850"/>
      <c r="Q609" s="850"/>
      <c r="R609" s="850"/>
      <c r="S609" s="850"/>
      <c r="T609" s="850"/>
      <c r="U609" s="850"/>
      <c r="V609" s="850"/>
      <c r="W609" s="850"/>
      <c r="X609" s="850"/>
      <c r="Y609" s="850"/>
      <c r="Z609" s="850"/>
    </row>
    <row r="610">
      <c r="A610" s="850"/>
      <c r="B610" s="850"/>
      <c r="C610" s="850"/>
      <c r="D610" s="850"/>
      <c r="E610" s="860"/>
      <c r="F610" s="850"/>
      <c r="G610" s="850"/>
      <c r="H610" s="850"/>
      <c r="I610" s="850"/>
      <c r="J610" s="850"/>
      <c r="K610" s="850"/>
      <c r="L610" s="850"/>
      <c r="M610" s="850"/>
      <c r="N610" s="850"/>
      <c r="O610" s="850"/>
      <c r="P610" s="850"/>
      <c r="Q610" s="850"/>
      <c r="R610" s="850"/>
      <c r="S610" s="850"/>
      <c r="T610" s="850"/>
      <c r="U610" s="850"/>
      <c r="V610" s="850"/>
      <c r="W610" s="850"/>
      <c r="X610" s="850"/>
      <c r="Y610" s="850"/>
      <c r="Z610" s="850"/>
    </row>
    <row r="611">
      <c r="A611" s="850"/>
      <c r="B611" s="850"/>
      <c r="C611" s="850"/>
      <c r="D611" s="850"/>
      <c r="E611" s="860"/>
      <c r="F611" s="850"/>
      <c r="G611" s="850"/>
      <c r="H611" s="850"/>
      <c r="I611" s="850"/>
      <c r="J611" s="850"/>
      <c r="K611" s="850"/>
      <c r="L611" s="850"/>
      <c r="M611" s="850"/>
      <c r="N611" s="850"/>
      <c r="O611" s="850"/>
      <c r="P611" s="850"/>
      <c r="Q611" s="850"/>
      <c r="R611" s="850"/>
      <c r="S611" s="850"/>
      <c r="T611" s="850"/>
      <c r="U611" s="850"/>
      <c r="V611" s="850"/>
      <c r="W611" s="850"/>
      <c r="X611" s="850"/>
      <c r="Y611" s="850"/>
      <c r="Z611" s="850"/>
    </row>
    <row r="612">
      <c r="A612" s="850"/>
      <c r="B612" s="850"/>
      <c r="C612" s="850"/>
      <c r="D612" s="850"/>
      <c r="E612" s="860"/>
      <c r="F612" s="850"/>
      <c r="G612" s="850"/>
      <c r="H612" s="850"/>
      <c r="I612" s="850"/>
      <c r="J612" s="850"/>
      <c r="K612" s="850"/>
      <c r="L612" s="850"/>
      <c r="M612" s="850"/>
      <c r="N612" s="850"/>
      <c r="O612" s="850"/>
      <c r="P612" s="850"/>
      <c r="Q612" s="850"/>
      <c r="R612" s="850"/>
      <c r="S612" s="850"/>
      <c r="T612" s="850"/>
      <c r="U612" s="850"/>
      <c r="V612" s="850"/>
      <c r="W612" s="850"/>
      <c r="X612" s="850"/>
      <c r="Y612" s="850"/>
      <c r="Z612" s="850"/>
    </row>
    <row r="613">
      <c r="A613" s="850"/>
      <c r="B613" s="850"/>
      <c r="C613" s="850"/>
      <c r="D613" s="850"/>
      <c r="E613" s="860"/>
      <c r="F613" s="850"/>
      <c r="G613" s="850"/>
      <c r="H613" s="850"/>
      <c r="I613" s="850"/>
      <c r="J613" s="850"/>
      <c r="K613" s="850"/>
      <c r="L613" s="850"/>
      <c r="M613" s="850"/>
      <c r="N613" s="850"/>
      <c r="O613" s="850"/>
      <c r="P613" s="850"/>
      <c r="Q613" s="850"/>
      <c r="R613" s="850"/>
      <c r="S613" s="850"/>
      <c r="T613" s="850"/>
      <c r="U613" s="850"/>
      <c r="V613" s="850"/>
      <c r="W613" s="850"/>
      <c r="X613" s="850"/>
      <c r="Y613" s="850"/>
      <c r="Z613" s="850"/>
    </row>
    <row r="614">
      <c r="A614" s="850"/>
      <c r="B614" s="850"/>
      <c r="C614" s="850"/>
      <c r="D614" s="850"/>
      <c r="E614" s="860"/>
      <c r="F614" s="850"/>
      <c r="G614" s="850"/>
      <c r="H614" s="850"/>
      <c r="I614" s="850"/>
      <c r="J614" s="850"/>
      <c r="K614" s="850"/>
      <c r="L614" s="850"/>
      <c r="M614" s="850"/>
      <c r="N614" s="850"/>
      <c r="O614" s="850"/>
      <c r="P614" s="850"/>
      <c r="Q614" s="850"/>
      <c r="R614" s="850"/>
      <c r="S614" s="850"/>
      <c r="T614" s="850"/>
      <c r="U614" s="850"/>
      <c r="V614" s="850"/>
      <c r="W614" s="850"/>
      <c r="X614" s="850"/>
      <c r="Y614" s="850"/>
      <c r="Z614" s="850"/>
    </row>
    <row r="615">
      <c r="A615" s="850"/>
      <c r="B615" s="850"/>
      <c r="C615" s="850"/>
      <c r="D615" s="850"/>
      <c r="E615" s="860"/>
      <c r="F615" s="850"/>
      <c r="G615" s="850"/>
      <c r="H615" s="850"/>
      <c r="I615" s="850"/>
      <c r="J615" s="850"/>
      <c r="K615" s="850"/>
      <c r="L615" s="850"/>
      <c r="M615" s="850"/>
      <c r="N615" s="850"/>
      <c r="O615" s="850"/>
      <c r="P615" s="850"/>
      <c r="Q615" s="850"/>
      <c r="R615" s="850"/>
      <c r="S615" s="850"/>
      <c r="T615" s="850"/>
      <c r="U615" s="850"/>
      <c r="V615" s="850"/>
      <c r="W615" s="850"/>
      <c r="X615" s="850"/>
      <c r="Y615" s="850"/>
      <c r="Z615" s="850"/>
    </row>
    <row r="616">
      <c r="A616" s="850"/>
      <c r="B616" s="850"/>
      <c r="C616" s="850"/>
      <c r="D616" s="850"/>
      <c r="E616" s="860"/>
      <c r="F616" s="850"/>
      <c r="G616" s="850"/>
      <c r="H616" s="850"/>
      <c r="I616" s="850"/>
      <c r="J616" s="850"/>
      <c r="K616" s="850"/>
      <c r="L616" s="850"/>
      <c r="M616" s="850"/>
      <c r="N616" s="850"/>
      <c r="O616" s="850"/>
      <c r="P616" s="850"/>
      <c r="Q616" s="850"/>
      <c r="R616" s="850"/>
      <c r="S616" s="850"/>
      <c r="T616" s="850"/>
      <c r="U616" s="850"/>
      <c r="V616" s="850"/>
      <c r="W616" s="850"/>
      <c r="X616" s="850"/>
      <c r="Y616" s="850"/>
      <c r="Z616" s="850"/>
    </row>
    <row r="617">
      <c r="A617" s="850"/>
      <c r="B617" s="850"/>
      <c r="C617" s="850"/>
      <c r="D617" s="850"/>
      <c r="E617" s="860"/>
      <c r="F617" s="850"/>
      <c r="G617" s="850"/>
      <c r="H617" s="850"/>
      <c r="I617" s="850"/>
      <c r="J617" s="850"/>
      <c r="K617" s="850"/>
      <c r="L617" s="850"/>
      <c r="M617" s="850"/>
      <c r="N617" s="850"/>
      <c r="O617" s="850"/>
      <c r="P617" s="850"/>
      <c r="Q617" s="850"/>
      <c r="R617" s="850"/>
      <c r="S617" s="850"/>
      <c r="T617" s="850"/>
      <c r="U617" s="850"/>
      <c r="V617" s="850"/>
      <c r="W617" s="850"/>
      <c r="X617" s="850"/>
      <c r="Y617" s="850"/>
      <c r="Z617" s="850"/>
    </row>
    <row r="618">
      <c r="A618" s="850"/>
      <c r="B618" s="850"/>
      <c r="C618" s="850"/>
      <c r="D618" s="850"/>
      <c r="E618" s="860"/>
      <c r="F618" s="850"/>
      <c r="G618" s="850"/>
      <c r="H618" s="850"/>
      <c r="I618" s="850"/>
      <c r="J618" s="850"/>
      <c r="K618" s="850"/>
      <c r="L618" s="850"/>
      <c r="M618" s="850"/>
      <c r="N618" s="850"/>
      <c r="O618" s="850"/>
      <c r="P618" s="850"/>
      <c r="Q618" s="850"/>
      <c r="R618" s="850"/>
      <c r="S618" s="850"/>
      <c r="T618" s="850"/>
      <c r="U618" s="850"/>
      <c r="V618" s="850"/>
      <c r="W618" s="850"/>
      <c r="X618" s="850"/>
      <c r="Y618" s="850"/>
      <c r="Z618" s="850"/>
    </row>
    <row r="619">
      <c r="A619" s="850"/>
      <c r="B619" s="850"/>
      <c r="C619" s="850"/>
      <c r="D619" s="850"/>
      <c r="E619" s="860"/>
      <c r="F619" s="850"/>
      <c r="G619" s="850"/>
      <c r="H619" s="850"/>
      <c r="I619" s="850"/>
      <c r="J619" s="850"/>
      <c r="K619" s="850"/>
      <c r="L619" s="850"/>
      <c r="M619" s="850"/>
      <c r="N619" s="850"/>
      <c r="O619" s="850"/>
      <c r="P619" s="850"/>
      <c r="Q619" s="850"/>
      <c r="R619" s="850"/>
      <c r="S619" s="850"/>
      <c r="T619" s="850"/>
      <c r="U619" s="850"/>
      <c r="V619" s="850"/>
      <c r="W619" s="850"/>
      <c r="X619" s="850"/>
      <c r="Y619" s="850"/>
      <c r="Z619" s="850"/>
    </row>
    <row r="620">
      <c r="A620" s="850"/>
      <c r="B620" s="850"/>
      <c r="C620" s="850"/>
      <c r="D620" s="850"/>
      <c r="E620" s="860"/>
      <c r="F620" s="850"/>
      <c r="G620" s="850"/>
      <c r="H620" s="850"/>
      <c r="I620" s="850"/>
      <c r="J620" s="850"/>
      <c r="K620" s="850"/>
      <c r="L620" s="850"/>
      <c r="M620" s="850"/>
      <c r="N620" s="850"/>
      <c r="O620" s="850"/>
      <c r="P620" s="850"/>
      <c r="Q620" s="850"/>
      <c r="R620" s="850"/>
      <c r="S620" s="850"/>
      <c r="T620" s="850"/>
      <c r="U620" s="850"/>
      <c r="V620" s="850"/>
      <c r="W620" s="850"/>
      <c r="X620" s="850"/>
      <c r="Y620" s="850"/>
      <c r="Z620" s="850"/>
    </row>
    <row r="621">
      <c r="A621" s="850"/>
      <c r="B621" s="850"/>
      <c r="C621" s="850"/>
      <c r="D621" s="850"/>
      <c r="E621" s="860"/>
      <c r="F621" s="850"/>
      <c r="G621" s="850"/>
      <c r="H621" s="850"/>
      <c r="I621" s="850"/>
      <c r="J621" s="850"/>
      <c r="K621" s="850"/>
      <c r="L621" s="850"/>
      <c r="M621" s="850"/>
      <c r="N621" s="850"/>
      <c r="O621" s="850"/>
      <c r="P621" s="850"/>
      <c r="Q621" s="850"/>
      <c r="R621" s="850"/>
      <c r="S621" s="850"/>
      <c r="T621" s="850"/>
      <c r="U621" s="850"/>
      <c r="V621" s="850"/>
      <c r="W621" s="850"/>
      <c r="X621" s="850"/>
      <c r="Y621" s="850"/>
      <c r="Z621" s="850"/>
    </row>
    <row r="622">
      <c r="A622" s="850"/>
      <c r="B622" s="850"/>
      <c r="C622" s="850"/>
      <c r="D622" s="850"/>
      <c r="E622" s="860"/>
      <c r="F622" s="850"/>
      <c r="G622" s="850"/>
      <c r="H622" s="850"/>
      <c r="I622" s="850"/>
      <c r="J622" s="850"/>
      <c r="K622" s="850"/>
      <c r="L622" s="850"/>
      <c r="M622" s="850"/>
      <c r="N622" s="850"/>
      <c r="O622" s="850"/>
      <c r="P622" s="850"/>
      <c r="Q622" s="850"/>
      <c r="R622" s="850"/>
      <c r="S622" s="850"/>
      <c r="T622" s="850"/>
      <c r="U622" s="850"/>
      <c r="V622" s="850"/>
      <c r="W622" s="850"/>
      <c r="X622" s="850"/>
      <c r="Y622" s="850"/>
      <c r="Z622" s="850"/>
    </row>
    <row r="623">
      <c r="A623" s="850"/>
      <c r="B623" s="850"/>
      <c r="C623" s="850"/>
      <c r="D623" s="850"/>
      <c r="E623" s="860"/>
      <c r="F623" s="850"/>
      <c r="G623" s="850"/>
      <c r="H623" s="850"/>
      <c r="I623" s="850"/>
      <c r="J623" s="850"/>
      <c r="K623" s="850"/>
      <c r="L623" s="850"/>
      <c r="M623" s="850"/>
      <c r="N623" s="850"/>
      <c r="O623" s="850"/>
      <c r="P623" s="850"/>
      <c r="Q623" s="850"/>
      <c r="R623" s="850"/>
      <c r="S623" s="850"/>
      <c r="T623" s="850"/>
      <c r="U623" s="850"/>
      <c r="V623" s="850"/>
      <c r="W623" s="850"/>
      <c r="X623" s="850"/>
      <c r="Y623" s="850"/>
      <c r="Z623" s="850"/>
    </row>
    <row r="624">
      <c r="A624" s="850"/>
      <c r="B624" s="850"/>
      <c r="C624" s="850"/>
      <c r="D624" s="850"/>
      <c r="E624" s="860"/>
      <c r="F624" s="850"/>
      <c r="G624" s="850"/>
      <c r="H624" s="850"/>
      <c r="I624" s="850"/>
      <c r="J624" s="850"/>
      <c r="K624" s="850"/>
      <c r="L624" s="850"/>
      <c r="M624" s="850"/>
      <c r="N624" s="850"/>
      <c r="O624" s="850"/>
      <c r="P624" s="850"/>
      <c r="Q624" s="850"/>
      <c r="R624" s="850"/>
      <c r="S624" s="850"/>
      <c r="T624" s="850"/>
      <c r="U624" s="850"/>
      <c r="V624" s="850"/>
      <c r="W624" s="850"/>
      <c r="X624" s="850"/>
      <c r="Y624" s="850"/>
      <c r="Z624" s="850"/>
    </row>
    <row r="625">
      <c r="A625" s="850"/>
      <c r="B625" s="850"/>
      <c r="C625" s="850"/>
      <c r="D625" s="850"/>
      <c r="E625" s="860"/>
      <c r="F625" s="850"/>
      <c r="G625" s="850"/>
      <c r="H625" s="850"/>
      <c r="I625" s="850"/>
      <c r="J625" s="850"/>
      <c r="K625" s="850"/>
      <c r="L625" s="850"/>
      <c r="M625" s="850"/>
      <c r="N625" s="850"/>
      <c r="O625" s="850"/>
      <c r="P625" s="850"/>
      <c r="Q625" s="850"/>
      <c r="R625" s="850"/>
      <c r="S625" s="850"/>
      <c r="T625" s="850"/>
      <c r="U625" s="850"/>
      <c r="V625" s="850"/>
      <c r="W625" s="850"/>
      <c r="X625" s="850"/>
      <c r="Y625" s="850"/>
      <c r="Z625" s="850"/>
    </row>
    <row r="626">
      <c r="A626" s="850"/>
      <c r="B626" s="850"/>
      <c r="C626" s="850"/>
      <c r="D626" s="850"/>
      <c r="E626" s="860"/>
      <c r="F626" s="850"/>
      <c r="G626" s="850"/>
      <c r="H626" s="850"/>
      <c r="I626" s="850"/>
      <c r="J626" s="850"/>
      <c r="K626" s="850"/>
      <c r="L626" s="850"/>
      <c r="M626" s="850"/>
      <c r="N626" s="850"/>
      <c r="O626" s="850"/>
      <c r="P626" s="850"/>
      <c r="Q626" s="850"/>
      <c r="R626" s="850"/>
      <c r="S626" s="850"/>
      <c r="T626" s="850"/>
      <c r="U626" s="850"/>
      <c r="V626" s="850"/>
      <c r="W626" s="850"/>
      <c r="X626" s="850"/>
      <c r="Y626" s="850"/>
      <c r="Z626" s="850"/>
    </row>
    <row r="627">
      <c r="A627" s="850"/>
      <c r="B627" s="850"/>
      <c r="C627" s="850"/>
      <c r="D627" s="850"/>
      <c r="E627" s="860"/>
      <c r="F627" s="850"/>
      <c r="G627" s="850"/>
      <c r="H627" s="850"/>
      <c r="I627" s="850"/>
      <c r="J627" s="850"/>
      <c r="K627" s="850"/>
      <c r="L627" s="850"/>
      <c r="M627" s="850"/>
      <c r="N627" s="850"/>
      <c r="O627" s="850"/>
      <c r="P627" s="850"/>
      <c r="Q627" s="850"/>
      <c r="R627" s="850"/>
      <c r="S627" s="850"/>
      <c r="T627" s="850"/>
      <c r="U627" s="850"/>
      <c r="V627" s="850"/>
      <c r="W627" s="850"/>
      <c r="X627" s="850"/>
      <c r="Y627" s="850"/>
      <c r="Z627" s="850"/>
    </row>
    <row r="628">
      <c r="A628" s="850"/>
      <c r="B628" s="850"/>
      <c r="C628" s="850"/>
      <c r="D628" s="850"/>
      <c r="E628" s="860"/>
      <c r="F628" s="850"/>
      <c r="G628" s="850"/>
      <c r="H628" s="850"/>
      <c r="I628" s="850"/>
      <c r="J628" s="850"/>
      <c r="K628" s="850"/>
      <c r="L628" s="850"/>
      <c r="M628" s="850"/>
      <c r="N628" s="850"/>
      <c r="O628" s="850"/>
      <c r="P628" s="850"/>
      <c r="Q628" s="850"/>
      <c r="R628" s="850"/>
      <c r="S628" s="850"/>
      <c r="T628" s="850"/>
      <c r="U628" s="850"/>
      <c r="V628" s="850"/>
      <c r="W628" s="850"/>
      <c r="X628" s="850"/>
      <c r="Y628" s="850"/>
      <c r="Z628" s="850"/>
    </row>
    <row r="629">
      <c r="A629" s="850"/>
      <c r="B629" s="850"/>
      <c r="C629" s="850"/>
      <c r="D629" s="850"/>
      <c r="E629" s="860"/>
      <c r="F629" s="850"/>
      <c r="G629" s="850"/>
      <c r="H629" s="850"/>
      <c r="I629" s="850"/>
      <c r="J629" s="850"/>
      <c r="K629" s="850"/>
      <c r="L629" s="850"/>
      <c r="M629" s="850"/>
      <c r="N629" s="850"/>
      <c r="O629" s="850"/>
      <c r="P629" s="850"/>
      <c r="Q629" s="850"/>
      <c r="R629" s="850"/>
      <c r="S629" s="850"/>
      <c r="T629" s="850"/>
      <c r="U629" s="850"/>
      <c r="V629" s="850"/>
      <c r="W629" s="850"/>
      <c r="X629" s="850"/>
      <c r="Y629" s="850"/>
      <c r="Z629" s="850"/>
    </row>
    <row r="630">
      <c r="A630" s="850"/>
      <c r="B630" s="850"/>
      <c r="C630" s="850"/>
      <c r="D630" s="850"/>
      <c r="E630" s="860"/>
      <c r="F630" s="850"/>
      <c r="G630" s="850"/>
      <c r="H630" s="850"/>
      <c r="I630" s="850"/>
      <c r="J630" s="850"/>
      <c r="K630" s="850"/>
      <c r="L630" s="850"/>
      <c r="M630" s="850"/>
      <c r="N630" s="850"/>
      <c r="O630" s="850"/>
      <c r="P630" s="850"/>
      <c r="Q630" s="850"/>
      <c r="R630" s="850"/>
      <c r="S630" s="850"/>
      <c r="T630" s="850"/>
      <c r="U630" s="850"/>
      <c r="V630" s="850"/>
      <c r="W630" s="850"/>
      <c r="X630" s="850"/>
      <c r="Y630" s="850"/>
      <c r="Z630" s="850"/>
    </row>
    <row r="631">
      <c r="A631" s="850"/>
      <c r="B631" s="850"/>
      <c r="C631" s="850"/>
      <c r="D631" s="850"/>
      <c r="E631" s="860"/>
      <c r="F631" s="850"/>
      <c r="G631" s="850"/>
      <c r="H631" s="850"/>
      <c r="I631" s="850"/>
      <c r="J631" s="850"/>
      <c r="K631" s="850"/>
      <c r="L631" s="850"/>
      <c r="M631" s="850"/>
      <c r="N631" s="850"/>
      <c r="O631" s="850"/>
      <c r="P631" s="850"/>
      <c r="Q631" s="850"/>
      <c r="R631" s="850"/>
      <c r="S631" s="850"/>
      <c r="T631" s="850"/>
      <c r="U631" s="850"/>
      <c r="V631" s="850"/>
      <c r="W631" s="850"/>
      <c r="X631" s="850"/>
      <c r="Y631" s="850"/>
      <c r="Z631" s="850"/>
    </row>
    <row r="632">
      <c r="A632" s="850"/>
      <c r="B632" s="850"/>
      <c r="C632" s="850"/>
      <c r="D632" s="850"/>
      <c r="E632" s="860"/>
      <c r="F632" s="850"/>
      <c r="G632" s="850"/>
      <c r="H632" s="850"/>
      <c r="I632" s="850"/>
      <c r="J632" s="850"/>
      <c r="K632" s="850"/>
      <c r="L632" s="850"/>
      <c r="M632" s="850"/>
      <c r="N632" s="850"/>
      <c r="O632" s="850"/>
      <c r="P632" s="850"/>
      <c r="Q632" s="850"/>
      <c r="R632" s="850"/>
      <c r="S632" s="850"/>
      <c r="T632" s="850"/>
      <c r="U632" s="850"/>
      <c r="V632" s="850"/>
      <c r="W632" s="850"/>
      <c r="X632" s="850"/>
      <c r="Y632" s="850"/>
      <c r="Z632" s="850"/>
    </row>
    <row r="633">
      <c r="A633" s="850"/>
      <c r="B633" s="850"/>
      <c r="C633" s="850"/>
      <c r="D633" s="850"/>
      <c r="E633" s="860"/>
      <c r="F633" s="850"/>
      <c r="G633" s="850"/>
      <c r="H633" s="850"/>
      <c r="I633" s="850"/>
      <c r="J633" s="850"/>
      <c r="K633" s="850"/>
      <c r="L633" s="850"/>
      <c r="M633" s="850"/>
      <c r="N633" s="850"/>
      <c r="O633" s="850"/>
      <c r="P633" s="850"/>
      <c r="Q633" s="850"/>
      <c r="R633" s="850"/>
      <c r="S633" s="850"/>
      <c r="T633" s="850"/>
      <c r="U633" s="850"/>
      <c r="V633" s="850"/>
      <c r="W633" s="850"/>
      <c r="X633" s="850"/>
      <c r="Y633" s="850"/>
      <c r="Z633" s="850"/>
    </row>
    <row r="634">
      <c r="A634" s="850"/>
      <c r="B634" s="850"/>
      <c r="C634" s="850"/>
      <c r="D634" s="850"/>
      <c r="E634" s="860"/>
      <c r="F634" s="850"/>
      <c r="G634" s="850"/>
      <c r="H634" s="850"/>
      <c r="I634" s="850"/>
      <c r="J634" s="850"/>
      <c r="K634" s="850"/>
      <c r="L634" s="850"/>
      <c r="M634" s="850"/>
      <c r="N634" s="850"/>
      <c r="O634" s="850"/>
      <c r="P634" s="850"/>
      <c r="Q634" s="850"/>
      <c r="R634" s="850"/>
      <c r="S634" s="850"/>
      <c r="T634" s="850"/>
      <c r="U634" s="850"/>
      <c r="V634" s="850"/>
      <c r="W634" s="850"/>
      <c r="X634" s="850"/>
      <c r="Y634" s="850"/>
      <c r="Z634" s="850"/>
    </row>
    <row r="635">
      <c r="A635" s="850"/>
      <c r="B635" s="850"/>
      <c r="C635" s="850"/>
      <c r="D635" s="850"/>
      <c r="E635" s="860"/>
      <c r="F635" s="850"/>
      <c r="G635" s="850"/>
      <c r="H635" s="850"/>
      <c r="I635" s="850"/>
      <c r="J635" s="850"/>
      <c r="K635" s="850"/>
      <c r="L635" s="850"/>
      <c r="M635" s="850"/>
      <c r="N635" s="850"/>
      <c r="O635" s="850"/>
      <c r="P635" s="850"/>
      <c r="Q635" s="850"/>
      <c r="R635" s="850"/>
      <c r="S635" s="850"/>
      <c r="T635" s="850"/>
      <c r="U635" s="850"/>
      <c r="V635" s="850"/>
      <c r="W635" s="850"/>
      <c r="X635" s="850"/>
      <c r="Y635" s="850"/>
      <c r="Z635" s="850"/>
    </row>
    <row r="636">
      <c r="A636" s="850"/>
      <c r="B636" s="850"/>
      <c r="C636" s="850"/>
      <c r="D636" s="850"/>
      <c r="E636" s="860"/>
      <c r="F636" s="850"/>
      <c r="G636" s="850"/>
      <c r="H636" s="850"/>
      <c r="I636" s="850"/>
      <c r="J636" s="850"/>
      <c r="K636" s="850"/>
      <c r="L636" s="850"/>
      <c r="M636" s="850"/>
      <c r="N636" s="850"/>
      <c r="O636" s="850"/>
      <c r="P636" s="850"/>
      <c r="Q636" s="850"/>
      <c r="R636" s="850"/>
      <c r="S636" s="850"/>
      <c r="T636" s="850"/>
      <c r="U636" s="850"/>
      <c r="V636" s="850"/>
      <c r="W636" s="850"/>
      <c r="X636" s="850"/>
      <c r="Y636" s="850"/>
      <c r="Z636" s="850"/>
    </row>
    <row r="637">
      <c r="A637" s="850"/>
      <c r="B637" s="850"/>
      <c r="C637" s="850"/>
      <c r="D637" s="850"/>
      <c r="E637" s="860"/>
      <c r="F637" s="850"/>
      <c r="G637" s="850"/>
      <c r="H637" s="850"/>
      <c r="I637" s="850"/>
      <c r="J637" s="850"/>
      <c r="K637" s="850"/>
      <c r="L637" s="850"/>
      <c r="M637" s="850"/>
      <c r="N637" s="850"/>
      <c r="O637" s="850"/>
      <c r="P637" s="850"/>
      <c r="Q637" s="850"/>
      <c r="R637" s="850"/>
      <c r="S637" s="850"/>
      <c r="T637" s="850"/>
      <c r="U637" s="850"/>
      <c r="V637" s="850"/>
      <c r="W637" s="850"/>
      <c r="X637" s="850"/>
      <c r="Y637" s="850"/>
      <c r="Z637" s="850"/>
    </row>
    <row r="638">
      <c r="A638" s="850"/>
      <c r="B638" s="850"/>
      <c r="C638" s="850"/>
      <c r="D638" s="850"/>
      <c r="E638" s="860"/>
      <c r="F638" s="850"/>
      <c r="G638" s="850"/>
      <c r="H638" s="850"/>
      <c r="I638" s="850"/>
      <c r="J638" s="850"/>
      <c r="K638" s="850"/>
      <c r="L638" s="850"/>
      <c r="M638" s="850"/>
      <c r="N638" s="850"/>
      <c r="O638" s="850"/>
      <c r="P638" s="850"/>
      <c r="Q638" s="850"/>
      <c r="R638" s="850"/>
      <c r="S638" s="850"/>
      <c r="T638" s="850"/>
      <c r="U638" s="850"/>
      <c r="V638" s="850"/>
      <c r="W638" s="850"/>
      <c r="X638" s="850"/>
      <c r="Y638" s="850"/>
      <c r="Z638" s="850"/>
    </row>
    <row r="639">
      <c r="A639" s="850"/>
      <c r="B639" s="850"/>
      <c r="C639" s="850"/>
      <c r="D639" s="850"/>
      <c r="E639" s="860"/>
      <c r="F639" s="850"/>
      <c r="G639" s="850"/>
      <c r="H639" s="850"/>
      <c r="I639" s="850"/>
      <c r="J639" s="850"/>
      <c r="K639" s="850"/>
      <c r="L639" s="850"/>
      <c r="M639" s="850"/>
      <c r="N639" s="850"/>
      <c r="O639" s="850"/>
      <c r="P639" s="850"/>
      <c r="Q639" s="850"/>
      <c r="R639" s="850"/>
      <c r="S639" s="850"/>
      <c r="T639" s="850"/>
      <c r="U639" s="850"/>
      <c r="V639" s="850"/>
      <c r="W639" s="850"/>
      <c r="X639" s="850"/>
      <c r="Y639" s="850"/>
      <c r="Z639" s="850"/>
    </row>
    <row r="640">
      <c r="A640" s="850"/>
      <c r="B640" s="850"/>
      <c r="C640" s="850"/>
      <c r="D640" s="850"/>
      <c r="E640" s="860"/>
      <c r="F640" s="850"/>
      <c r="G640" s="850"/>
      <c r="H640" s="850"/>
      <c r="I640" s="850"/>
      <c r="J640" s="850"/>
      <c r="K640" s="850"/>
      <c r="L640" s="850"/>
      <c r="M640" s="850"/>
      <c r="N640" s="850"/>
      <c r="O640" s="850"/>
      <c r="P640" s="850"/>
      <c r="Q640" s="850"/>
      <c r="R640" s="850"/>
      <c r="S640" s="850"/>
      <c r="T640" s="850"/>
      <c r="U640" s="850"/>
      <c r="V640" s="850"/>
      <c r="W640" s="850"/>
      <c r="X640" s="850"/>
      <c r="Y640" s="850"/>
      <c r="Z640" s="850"/>
    </row>
    <row r="641">
      <c r="A641" s="850"/>
      <c r="B641" s="850"/>
      <c r="C641" s="850"/>
      <c r="D641" s="850"/>
      <c r="E641" s="860"/>
      <c r="F641" s="850"/>
      <c r="G641" s="850"/>
      <c r="H641" s="850"/>
      <c r="I641" s="850"/>
      <c r="J641" s="850"/>
      <c r="K641" s="850"/>
      <c r="L641" s="850"/>
      <c r="M641" s="850"/>
      <c r="N641" s="850"/>
      <c r="O641" s="850"/>
      <c r="P641" s="850"/>
      <c r="Q641" s="850"/>
      <c r="R641" s="850"/>
      <c r="S641" s="850"/>
      <c r="T641" s="850"/>
      <c r="U641" s="850"/>
      <c r="V641" s="850"/>
      <c r="W641" s="850"/>
      <c r="X641" s="850"/>
      <c r="Y641" s="850"/>
      <c r="Z641" s="850"/>
    </row>
    <row r="642">
      <c r="A642" s="850"/>
      <c r="B642" s="850"/>
      <c r="C642" s="850"/>
      <c r="D642" s="850"/>
      <c r="E642" s="860"/>
      <c r="F642" s="850"/>
      <c r="G642" s="850"/>
      <c r="H642" s="850"/>
      <c r="I642" s="850"/>
      <c r="J642" s="850"/>
      <c r="K642" s="850"/>
      <c r="L642" s="850"/>
      <c r="M642" s="850"/>
      <c r="N642" s="850"/>
      <c r="O642" s="850"/>
      <c r="P642" s="850"/>
      <c r="Q642" s="850"/>
      <c r="R642" s="850"/>
      <c r="S642" s="850"/>
      <c r="T642" s="850"/>
      <c r="U642" s="850"/>
      <c r="V642" s="850"/>
      <c r="W642" s="850"/>
      <c r="X642" s="850"/>
      <c r="Y642" s="850"/>
      <c r="Z642" s="850"/>
    </row>
    <row r="643">
      <c r="A643" s="850"/>
      <c r="B643" s="850"/>
      <c r="C643" s="850"/>
      <c r="D643" s="850"/>
      <c r="E643" s="860"/>
      <c r="F643" s="850"/>
      <c r="G643" s="850"/>
      <c r="H643" s="850"/>
      <c r="I643" s="850"/>
      <c r="J643" s="850"/>
      <c r="K643" s="850"/>
      <c r="L643" s="850"/>
      <c r="M643" s="850"/>
      <c r="N643" s="850"/>
      <c r="O643" s="850"/>
      <c r="P643" s="850"/>
      <c r="Q643" s="850"/>
      <c r="R643" s="850"/>
      <c r="S643" s="850"/>
      <c r="T643" s="850"/>
      <c r="U643" s="850"/>
      <c r="V643" s="850"/>
      <c r="W643" s="850"/>
      <c r="X643" s="850"/>
      <c r="Y643" s="850"/>
      <c r="Z643" s="850"/>
    </row>
    <row r="644">
      <c r="A644" s="850"/>
      <c r="B644" s="850"/>
      <c r="C644" s="850"/>
      <c r="D644" s="850"/>
      <c r="E644" s="860"/>
      <c r="F644" s="850"/>
      <c r="G644" s="850"/>
      <c r="H644" s="850"/>
      <c r="I644" s="850"/>
      <c r="J644" s="850"/>
      <c r="K644" s="850"/>
      <c r="L644" s="850"/>
      <c r="M644" s="850"/>
      <c r="N644" s="850"/>
      <c r="O644" s="850"/>
      <c r="P644" s="850"/>
      <c r="Q644" s="850"/>
      <c r="R644" s="850"/>
      <c r="S644" s="850"/>
      <c r="T644" s="850"/>
      <c r="U644" s="850"/>
      <c r="V644" s="850"/>
      <c r="W644" s="850"/>
      <c r="X644" s="850"/>
      <c r="Y644" s="850"/>
      <c r="Z644" s="850"/>
    </row>
    <row r="645">
      <c r="A645" s="850"/>
      <c r="B645" s="850"/>
      <c r="C645" s="850"/>
      <c r="D645" s="850"/>
      <c r="E645" s="860"/>
      <c r="F645" s="850"/>
      <c r="G645" s="850"/>
      <c r="H645" s="850"/>
      <c r="I645" s="850"/>
      <c r="J645" s="850"/>
      <c r="K645" s="850"/>
      <c r="L645" s="850"/>
      <c r="M645" s="850"/>
      <c r="N645" s="850"/>
      <c r="O645" s="850"/>
      <c r="P645" s="850"/>
      <c r="Q645" s="850"/>
      <c r="R645" s="850"/>
      <c r="S645" s="850"/>
      <c r="T645" s="850"/>
      <c r="U645" s="850"/>
      <c r="V645" s="850"/>
      <c r="W645" s="850"/>
      <c r="X645" s="850"/>
      <c r="Y645" s="850"/>
      <c r="Z645" s="850"/>
    </row>
    <row r="646">
      <c r="A646" s="850"/>
      <c r="B646" s="850"/>
      <c r="C646" s="850"/>
      <c r="D646" s="850"/>
      <c r="E646" s="860"/>
      <c r="F646" s="850"/>
      <c r="G646" s="850"/>
      <c r="H646" s="850"/>
      <c r="I646" s="850"/>
      <c r="J646" s="850"/>
      <c r="K646" s="850"/>
      <c r="L646" s="850"/>
      <c r="M646" s="850"/>
      <c r="N646" s="850"/>
      <c r="O646" s="850"/>
      <c r="P646" s="850"/>
      <c r="Q646" s="850"/>
      <c r="R646" s="850"/>
      <c r="S646" s="850"/>
      <c r="T646" s="850"/>
      <c r="U646" s="850"/>
      <c r="V646" s="850"/>
      <c r="W646" s="850"/>
      <c r="X646" s="850"/>
      <c r="Y646" s="850"/>
      <c r="Z646" s="850"/>
    </row>
    <row r="647">
      <c r="A647" s="850"/>
      <c r="B647" s="850"/>
      <c r="C647" s="850"/>
      <c r="D647" s="850"/>
      <c r="E647" s="860"/>
      <c r="F647" s="850"/>
      <c r="G647" s="850"/>
      <c r="H647" s="850"/>
      <c r="I647" s="850"/>
      <c r="J647" s="850"/>
      <c r="K647" s="850"/>
      <c r="L647" s="850"/>
      <c r="M647" s="850"/>
      <c r="N647" s="850"/>
      <c r="O647" s="850"/>
      <c r="P647" s="850"/>
      <c r="Q647" s="850"/>
      <c r="R647" s="850"/>
      <c r="S647" s="850"/>
      <c r="T647" s="850"/>
      <c r="U647" s="850"/>
      <c r="V647" s="850"/>
      <c r="W647" s="850"/>
      <c r="X647" s="850"/>
      <c r="Y647" s="850"/>
      <c r="Z647" s="850"/>
    </row>
    <row r="648">
      <c r="A648" s="850"/>
      <c r="B648" s="850"/>
      <c r="C648" s="850"/>
      <c r="D648" s="850"/>
      <c r="E648" s="860"/>
      <c r="F648" s="850"/>
      <c r="G648" s="850"/>
      <c r="H648" s="850"/>
      <c r="I648" s="850"/>
      <c r="J648" s="850"/>
      <c r="K648" s="850"/>
      <c r="L648" s="850"/>
      <c r="M648" s="850"/>
      <c r="N648" s="850"/>
      <c r="O648" s="850"/>
      <c r="P648" s="850"/>
      <c r="Q648" s="850"/>
      <c r="R648" s="850"/>
      <c r="S648" s="850"/>
      <c r="T648" s="850"/>
      <c r="U648" s="850"/>
      <c r="V648" s="850"/>
      <c r="W648" s="850"/>
      <c r="X648" s="850"/>
      <c r="Y648" s="850"/>
      <c r="Z648" s="850"/>
    </row>
    <row r="649">
      <c r="A649" s="850"/>
      <c r="B649" s="850"/>
      <c r="C649" s="850"/>
      <c r="D649" s="850"/>
      <c r="E649" s="860"/>
      <c r="F649" s="850"/>
      <c r="G649" s="850"/>
      <c r="H649" s="850"/>
      <c r="I649" s="850"/>
      <c r="J649" s="850"/>
      <c r="K649" s="850"/>
      <c r="L649" s="850"/>
      <c r="M649" s="850"/>
      <c r="N649" s="850"/>
      <c r="O649" s="850"/>
      <c r="P649" s="850"/>
      <c r="Q649" s="850"/>
      <c r="R649" s="850"/>
      <c r="S649" s="850"/>
      <c r="T649" s="850"/>
      <c r="U649" s="850"/>
      <c r="V649" s="850"/>
      <c r="W649" s="850"/>
      <c r="X649" s="850"/>
      <c r="Y649" s="850"/>
      <c r="Z649" s="850"/>
    </row>
    <row r="650">
      <c r="A650" s="850"/>
      <c r="B650" s="850"/>
      <c r="C650" s="850"/>
      <c r="D650" s="850"/>
      <c r="E650" s="860"/>
      <c r="F650" s="850"/>
      <c r="G650" s="850"/>
      <c r="H650" s="850"/>
      <c r="I650" s="850"/>
      <c r="J650" s="850"/>
      <c r="K650" s="850"/>
      <c r="L650" s="850"/>
      <c r="M650" s="850"/>
      <c r="N650" s="850"/>
      <c r="O650" s="850"/>
      <c r="P650" s="850"/>
      <c r="Q650" s="850"/>
      <c r="R650" s="850"/>
      <c r="S650" s="850"/>
      <c r="T650" s="850"/>
      <c r="U650" s="850"/>
      <c r="V650" s="850"/>
      <c r="W650" s="850"/>
      <c r="X650" s="850"/>
      <c r="Y650" s="850"/>
      <c r="Z650" s="850"/>
    </row>
    <row r="651">
      <c r="A651" s="850"/>
      <c r="B651" s="850"/>
      <c r="C651" s="850"/>
      <c r="D651" s="850"/>
      <c r="E651" s="860"/>
      <c r="F651" s="850"/>
      <c r="G651" s="850"/>
      <c r="H651" s="850"/>
      <c r="I651" s="850"/>
      <c r="J651" s="850"/>
      <c r="K651" s="850"/>
      <c r="L651" s="850"/>
      <c r="M651" s="850"/>
      <c r="N651" s="850"/>
      <c r="O651" s="850"/>
      <c r="P651" s="850"/>
      <c r="Q651" s="850"/>
      <c r="R651" s="850"/>
      <c r="S651" s="850"/>
      <c r="T651" s="850"/>
      <c r="U651" s="850"/>
      <c r="V651" s="850"/>
      <c r="W651" s="850"/>
      <c r="X651" s="850"/>
      <c r="Y651" s="850"/>
      <c r="Z651" s="850"/>
    </row>
    <row r="652">
      <c r="A652" s="850"/>
      <c r="B652" s="850"/>
      <c r="C652" s="850"/>
      <c r="D652" s="850"/>
      <c r="E652" s="860"/>
      <c r="F652" s="850"/>
      <c r="G652" s="850"/>
      <c r="H652" s="850"/>
      <c r="I652" s="850"/>
      <c r="J652" s="850"/>
      <c r="K652" s="850"/>
      <c r="L652" s="850"/>
      <c r="M652" s="850"/>
      <c r="N652" s="850"/>
      <c r="O652" s="850"/>
      <c r="P652" s="850"/>
      <c r="Q652" s="850"/>
      <c r="R652" s="850"/>
      <c r="S652" s="850"/>
      <c r="T652" s="850"/>
      <c r="U652" s="850"/>
      <c r="V652" s="850"/>
      <c r="W652" s="850"/>
      <c r="X652" s="850"/>
      <c r="Y652" s="850"/>
      <c r="Z652" s="850"/>
    </row>
    <row r="653">
      <c r="A653" s="850"/>
      <c r="B653" s="850"/>
      <c r="C653" s="850"/>
      <c r="D653" s="850"/>
      <c r="E653" s="860"/>
      <c r="F653" s="850"/>
      <c r="G653" s="850"/>
      <c r="H653" s="850"/>
      <c r="I653" s="850"/>
      <c r="J653" s="850"/>
      <c r="K653" s="850"/>
      <c r="L653" s="850"/>
      <c r="M653" s="850"/>
      <c r="N653" s="850"/>
      <c r="O653" s="850"/>
      <c r="P653" s="850"/>
      <c r="Q653" s="850"/>
      <c r="R653" s="850"/>
      <c r="S653" s="850"/>
      <c r="T653" s="850"/>
      <c r="U653" s="850"/>
      <c r="V653" s="850"/>
      <c r="W653" s="850"/>
      <c r="X653" s="850"/>
      <c r="Y653" s="850"/>
      <c r="Z653" s="850"/>
    </row>
    <row r="654">
      <c r="A654" s="850"/>
      <c r="B654" s="850"/>
      <c r="C654" s="850"/>
      <c r="D654" s="850"/>
      <c r="E654" s="860"/>
      <c r="F654" s="850"/>
      <c r="G654" s="850"/>
      <c r="H654" s="850"/>
      <c r="I654" s="850"/>
      <c r="J654" s="850"/>
      <c r="K654" s="850"/>
      <c r="L654" s="850"/>
      <c r="M654" s="850"/>
      <c r="N654" s="850"/>
      <c r="O654" s="850"/>
      <c r="P654" s="850"/>
      <c r="Q654" s="850"/>
      <c r="R654" s="850"/>
      <c r="S654" s="850"/>
      <c r="T654" s="850"/>
      <c r="U654" s="850"/>
      <c r="V654" s="850"/>
      <c r="W654" s="850"/>
      <c r="X654" s="850"/>
      <c r="Y654" s="850"/>
      <c r="Z654" s="850"/>
    </row>
    <row r="655">
      <c r="A655" s="850"/>
      <c r="B655" s="850"/>
      <c r="C655" s="850"/>
      <c r="D655" s="850"/>
      <c r="E655" s="860"/>
      <c r="F655" s="850"/>
      <c r="G655" s="850"/>
      <c r="H655" s="850"/>
      <c r="I655" s="850"/>
      <c r="J655" s="850"/>
      <c r="K655" s="850"/>
      <c r="L655" s="850"/>
      <c r="M655" s="850"/>
      <c r="N655" s="850"/>
      <c r="O655" s="850"/>
      <c r="P655" s="850"/>
      <c r="Q655" s="850"/>
      <c r="R655" s="850"/>
      <c r="S655" s="850"/>
      <c r="T655" s="850"/>
      <c r="U655" s="850"/>
      <c r="V655" s="850"/>
      <c r="W655" s="850"/>
      <c r="X655" s="850"/>
      <c r="Y655" s="850"/>
      <c r="Z655" s="850"/>
    </row>
    <row r="656">
      <c r="A656" s="850"/>
      <c r="B656" s="850"/>
      <c r="C656" s="850"/>
      <c r="D656" s="850"/>
      <c r="E656" s="860"/>
      <c r="F656" s="850"/>
      <c r="G656" s="850"/>
      <c r="H656" s="850"/>
      <c r="I656" s="850"/>
      <c r="J656" s="850"/>
      <c r="K656" s="850"/>
      <c r="L656" s="850"/>
      <c r="M656" s="850"/>
      <c r="N656" s="850"/>
      <c r="O656" s="850"/>
      <c r="P656" s="850"/>
      <c r="Q656" s="850"/>
      <c r="R656" s="850"/>
      <c r="S656" s="850"/>
      <c r="T656" s="850"/>
      <c r="U656" s="850"/>
      <c r="V656" s="850"/>
      <c r="W656" s="850"/>
      <c r="X656" s="850"/>
      <c r="Y656" s="850"/>
      <c r="Z656" s="850"/>
    </row>
    <row r="657">
      <c r="A657" s="850"/>
      <c r="B657" s="850"/>
      <c r="C657" s="850"/>
      <c r="D657" s="850"/>
      <c r="E657" s="860"/>
      <c r="F657" s="850"/>
      <c r="G657" s="850"/>
      <c r="H657" s="850"/>
      <c r="I657" s="850"/>
      <c r="J657" s="850"/>
      <c r="K657" s="850"/>
      <c r="L657" s="850"/>
      <c r="M657" s="850"/>
      <c r="N657" s="850"/>
      <c r="O657" s="850"/>
      <c r="P657" s="850"/>
      <c r="Q657" s="850"/>
      <c r="R657" s="850"/>
      <c r="S657" s="850"/>
      <c r="T657" s="850"/>
      <c r="U657" s="850"/>
      <c r="V657" s="850"/>
      <c r="W657" s="850"/>
      <c r="X657" s="850"/>
      <c r="Y657" s="850"/>
      <c r="Z657" s="850"/>
    </row>
    <row r="658">
      <c r="A658" s="850"/>
      <c r="B658" s="850"/>
      <c r="C658" s="850"/>
      <c r="D658" s="850"/>
      <c r="E658" s="860"/>
      <c r="F658" s="850"/>
      <c r="G658" s="850"/>
      <c r="H658" s="850"/>
      <c r="I658" s="850"/>
      <c r="J658" s="850"/>
      <c r="K658" s="850"/>
      <c r="L658" s="850"/>
      <c r="M658" s="850"/>
      <c r="N658" s="850"/>
      <c r="O658" s="850"/>
      <c r="P658" s="850"/>
      <c r="Q658" s="850"/>
      <c r="R658" s="850"/>
      <c r="S658" s="850"/>
      <c r="T658" s="850"/>
      <c r="U658" s="850"/>
      <c r="V658" s="850"/>
      <c r="W658" s="850"/>
      <c r="X658" s="850"/>
      <c r="Y658" s="850"/>
      <c r="Z658" s="850"/>
    </row>
    <row r="659">
      <c r="A659" s="850"/>
      <c r="B659" s="850"/>
      <c r="C659" s="850"/>
      <c r="D659" s="850"/>
      <c r="E659" s="860"/>
      <c r="F659" s="850"/>
      <c r="G659" s="850"/>
      <c r="H659" s="850"/>
      <c r="I659" s="850"/>
      <c r="J659" s="850"/>
      <c r="K659" s="850"/>
      <c r="L659" s="850"/>
      <c r="M659" s="850"/>
      <c r="N659" s="850"/>
      <c r="O659" s="850"/>
      <c r="P659" s="850"/>
      <c r="Q659" s="850"/>
      <c r="R659" s="850"/>
      <c r="S659" s="850"/>
      <c r="T659" s="850"/>
      <c r="U659" s="850"/>
      <c r="V659" s="850"/>
      <c r="W659" s="850"/>
      <c r="X659" s="850"/>
      <c r="Y659" s="850"/>
      <c r="Z659" s="850"/>
    </row>
    <row r="660">
      <c r="A660" s="850"/>
      <c r="B660" s="850"/>
      <c r="C660" s="850"/>
      <c r="D660" s="850"/>
      <c r="E660" s="860"/>
      <c r="F660" s="850"/>
      <c r="G660" s="850"/>
      <c r="H660" s="850"/>
      <c r="I660" s="850"/>
      <c r="J660" s="850"/>
      <c r="K660" s="850"/>
      <c r="L660" s="850"/>
      <c r="M660" s="850"/>
      <c r="N660" s="850"/>
      <c r="O660" s="850"/>
      <c r="P660" s="850"/>
      <c r="Q660" s="850"/>
      <c r="R660" s="850"/>
      <c r="S660" s="850"/>
      <c r="T660" s="850"/>
      <c r="U660" s="850"/>
      <c r="V660" s="850"/>
      <c r="W660" s="850"/>
      <c r="X660" s="850"/>
      <c r="Y660" s="850"/>
      <c r="Z660" s="850"/>
    </row>
    <row r="661">
      <c r="A661" s="850"/>
      <c r="B661" s="850"/>
      <c r="C661" s="850"/>
      <c r="D661" s="850"/>
      <c r="E661" s="860"/>
      <c r="F661" s="850"/>
      <c r="G661" s="850"/>
      <c r="H661" s="850"/>
      <c r="I661" s="850"/>
      <c r="J661" s="850"/>
      <c r="K661" s="850"/>
      <c r="L661" s="850"/>
      <c r="M661" s="850"/>
      <c r="N661" s="850"/>
      <c r="O661" s="850"/>
      <c r="P661" s="850"/>
      <c r="Q661" s="850"/>
      <c r="R661" s="850"/>
      <c r="S661" s="850"/>
      <c r="T661" s="850"/>
      <c r="U661" s="850"/>
      <c r="V661" s="850"/>
      <c r="W661" s="850"/>
      <c r="X661" s="850"/>
      <c r="Y661" s="850"/>
      <c r="Z661" s="850"/>
    </row>
    <row r="662">
      <c r="A662" s="850"/>
      <c r="B662" s="850"/>
      <c r="C662" s="850"/>
      <c r="D662" s="850"/>
      <c r="E662" s="860"/>
      <c r="F662" s="850"/>
      <c r="G662" s="850"/>
      <c r="H662" s="850"/>
      <c r="I662" s="850"/>
      <c r="J662" s="850"/>
      <c r="K662" s="850"/>
      <c r="L662" s="850"/>
      <c r="M662" s="850"/>
      <c r="N662" s="850"/>
      <c r="O662" s="850"/>
      <c r="P662" s="850"/>
      <c r="Q662" s="850"/>
      <c r="R662" s="850"/>
      <c r="S662" s="850"/>
      <c r="T662" s="850"/>
      <c r="U662" s="850"/>
      <c r="V662" s="850"/>
      <c r="W662" s="850"/>
      <c r="X662" s="850"/>
      <c r="Y662" s="850"/>
      <c r="Z662" s="850"/>
    </row>
    <row r="663">
      <c r="A663" s="850"/>
      <c r="B663" s="850"/>
      <c r="C663" s="850"/>
      <c r="D663" s="850"/>
      <c r="E663" s="860"/>
      <c r="F663" s="850"/>
      <c r="G663" s="850"/>
      <c r="H663" s="850"/>
      <c r="I663" s="850"/>
      <c r="J663" s="850"/>
      <c r="K663" s="850"/>
      <c r="L663" s="850"/>
      <c r="M663" s="850"/>
      <c r="N663" s="850"/>
      <c r="O663" s="850"/>
      <c r="P663" s="850"/>
      <c r="Q663" s="850"/>
      <c r="R663" s="850"/>
      <c r="S663" s="850"/>
      <c r="T663" s="850"/>
      <c r="U663" s="850"/>
      <c r="V663" s="850"/>
      <c r="W663" s="850"/>
      <c r="X663" s="850"/>
      <c r="Y663" s="850"/>
      <c r="Z663" s="850"/>
    </row>
    <row r="664">
      <c r="A664" s="850"/>
      <c r="B664" s="850"/>
      <c r="C664" s="850"/>
      <c r="D664" s="850"/>
      <c r="E664" s="860"/>
      <c r="F664" s="850"/>
      <c r="G664" s="850"/>
      <c r="H664" s="850"/>
      <c r="I664" s="850"/>
      <c r="J664" s="850"/>
      <c r="K664" s="850"/>
      <c r="L664" s="850"/>
      <c r="M664" s="850"/>
      <c r="N664" s="850"/>
      <c r="O664" s="850"/>
      <c r="P664" s="850"/>
      <c r="Q664" s="850"/>
      <c r="R664" s="850"/>
      <c r="S664" s="850"/>
      <c r="T664" s="850"/>
      <c r="U664" s="850"/>
      <c r="V664" s="850"/>
      <c r="W664" s="850"/>
      <c r="X664" s="850"/>
      <c r="Y664" s="850"/>
      <c r="Z664" s="850"/>
    </row>
    <row r="665">
      <c r="A665" s="850"/>
      <c r="B665" s="850"/>
      <c r="C665" s="850"/>
      <c r="D665" s="850"/>
      <c r="E665" s="860"/>
      <c r="F665" s="850"/>
      <c r="G665" s="850"/>
      <c r="H665" s="850"/>
      <c r="I665" s="850"/>
      <c r="J665" s="850"/>
      <c r="K665" s="850"/>
      <c r="L665" s="850"/>
      <c r="M665" s="850"/>
      <c r="N665" s="850"/>
      <c r="O665" s="850"/>
      <c r="P665" s="850"/>
      <c r="Q665" s="850"/>
      <c r="R665" s="850"/>
      <c r="S665" s="850"/>
      <c r="T665" s="850"/>
      <c r="U665" s="850"/>
      <c r="V665" s="850"/>
      <c r="W665" s="850"/>
      <c r="X665" s="850"/>
      <c r="Y665" s="850"/>
      <c r="Z665" s="850"/>
    </row>
    <row r="666">
      <c r="A666" s="850"/>
      <c r="B666" s="850"/>
      <c r="C666" s="850"/>
      <c r="D666" s="850"/>
      <c r="E666" s="860"/>
      <c r="F666" s="850"/>
      <c r="G666" s="850"/>
      <c r="H666" s="850"/>
      <c r="I666" s="850"/>
      <c r="J666" s="850"/>
      <c r="K666" s="850"/>
      <c r="L666" s="850"/>
      <c r="M666" s="850"/>
      <c r="N666" s="850"/>
      <c r="O666" s="850"/>
      <c r="P666" s="850"/>
      <c r="Q666" s="850"/>
      <c r="R666" s="850"/>
      <c r="S666" s="850"/>
      <c r="T666" s="850"/>
      <c r="U666" s="850"/>
      <c r="V666" s="850"/>
      <c r="W666" s="850"/>
      <c r="X666" s="850"/>
      <c r="Y666" s="850"/>
      <c r="Z666" s="850"/>
    </row>
    <row r="667">
      <c r="A667" s="850"/>
      <c r="B667" s="850"/>
      <c r="C667" s="850"/>
      <c r="D667" s="850"/>
      <c r="E667" s="860"/>
      <c r="F667" s="850"/>
      <c r="G667" s="850"/>
      <c r="H667" s="850"/>
      <c r="I667" s="850"/>
      <c r="J667" s="850"/>
      <c r="K667" s="850"/>
      <c r="L667" s="850"/>
      <c r="M667" s="850"/>
      <c r="N667" s="850"/>
      <c r="O667" s="850"/>
      <c r="P667" s="850"/>
      <c r="Q667" s="850"/>
      <c r="R667" s="850"/>
      <c r="S667" s="850"/>
      <c r="T667" s="850"/>
      <c r="U667" s="850"/>
      <c r="V667" s="850"/>
      <c r="W667" s="850"/>
      <c r="X667" s="850"/>
      <c r="Y667" s="850"/>
      <c r="Z667" s="850"/>
    </row>
    <row r="668">
      <c r="A668" s="850"/>
      <c r="B668" s="850"/>
      <c r="C668" s="850"/>
      <c r="D668" s="850"/>
      <c r="E668" s="860"/>
      <c r="F668" s="850"/>
      <c r="G668" s="850"/>
      <c r="H668" s="850"/>
      <c r="I668" s="850"/>
      <c r="J668" s="850"/>
      <c r="K668" s="850"/>
      <c r="L668" s="850"/>
      <c r="M668" s="850"/>
      <c r="N668" s="850"/>
      <c r="O668" s="850"/>
      <c r="P668" s="850"/>
      <c r="Q668" s="850"/>
      <c r="R668" s="850"/>
      <c r="S668" s="850"/>
      <c r="T668" s="850"/>
      <c r="U668" s="850"/>
      <c r="V668" s="850"/>
      <c r="W668" s="850"/>
      <c r="X668" s="850"/>
      <c r="Y668" s="850"/>
      <c r="Z668" s="850"/>
    </row>
    <row r="669">
      <c r="A669" s="850"/>
      <c r="B669" s="850"/>
      <c r="C669" s="850"/>
      <c r="D669" s="850"/>
      <c r="E669" s="860"/>
      <c r="F669" s="850"/>
      <c r="G669" s="850"/>
      <c r="H669" s="850"/>
      <c r="I669" s="850"/>
      <c r="J669" s="850"/>
      <c r="K669" s="850"/>
      <c r="L669" s="850"/>
      <c r="M669" s="850"/>
      <c r="N669" s="850"/>
      <c r="O669" s="850"/>
      <c r="P669" s="850"/>
      <c r="Q669" s="850"/>
      <c r="R669" s="850"/>
      <c r="S669" s="850"/>
      <c r="T669" s="850"/>
      <c r="U669" s="850"/>
      <c r="V669" s="850"/>
      <c r="W669" s="850"/>
      <c r="X669" s="850"/>
      <c r="Y669" s="850"/>
      <c r="Z669" s="850"/>
    </row>
    <row r="670">
      <c r="A670" s="850"/>
      <c r="B670" s="850"/>
      <c r="C670" s="850"/>
      <c r="D670" s="850"/>
      <c r="E670" s="860"/>
      <c r="F670" s="850"/>
      <c r="G670" s="850"/>
      <c r="H670" s="850"/>
      <c r="I670" s="850"/>
      <c r="J670" s="850"/>
      <c r="K670" s="850"/>
      <c r="L670" s="850"/>
      <c r="M670" s="850"/>
      <c r="N670" s="850"/>
      <c r="O670" s="850"/>
      <c r="P670" s="850"/>
      <c r="Q670" s="850"/>
      <c r="R670" s="850"/>
      <c r="S670" s="850"/>
      <c r="T670" s="850"/>
      <c r="U670" s="850"/>
      <c r="V670" s="850"/>
      <c r="W670" s="850"/>
      <c r="X670" s="850"/>
      <c r="Y670" s="850"/>
      <c r="Z670" s="850"/>
    </row>
    <row r="671">
      <c r="A671" s="850"/>
      <c r="B671" s="850"/>
      <c r="C671" s="850"/>
      <c r="D671" s="850"/>
      <c r="E671" s="860"/>
      <c r="F671" s="850"/>
      <c r="G671" s="850"/>
      <c r="H671" s="850"/>
      <c r="I671" s="850"/>
      <c r="J671" s="850"/>
      <c r="K671" s="850"/>
      <c r="L671" s="850"/>
      <c r="M671" s="850"/>
      <c r="N671" s="850"/>
      <c r="O671" s="850"/>
      <c r="P671" s="850"/>
      <c r="Q671" s="850"/>
      <c r="R671" s="850"/>
      <c r="S671" s="850"/>
      <c r="T671" s="850"/>
      <c r="U671" s="850"/>
      <c r="V671" s="850"/>
      <c r="W671" s="850"/>
      <c r="X671" s="850"/>
      <c r="Y671" s="850"/>
      <c r="Z671" s="850"/>
    </row>
    <row r="672">
      <c r="A672" s="850"/>
      <c r="B672" s="850"/>
      <c r="C672" s="850"/>
      <c r="D672" s="850"/>
      <c r="E672" s="860"/>
      <c r="F672" s="850"/>
      <c r="G672" s="850"/>
      <c r="H672" s="850"/>
      <c r="I672" s="850"/>
      <c r="J672" s="850"/>
      <c r="K672" s="850"/>
      <c r="L672" s="850"/>
      <c r="M672" s="850"/>
      <c r="N672" s="850"/>
      <c r="O672" s="850"/>
      <c r="P672" s="850"/>
      <c r="Q672" s="850"/>
      <c r="R672" s="850"/>
      <c r="S672" s="850"/>
      <c r="T672" s="850"/>
      <c r="U672" s="850"/>
      <c r="V672" s="850"/>
      <c r="W672" s="850"/>
      <c r="X672" s="850"/>
      <c r="Y672" s="850"/>
      <c r="Z672" s="850"/>
    </row>
    <row r="673">
      <c r="A673" s="850"/>
      <c r="B673" s="850"/>
      <c r="C673" s="850"/>
      <c r="D673" s="850"/>
      <c r="E673" s="860"/>
      <c r="F673" s="850"/>
      <c r="G673" s="850"/>
      <c r="H673" s="850"/>
      <c r="I673" s="850"/>
      <c r="J673" s="850"/>
      <c r="K673" s="850"/>
      <c r="L673" s="850"/>
      <c r="M673" s="850"/>
      <c r="N673" s="850"/>
      <c r="O673" s="850"/>
      <c r="P673" s="850"/>
      <c r="Q673" s="850"/>
      <c r="R673" s="850"/>
      <c r="S673" s="850"/>
      <c r="T673" s="850"/>
      <c r="U673" s="850"/>
      <c r="V673" s="850"/>
      <c r="W673" s="850"/>
      <c r="X673" s="850"/>
      <c r="Y673" s="850"/>
      <c r="Z673" s="850"/>
    </row>
    <row r="674">
      <c r="A674" s="850"/>
      <c r="B674" s="850"/>
      <c r="C674" s="850"/>
      <c r="D674" s="850"/>
      <c r="E674" s="860"/>
      <c r="F674" s="850"/>
      <c r="G674" s="850"/>
      <c r="H674" s="850"/>
      <c r="I674" s="850"/>
      <c r="J674" s="850"/>
      <c r="K674" s="850"/>
      <c r="L674" s="850"/>
      <c r="M674" s="850"/>
      <c r="N674" s="850"/>
      <c r="O674" s="850"/>
      <c r="P674" s="850"/>
      <c r="Q674" s="850"/>
      <c r="R674" s="850"/>
      <c r="S674" s="850"/>
      <c r="T674" s="850"/>
      <c r="U674" s="850"/>
      <c r="V674" s="850"/>
      <c r="W674" s="850"/>
      <c r="X674" s="850"/>
      <c r="Y674" s="850"/>
      <c r="Z674" s="850"/>
    </row>
    <row r="675">
      <c r="A675" s="850"/>
      <c r="B675" s="850"/>
      <c r="C675" s="850"/>
      <c r="D675" s="850"/>
      <c r="E675" s="860"/>
      <c r="F675" s="850"/>
      <c r="G675" s="850"/>
      <c r="H675" s="850"/>
      <c r="I675" s="850"/>
      <c r="J675" s="850"/>
      <c r="K675" s="850"/>
      <c r="L675" s="850"/>
      <c r="M675" s="850"/>
      <c r="N675" s="850"/>
      <c r="O675" s="850"/>
      <c r="P675" s="850"/>
      <c r="Q675" s="850"/>
      <c r="R675" s="850"/>
      <c r="S675" s="850"/>
      <c r="T675" s="850"/>
      <c r="U675" s="850"/>
      <c r="V675" s="850"/>
      <c r="W675" s="850"/>
      <c r="X675" s="850"/>
      <c r="Y675" s="850"/>
      <c r="Z675" s="850"/>
    </row>
    <row r="676">
      <c r="A676" s="850"/>
      <c r="B676" s="850"/>
      <c r="C676" s="850"/>
      <c r="D676" s="850"/>
      <c r="E676" s="860"/>
      <c r="F676" s="850"/>
      <c r="G676" s="850"/>
      <c r="H676" s="850"/>
      <c r="I676" s="850"/>
      <c r="J676" s="850"/>
      <c r="K676" s="850"/>
      <c r="L676" s="850"/>
      <c r="M676" s="850"/>
      <c r="N676" s="850"/>
      <c r="O676" s="850"/>
      <c r="P676" s="850"/>
      <c r="Q676" s="850"/>
      <c r="R676" s="850"/>
      <c r="S676" s="850"/>
      <c r="T676" s="850"/>
      <c r="U676" s="850"/>
      <c r="V676" s="850"/>
      <c r="W676" s="850"/>
      <c r="X676" s="850"/>
      <c r="Y676" s="850"/>
      <c r="Z676" s="850"/>
    </row>
    <row r="677">
      <c r="A677" s="850"/>
      <c r="B677" s="850"/>
      <c r="C677" s="850"/>
      <c r="D677" s="850"/>
      <c r="E677" s="860"/>
      <c r="F677" s="850"/>
      <c r="G677" s="850"/>
      <c r="H677" s="850"/>
      <c r="I677" s="850"/>
      <c r="J677" s="850"/>
      <c r="K677" s="850"/>
      <c r="L677" s="850"/>
      <c r="M677" s="850"/>
      <c r="N677" s="850"/>
      <c r="O677" s="850"/>
      <c r="P677" s="850"/>
      <c r="Q677" s="850"/>
      <c r="R677" s="850"/>
      <c r="S677" s="850"/>
      <c r="T677" s="850"/>
      <c r="U677" s="850"/>
      <c r="V677" s="850"/>
      <c r="W677" s="850"/>
      <c r="X677" s="850"/>
      <c r="Y677" s="850"/>
      <c r="Z677" s="850"/>
    </row>
    <row r="678">
      <c r="A678" s="850"/>
      <c r="B678" s="850"/>
      <c r="C678" s="850"/>
      <c r="D678" s="850"/>
      <c r="E678" s="860"/>
      <c r="F678" s="850"/>
      <c r="G678" s="850"/>
      <c r="H678" s="850"/>
      <c r="I678" s="850"/>
      <c r="J678" s="850"/>
      <c r="K678" s="850"/>
      <c r="L678" s="850"/>
      <c r="M678" s="850"/>
      <c r="N678" s="850"/>
      <c r="O678" s="850"/>
      <c r="P678" s="850"/>
      <c r="Q678" s="850"/>
      <c r="R678" s="850"/>
      <c r="S678" s="850"/>
      <c r="T678" s="850"/>
      <c r="U678" s="850"/>
      <c r="V678" s="850"/>
      <c r="W678" s="850"/>
      <c r="X678" s="850"/>
      <c r="Y678" s="850"/>
      <c r="Z678" s="850"/>
    </row>
    <row r="679">
      <c r="A679" s="850"/>
      <c r="B679" s="850"/>
      <c r="C679" s="850"/>
      <c r="D679" s="850"/>
      <c r="E679" s="860"/>
      <c r="F679" s="850"/>
      <c r="G679" s="850"/>
      <c r="H679" s="850"/>
      <c r="I679" s="850"/>
      <c r="J679" s="850"/>
      <c r="K679" s="850"/>
      <c r="L679" s="850"/>
      <c r="M679" s="850"/>
      <c r="N679" s="850"/>
      <c r="O679" s="850"/>
      <c r="P679" s="850"/>
      <c r="Q679" s="850"/>
      <c r="R679" s="850"/>
      <c r="S679" s="850"/>
      <c r="T679" s="850"/>
      <c r="U679" s="850"/>
      <c r="V679" s="850"/>
      <c r="W679" s="850"/>
      <c r="X679" s="850"/>
      <c r="Y679" s="850"/>
      <c r="Z679" s="850"/>
    </row>
    <row r="680">
      <c r="A680" s="850"/>
      <c r="B680" s="850"/>
      <c r="C680" s="850"/>
      <c r="D680" s="850"/>
      <c r="E680" s="860"/>
      <c r="F680" s="850"/>
      <c r="G680" s="850"/>
      <c r="H680" s="850"/>
      <c r="I680" s="850"/>
      <c r="J680" s="850"/>
      <c r="K680" s="850"/>
      <c r="L680" s="850"/>
      <c r="M680" s="850"/>
      <c r="N680" s="850"/>
      <c r="O680" s="850"/>
      <c r="P680" s="850"/>
      <c r="Q680" s="850"/>
      <c r="R680" s="850"/>
      <c r="S680" s="850"/>
      <c r="T680" s="850"/>
      <c r="U680" s="850"/>
      <c r="V680" s="850"/>
      <c r="W680" s="850"/>
      <c r="X680" s="850"/>
      <c r="Y680" s="850"/>
      <c r="Z680" s="850"/>
    </row>
    <row r="681">
      <c r="A681" s="850"/>
      <c r="B681" s="850"/>
      <c r="C681" s="850"/>
      <c r="D681" s="850"/>
      <c r="E681" s="860"/>
      <c r="F681" s="850"/>
      <c r="G681" s="850"/>
      <c r="H681" s="850"/>
      <c r="I681" s="850"/>
      <c r="J681" s="850"/>
      <c r="K681" s="850"/>
      <c r="L681" s="850"/>
      <c r="M681" s="850"/>
      <c r="N681" s="850"/>
      <c r="O681" s="850"/>
      <c r="P681" s="850"/>
      <c r="Q681" s="850"/>
      <c r="R681" s="850"/>
      <c r="S681" s="850"/>
      <c r="T681" s="850"/>
      <c r="U681" s="850"/>
      <c r="V681" s="850"/>
      <c r="W681" s="850"/>
      <c r="X681" s="850"/>
      <c r="Y681" s="850"/>
      <c r="Z681" s="850"/>
    </row>
    <row r="682">
      <c r="A682" s="850"/>
      <c r="B682" s="850"/>
      <c r="C682" s="850"/>
      <c r="D682" s="850"/>
      <c r="E682" s="860"/>
      <c r="F682" s="850"/>
      <c r="G682" s="850"/>
      <c r="H682" s="850"/>
      <c r="I682" s="850"/>
      <c r="J682" s="850"/>
      <c r="K682" s="850"/>
      <c r="L682" s="850"/>
      <c r="M682" s="850"/>
      <c r="N682" s="850"/>
      <c r="O682" s="850"/>
      <c r="P682" s="850"/>
      <c r="Q682" s="850"/>
      <c r="R682" s="850"/>
      <c r="S682" s="850"/>
      <c r="T682" s="850"/>
      <c r="U682" s="850"/>
      <c r="V682" s="850"/>
      <c r="W682" s="850"/>
      <c r="X682" s="850"/>
      <c r="Y682" s="850"/>
      <c r="Z682" s="850"/>
    </row>
    <row r="683">
      <c r="A683" s="850"/>
      <c r="B683" s="850"/>
      <c r="C683" s="850"/>
      <c r="D683" s="850"/>
      <c r="E683" s="860"/>
      <c r="F683" s="850"/>
      <c r="G683" s="850"/>
      <c r="H683" s="850"/>
      <c r="I683" s="850"/>
      <c r="J683" s="850"/>
      <c r="K683" s="850"/>
      <c r="L683" s="850"/>
      <c r="M683" s="850"/>
      <c r="N683" s="850"/>
      <c r="O683" s="850"/>
      <c r="P683" s="850"/>
      <c r="Q683" s="850"/>
      <c r="R683" s="850"/>
      <c r="S683" s="850"/>
      <c r="T683" s="850"/>
      <c r="U683" s="850"/>
      <c r="V683" s="850"/>
      <c r="W683" s="850"/>
      <c r="X683" s="850"/>
      <c r="Y683" s="850"/>
      <c r="Z683" s="850"/>
    </row>
    <row r="684">
      <c r="A684" s="850"/>
      <c r="B684" s="850"/>
      <c r="C684" s="850"/>
      <c r="D684" s="850"/>
      <c r="E684" s="860"/>
      <c r="F684" s="850"/>
      <c r="G684" s="850"/>
      <c r="H684" s="850"/>
      <c r="I684" s="850"/>
      <c r="J684" s="850"/>
      <c r="K684" s="850"/>
      <c r="L684" s="850"/>
      <c r="M684" s="850"/>
      <c r="N684" s="850"/>
      <c r="O684" s="850"/>
      <c r="P684" s="850"/>
      <c r="Q684" s="850"/>
      <c r="R684" s="850"/>
      <c r="S684" s="850"/>
      <c r="T684" s="850"/>
      <c r="U684" s="850"/>
      <c r="V684" s="850"/>
      <c r="W684" s="850"/>
      <c r="X684" s="850"/>
      <c r="Y684" s="850"/>
      <c r="Z684" s="850"/>
    </row>
    <row r="685">
      <c r="A685" s="850"/>
      <c r="B685" s="850"/>
      <c r="C685" s="850"/>
      <c r="D685" s="850"/>
      <c r="E685" s="860"/>
      <c r="F685" s="850"/>
      <c r="G685" s="850"/>
      <c r="H685" s="850"/>
      <c r="I685" s="850"/>
      <c r="J685" s="850"/>
      <c r="K685" s="850"/>
      <c r="L685" s="850"/>
      <c r="M685" s="850"/>
      <c r="N685" s="850"/>
      <c r="O685" s="850"/>
      <c r="P685" s="850"/>
      <c r="Q685" s="850"/>
      <c r="R685" s="850"/>
      <c r="S685" s="850"/>
      <c r="T685" s="850"/>
      <c r="U685" s="850"/>
      <c r="V685" s="850"/>
      <c r="W685" s="850"/>
      <c r="X685" s="850"/>
      <c r="Y685" s="850"/>
      <c r="Z685" s="850"/>
    </row>
    <row r="686">
      <c r="A686" s="850"/>
      <c r="B686" s="850"/>
      <c r="C686" s="850"/>
      <c r="D686" s="850"/>
      <c r="E686" s="860"/>
      <c r="F686" s="850"/>
      <c r="G686" s="850"/>
      <c r="H686" s="850"/>
      <c r="I686" s="850"/>
      <c r="J686" s="850"/>
      <c r="K686" s="850"/>
      <c r="L686" s="850"/>
      <c r="M686" s="850"/>
      <c r="N686" s="850"/>
      <c r="O686" s="850"/>
      <c r="P686" s="850"/>
      <c r="Q686" s="850"/>
      <c r="R686" s="850"/>
      <c r="S686" s="850"/>
      <c r="T686" s="850"/>
      <c r="U686" s="850"/>
      <c r="V686" s="850"/>
      <c r="W686" s="850"/>
      <c r="X686" s="850"/>
      <c r="Y686" s="850"/>
      <c r="Z686" s="850"/>
    </row>
    <row r="687">
      <c r="A687" s="850"/>
      <c r="B687" s="850"/>
      <c r="C687" s="850"/>
      <c r="D687" s="850"/>
      <c r="E687" s="860"/>
      <c r="F687" s="850"/>
      <c r="G687" s="850"/>
      <c r="H687" s="850"/>
      <c r="I687" s="850"/>
      <c r="J687" s="850"/>
      <c r="K687" s="850"/>
      <c r="L687" s="850"/>
      <c r="M687" s="850"/>
      <c r="N687" s="850"/>
      <c r="O687" s="850"/>
      <c r="P687" s="850"/>
      <c r="Q687" s="850"/>
      <c r="R687" s="850"/>
      <c r="S687" s="850"/>
      <c r="T687" s="850"/>
      <c r="U687" s="850"/>
      <c r="V687" s="850"/>
      <c r="W687" s="850"/>
      <c r="X687" s="850"/>
      <c r="Y687" s="850"/>
      <c r="Z687" s="850"/>
    </row>
    <row r="688">
      <c r="A688" s="850"/>
      <c r="B688" s="850"/>
      <c r="C688" s="850"/>
      <c r="D688" s="850"/>
      <c r="E688" s="860"/>
      <c r="F688" s="850"/>
      <c r="G688" s="850"/>
      <c r="H688" s="850"/>
      <c r="I688" s="850"/>
      <c r="J688" s="850"/>
      <c r="K688" s="850"/>
      <c r="L688" s="850"/>
      <c r="M688" s="850"/>
      <c r="N688" s="850"/>
      <c r="O688" s="850"/>
      <c r="P688" s="850"/>
      <c r="Q688" s="850"/>
      <c r="R688" s="850"/>
      <c r="S688" s="850"/>
      <c r="T688" s="850"/>
      <c r="U688" s="850"/>
      <c r="V688" s="850"/>
      <c r="W688" s="850"/>
      <c r="X688" s="850"/>
      <c r="Y688" s="850"/>
      <c r="Z688" s="850"/>
    </row>
    <row r="689">
      <c r="A689" s="850"/>
      <c r="B689" s="850"/>
      <c r="C689" s="850"/>
      <c r="D689" s="850"/>
      <c r="E689" s="860"/>
      <c r="F689" s="850"/>
      <c r="G689" s="850"/>
      <c r="H689" s="850"/>
      <c r="I689" s="850"/>
      <c r="J689" s="850"/>
      <c r="K689" s="850"/>
      <c r="L689" s="850"/>
      <c r="M689" s="850"/>
      <c r="N689" s="850"/>
      <c r="O689" s="850"/>
      <c r="P689" s="850"/>
      <c r="Q689" s="850"/>
      <c r="R689" s="850"/>
      <c r="S689" s="850"/>
      <c r="T689" s="850"/>
      <c r="U689" s="850"/>
      <c r="V689" s="850"/>
      <c r="W689" s="850"/>
      <c r="X689" s="850"/>
      <c r="Y689" s="850"/>
      <c r="Z689" s="850"/>
    </row>
    <row r="690">
      <c r="A690" s="850"/>
      <c r="B690" s="850"/>
      <c r="C690" s="850"/>
      <c r="D690" s="850"/>
      <c r="E690" s="860"/>
      <c r="F690" s="850"/>
      <c r="G690" s="850"/>
      <c r="H690" s="850"/>
      <c r="I690" s="850"/>
      <c r="J690" s="850"/>
      <c r="K690" s="850"/>
      <c r="L690" s="850"/>
      <c r="M690" s="850"/>
      <c r="N690" s="850"/>
      <c r="O690" s="850"/>
      <c r="P690" s="850"/>
      <c r="Q690" s="850"/>
      <c r="R690" s="850"/>
      <c r="S690" s="850"/>
      <c r="T690" s="850"/>
      <c r="U690" s="850"/>
      <c r="V690" s="850"/>
      <c r="W690" s="850"/>
      <c r="X690" s="850"/>
      <c r="Y690" s="850"/>
      <c r="Z690" s="850"/>
    </row>
    <row r="691">
      <c r="A691" s="850"/>
      <c r="B691" s="850"/>
      <c r="C691" s="850"/>
      <c r="D691" s="850"/>
      <c r="E691" s="860"/>
      <c r="F691" s="850"/>
      <c r="G691" s="850"/>
      <c r="H691" s="850"/>
      <c r="I691" s="850"/>
      <c r="J691" s="850"/>
      <c r="K691" s="850"/>
      <c r="L691" s="850"/>
      <c r="M691" s="850"/>
      <c r="N691" s="850"/>
      <c r="O691" s="850"/>
      <c r="P691" s="850"/>
      <c r="Q691" s="850"/>
      <c r="R691" s="850"/>
      <c r="S691" s="850"/>
      <c r="T691" s="850"/>
      <c r="U691" s="850"/>
      <c r="V691" s="850"/>
      <c r="W691" s="850"/>
      <c r="X691" s="850"/>
      <c r="Y691" s="850"/>
      <c r="Z691" s="850"/>
    </row>
    <row r="692">
      <c r="A692" s="850"/>
      <c r="B692" s="850"/>
      <c r="C692" s="850"/>
      <c r="D692" s="850"/>
      <c r="E692" s="860"/>
      <c r="F692" s="850"/>
      <c r="G692" s="850"/>
      <c r="H692" s="850"/>
      <c r="I692" s="850"/>
      <c r="J692" s="850"/>
      <c r="K692" s="850"/>
      <c r="L692" s="850"/>
      <c r="M692" s="850"/>
      <c r="N692" s="850"/>
      <c r="O692" s="850"/>
      <c r="P692" s="850"/>
      <c r="Q692" s="850"/>
      <c r="R692" s="850"/>
      <c r="S692" s="850"/>
      <c r="T692" s="850"/>
      <c r="U692" s="850"/>
      <c r="V692" s="850"/>
      <c r="W692" s="850"/>
      <c r="X692" s="850"/>
      <c r="Y692" s="850"/>
      <c r="Z692" s="850"/>
    </row>
    <row r="693">
      <c r="A693" s="850"/>
      <c r="B693" s="850"/>
      <c r="C693" s="850"/>
      <c r="D693" s="850"/>
      <c r="E693" s="860"/>
      <c r="F693" s="850"/>
      <c r="G693" s="850"/>
      <c r="H693" s="850"/>
      <c r="I693" s="850"/>
      <c r="J693" s="850"/>
      <c r="K693" s="850"/>
      <c r="L693" s="850"/>
      <c r="M693" s="850"/>
      <c r="N693" s="850"/>
      <c r="O693" s="850"/>
      <c r="P693" s="850"/>
      <c r="Q693" s="850"/>
      <c r="R693" s="850"/>
      <c r="S693" s="850"/>
      <c r="T693" s="850"/>
      <c r="U693" s="850"/>
      <c r="V693" s="850"/>
      <c r="W693" s="850"/>
      <c r="X693" s="850"/>
      <c r="Y693" s="850"/>
      <c r="Z693" s="850"/>
    </row>
    <row r="694">
      <c r="A694" s="850"/>
      <c r="B694" s="850"/>
      <c r="C694" s="850"/>
      <c r="D694" s="850"/>
      <c r="E694" s="860"/>
      <c r="F694" s="850"/>
      <c r="G694" s="850"/>
      <c r="H694" s="850"/>
      <c r="I694" s="850"/>
      <c r="J694" s="850"/>
      <c r="K694" s="850"/>
      <c r="L694" s="850"/>
      <c r="M694" s="850"/>
      <c r="N694" s="850"/>
      <c r="O694" s="850"/>
      <c r="P694" s="850"/>
      <c r="Q694" s="850"/>
      <c r="R694" s="850"/>
      <c r="S694" s="850"/>
      <c r="T694" s="850"/>
      <c r="U694" s="850"/>
      <c r="V694" s="850"/>
      <c r="W694" s="850"/>
      <c r="X694" s="850"/>
      <c r="Y694" s="850"/>
      <c r="Z694" s="850"/>
    </row>
    <row r="695">
      <c r="A695" s="850"/>
      <c r="B695" s="850"/>
      <c r="C695" s="850"/>
      <c r="D695" s="850"/>
      <c r="E695" s="860"/>
      <c r="F695" s="850"/>
      <c r="G695" s="850"/>
      <c r="H695" s="850"/>
      <c r="I695" s="850"/>
      <c r="J695" s="850"/>
      <c r="K695" s="850"/>
      <c r="L695" s="850"/>
      <c r="M695" s="850"/>
      <c r="N695" s="850"/>
      <c r="O695" s="850"/>
      <c r="P695" s="850"/>
      <c r="Q695" s="850"/>
      <c r="R695" s="850"/>
      <c r="S695" s="850"/>
      <c r="T695" s="850"/>
      <c r="U695" s="850"/>
      <c r="V695" s="850"/>
      <c r="W695" s="850"/>
      <c r="X695" s="850"/>
      <c r="Y695" s="850"/>
      <c r="Z695" s="850"/>
    </row>
    <row r="696">
      <c r="A696" s="850"/>
      <c r="B696" s="850"/>
      <c r="C696" s="850"/>
      <c r="D696" s="850"/>
      <c r="E696" s="860"/>
      <c r="F696" s="850"/>
      <c r="G696" s="850"/>
      <c r="H696" s="850"/>
      <c r="I696" s="850"/>
      <c r="J696" s="850"/>
      <c r="K696" s="850"/>
      <c r="L696" s="850"/>
      <c r="M696" s="850"/>
      <c r="N696" s="850"/>
      <c r="O696" s="850"/>
      <c r="P696" s="850"/>
      <c r="Q696" s="850"/>
      <c r="R696" s="850"/>
      <c r="S696" s="850"/>
      <c r="T696" s="850"/>
      <c r="U696" s="850"/>
      <c r="V696" s="850"/>
      <c r="W696" s="850"/>
      <c r="X696" s="850"/>
      <c r="Y696" s="850"/>
      <c r="Z696" s="850"/>
    </row>
    <row r="697">
      <c r="A697" s="850"/>
      <c r="B697" s="850"/>
      <c r="C697" s="850"/>
      <c r="D697" s="850"/>
      <c r="E697" s="860"/>
      <c r="F697" s="850"/>
      <c r="G697" s="850"/>
      <c r="H697" s="850"/>
      <c r="I697" s="850"/>
      <c r="J697" s="850"/>
      <c r="K697" s="850"/>
      <c r="L697" s="850"/>
      <c r="M697" s="850"/>
      <c r="N697" s="850"/>
      <c r="O697" s="850"/>
      <c r="P697" s="850"/>
      <c r="Q697" s="850"/>
      <c r="R697" s="850"/>
      <c r="S697" s="850"/>
      <c r="T697" s="850"/>
      <c r="U697" s="850"/>
      <c r="V697" s="850"/>
      <c r="W697" s="850"/>
      <c r="X697" s="850"/>
      <c r="Y697" s="850"/>
      <c r="Z697" s="850"/>
    </row>
    <row r="698">
      <c r="A698" s="850"/>
      <c r="B698" s="850"/>
      <c r="C698" s="850"/>
      <c r="D698" s="850"/>
      <c r="E698" s="860"/>
      <c r="F698" s="850"/>
      <c r="G698" s="850"/>
      <c r="H698" s="850"/>
      <c r="I698" s="850"/>
      <c r="J698" s="850"/>
      <c r="K698" s="850"/>
      <c r="L698" s="850"/>
      <c r="M698" s="850"/>
      <c r="N698" s="850"/>
      <c r="O698" s="850"/>
      <c r="P698" s="850"/>
      <c r="Q698" s="850"/>
      <c r="R698" s="850"/>
      <c r="S698" s="850"/>
      <c r="T698" s="850"/>
      <c r="U698" s="850"/>
      <c r="V698" s="850"/>
      <c r="W698" s="850"/>
      <c r="X698" s="850"/>
      <c r="Y698" s="850"/>
      <c r="Z698" s="850"/>
    </row>
    <row r="699">
      <c r="A699" s="850"/>
      <c r="B699" s="850"/>
      <c r="C699" s="850"/>
      <c r="D699" s="850"/>
      <c r="E699" s="860"/>
      <c r="F699" s="850"/>
      <c r="G699" s="850"/>
      <c r="H699" s="850"/>
      <c r="I699" s="850"/>
      <c r="J699" s="850"/>
      <c r="K699" s="850"/>
      <c r="L699" s="850"/>
      <c r="M699" s="850"/>
      <c r="N699" s="850"/>
      <c r="O699" s="850"/>
      <c r="P699" s="850"/>
      <c r="Q699" s="850"/>
      <c r="R699" s="850"/>
      <c r="S699" s="850"/>
      <c r="T699" s="850"/>
      <c r="U699" s="850"/>
      <c r="V699" s="850"/>
      <c r="W699" s="850"/>
      <c r="X699" s="850"/>
      <c r="Y699" s="850"/>
      <c r="Z699" s="850"/>
    </row>
    <row r="700">
      <c r="A700" s="850"/>
      <c r="B700" s="850"/>
      <c r="C700" s="850"/>
      <c r="D700" s="850"/>
      <c r="E700" s="860"/>
      <c r="F700" s="850"/>
      <c r="G700" s="850"/>
      <c r="H700" s="850"/>
      <c r="I700" s="850"/>
      <c r="J700" s="850"/>
      <c r="K700" s="850"/>
      <c r="L700" s="850"/>
      <c r="M700" s="850"/>
      <c r="N700" s="850"/>
      <c r="O700" s="850"/>
      <c r="P700" s="850"/>
      <c r="Q700" s="850"/>
      <c r="R700" s="850"/>
      <c r="S700" s="850"/>
      <c r="T700" s="850"/>
      <c r="U700" s="850"/>
      <c r="V700" s="850"/>
      <c r="W700" s="850"/>
      <c r="X700" s="850"/>
      <c r="Y700" s="850"/>
      <c r="Z700" s="850"/>
    </row>
    <row r="701">
      <c r="A701" s="850"/>
      <c r="B701" s="850"/>
      <c r="C701" s="850"/>
      <c r="D701" s="850"/>
      <c r="E701" s="860"/>
      <c r="F701" s="850"/>
      <c r="G701" s="850"/>
      <c r="H701" s="850"/>
      <c r="I701" s="850"/>
      <c r="J701" s="850"/>
      <c r="K701" s="850"/>
      <c r="L701" s="850"/>
      <c r="M701" s="850"/>
      <c r="N701" s="850"/>
      <c r="O701" s="850"/>
      <c r="P701" s="850"/>
      <c r="Q701" s="850"/>
      <c r="R701" s="850"/>
      <c r="S701" s="850"/>
      <c r="T701" s="850"/>
      <c r="U701" s="850"/>
      <c r="V701" s="850"/>
      <c r="W701" s="850"/>
      <c r="X701" s="850"/>
      <c r="Y701" s="850"/>
      <c r="Z701" s="850"/>
    </row>
    <row r="702">
      <c r="A702" s="850"/>
      <c r="B702" s="850"/>
      <c r="C702" s="850"/>
      <c r="D702" s="850"/>
      <c r="E702" s="860"/>
      <c r="F702" s="850"/>
      <c r="G702" s="850"/>
      <c r="H702" s="850"/>
      <c r="I702" s="850"/>
      <c r="J702" s="850"/>
      <c r="K702" s="850"/>
      <c r="L702" s="850"/>
      <c r="M702" s="850"/>
      <c r="N702" s="850"/>
      <c r="O702" s="850"/>
      <c r="P702" s="850"/>
      <c r="Q702" s="850"/>
      <c r="R702" s="850"/>
      <c r="S702" s="850"/>
      <c r="T702" s="850"/>
      <c r="U702" s="850"/>
      <c r="V702" s="850"/>
      <c r="W702" s="850"/>
      <c r="X702" s="850"/>
      <c r="Y702" s="850"/>
      <c r="Z702" s="850"/>
    </row>
    <row r="703">
      <c r="A703" s="850"/>
      <c r="B703" s="850"/>
      <c r="C703" s="850"/>
      <c r="D703" s="850"/>
      <c r="E703" s="860"/>
      <c r="F703" s="850"/>
      <c r="G703" s="850"/>
      <c r="H703" s="850"/>
      <c r="I703" s="850"/>
      <c r="J703" s="850"/>
      <c r="K703" s="850"/>
      <c r="L703" s="850"/>
      <c r="M703" s="850"/>
      <c r="N703" s="850"/>
      <c r="O703" s="850"/>
      <c r="P703" s="850"/>
      <c r="Q703" s="850"/>
      <c r="R703" s="850"/>
      <c r="S703" s="850"/>
      <c r="T703" s="850"/>
      <c r="U703" s="850"/>
      <c r="V703" s="850"/>
      <c r="W703" s="850"/>
      <c r="X703" s="850"/>
      <c r="Y703" s="850"/>
      <c r="Z703" s="850"/>
    </row>
    <row r="704">
      <c r="A704" s="850"/>
      <c r="B704" s="850"/>
      <c r="C704" s="850"/>
      <c r="D704" s="850"/>
      <c r="E704" s="860"/>
      <c r="F704" s="850"/>
      <c r="G704" s="850"/>
      <c r="H704" s="850"/>
      <c r="I704" s="850"/>
      <c r="J704" s="850"/>
      <c r="K704" s="850"/>
      <c r="L704" s="850"/>
      <c r="M704" s="850"/>
      <c r="N704" s="850"/>
      <c r="O704" s="850"/>
      <c r="P704" s="850"/>
      <c r="Q704" s="850"/>
      <c r="R704" s="850"/>
      <c r="S704" s="850"/>
      <c r="T704" s="850"/>
      <c r="U704" s="850"/>
      <c r="V704" s="850"/>
      <c r="W704" s="850"/>
      <c r="X704" s="850"/>
      <c r="Y704" s="850"/>
      <c r="Z704" s="850"/>
    </row>
    <row r="705">
      <c r="A705" s="850"/>
      <c r="B705" s="850"/>
      <c r="C705" s="850"/>
      <c r="D705" s="850"/>
      <c r="E705" s="860"/>
      <c r="F705" s="850"/>
      <c r="G705" s="850"/>
      <c r="H705" s="850"/>
      <c r="I705" s="850"/>
      <c r="J705" s="850"/>
      <c r="K705" s="850"/>
      <c r="L705" s="850"/>
      <c r="M705" s="850"/>
      <c r="N705" s="850"/>
      <c r="O705" s="850"/>
      <c r="P705" s="850"/>
      <c r="Q705" s="850"/>
      <c r="R705" s="850"/>
      <c r="S705" s="850"/>
      <c r="T705" s="850"/>
      <c r="U705" s="850"/>
      <c r="V705" s="850"/>
      <c r="W705" s="850"/>
      <c r="X705" s="850"/>
      <c r="Y705" s="850"/>
      <c r="Z705" s="850"/>
    </row>
    <row r="706">
      <c r="A706" s="850"/>
      <c r="B706" s="850"/>
      <c r="C706" s="850"/>
      <c r="D706" s="850"/>
      <c r="E706" s="860"/>
      <c r="F706" s="850"/>
      <c r="G706" s="850"/>
      <c r="H706" s="850"/>
      <c r="I706" s="850"/>
      <c r="J706" s="850"/>
      <c r="K706" s="850"/>
      <c r="L706" s="850"/>
      <c r="M706" s="850"/>
      <c r="N706" s="850"/>
      <c r="O706" s="850"/>
      <c r="P706" s="850"/>
      <c r="Q706" s="850"/>
      <c r="R706" s="850"/>
      <c r="S706" s="850"/>
      <c r="T706" s="850"/>
      <c r="U706" s="850"/>
      <c r="V706" s="850"/>
      <c r="W706" s="850"/>
      <c r="X706" s="850"/>
      <c r="Y706" s="850"/>
      <c r="Z706" s="850"/>
    </row>
    <row r="707">
      <c r="A707" s="850"/>
      <c r="B707" s="850"/>
      <c r="C707" s="850"/>
      <c r="D707" s="850"/>
      <c r="E707" s="860"/>
      <c r="F707" s="850"/>
      <c r="G707" s="850"/>
      <c r="H707" s="850"/>
      <c r="I707" s="850"/>
      <c r="J707" s="850"/>
      <c r="K707" s="850"/>
      <c r="L707" s="850"/>
      <c r="M707" s="850"/>
      <c r="N707" s="850"/>
      <c r="O707" s="850"/>
      <c r="P707" s="850"/>
      <c r="Q707" s="850"/>
      <c r="R707" s="850"/>
      <c r="S707" s="850"/>
      <c r="T707" s="850"/>
      <c r="U707" s="850"/>
      <c r="V707" s="850"/>
      <c r="W707" s="850"/>
      <c r="X707" s="850"/>
      <c r="Y707" s="850"/>
      <c r="Z707" s="850"/>
    </row>
    <row r="708">
      <c r="A708" s="850"/>
      <c r="B708" s="850"/>
      <c r="C708" s="850"/>
      <c r="D708" s="850"/>
      <c r="E708" s="860"/>
      <c r="F708" s="850"/>
      <c r="G708" s="850"/>
      <c r="H708" s="850"/>
      <c r="I708" s="850"/>
      <c r="J708" s="850"/>
      <c r="K708" s="850"/>
      <c r="L708" s="850"/>
      <c r="M708" s="850"/>
      <c r="N708" s="850"/>
      <c r="O708" s="850"/>
      <c r="P708" s="850"/>
      <c r="Q708" s="850"/>
      <c r="R708" s="850"/>
      <c r="S708" s="850"/>
      <c r="T708" s="850"/>
      <c r="U708" s="850"/>
      <c r="V708" s="850"/>
      <c r="W708" s="850"/>
      <c r="X708" s="850"/>
      <c r="Y708" s="850"/>
      <c r="Z708" s="850"/>
    </row>
    <row r="709">
      <c r="A709" s="850"/>
      <c r="B709" s="850"/>
      <c r="C709" s="850"/>
      <c r="D709" s="850"/>
      <c r="E709" s="860"/>
      <c r="F709" s="850"/>
      <c r="G709" s="850"/>
      <c r="H709" s="850"/>
      <c r="I709" s="850"/>
      <c r="J709" s="850"/>
      <c r="K709" s="850"/>
      <c r="L709" s="850"/>
      <c r="M709" s="850"/>
      <c r="N709" s="850"/>
      <c r="O709" s="850"/>
      <c r="P709" s="850"/>
      <c r="Q709" s="850"/>
      <c r="R709" s="850"/>
      <c r="S709" s="850"/>
      <c r="T709" s="850"/>
      <c r="U709" s="850"/>
      <c r="V709" s="850"/>
      <c r="W709" s="850"/>
      <c r="X709" s="850"/>
      <c r="Y709" s="850"/>
      <c r="Z709" s="850"/>
    </row>
    <row r="710">
      <c r="A710" s="850"/>
      <c r="B710" s="850"/>
      <c r="C710" s="850"/>
      <c r="D710" s="850"/>
      <c r="E710" s="860"/>
      <c r="F710" s="850"/>
      <c r="G710" s="850"/>
      <c r="H710" s="850"/>
      <c r="I710" s="850"/>
      <c r="J710" s="850"/>
      <c r="K710" s="850"/>
      <c r="L710" s="850"/>
      <c r="M710" s="850"/>
      <c r="N710" s="850"/>
      <c r="O710" s="850"/>
      <c r="P710" s="850"/>
      <c r="Q710" s="850"/>
      <c r="R710" s="850"/>
      <c r="S710" s="850"/>
      <c r="T710" s="850"/>
      <c r="U710" s="850"/>
      <c r="V710" s="850"/>
      <c r="W710" s="850"/>
      <c r="X710" s="850"/>
      <c r="Y710" s="850"/>
      <c r="Z710" s="850"/>
    </row>
    <row r="711">
      <c r="A711" s="850"/>
      <c r="B711" s="850"/>
      <c r="C711" s="850"/>
      <c r="D711" s="850"/>
      <c r="E711" s="860"/>
      <c r="F711" s="850"/>
      <c r="G711" s="850"/>
      <c r="H711" s="850"/>
      <c r="I711" s="850"/>
      <c r="J711" s="850"/>
      <c r="K711" s="850"/>
      <c r="L711" s="850"/>
      <c r="M711" s="850"/>
      <c r="N711" s="850"/>
      <c r="O711" s="850"/>
      <c r="P711" s="850"/>
      <c r="Q711" s="850"/>
      <c r="R711" s="850"/>
      <c r="S711" s="850"/>
      <c r="T711" s="850"/>
      <c r="U711" s="850"/>
      <c r="V711" s="850"/>
      <c r="W711" s="850"/>
      <c r="X711" s="850"/>
      <c r="Y711" s="850"/>
      <c r="Z711" s="850"/>
    </row>
    <row r="712">
      <c r="A712" s="850"/>
      <c r="B712" s="850"/>
      <c r="C712" s="850"/>
      <c r="D712" s="850"/>
      <c r="E712" s="860"/>
      <c r="F712" s="850"/>
      <c r="G712" s="850"/>
      <c r="H712" s="850"/>
      <c r="I712" s="850"/>
      <c r="J712" s="850"/>
      <c r="K712" s="850"/>
      <c r="L712" s="850"/>
      <c r="M712" s="850"/>
      <c r="N712" s="850"/>
      <c r="O712" s="850"/>
      <c r="P712" s="850"/>
      <c r="Q712" s="850"/>
      <c r="R712" s="850"/>
      <c r="S712" s="850"/>
      <c r="T712" s="850"/>
      <c r="U712" s="850"/>
      <c r="V712" s="850"/>
      <c r="W712" s="850"/>
      <c r="X712" s="850"/>
      <c r="Y712" s="850"/>
      <c r="Z712" s="850"/>
    </row>
    <row r="713">
      <c r="A713" s="850"/>
      <c r="B713" s="850"/>
      <c r="C713" s="850"/>
      <c r="D713" s="850"/>
      <c r="E713" s="860"/>
      <c r="F713" s="850"/>
      <c r="G713" s="850"/>
      <c r="H713" s="850"/>
      <c r="I713" s="850"/>
      <c r="J713" s="850"/>
      <c r="K713" s="850"/>
      <c r="L713" s="850"/>
      <c r="M713" s="850"/>
      <c r="N713" s="850"/>
      <c r="O713" s="850"/>
      <c r="P713" s="850"/>
      <c r="Q713" s="850"/>
      <c r="R713" s="850"/>
      <c r="S713" s="850"/>
      <c r="T713" s="850"/>
      <c r="U713" s="850"/>
      <c r="V713" s="850"/>
      <c r="W713" s="850"/>
      <c r="X713" s="850"/>
      <c r="Y713" s="850"/>
      <c r="Z713" s="850"/>
    </row>
    <row r="714">
      <c r="A714" s="850"/>
      <c r="B714" s="850"/>
      <c r="C714" s="850"/>
      <c r="D714" s="850"/>
      <c r="E714" s="860"/>
      <c r="F714" s="850"/>
      <c r="G714" s="850"/>
      <c r="H714" s="850"/>
      <c r="I714" s="850"/>
      <c r="J714" s="850"/>
      <c r="K714" s="850"/>
      <c r="L714" s="850"/>
      <c r="M714" s="850"/>
      <c r="N714" s="850"/>
      <c r="O714" s="850"/>
      <c r="P714" s="850"/>
      <c r="Q714" s="850"/>
      <c r="R714" s="850"/>
      <c r="S714" s="850"/>
      <c r="T714" s="850"/>
      <c r="U714" s="850"/>
      <c r="V714" s="850"/>
      <c r="W714" s="850"/>
      <c r="X714" s="850"/>
      <c r="Y714" s="850"/>
      <c r="Z714" s="850"/>
    </row>
    <row r="715">
      <c r="A715" s="850"/>
      <c r="B715" s="850"/>
      <c r="C715" s="850"/>
      <c r="D715" s="850"/>
      <c r="E715" s="860"/>
      <c r="F715" s="850"/>
      <c r="G715" s="850"/>
      <c r="H715" s="850"/>
      <c r="I715" s="850"/>
      <c r="J715" s="850"/>
      <c r="K715" s="850"/>
      <c r="L715" s="850"/>
      <c r="M715" s="850"/>
      <c r="N715" s="850"/>
      <c r="O715" s="850"/>
      <c r="P715" s="850"/>
      <c r="Q715" s="850"/>
      <c r="R715" s="850"/>
      <c r="S715" s="850"/>
      <c r="T715" s="850"/>
      <c r="U715" s="850"/>
      <c r="V715" s="850"/>
      <c r="W715" s="850"/>
      <c r="X715" s="850"/>
      <c r="Y715" s="850"/>
      <c r="Z715" s="850"/>
    </row>
    <row r="716">
      <c r="A716" s="850"/>
      <c r="B716" s="850"/>
      <c r="C716" s="850"/>
      <c r="D716" s="850"/>
      <c r="E716" s="860"/>
      <c r="F716" s="850"/>
      <c r="G716" s="850"/>
      <c r="H716" s="850"/>
      <c r="I716" s="850"/>
      <c r="J716" s="850"/>
      <c r="K716" s="850"/>
      <c r="L716" s="850"/>
      <c r="M716" s="850"/>
      <c r="N716" s="850"/>
      <c r="O716" s="850"/>
      <c r="P716" s="850"/>
      <c r="Q716" s="850"/>
      <c r="R716" s="850"/>
      <c r="S716" s="850"/>
      <c r="T716" s="850"/>
      <c r="U716" s="850"/>
      <c r="V716" s="850"/>
      <c r="W716" s="850"/>
      <c r="X716" s="850"/>
      <c r="Y716" s="850"/>
      <c r="Z716" s="850"/>
    </row>
    <row r="717">
      <c r="A717" s="850"/>
      <c r="B717" s="850"/>
      <c r="C717" s="850"/>
      <c r="D717" s="850"/>
      <c r="E717" s="860"/>
      <c r="F717" s="850"/>
      <c r="G717" s="850"/>
      <c r="H717" s="850"/>
      <c r="I717" s="850"/>
      <c r="J717" s="850"/>
      <c r="K717" s="850"/>
      <c r="L717" s="850"/>
      <c r="M717" s="850"/>
      <c r="N717" s="850"/>
      <c r="O717" s="850"/>
      <c r="P717" s="850"/>
      <c r="Q717" s="850"/>
      <c r="R717" s="850"/>
      <c r="S717" s="850"/>
      <c r="T717" s="850"/>
      <c r="U717" s="850"/>
      <c r="V717" s="850"/>
      <c r="W717" s="850"/>
      <c r="X717" s="850"/>
      <c r="Y717" s="850"/>
      <c r="Z717" s="850"/>
    </row>
    <row r="718">
      <c r="A718" s="850"/>
      <c r="B718" s="850"/>
      <c r="C718" s="850"/>
      <c r="D718" s="850"/>
      <c r="E718" s="860"/>
      <c r="F718" s="850"/>
      <c r="G718" s="850"/>
      <c r="H718" s="850"/>
      <c r="I718" s="850"/>
      <c r="J718" s="850"/>
      <c r="K718" s="850"/>
      <c r="L718" s="850"/>
      <c r="M718" s="850"/>
      <c r="N718" s="850"/>
      <c r="O718" s="850"/>
      <c r="P718" s="850"/>
      <c r="Q718" s="850"/>
      <c r="R718" s="850"/>
      <c r="S718" s="850"/>
      <c r="T718" s="850"/>
      <c r="U718" s="850"/>
      <c r="V718" s="850"/>
      <c r="W718" s="850"/>
      <c r="X718" s="850"/>
      <c r="Y718" s="850"/>
      <c r="Z718" s="850"/>
    </row>
    <row r="719">
      <c r="A719" s="850"/>
      <c r="B719" s="850"/>
      <c r="C719" s="850"/>
      <c r="D719" s="850"/>
      <c r="E719" s="860"/>
      <c r="F719" s="850"/>
      <c r="G719" s="850"/>
      <c r="H719" s="850"/>
      <c r="I719" s="850"/>
      <c r="J719" s="850"/>
      <c r="K719" s="850"/>
      <c r="L719" s="850"/>
      <c r="M719" s="850"/>
      <c r="N719" s="850"/>
      <c r="O719" s="850"/>
      <c r="P719" s="850"/>
      <c r="Q719" s="850"/>
      <c r="R719" s="850"/>
      <c r="S719" s="850"/>
      <c r="T719" s="850"/>
      <c r="U719" s="850"/>
      <c r="V719" s="850"/>
      <c r="W719" s="850"/>
      <c r="X719" s="850"/>
      <c r="Y719" s="850"/>
      <c r="Z719" s="850"/>
    </row>
    <row r="720">
      <c r="A720" s="850"/>
      <c r="B720" s="850"/>
      <c r="C720" s="850"/>
      <c r="D720" s="850"/>
      <c r="E720" s="860"/>
      <c r="F720" s="850"/>
      <c r="G720" s="850"/>
      <c r="H720" s="850"/>
      <c r="I720" s="850"/>
      <c r="J720" s="850"/>
      <c r="K720" s="850"/>
      <c r="L720" s="850"/>
      <c r="M720" s="850"/>
      <c r="N720" s="850"/>
      <c r="O720" s="850"/>
      <c r="P720" s="850"/>
      <c r="Q720" s="850"/>
      <c r="R720" s="850"/>
      <c r="S720" s="850"/>
      <c r="T720" s="850"/>
      <c r="U720" s="850"/>
      <c r="V720" s="850"/>
      <c r="W720" s="850"/>
      <c r="X720" s="850"/>
      <c r="Y720" s="850"/>
      <c r="Z720" s="850"/>
    </row>
    <row r="721">
      <c r="A721" s="850"/>
      <c r="B721" s="850"/>
      <c r="C721" s="850"/>
      <c r="D721" s="850"/>
      <c r="E721" s="860"/>
      <c r="F721" s="850"/>
      <c r="G721" s="850"/>
      <c r="H721" s="850"/>
      <c r="I721" s="850"/>
      <c r="J721" s="850"/>
      <c r="K721" s="850"/>
      <c r="L721" s="850"/>
      <c r="M721" s="850"/>
      <c r="N721" s="850"/>
      <c r="O721" s="850"/>
      <c r="P721" s="850"/>
      <c r="Q721" s="850"/>
      <c r="R721" s="850"/>
      <c r="S721" s="850"/>
      <c r="T721" s="850"/>
      <c r="U721" s="850"/>
      <c r="V721" s="850"/>
      <c r="W721" s="850"/>
      <c r="X721" s="850"/>
      <c r="Y721" s="850"/>
      <c r="Z721" s="850"/>
    </row>
    <row r="722">
      <c r="A722" s="850"/>
      <c r="B722" s="850"/>
      <c r="C722" s="850"/>
      <c r="D722" s="850"/>
      <c r="E722" s="860"/>
      <c r="F722" s="850"/>
      <c r="G722" s="850"/>
      <c r="H722" s="850"/>
      <c r="I722" s="850"/>
      <c r="J722" s="850"/>
      <c r="K722" s="850"/>
      <c r="L722" s="850"/>
      <c r="M722" s="850"/>
      <c r="N722" s="850"/>
      <c r="O722" s="850"/>
      <c r="P722" s="850"/>
      <c r="Q722" s="850"/>
      <c r="R722" s="850"/>
      <c r="S722" s="850"/>
      <c r="T722" s="850"/>
      <c r="U722" s="850"/>
      <c r="V722" s="850"/>
      <c r="W722" s="850"/>
      <c r="X722" s="850"/>
      <c r="Y722" s="850"/>
      <c r="Z722" s="850"/>
    </row>
    <row r="723">
      <c r="A723" s="850"/>
      <c r="B723" s="850"/>
      <c r="C723" s="850"/>
      <c r="D723" s="850"/>
      <c r="E723" s="860"/>
      <c r="F723" s="850"/>
      <c r="G723" s="850"/>
      <c r="H723" s="850"/>
      <c r="I723" s="850"/>
      <c r="J723" s="850"/>
      <c r="K723" s="850"/>
      <c r="L723" s="850"/>
      <c r="M723" s="850"/>
      <c r="N723" s="850"/>
      <c r="O723" s="850"/>
      <c r="P723" s="850"/>
      <c r="Q723" s="850"/>
      <c r="R723" s="850"/>
      <c r="S723" s="850"/>
      <c r="T723" s="850"/>
      <c r="U723" s="850"/>
      <c r="V723" s="850"/>
      <c r="W723" s="850"/>
      <c r="X723" s="850"/>
      <c r="Y723" s="850"/>
      <c r="Z723" s="850"/>
    </row>
    <row r="724">
      <c r="A724" s="850"/>
      <c r="B724" s="850"/>
      <c r="C724" s="850"/>
      <c r="D724" s="850"/>
      <c r="E724" s="860"/>
      <c r="F724" s="850"/>
      <c r="G724" s="850"/>
      <c r="H724" s="850"/>
      <c r="I724" s="850"/>
      <c r="J724" s="850"/>
      <c r="K724" s="850"/>
      <c r="L724" s="850"/>
      <c r="M724" s="850"/>
      <c r="N724" s="850"/>
      <c r="O724" s="850"/>
      <c r="P724" s="850"/>
      <c r="Q724" s="850"/>
      <c r="R724" s="850"/>
      <c r="S724" s="850"/>
      <c r="T724" s="850"/>
      <c r="U724" s="850"/>
      <c r="V724" s="850"/>
      <c r="W724" s="850"/>
      <c r="X724" s="850"/>
      <c r="Y724" s="850"/>
      <c r="Z724" s="850"/>
    </row>
    <row r="725">
      <c r="A725" s="850"/>
      <c r="B725" s="850"/>
      <c r="C725" s="850"/>
      <c r="D725" s="850"/>
      <c r="E725" s="860"/>
      <c r="F725" s="850"/>
      <c r="G725" s="850"/>
      <c r="H725" s="850"/>
      <c r="I725" s="850"/>
      <c r="J725" s="850"/>
      <c r="K725" s="850"/>
      <c r="L725" s="850"/>
      <c r="M725" s="850"/>
      <c r="N725" s="850"/>
      <c r="O725" s="850"/>
      <c r="P725" s="850"/>
      <c r="Q725" s="850"/>
      <c r="R725" s="850"/>
      <c r="S725" s="850"/>
      <c r="T725" s="850"/>
      <c r="U725" s="850"/>
      <c r="V725" s="850"/>
      <c r="W725" s="850"/>
      <c r="X725" s="850"/>
      <c r="Y725" s="850"/>
      <c r="Z725" s="850"/>
    </row>
    <row r="726">
      <c r="A726" s="850"/>
      <c r="B726" s="850"/>
      <c r="C726" s="850"/>
      <c r="D726" s="850"/>
      <c r="E726" s="860"/>
      <c r="F726" s="850"/>
      <c r="G726" s="850"/>
      <c r="H726" s="850"/>
      <c r="I726" s="850"/>
      <c r="J726" s="850"/>
      <c r="K726" s="850"/>
      <c r="L726" s="850"/>
      <c r="M726" s="850"/>
      <c r="N726" s="850"/>
      <c r="O726" s="850"/>
      <c r="P726" s="850"/>
      <c r="Q726" s="850"/>
      <c r="R726" s="850"/>
      <c r="S726" s="850"/>
      <c r="T726" s="850"/>
      <c r="U726" s="850"/>
      <c r="V726" s="850"/>
      <c r="W726" s="850"/>
      <c r="X726" s="850"/>
      <c r="Y726" s="850"/>
      <c r="Z726" s="850"/>
    </row>
    <row r="727">
      <c r="A727" s="850"/>
      <c r="B727" s="850"/>
      <c r="C727" s="850"/>
      <c r="D727" s="850"/>
      <c r="E727" s="860"/>
      <c r="F727" s="850"/>
      <c r="G727" s="850"/>
      <c r="H727" s="850"/>
      <c r="I727" s="850"/>
      <c r="J727" s="850"/>
      <c r="K727" s="850"/>
      <c r="L727" s="850"/>
      <c r="M727" s="850"/>
      <c r="N727" s="850"/>
      <c r="O727" s="850"/>
      <c r="P727" s="850"/>
      <c r="Q727" s="850"/>
      <c r="R727" s="850"/>
      <c r="S727" s="850"/>
      <c r="T727" s="850"/>
      <c r="U727" s="850"/>
      <c r="V727" s="850"/>
      <c r="W727" s="850"/>
      <c r="X727" s="850"/>
      <c r="Y727" s="850"/>
      <c r="Z727" s="850"/>
    </row>
    <row r="728">
      <c r="A728" s="850"/>
      <c r="B728" s="850"/>
      <c r="C728" s="850"/>
      <c r="D728" s="850"/>
      <c r="E728" s="860"/>
      <c r="F728" s="850"/>
      <c r="G728" s="850"/>
      <c r="H728" s="850"/>
      <c r="I728" s="850"/>
      <c r="J728" s="850"/>
      <c r="K728" s="850"/>
      <c r="L728" s="850"/>
      <c r="M728" s="850"/>
      <c r="N728" s="850"/>
      <c r="O728" s="850"/>
      <c r="P728" s="850"/>
      <c r="Q728" s="850"/>
      <c r="R728" s="850"/>
      <c r="S728" s="850"/>
      <c r="T728" s="850"/>
      <c r="U728" s="850"/>
      <c r="V728" s="850"/>
      <c r="W728" s="850"/>
      <c r="X728" s="850"/>
      <c r="Y728" s="850"/>
      <c r="Z728" s="850"/>
    </row>
    <row r="729">
      <c r="A729" s="850"/>
      <c r="B729" s="850"/>
      <c r="C729" s="850"/>
      <c r="D729" s="850"/>
      <c r="E729" s="860"/>
      <c r="F729" s="850"/>
      <c r="G729" s="850"/>
      <c r="H729" s="850"/>
      <c r="I729" s="850"/>
      <c r="J729" s="850"/>
      <c r="K729" s="850"/>
      <c r="L729" s="850"/>
      <c r="M729" s="850"/>
      <c r="N729" s="850"/>
      <c r="O729" s="850"/>
      <c r="P729" s="850"/>
      <c r="Q729" s="850"/>
      <c r="R729" s="850"/>
      <c r="S729" s="850"/>
      <c r="T729" s="850"/>
      <c r="U729" s="850"/>
      <c r="V729" s="850"/>
      <c r="W729" s="850"/>
      <c r="X729" s="850"/>
      <c r="Y729" s="850"/>
      <c r="Z729" s="850"/>
    </row>
    <row r="730">
      <c r="A730" s="850"/>
      <c r="B730" s="850"/>
      <c r="C730" s="850"/>
      <c r="D730" s="850"/>
      <c r="E730" s="860"/>
      <c r="F730" s="850"/>
      <c r="G730" s="850"/>
      <c r="H730" s="850"/>
      <c r="I730" s="850"/>
      <c r="J730" s="850"/>
      <c r="K730" s="850"/>
      <c r="L730" s="850"/>
      <c r="M730" s="850"/>
      <c r="N730" s="850"/>
      <c r="O730" s="850"/>
      <c r="P730" s="850"/>
      <c r="Q730" s="850"/>
      <c r="R730" s="850"/>
      <c r="S730" s="850"/>
      <c r="T730" s="850"/>
      <c r="U730" s="850"/>
      <c r="V730" s="850"/>
      <c r="W730" s="850"/>
      <c r="X730" s="850"/>
      <c r="Y730" s="850"/>
      <c r="Z730" s="850"/>
    </row>
    <row r="731">
      <c r="A731" s="850"/>
      <c r="B731" s="850"/>
      <c r="C731" s="850"/>
      <c r="D731" s="850"/>
      <c r="E731" s="860"/>
      <c r="F731" s="850"/>
      <c r="G731" s="850"/>
      <c r="H731" s="850"/>
      <c r="I731" s="850"/>
      <c r="J731" s="850"/>
      <c r="K731" s="850"/>
      <c r="L731" s="850"/>
      <c r="M731" s="850"/>
      <c r="N731" s="850"/>
      <c r="O731" s="850"/>
      <c r="P731" s="850"/>
      <c r="Q731" s="850"/>
      <c r="R731" s="850"/>
      <c r="S731" s="850"/>
      <c r="T731" s="850"/>
      <c r="U731" s="850"/>
      <c r="V731" s="850"/>
      <c r="W731" s="850"/>
      <c r="X731" s="850"/>
      <c r="Y731" s="850"/>
      <c r="Z731" s="850"/>
    </row>
    <row r="732">
      <c r="A732" s="850"/>
      <c r="B732" s="850"/>
      <c r="C732" s="850"/>
      <c r="D732" s="850"/>
      <c r="E732" s="860"/>
      <c r="F732" s="850"/>
      <c r="G732" s="850"/>
      <c r="H732" s="850"/>
      <c r="I732" s="850"/>
      <c r="J732" s="850"/>
      <c r="K732" s="850"/>
      <c r="L732" s="850"/>
      <c r="M732" s="850"/>
      <c r="N732" s="850"/>
      <c r="O732" s="850"/>
      <c r="P732" s="850"/>
      <c r="Q732" s="850"/>
      <c r="R732" s="850"/>
      <c r="S732" s="850"/>
      <c r="T732" s="850"/>
      <c r="U732" s="850"/>
      <c r="V732" s="850"/>
      <c r="W732" s="850"/>
      <c r="X732" s="850"/>
      <c r="Y732" s="850"/>
      <c r="Z732" s="850"/>
    </row>
    <row r="733">
      <c r="A733" s="850"/>
      <c r="B733" s="850"/>
      <c r="C733" s="850"/>
      <c r="D733" s="850"/>
      <c r="E733" s="860"/>
      <c r="F733" s="850"/>
      <c r="G733" s="850"/>
      <c r="H733" s="850"/>
      <c r="I733" s="850"/>
      <c r="J733" s="850"/>
      <c r="K733" s="850"/>
      <c r="L733" s="850"/>
      <c r="M733" s="850"/>
      <c r="N733" s="850"/>
      <c r="O733" s="850"/>
      <c r="P733" s="850"/>
      <c r="Q733" s="850"/>
      <c r="R733" s="850"/>
      <c r="S733" s="850"/>
      <c r="T733" s="850"/>
      <c r="U733" s="850"/>
      <c r="V733" s="850"/>
      <c r="W733" s="850"/>
      <c r="X733" s="850"/>
      <c r="Y733" s="850"/>
      <c r="Z733" s="850"/>
    </row>
    <row r="734">
      <c r="A734" s="850"/>
      <c r="B734" s="850"/>
      <c r="C734" s="850"/>
      <c r="D734" s="850"/>
      <c r="E734" s="860"/>
      <c r="F734" s="850"/>
      <c r="G734" s="850"/>
      <c r="H734" s="850"/>
      <c r="I734" s="850"/>
      <c r="J734" s="850"/>
      <c r="K734" s="850"/>
      <c r="L734" s="850"/>
      <c r="M734" s="850"/>
      <c r="N734" s="850"/>
      <c r="O734" s="850"/>
      <c r="P734" s="850"/>
      <c r="Q734" s="850"/>
      <c r="R734" s="850"/>
      <c r="S734" s="850"/>
      <c r="T734" s="850"/>
      <c r="U734" s="850"/>
      <c r="V734" s="850"/>
      <c r="W734" s="850"/>
      <c r="X734" s="850"/>
      <c r="Y734" s="850"/>
      <c r="Z734" s="850"/>
    </row>
    <row r="735">
      <c r="A735" s="850"/>
      <c r="B735" s="850"/>
      <c r="C735" s="850"/>
      <c r="D735" s="850"/>
      <c r="E735" s="860"/>
      <c r="F735" s="850"/>
      <c r="G735" s="850"/>
      <c r="H735" s="850"/>
      <c r="I735" s="850"/>
      <c r="J735" s="850"/>
      <c r="K735" s="850"/>
      <c r="L735" s="850"/>
      <c r="M735" s="850"/>
      <c r="N735" s="850"/>
      <c r="O735" s="850"/>
      <c r="P735" s="850"/>
      <c r="Q735" s="850"/>
      <c r="R735" s="850"/>
      <c r="S735" s="850"/>
      <c r="T735" s="850"/>
      <c r="U735" s="850"/>
      <c r="V735" s="850"/>
      <c r="W735" s="850"/>
      <c r="X735" s="850"/>
      <c r="Y735" s="850"/>
      <c r="Z735" s="850"/>
    </row>
    <row r="736">
      <c r="A736" s="850"/>
      <c r="B736" s="850"/>
      <c r="C736" s="850"/>
      <c r="D736" s="850"/>
      <c r="E736" s="860"/>
      <c r="F736" s="850"/>
      <c r="G736" s="850"/>
      <c r="H736" s="850"/>
      <c r="I736" s="850"/>
      <c r="J736" s="850"/>
      <c r="K736" s="850"/>
      <c r="L736" s="850"/>
      <c r="M736" s="850"/>
      <c r="N736" s="850"/>
      <c r="O736" s="850"/>
      <c r="P736" s="850"/>
      <c r="Q736" s="850"/>
      <c r="R736" s="850"/>
      <c r="S736" s="850"/>
      <c r="T736" s="850"/>
      <c r="U736" s="850"/>
      <c r="V736" s="850"/>
      <c r="W736" s="850"/>
      <c r="X736" s="850"/>
      <c r="Y736" s="850"/>
      <c r="Z736" s="850"/>
    </row>
    <row r="737">
      <c r="A737" s="850"/>
      <c r="B737" s="850"/>
      <c r="C737" s="850"/>
      <c r="D737" s="850"/>
      <c r="E737" s="860"/>
      <c r="F737" s="850"/>
      <c r="G737" s="850"/>
      <c r="H737" s="850"/>
      <c r="I737" s="850"/>
      <c r="J737" s="850"/>
      <c r="K737" s="850"/>
      <c r="L737" s="850"/>
      <c r="M737" s="850"/>
      <c r="N737" s="850"/>
      <c r="O737" s="850"/>
      <c r="P737" s="850"/>
      <c r="Q737" s="850"/>
      <c r="R737" s="850"/>
      <c r="S737" s="850"/>
      <c r="T737" s="850"/>
      <c r="U737" s="850"/>
      <c r="V737" s="850"/>
      <c r="W737" s="850"/>
      <c r="X737" s="850"/>
      <c r="Y737" s="850"/>
      <c r="Z737" s="850"/>
    </row>
    <row r="738">
      <c r="A738" s="850"/>
      <c r="B738" s="850"/>
      <c r="C738" s="850"/>
      <c r="D738" s="850"/>
      <c r="E738" s="860"/>
      <c r="F738" s="850"/>
      <c r="G738" s="850"/>
      <c r="H738" s="850"/>
      <c r="I738" s="850"/>
      <c r="J738" s="850"/>
      <c r="K738" s="850"/>
      <c r="L738" s="850"/>
      <c r="M738" s="850"/>
      <c r="N738" s="850"/>
      <c r="O738" s="850"/>
      <c r="P738" s="850"/>
      <c r="Q738" s="850"/>
      <c r="R738" s="850"/>
      <c r="S738" s="850"/>
      <c r="T738" s="850"/>
      <c r="U738" s="850"/>
      <c r="V738" s="850"/>
      <c r="W738" s="850"/>
      <c r="X738" s="850"/>
      <c r="Y738" s="850"/>
      <c r="Z738" s="850"/>
    </row>
    <row r="739">
      <c r="A739" s="850"/>
      <c r="B739" s="850"/>
      <c r="C739" s="850"/>
      <c r="D739" s="850"/>
      <c r="E739" s="860"/>
      <c r="F739" s="850"/>
      <c r="G739" s="850"/>
      <c r="H739" s="850"/>
      <c r="I739" s="850"/>
      <c r="J739" s="850"/>
      <c r="K739" s="850"/>
      <c r="L739" s="850"/>
      <c r="M739" s="850"/>
      <c r="N739" s="850"/>
      <c r="O739" s="850"/>
      <c r="P739" s="850"/>
      <c r="Q739" s="850"/>
      <c r="R739" s="850"/>
      <c r="S739" s="850"/>
      <c r="T739" s="850"/>
      <c r="U739" s="850"/>
      <c r="V739" s="850"/>
      <c r="W739" s="850"/>
      <c r="X739" s="850"/>
      <c r="Y739" s="850"/>
      <c r="Z739" s="850"/>
    </row>
    <row r="740">
      <c r="A740" s="850"/>
      <c r="B740" s="850"/>
      <c r="C740" s="850"/>
      <c r="D740" s="850"/>
      <c r="E740" s="860"/>
      <c r="F740" s="850"/>
      <c r="G740" s="850"/>
      <c r="H740" s="850"/>
      <c r="I740" s="850"/>
      <c r="J740" s="850"/>
      <c r="K740" s="850"/>
      <c r="L740" s="850"/>
      <c r="M740" s="850"/>
      <c r="N740" s="850"/>
      <c r="O740" s="850"/>
      <c r="P740" s="850"/>
      <c r="Q740" s="850"/>
      <c r="R740" s="850"/>
      <c r="S740" s="850"/>
      <c r="T740" s="850"/>
      <c r="U740" s="850"/>
      <c r="V740" s="850"/>
      <c r="W740" s="850"/>
      <c r="X740" s="850"/>
      <c r="Y740" s="850"/>
      <c r="Z740" s="850"/>
    </row>
    <row r="741">
      <c r="A741" s="850"/>
      <c r="B741" s="850"/>
      <c r="C741" s="850"/>
      <c r="D741" s="850"/>
      <c r="E741" s="860"/>
      <c r="F741" s="850"/>
      <c r="G741" s="850"/>
      <c r="H741" s="850"/>
      <c r="I741" s="850"/>
      <c r="J741" s="850"/>
      <c r="K741" s="850"/>
      <c r="L741" s="850"/>
      <c r="M741" s="850"/>
      <c r="N741" s="850"/>
      <c r="O741" s="850"/>
      <c r="P741" s="850"/>
      <c r="Q741" s="850"/>
      <c r="R741" s="850"/>
      <c r="S741" s="850"/>
      <c r="T741" s="850"/>
      <c r="U741" s="850"/>
      <c r="V741" s="850"/>
      <c r="W741" s="850"/>
      <c r="X741" s="850"/>
      <c r="Y741" s="850"/>
      <c r="Z741" s="850"/>
    </row>
    <row r="742">
      <c r="A742" s="850"/>
      <c r="B742" s="850"/>
      <c r="C742" s="850"/>
      <c r="D742" s="850"/>
      <c r="E742" s="860"/>
      <c r="F742" s="850"/>
      <c r="G742" s="850"/>
      <c r="H742" s="850"/>
      <c r="I742" s="850"/>
      <c r="J742" s="850"/>
      <c r="K742" s="850"/>
      <c r="L742" s="850"/>
      <c r="M742" s="850"/>
      <c r="N742" s="850"/>
      <c r="O742" s="850"/>
      <c r="P742" s="850"/>
      <c r="Q742" s="850"/>
      <c r="R742" s="850"/>
      <c r="S742" s="850"/>
      <c r="T742" s="850"/>
      <c r="U742" s="850"/>
      <c r="V742" s="850"/>
      <c r="W742" s="850"/>
      <c r="X742" s="850"/>
      <c r="Y742" s="850"/>
      <c r="Z742" s="850"/>
    </row>
    <row r="743">
      <c r="A743" s="850"/>
      <c r="B743" s="850"/>
      <c r="C743" s="850"/>
      <c r="D743" s="850"/>
      <c r="E743" s="860"/>
      <c r="F743" s="850"/>
      <c r="G743" s="850"/>
      <c r="H743" s="850"/>
      <c r="I743" s="850"/>
      <c r="J743" s="850"/>
      <c r="K743" s="850"/>
      <c r="L743" s="850"/>
      <c r="M743" s="850"/>
      <c r="N743" s="850"/>
      <c r="O743" s="850"/>
      <c r="P743" s="850"/>
      <c r="Q743" s="850"/>
      <c r="R743" s="850"/>
      <c r="S743" s="850"/>
      <c r="T743" s="850"/>
      <c r="U743" s="850"/>
      <c r="V743" s="850"/>
      <c r="W743" s="850"/>
      <c r="X743" s="850"/>
      <c r="Y743" s="850"/>
      <c r="Z743" s="850"/>
    </row>
    <row r="744">
      <c r="A744" s="850"/>
      <c r="B744" s="850"/>
      <c r="C744" s="850"/>
      <c r="D744" s="850"/>
      <c r="E744" s="860"/>
      <c r="F744" s="850"/>
      <c r="G744" s="850"/>
      <c r="H744" s="850"/>
      <c r="I744" s="850"/>
      <c r="J744" s="850"/>
      <c r="K744" s="850"/>
      <c r="L744" s="850"/>
      <c r="M744" s="850"/>
      <c r="N744" s="850"/>
      <c r="O744" s="850"/>
      <c r="P744" s="850"/>
      <c r="Q744" s="850"/>
      <c r="R744" s="850"/>
      <c r="S744" s="850"/>
      <c r="T744" s="850"/>
      <c r="U744" s="850"/>
      <c r="V744" s="850"/>
      <c r="W744" s="850"/>
      <c r="X744" s="850"/>
      <c r="Y744" s="850"/>
      <c r="Z744" s="850"/>
    </row>
    <row r="745">
      <c r="A745" s="850"/>
      <c r="B745" s="850"/>
      <c r="C745" s="850"/>
      <c r="D745" s="850"/>
      <c r="E745" s="860"/>
      <c r="F745" s="850"/>
      <c r="G745" s="850"/>
      <c r="H745" s="850"/>
      <c r="I745" s="850"/>
      <c r="J745" s="850"/>
      <c r="K745" s="850"/>
      <c r="L745" s="850"/>
      <c r="M745" s="850"/>
      <c r="N745" s="850"/>
      <c r="O745" s="850"/>
      <c r="P745" s="850"/>
      <c r="Q745" s="850"/>
      <c r="R745" s="850"/>
      <c r="S745" s="850"/>
      <c r="T745" s="850"/>
      <c r="U745" s="850"/>
      <c r="V745" s="850"/>
      <c r="W745" s="850"/>
      <c r="X745" s="850"/>
      <c r="Y745" s="850"/>
      <c r="Z745" s="850"/>
    </row>
    <row r="746">
      <c r="A746" s="850"/>
      <c r="B746" s="850"/>
      <c r="C746" s="850"/>
      <c r="D746" s="850"/>
      <c r="E746" s="860"/>
      <c r="F746" s="850"/>
      <c r="G746" s="850"/>
      <c r="H746" s="850"/>
      <c r="I746" s="850"/>
      <c r="J746" s="850"/>
      <c r="K746" s="850"/>
      <c r="L746" s="850"/>
      <c r="M746" s="850"/>
      <c r="N746" s="850"/>
      <c r="O746" s="850"/>
      <c r="P746" s="850"/>
      <c r="Q746" s="850"/>
      <c r="R746" s="850"/>
      <c r="S746" s="850"/>
      <c r="T746" s="850"/>
      <c r="U746" s="850"/>
      <c r="V746" s="850"/>
      <c r="W746" s="850"/>
      <c r="X746" s="850"/>
      <c r="Y746" s="850"/>
      <c r="Z746" s="850"/>
    </row>
    <row r="747">
      <c r="A747" s="850"/>
      <c r="B747" s="850"/>
      <c r="C747" s="850"/>
      <c r="D747" s="850"/>
      <c r="E747" s="860"/>
      <c r="F747" s="850"/>
      <c r="G747" s="850"/>
      <c r="H747" s="850"/>
      <c r="I747" s="850"/>
      <c r="J747" s="850"/>
      <c r="K747" s="850"/>
      <c r="L747" s="850"/>
      <c r="M747" s="850"/>
      <c r="N747" s="850"/>
      <c r="O747" s="850"/>
      <c r="P747" s="850"/>
      <c r="Q747" s="850"/>
      <c r="R747" s="850"/>
      <c r="S747" s="850"/>
      <c r="T747" s="850"/>
      <c r="U747" s="850"/>
      <c r="V747" s="850"/>
      <c r="W747" s="850"/>
      <c r="X747" s="850"/>
      <c r="Y747" s="850"/>
      <c r="Z747" s="850"/>
    </row>
    <row r="748">
      <c r="A748" s="850"/>
      <c r="B748" s="850"/>
      <c r="C748" s="850"/>
      <c r="D748" s="850"/>
      <c r="E748" s="860"/>
      <c r="F748" s="850"/>
      <c r="G748" s="850"/>
      <c r="H748" s="850"/>
      <c r="I748" s="850"/>
      <c r="J748" s="850"/>
      <c r="K748" s="850"/>
      <c r="L748" s="850"/>
      <c r="M748" s="850"/>
      <c r="N748" s="850"/>
      <c r="O748" s="850"/>
      <c r="P748" s="850"/>
      <c r="Q748" s="850"/>
      <c r="R748" s="850"/>
      <c r="S748" s="850"/>
      <c r="T748" s="850"/>
      <c r="U748" s="850"/>
      <c r="V748" s="850"/>
      <c r="W748" s="850"/>
      <c r="X748" s="850"/>
      <c r="Y748" s="850"/>
      <c r="Z748" s="850"/>
    </row>
    <row r="749">
      <c r="A749" s="850"/>
      <c r="B749" s="850"/>
      <c r="C749" s="850"/>
      <c r="D749" s="850"/>
      <c r="E749" s="860"/>
      <c r="F749" s="850"/>
      <c r="G749" s="850"/>
      <c r="H749" s="850"/>
      <c r="I749" s="850"/>
      <c r="J749" s="850"/>
      <c r="K749" s="850"/>
      <c r="L749" s="850"/>
      <c r="M749" s="850"/>
      <c r="N749" s="850"/>
      <c r="O749" s="850"/>
      <c r="P749" s="850"/>
      <c r="Q749" s="850"/>
      <c r="R749" s="850"/>
      <c r="S749" s="850"/>
      <c r="T749" s="850"/>
      <c r="U749" s="850"/>
      <c r="V749" s="850"/>
      <c r="W749" s="850"/>
      <c r="X749" s="850"/>
      <c r="Y749" s="850"/>
      <c r="Z749" s="850"/>
    </row>
    <row r="750">
      <c r="A750" s="850"/>
      <c r="B750" s="850"/>
      <c r="C750" s="850"/>
      <c r="D750" s="850"/>
      <c r="E750" s="860"/>
      <c r="F750" s="850"/>
      <c r="G750" s="850"/>
      <c r="H750" s="850"/>
      <c r="I750" s="850"/>
      <c r="J750" s="850"/>
      <c r="K750" s="850"/>
      <c r="L750" s="850"/>
      <c r="M750" s="850"/>
      <c r="N750" s="850"/>
      <c r="O750" s="850"/>
      <c r="P750" s="850"/>
      <c r="Q750" s="850"/>
      <c r="R750" s="850"/>
      <c r="S750" s="850"/>
      <c r="T750" s="850"/>
      <c r="U750" s="850"/>
      <c r="V750" s="850"/>
      <c r="W750" s="850"/>
      <c r="X750" s="850"/>
      <c r="Y750" s="850"/>
      <c r="Z750" s="850"/>
    </row>
    <row r="751">
      <c r="A751" s="850"/>
      <c r="B751" s="850"/>
      <c r="C751" s="850"/>
      <c r="D751" s="850"/>
      <c r="E751" s="860"/>
      <c r="F751" s="850"/>
      <c r="G751" s="850"/>
      <c r="H751" s="850"/>
      <c r="I751" s="850"/>
      <c r="J751" s="850"/>
      <c r="K751" s="850"/>
      <c r="L751" s="850"/>
      <c r="M751" s="850"/>
      <c r="N751" s="850"/>
      <c r="O751" s="850"/>
      <c r="P751" s="850"/>
      <c r="Q751" s="850"/>
      <c r="R751" s="850"/>
      <c r="S751" s="850"/>
      <c r="T751" s="850"/>
      <c r="U751" s="850"/>
      <c r="V751" s="850"/>
      <c r="W751" s="850"/>
      <c r="X751" s="850"/>
      <c r="Y751" s="850"/>
      <c r="Z751" s="850"/>
    </row>
    <row r="752">
      <c r="A752" s="850"/>
      <c r="B752" s="850"/>
      <c r="C752" s="850"/>
      <c r="D752" s="850"/>
      <c r="E752" s="860"/>
      <c r="F752" s="850"/>
      <c r="G752" s="850"/>
      <c r="H752" s="850"/>
      <c r="I752" s="850"/>
      <c r="J752" s="850"/>
      <c r="K752" s="850"/>
      <c r="L752" s="850"/>
      <c r="M752" s="850"/>
      <c r="N752" s="850"/>
      <c r="O752" s="850"/>
      <c r="P752" s="850"/>
      <c r="Q752" s="850"/>
      <c r="R752" s="850"/>
      <c r="S752" s="850"/>
      <c r="T752" s="850"/>
      <c r="U752" s="850"/>
      <c r="V752" s="850"/>
      <c r="W752" s="850"/>
      <c r="X752" s="850"/>
      <c r="Y752" s="850"/>
      <c r="Z752" s="850"/>
    </row>
    <row r="753">
      <c r="A753" s="850"/>
      <c r="B753" s="850"/>
      <c r="C753" s="850"/>
      <c r="D753" s="850"/>
      <c r="E753" s="860"/>
      <c r="F753" s="850"/>
      <c r="G753" s="850"/>
      <c r="H753" s="850"/>
      <c r="I753" s="850"/>
      <c r="J753" s="850"/>
      <c r="K753" s="850"/>
      <c r="L753" s="850"/>
      <c r="M753" s="850"/>
      <c r="N753" s="850"/>
      <c r="O753" s="850"/>
      <c r="P753" s="850"/>
      <c r="Q753" s="850"/>
      <c r="R753" s="850"/>
      <c r="S753" s="850"/>
      <c r="T753" s="850"/>
      <c r="U753" s="850"/>
      <c r="V753" s="850"/>
      <c r="W753" s="850"/>
      <c r="X753" s="850"/>
      <c r="Y753" s="850"/>
      <c r="Z753" s="850"/>
    </row>
    <row r="754">
      <c r="A754" s="850"/>
      <c r="B754" s="850"/>
      <c r="C754" s="850"/>
      <c r="D754" s="850"/>
      <c r="E754" s="860"/>
      <c r="F754" s="850"/>
      <c r="G754" s="850"/>
      <c r="H754" s="850"/>
      <c r="I754" s="850"/>
      <c r="J754" s="850"/>
      <c r="K754" s="850"/>
      <c r="L754" s="850"/>
      <c r="M754" s="850"/>
      <c r="N754" s="850"/>
      <c r="O754" s="850"/>
      <c r="P754" s="850"/>
      <c r="Q754" s="850"/>
      <c r="R754" s="850"/>
      <c r="S754" s="850"/>
      <c r="T754" s="850"/>
      <c r="U754" s="850"/>
      <c r="V754" s="850"/>
      <c r="W754" s="850"/>
      <c r="X754" s="850"/>
      <c r="Y754" s="850"/>
      <c r="Z754" s="850"/>
    </row>
    <row r="755">
      <c r="A755" s="850"/>
      <c r="B755" s="850"/>
      <c r="C755" s="850"/>
      <c r="D755" s="850"/>
      <c r="E755" s="860"/>
      <c r="F755" s="850"/>
      <c r="G755" s="850"/>
      <c r="H755" s="850"/>
      <c r="I755" s="850"/>
      <c r="J755" s="850"/>
      <c r="K755" s="850"/>
      <c r="L755" s="850"/>
      <c r="M755" s="850"/>
      <c r="N755" s="850"/>
      <c r="O755" s="850"/>
      <c r="P755" s="850"/>
      <c r="Q755" s="850"/>
      <c r="R755" s="850"/>
      <c r="S755" s="850"/>
      <c r="T755" s="850"/>
      <c r="U755" s="850"/>
      <c r="V755" s="850"/>
      <c r="W755" s="850"/>
      <c r="X755" s="850"/>
      <c r="Y755" s="850"/>
      <c r="Z755" s="850"/>
    </row>
    <row r="756">
      <c r="A756" s="850"/>
      <c r="B756" s="850"/>
      <c r="C756" s="850"/>
      <c r="D756" s="850"/>
      <c r="E756" s="860"/>
      <c r="F756" s="850"/>
      <c r="G756" s="850"/>
      <c r="H756" s="850"/>
      <c r="I756" s="850"/>
      <c r="J756" s="850"/>
      <c r="K756" s="850"/>
      <c r="L756" s="850"/>
      <c r="M756" s="850"/>
      <c r="N756" s="850"/>
      <c r="O756" s="850"/>
      <c r="P756" s="850"/>
      <c r="Q756" s="850"/>
      <c r="R756" s="850"/>
      <c r="S756" s="850"/>
      <c r="T756" s="850"/>
      <c r="U756" s="850"/>
      <c r="V756" s="850"/>
      <c r="W756" s="850"/>
      <c r="X756" s="850"/>
      <c r="Y756" s="850"/>
      <c r="Z756" s="850"/>
    </row>
    <row r="757">
      <c r="A757" s="850"/>
      <c r="B757" s="850"/>
      <c r="C757" s="850"/>
      <c r="D757" s="850"/>
      <c r="E757" s="860"/>
      <c r="F757" s="850"/>
      <c r="G757" s="850"/>
      <c r="H757" s="850"/>
      <c r="I757" s="850"/>
      <c r="J757" s="850"/>
      <c r="K757" s="850"/>
      <c r="L757" s="850"/>
      <c r="M757" s="850"/>
      <c r="N757" s="850"/>
      <c r="O757" s="850"/>
      <c r="P757" s="850"/>
      <c r="Q757" s="850"/>
      <c r="R757" s="850"/>
      <c r="S757" s="850"/>
      <c r="T757" s="850"/>
      <c r="U757" s="850"/>
      <c r="V757" s="850"/>
      <c r="W757" s="850"/>
      <c r="X757" s="850"/>
      <c r="Y757" s="850"/>
      <c r="Z757" s="850"/>
    </row>
    <row r="758">
      <c r="A758" s="850"/>
      <c r="B758" s="850"/>
      <c r="C758" s="850"/>
      <c r="D758" s="850"/>
      <c r="E758" s="860"/>
      <c r="F758" s="850"/>
      <c r="G758" s="850"/>
      <c r="H758" s="850"/>
      <c r="I758" s="850"/>
      <c r="J758" s="850"/>
      <c r="K758" s="850"/>
      <c r="L758" s="850"/>
      <c r="M758" s="850"/>
      <c r="N758" s="850"/>
      <c r="O758" s="850"/>
      <c r="P758" s="850"/>
      <c r="Q758" s="850"/>
      <c r="R758" s="850"/>
      <c r="S758" s="850"/>
      <c r="T758" s="850"/>
      <c r="U758" s="850"/>
      <c r="V758" s="850"/>
      <c r="W758" s="850"/>
      <c r="X758" s="850"/>
      <c r="Y758" s="850"/>
      <c r="Z758" s="850"/>
    </row>
    <row r="759">
      <c r="A759" s="850"/>
      <c r="B759" s="850"/>
      <c r="C759" s="850"/>
      <c r="D759" s="850"/>
      <c r="E759" s="860"/>
      <c r="F759" s="850"/>
      <c r="G759" s="850"/>
      <c r="H759" s="850"/>
      <c r="I759" s="850"/>
      <c r="J759" s="850"/>
      <c r="K759" s="850"/>
      <c r="L759" s="850"/>
      <c r="M759" s="850"/>
      <c r="N759" s="850"/>
      <c r="O759" s="850"/>
      <c r="P759" s="850"/>
      <c r="Q759" s="850"/>
      <c r="R759" s="850"/>
      <c r="S759" s="850"/>
      <c r="T759" s="850"/>
      <c r="U759" s="850"/>
      <c r="V759" s="850"/>
      <c r="W759" s="850"/>
      <c r="X759" s="850"/>
      <c r="Y759" s="850"/>
      <c r="Z759" s="850"/>
    </row>
    <row r="760">
      <c r="A760" s="850"/>
      <c r="B760" s="850"/>
      <c r="C760" s="850"/>
      <c r="D760" s="850"/>
      <c r="E760" s="860"/>
      <c r="F760" s="850"/>
      <c r="G760" s="850"/>
      <c r="H760" s="850"/>
      <c r="I760" s="850"/>
      <c r="J760" s="850"/>
      <c r="K760" s="850"/>
      <c r="L760" s="850"/>
      <c r="M760" s="850"/>
      <c r="N760" s="850"/>
      <c r="O760" s="850"/>
      <c r="P760" s="850"/>
      <c r="Q760" s="850"/>
      <c r="R760" s="850"/>
      <c r="S760" s="850"/>
      <c r="T760" s="850"/>
      <c r="U760" s="850"/>
      <c r="V760" s="850"/>
      <c r="W760" s="850"/>
      <c r="X760" s="850"/>
      <c r="Y760" s="850"/>
      <c r="Z760" s="850"/>
    </row>
    <row r="761">
      <c r="A761" s="850"/>
      <c r="B761" s="850"/>
      <c r="C761" s="850"/>
      <c r="D761" s="850"/>
      <c r="E761" s="860"/>
      <c r="F761" s="850"/>
      <c r="G761" s="850"/>
      <c r="H761" s="850"/>
      <c r="I761" s="850"/>
      <c r="J761" s="850"/>
      <c r="K761" s="850"/>
      <c r="L761" s="850"/>
      <c r="M761" s="850"/>
      <c r="N761" s="850"/>
      <c r="O761" s="850"/>
      <c r="P761" s="850"/>
      <c r="Q761" s="850"/>
      <c r="R761" s="850"/>
      <c r="S761" s="850"/>
      <c r="T761" s="850"/>
      <c r="U761" s="850"/>
      <c r="V761" s="850"/>
      <c r="W761" s="850"/>
      <c r="X761" s="850"/>
      <c r="Y761" s="850"/>
      <c r="Z761" s="850"/>
    </row>
    <row r="762">
      <c r="A762" s="850"/>
      <c r="B762" s="850"/>
      <c r="C762" s="850"/>
      <c r="D762" s="850"/>
      <c r="E762" s="860"/>
      <c r="F762" s="850"/>
      <c r="G762" s="850"/>
      <c r="H762" s="850"/>
      <c r="I762" s="850"/>
      <c r="J762" s="850"/>
      <c r="K762" s="850"/>
      <c r="L762" s="850"/>
      <c r="M762" s="850"/>
      <c r="N762" s="850"/>
      <c r="O762" s="850"/>
      <c r="P762" s="850"/>
      <c r="Q762" s="850"/>
      <c r="R762" s="850"/>
      <c r="S762" s="850"/>
      <c r="T762" s="850"/>
      <c r="U762" s="850"/>
      <c r="V762" s="850"/>
      <c r="W762" s="850"/>
      <c r="X762" s="850"/>
      <c r="Y762" s="850"/>
      <c r="Z762" s="850"/>
    </row>
    <row r="763">
      <c r="A763" s="850"/>
      <c r="B763" s="850"/>
      <c r="C763" s="850"/>
      <c r="D763" s="850"/>
      <c r="E763" s="860"/>
      <c r="F763" s="850"/>
      <c r="G763" s="850"/>
      <c r="H763" s="850"/>
      <c r="I763" s="850"/>
      <c r="J763" s="850"/>
      <c r="K763" s="850"/>
      <c r="L763" s="850"/>
      <c r="M763" s="850"/>
      <c r="N763" s="850"/>
      <c r="O763" s="850"/>
      <c r="P763" s="850"/>
      <c r="Q763" s="850"/>
      <c r="R763" s="850"/>
      <c r="S763" s="850"/>
      <c r="T763" s="850"/>
      <c r="U763" s="850"/>
      <c r="V763" s="850"/>
      <c r="W763" s="850"/>
      <c r="X763" s="850"/>
      <c r="Y763" s="850"/>
      <c r="Z763" s="850"/>
    </row>
    <row r="764">
      <c r="A764" s="850"/>
      <c r="B764" s="850"/>
      <c r="C764" s="850"/>
      <c r="D764" s="850"/>
      <c r="E764" s="860"/>
      <c r="F764" s="850"/>
      <c r="G764" s="850"/>
      <c r="H764" s="850"/>
      <c r="I764" s="850"/>
      <c r="J764" s="850"/>
      <c r="K764" s="850"/>
      <c r="L764" s="850"/>
      <c r="M764" s="850"/>
      <c r="N764" s="850"/>
      <c r="O764" s="850"/>
      <c r="P764" s="850"/>
      <c r="Q764" s="850"/>
      <c r="R764" s="850"/>
      <c r="S764" s="850"/>
      <c r="T764" s="850"/>
      <c r="U764" s="850"/>
      <c r="V764" s="850"/>
      <c r="W764" s="850"/>
      <c r="X764" s="850"/>
      <c r="Y764" s="850"/>
      <c r="Z764" s="850"/>
    </row>
    <row r="765">
      <c r="A765" s="850"/>
      <c r="B765" s="850"/>
      <c r="C765" s="850"/>
      <c r="D765" s="850"/>
      <c r="E765" s="860"/>
      <c r="F765" s="850"/>
      <c r="G765" s="850"/>
      <c r="H765" s="850"/>
      <c r="I765" s="850"/>
      <c r="J765" s="850"/>
      <c r="K765" s="850"/>
      <c r="L765" s="850"/>
      <c r="M765" s="850"/>
      <c r="N765" s="850"/>
      <c r="O765" s="850"/>
      <c r="P765" s="850"/>
      <c r="Q765" s="850"/>
      <c r="R765" s="850"/>
      <c r="S765" s="850"/>
      <c r="T765" s="850"/>
      <c r="U765" s="850"/>
      <c r="V765" s="850"/>
      <c r="W765" s="850"/>
      <c r="X765" s="850"/>
      <c r="Y765" s="850"/>
      <c r="Z765" s="850"/>
    </row>
    <row r="766">
      <c r="A766" s="850"/>
      <c r="B766" s="850"/>
      <c r="C766" s="850"/>
      <c r="D766" s="850"/>
      <c r="E766" s="860"/>
      <c r="F766" s="850"/>
      <c r="G766" s="850"/>
      <c r="H766" s="850"/>
      <c r="I766" s="850"/>
      <c r="J766" s="850"/>
      <c r="K766" s="850"/>
      <c r="L766" s="850"/>
      <c r="M766" s="850"/>
      <c r="N766" s="850"/>
      <c r="O766" s="850"/>
      <c r="P766" s="850"/>
      <c r="Q766" s="850"/>
      <c r="R766" s="850"/>
      <c r="S766" s="850"/>
      <c r="T766" s="850"/>
      <c r="U766" s="850"/>
      <c r="V766" s="850"/>
      <c r="W766" s="850"/>
      <c r="X766" s="850"/>
      <c r="Y766" s="850"/>
      <c r="Z766" s="850"/>
    </row>
    <row r="767">
      <c r="A767" s="850"/>
      <c r="B767" s="850"/>
      <c r="C767" s="850"/>
      <c r="D767" s="850"/>
      <c r="E767" s="860"/>
      <c r="F767" s="850"/>
      <c r="G767" s="850"/>
      <c r="H767" s="850"/>
      <c r="I767" s="850"/>
      <c r="J767" s="850"/>
      <c r="K767" s="850"/>
      <c r="L767" s="850"/>
      <c r="M767" s="850"/>
      <c r="N767" s="850"/>
      <c r="O767" s="850"/>
      <c r="P767" s="850"/>
      <c r="Q767" s="850"/>
      <c r="R767" s="850"/>
      <c r="S767" s="850"/>
      <c r="T767" s="850"/>
      <c r="U767" s="850"/>
      <c r="V767" s="850"/>
      <c r="W767" s="850"/>
      <c r="X767" s="850"/>
      <c r="Y767" s="850"/>
      <c r="Z767" s="850"/>
    </row>
    <row r="768">
      <c r="A768" s="850"/>
      <c r="B768" s="850"/>
      <c r="C768" s="850"/>
      <c r="D768" s="850"/>
      <c r="E768" s="860"/>
      <c r="F768" s="850"/>
      <c r="G768" s="850"/>
      <c r="H768" s="850"/>
      <c r="I768" s="850"/>
      <c r="J768" s="850"/>
      <c r="K768" s="850"/>
      <c r="L768" s="850"/>
      <c r="M768" s="850"/>
      <c r="N768" s="850"/>
      <c r="O768" s="850"/>
      <c r="P768" s="850"/>
      <c r="Q768" s="850"/>
      <c r="R768" s="850"/>
      <c r="S768" s="850"/>
      <c r="T768" s="850"/>
      <c r="U768" s="850"/>
      <c r="V768" s="850"/>
      <c r="W768" s="850"/>
      <c r="X768" s="850"/>
      <c r="Y768" s="850"/>
      <c r="Z768" s="850"/>
    </row>
    <row r="769">
      <c r="A769" s="850"/>
      <c r="B769" s="850"/>
      <c r="C769" s="850"/>
      <c r="D769" s="850"/>
      <c r="E769" s="860"/>
      <c r="F769" s="850"/>
      <c r="G769" s="850"/>
      <c r="H769" s="850"/>
      <c r="I769" s="850"/>
      <c r="J769" s="850"/>
      <c r="K769" s="850"/>
      <c r="L769" s="850"/>
      <c r="M769" s="850"/>
      <c r="N769" s="850"/>
      <c r="O769" s="850"/>
      <c r="P769" s="850"/>
      <c r="Q769" s="850"/>
      <c r="R769" s="850"/>
      <c r="S769" s="850"/>
      <c r="T769" s="850"/>
      <c r="U769" s="850"/>
      <c r="V769" s="850"/>
      <c r="W769" s="850"/>
      <c r="X769" s="850"/>
      <c r="Y769" s="850"/>
      <c r="Z769" s="850"/>
    </row>
    <row r="770">
      <c r="A770" s="850"/>
      <c r="B770" s="850"/>
      <c r="C770" s="850"/>
      <c r="D770" s="850"/>
      <c r="E770" s="860"/>
      <c r="F770" s="850"/>
      <c r="G770" s="850"/>
      <c r="H770" s="850"/>
      <c r="I770" s="850"/>
      <c r="J770" s="850"/>
      <c r="K770" s="850"/>
      <c r="L770" s="850"/>
      <c r="M770" s="850"/>
      <c r="N770" s="850"/>
      <c r="O770" s="850"/>
      <c r="P770" s="850"/>
      <c r="Q770" s="850"/>
      <c r="R770" s="850"/>
      <c r="S770" s="850"/>
      <c r="T770" s="850"/>
      <c r="U770" s="850"/>
      <c r="V770" s="850"/>
      <c r="W770" s="850"/>
      <c r="X770" s="850"/>
      <c r="Y770" s="850"/>
      <c r="Z770" s="850"/>
    </row>
    <row r="771">
      <c r="A771" s="850"/>
      <c r="B771" s="850"/>
      <c r="C771" s="850"/>
      <c r="D771" s="850"/>
      <c r="E771" s="860"/>
      <c r="F771" s="850"/>
      <c r="G771" s="850"/>
      <c r="H771" s="850"/>
      <c r="I771" s="850"/>
      <c r="J771" s="850"/>
      <c r="K771" s="850"/>
      <c r="L771" s="850"/>
      <c r="M771" s="850"/>
      <c r="N771" s="850"/>
      <c r="O771" s="850"/>
      <c r="P771" s="850"/>
      <c r="Q771" s="850"/>
      <c r="R771" s="850"/>
      <c r="S771" s="850"/>
      <c r="T771" s="850"/>
      <c r="U771" s="850"/>
      <c r="V771" s="850"/>
      <c r="W771" s="850"/>
      <c r="X771" s="850"/>
      <c r="Y771" s="850"/>
      <c r="Z771" s="850"/>
    </row>
    <row r="772">
      <c r="A772" s="850"/>
      <c r="B772" s="850"/>
      <c r="C772" s="850"/>
      <c r="D772" s="850"/>
      <c r="E772" s="860"/>
      <c r="F772" s="850"/>
      <c r="G772" s="850"/>
      <c r="H772" s="850"/>
      <c r="I772" s="850"/>
      <c r="J772" s="850"/>
      <c r="K772" s="850"/>
      <c r="L772" s="850"/>
      <c r="M772" s="850"/>
      <c r="N772" s="850"/>
      <c r="O772" s="850"/>
      <c r="P772" s="850"/>
      <c r="Q772" s="850"/>
      <c r="R772" s="850"/>
      <c r="S772" s="850"/>
      <c r="T772" s="850"/>
      <c r="U772" s="850"/>
      <c r="V772" s="850"/>
      <c r="W772" s="850"/>
      <c r="X772" s="850"/>
      <c r="Y772" s="850"/>
      <c r="Z772" s="850"/>
    </row>
    <row r="773">
      <c r="A773" s="850"/>
      <c r="B773" s="850"/>
      <c r="C773" s="850"/>
      <c r="D773" s="850"/>
      <c r="E773" s="860"/>
      <c r="F773" s="850"/>
      <c r="G773" s="850"/>
      <c r="H773" s="850"/>
      <c r="I773" s="850"/>
      <c r="J773" s="850"/>
      <c r="K773" s="850"/>
      <c r="L773" s="850"/>
      <c r="M773" s="850"/>
      <c r="N773" s="850"/>
      <c r="O773" s="850"/>
      <c r="P773" s="850"/>
      <c r="Q773" s="850"/>
      <c r="R773" s="850"/>
      <c r="S773" s="850"/>
      <c r="T773" s="850"/>
      <c r="U773" s="850"/>
      <c r="V773" s="850"/>
      <c r="W773" s="850"/>
      <c r="X773" s="850"/>
      <c r="Y773" s="850"/>
      <c r="Z773" s="850"/>
    </row>
    <row r="774">
      <c r="A774" s="850"/>
      <c r="B774" s="850"/>
      <c r="C774" s="850"/>
      <c r="D774" s="850"/>
      <c r="E774" s="860"/>
      <c r="F774" s="850"/>
      <c r="G774" s="850"/>
      <c r="H774" s="850"/>
      <c r="I774" s="850"/>
      <c r="J774" s="850"/>
      <c r="K774" s="850"/>
      <c r="L774" s="850"/>
      <c r="M774" s="850"/>
      <c r="N774" s="850"/>
      <c r="O774" s="850"/>
      <c r="P774" s="850"/>
      <c r="Q774" s="850"/>
      <c r="R774" s="850"/>
      <c r="S774" s="850"/>
      <c r="T774" s="850"/>
      <c r="U774" s="850"/>
      <c r="V774" s="850"/>
      <c r="W774" s="850"/>
      <c r="X774" s="850"/>
      <c r="Y774" s="850"/>
      <c r="Z774" s="850"/>
    </row>
    <row r="775">
      <c r="A775" s="850"/>
      <c r="B775" s="850"/>
      <c r="C775" s="850"/>
      <c r="D775" s="850"/>
      <c r="E775" s="860"/>
      <c r="F775" s="850"/>
      <c r="G775" s="850"/>
      <c r="H775" s="850"/>
      <c r="I775" s="850"/>
      <c r="J775" s="850"/>
      <c r="K775" s="850"/>
      <c r="L775" s="850"/>
      <c r="M775" s="850"/>
      <c r="N775" s="850"/>
      <c r="O775" s="850"/>
      <c r="P775" s="850"/>
      <c r="Q775" s="850"/>
      <c r="R775" s="850"/>
      <c r="S775" s="850"/>
      <c r="T775" s="850"/>
      <c r="U775" s="850"/>
      <c r="V775" s="850"/>
      <c r="W775" s="850"/>
      <c r="X775" s="850"/>
      <c r="Y775" s="850"/>
      <c r="Z775" s="850"/>
    </row>
    <row r="776">
      <c r="A776" s="850"/>
      <c r="B776" s="850"/>
      <c r="C776" s="850"/>
      <c r="D776" s="850"/>
      <c r="E776" s="860"/>
      <c r="F776" s="850"/>
      <c r="G776" s="850"/>
      <c r="H776" s="850"/>
      <c r="I776" s="850"/>
      <c r="J776" s="850"/>
      <c r="K776" s="850"/>
      <c r="L776" s="850"/>
      <c r="M776" s="850"/>
      <c r="N776" s="850"/>
      <c r="O776" s="850"/>
      <c r="P776" s="850"/>
      <c r="Q776" s="850"/>
      <c r="R776" s="850"/>
      <c r="S776" s="850"/>
      <c r="T776" s="850"/>
      <c r="U776" s="850"/>
      <c r="V776" s="850"/>
      <c r="W776" s="850"/>
      <c r="X776" s="850"/>
      <c r="Y776" s="850"/>
      <c r="Z776" s="850"/>
    </row>
    <row r="777">
      <c r="A777" s="850"/>
      <c r="B777" s="850"/>
      <c r="C777" s="850"/>
      <c r="D777" s="850"/>
      <c r="E777" s="860"/>
      <c r="F777" s="850"/>
      <c r="G777" s="850"/>
      <c r="H777" s="850"/>
      <c r="I777" s="850"/>
      <c r="J777" s="850"/>
      <c r="K777" s="850"/>
      <c r="L777" s="850"/>
      <c r="M777" s="850"/>
      <c r="N777" s="850"/>
      <c r="O777" s="850"/>
      <c r="P777" s="850"/>
      <c r="Q777" s="850"/>
      <c r="R777" s="850"/>
      <c r="S777" s="850"/>
      <c r="T777" s="850"/>
      <c r="U777" s="850"/>
      <c r="V777" s="850"/>
      <c r="W777" s="850"/>
      <c r="X777" s="850"/>
      <c r="Y777" s="850"/>
      <c r="Z777" s="850"/>
    </row>
    <row r="778">
      <c r="A778" s="850"/>
      <c r="B778" s="850"/>
      <c r="C778" s="850"/>
      <c r="D778" s="850"/>
      <c r="E778" s="860"/>
      <c r="F778" s="850"/>
      <c r="G778" s="850"/>
      <c r="H778" s="850"/>
      <c r="I778" s="850"/>
      <c r="J778" s="850"/>
      <c r="K778" s="850"/>
      <c r="L778" s="850"/>
      <c r="M778" s="850"/>
      <c r="N778" s="850"/>
      <c r="O778" s="850"/>
      <c r="P778" s="850"/>
      <c r="Q778" s="850"/>
      <c r="R778" s="850"/>
      <c r="S778" s="850"/>
      <c r="T778" s="850"/>
      <c r="U778" s="850"/>
      <c r="V778" s="850"/>
      <c r="W778" s="850"/>
      <c r="X778" s="850"/>
      <c r="Y778" s="850"/>
      <c r="Z778" s="850"/>
    </row>
    <row r="779">
      <c r="A779" s="850"/>
      <c r="B779" s="850"/>
      <c r="C779" s="850"/>
      <c r="D779" s="850"/>
      <c r="E779" s="860"/>
      <c r="F779" s="850"/>
      <c r="G779" s="850"/>
      <c r="H779" s="850"/>
      <c r="I779" s="850"/>
      <c r="J779" s="850"/>
      <c r="K779" s="850"/>
      <c r="L779" s="850"/>
      <c r="M779" s="850"/>
      <c r="N779" s="850"/>
      <c r="O779" s="850"/>
      <c r="P779" s="850"/>
      <c r="Q779" s="850"/>
      <c r="R779" s="850"/>
      <c r="S779" s="850"/>
      <c r="T779" s="850"/>
      <c r="U779" s="850"/>
      <c r="V779" s="850"/>
      <c r="W779" s="850"/>
      <c r="X779" s="850"/>
      <c r="Y779" s="850"/>
      <c r="Z779" s="850"/>
    </row>
    <row r="780">
      <c r="A780" s="850"/>
      <c r="B780" s="850"/>
      <c r="C780" s="850"/>
      <c r="D780" s="850"/>
      <c r="E780" s="860"/>
      <c r="F780" s="850"/>
      <c r="G780" s="850"/>
      <c r="H780" s="850"/>
      <c r="I780" s="850"/>
      <c r="J780" s="850"/>
      <c r="K780" s="850"/>
      <c r="L780" s="850"/>
      <c r="M780" s="850"/>
      <c r="N780" s="850"/>
      <c r="O780" s="850"/>
      <c r="P780" s="850"/>
      <c r="Q780" s="850"/>
      <c r="R780" s="850"/>
      <c r="S780" s="850"/>
      <c r="T780" s="850"/>
      <c r="U780" s="850"/>
      <c r="V780" s="850"/>
      <c r="W780" s="850"/>
      <c r="X780" s="850"/>
      <c r="Y780" s="850"/>
      <c r="Z780" s="850"/>
    </row>
    <row r="781">
      <c r="A781" s="850"/>
      <c r="B781" s="850"/>
      <c r="C781" s="850"/>
      <c r="D781" s="850"/>
      <c r="E781" s="860"/>
      <c r="F781" s="850"/>
      <c r="G781" s="850"/>
      <c r="H781" s="850"/>
      <c r="I781" s="850"/>
      <c r="J781" s="850"/>
      <c r="K781" s="850"/>
      <c r="L781" s="850"/>
      <c r="M781" s="850"/>
      <c r="N781" s="850"/>
      <c r="O781" s="850"/>
      <c r="P781" s="850"/>
      <c r="Q781" s="850"/>
      <c r="R781" s="850"/>
      <c r="S781" s="850"/>
      <c r="T781" s="850"/>
      <c r="U781" s="850"/>
      <c r="V781" s="850"/>
      <c r="W781" s="850"/>
      <c r="X781" s="850"/>
      <c r="Y781" s="850"/>
      <c r="Z781" s="850"/>
    </row>
    <row r="782">
      <c r="A782" s="850"/>
      <c r="B782" s="850"/>
      <c r="C782" s="850"/>
      <c r="D782" s="850"/>
      <c r="E782" s="860"/>
      <c r="F782" s="850"/>
      <c r="G782" s="850"/>
      <c r="H782" s="850"/>
      <c r="I782" s="850"/>
      <c r="J782" s="850"/>
      <c r="K782" s="850"/>
      <c r="L782" s="850"/>
      <c r="M782" s="850"/>
      <c r="N782" s="850"/>
      <c r="O782" s="850"/>
      <c r="P782" s="850"/>
      <c r="Q782" s="850"/>
      <c r="R782" s="850"/>
      <c r="S782" s="850"/>
      <c r="T782" s="850"/>
      <c r="U782" s="850"/>
      <c r="V782" s="850"/>
      <c r="W782" s="850"/>
      <c r="X782" s="850"/>
      <c r="Y782" s="850"/>
      <c r="Z782" s="850"/>
    </row>
    <row r="783">
      <c r="A783" s="850"/>
      <c r="B783" s="850"/>
      <c r="C783" s="850"/>
      <c r="D783" s="850"/>
      <c r="E783" s="860"/>
      <c r="F783" s="850"/>
      <c r="G783" s="850"/>
      <c r="H783" s="850"/>
      <c r="I783" s="850"/>
      <c r="J783" s="850"/>
      <c r="K783" s="850"/>
      <c r="L783" s="850"/>
      <c r="M783" s="850"/>
      <c r="N783" s="850"/>
      <c r="O783" s="850"/>
      <c r="P783" s="850"/>
      <c r="Q783" s="850"/>
      <c r="R783" s="850"/>
      <c r="S783" s="850"/>
      <c r="T783" s="850"/>
      <c r="U783" s="850"/>
      <c r="V783" s="850"/>
      <c r="W783" s="850"/>
      <c r="X783" s="850"/>
      <c r="Y783" s="850"/>
      <c r="Z783" s="850"/>
    </row>
    <row r="784">
      <c r="A784" s="850"/>
      <c r="B784" s="850"/>
      <c r="C784" s="850"/>
      <c r="D784" s="850"/>
      <c r="E784" s="860"/>
      <c r="F784" s="850"/>
      <c r="G784" s="850"/>
      <c r="H784" s="850"/>
      <c r="I784" s="850"/>
      <c r="J784" s="850"/>
      <c r="K784" s="850"/>
      <c r="L784" s="850"/>
      <c r="M784" s="850"/>
      <c r="N784" s="850"/>
      <c r="O784" s="850"/>
      <c r="P784" s="850"/>
      <c r="Q784" s="850"/>
      <c r="R784" s="850"/>
      <c r="S784" s="850"/>
      <c r="T784" s="850"/>
      <c r="U784" s="850"/>
      <c r="V784" s="850"/>
      <c r="W784" s="850"/>
      <c r="X784" s="850"/>
      <c r="Y784" s="850"/>
      <c r="Z784" s="850"/>
    </row>
    <row r="785">
      <c r="A785" s="850"/>
      <c r="B785" s="850"/>
      <c r="C785" s="850"/>
      <c r="D785" s="850"/>
      <c r="E785" s="860"/>
      <c r="F785" s="850"/>
      <c r="G785" s="850"/>
      <c r="H785" s="850"/>
      <c r="I785" s="850"/>
      <c r="J785" s="850"/>
      <c r="K785" s="850"/>
      <c r="L785" s="850"/>
      <c r="M785" s="850"/>
      <c r="N785" s="850"/>
      <c r="O785" s="850"/>
      <c r="P785" s="850"/>
      <c r="Q785" s="850"/>
      <c r="R785" s="850"/>
      <c r="S785" s="850"/>
      <c r="T785" s="850"/>
      <c r="U785" s="850"/>
      <c r="V785" s="850"/>
      <c r="W785" s="850"/>
      <c r="X785" s="850"/>
      <c r="Y785" s="850"/>
      <c r="Z785" s="850"/>
    </row>
    <row r="786">
      <c r="A786" s="850"/>
      <c r="B786" s="850"/>
      <c r="C786" s="850"/>
      <c r="D786" s="850"/>
      <c r="E786" s="860"/>
      <c r="F786" s="850"/>
      <c r="G786" s="850"/>
      <c r="H786" s="850"/>
      <c r="I786" s="850"/>
      <c r="J786" s="850"/>
      <c r="K786" s="850"/>
      <c r="L786" s="850"/>
      <c r="M786" s="850"/>
      <c r="N786" s="850"/>
      <c r="O786" s="850"/>
      <c r="P786" s="850"/>
      <c r="Q786" s="850"/>
      <c r="R786" s="850"/>
      <c r="S786" s="850"/>
      <c r="T786" s="850"/>
      <c r="U786" s="850"/>
      <c r="V786" s="850"/>
      <c r="W786" s="850"/>
      <c r="X786" s="850"/>
      <c r="Y786" s="850"/>
      <c r="Z786" s="850"/>
    </row>
    <row r="787">
      <c r="A787" s="850"/>
      <c r="B787" s="850"/>
      <c r="C787" s="850"/>
      <c r="D787" s="850"/>
      <c r="E787" s="860"/>
      <c r="F787" s="850"/>
      <c r="G787" s="850"/>
      <c r="H787" s="850"/>
      <c r="I787" s="850"/>
      <c r="J787" s="850"/>
      <c r="K787" s="850"/>
      <c r="L787" s="850"/>
      <c r="M787" s="850"/>
      <c r="N787" s="850"/>
      <c r="O787" s="850"/>
      <c r="P787" s="850"/>
      <c r="Q787" s="850"/>
      <c r="R787" s="850"/>
      <c r="S787" s="850"/>
      <c r="T787" s="850"/>
      <c r="U787" s="850"/>
      <c r="V787" s="850"/>
      <c r="W787" s="850"/>
      <c r="X787" s="850"/>
      <c r="Y787" s="850"/>
      <c r="Z787" s="850"/>
    </row>
    <row r="788">
      <c r="A788" s="850"/>
      <c r="B788" s="850"/>
      <c r="C788" s="850"/>
      <c r="D788" s="850"/>
      <c r="E788" s="860"/>
      <c r="F788" s="850"/>
      <c r="G788" s="850"/>
      <c r="H788" s="850"/>
      <c r="I788" s="850"/>
      <c r="J788" s="850"/>
      <c r="K788" s="850"/>
      <c r="L788" s="850"/>
      <c r="M788" s="850"/>
      <c r="N788" s="850"/>
      <c r="O788" s="850"/>
      <c r="P788" s="850"/>
      <c r="Q788" s="850"/>
      <c r="R788" s="850"/>
      <c r="S788" s="850"/>
      <c r="T788" s="850"/>
      <c r="U788" s="850"/>
      <c r="V788" s="850"/>
      <c r="W788" s="850"/>
      <c r="X788" s="850"/>
      <c r="Y788" s="850"/>
      <c r="Z788" s="850"/>
    </row>
    <row r="789">
      <c r="A789" s="850"/>
      <c r="B789" s="850"/>
      <c r="C789" s="850"/>
      <c r="D789" s="850"/>
      <c r="E789" s="860"/>
      <c r="F789" s="850"/>
      <c r="G789" s="850"/>
      <c r="H789" s="850"/>
      <c r="I789" s="850"/>
      <c r="J789" s="850"/>
      <c r="K789" s="850"/>
      <c r="L789" s="850"/>
      <c r="M789" s="850"/>
      <c r="N789" s="850"/>
      <c r="O789" s="850"/>
      <c r="P789" s="850"/>
      <c r="Q789" s="850"/>
      <c r="R789" s="850"/>
      <c r="S789" s="850"/>
      <c r="T789" s="850"/>
      <c r="U789" s="850"/>
      <c r="V789" s="850"/>
      <c r="W789" s="850"/>
      <c r="X789" s="850"/>
      <c r="Y789" s="850"/>
      <c r="Z789" s="850"/>
    </row>
    <row r="790">
      <c r="A790" s="850"/>
      <c r="B790" s="850"/>
      <c r="C790" s="850"/>
      <c r="D790" s="850"/>
      <c r="E790" s="860"/>
      <c r="F790" s="850"/>
      <c r="G790" s="850"/>
      <c r="H790" s="850"/>
      <c r="I790" s="850"/>
      <c r="J790" s="850"/>
      <c r="K790" s="850"/>
      <c r="L790" s="850"/>
      <c r="M790" s="850"/>
      <c r="N790" s="850"/>
      <c r="O790" s="850"/>
      <c r="P790" s="850"/>
      <c r="Q790" s="850"/>
      <c r="R790" s="850"/>
      <c r="S790" s="850"/>
      <c r="T790" s="850"/>
      <c r="U790" s="850"/>
      <c r="V790" s="850"/>
      <c r="W790" s="850"/>
      <c r="X790" s="850"/>
      <c r="Y790" s="850"/>
      <c r="Z790" s="850"/>
    </row>
    <row r="791">
      <c r="A791" s="850"/>
      <c r="B791" s="850"/>
      <c r="C791" s="850"/>
      <c r="D791" s="850"/>
      <c r="E791" s="860"/>
      <c r="F791" s="850"/>
      <c r="G791" s="850"/>
      <c r="H791" s="850"/>
      <c r="I791" s="850"/>
      <c r="J791" s="850"/>
      <c r="K791" s="850"/>
      <c r="L791" s="850"/>
      <c r="M791" s="850"/>
      <c r="N791" s="850"/>
      <c r="O791" s="850"/>
      <c r="P791" s="850"/>
      <c r="Q791" s="850"/>
      <c r="R791" s="850"/>
      <c r="S791" s="850"/>
      <c r="T791" s="850"/>
      <c r="U791" s="850"/>
      <c r="V791" s="850"/>
      <c r="W791" s="850"/>
      <c r="X791" s="850"/>
      <c r="Y791" s="850"/>
      <c r="Z791" s="850"/>
    </row>
    <row r="792">
      <c r="A792" s="850"/>
      <c r="B792" s="850"/>
      <c r="C792" s="850"/>
      <c r="D792" s="850"/>
      <c r="E792" s="860"/>
      <c r="F792" s="850"/>
      <c r="G792" s="850"/>
      <c r="H792" s="850"/>
      <c r="I792" s="850"/>
      <c r="J792" s="850"/>
      <c r="K792" s="850"/>
      <c r="L792" s="850"/>
      <c r="M792" s="850"/>
      <c r="N792" s="850"/>
      <c r="O792" s="850"/>
      <c r="P792" s="850"/>
      <c r="Q792" s="850"/>
      <c r="R792" s="850"/>
      <c r="S792" s="850"/>
      <c r="T792" s="850"/>
      <c r="U792" s="850"/>
      <c r="V792" s="850"/>
      <c r="W792" s="850"/>
      <c r="X792" s="850"/>
      <c r="Y792" s="850"/>
      <c r="Z792" s="850"/>
    </row>
    <row r="793">
      <c r="A793" s="850"/>
      <c r="B793" s="850"/>
      <c r="C793" s="850"/>
      <c r="D793" s="850"/>
      <c r="E793" s="860"/>
      <c r="F793" s="850"/>
      <c r="G793" s="850"/>
      <c r="H793" s="850"/>
      <c r="I793" s="850"/>
      <c r="J793" s="850"/>
      <c r="K793" s="850"/>
      <c r="L793" s="850"/>
      <c r="M793" s="850"/>
      <c r="N793" s="850"/>
      <c r="O793" s="850"/>
      <c r="P793" s="850"/>
      <c r="Q793" s="850"/>
      <c r="R793" s="850"/>
      <c r="S793" s="850"/>
      <c r="T793" s="850"/>
      <c r="U793" s="850"/>
      <c r="V793" s="850"/>
      <c r="W793" s="850"/>
      <c r="X793" s="850"/>
      <c r="Y793" s="850"/>
      <c r="Z793" s="850"/>
    </row>
    <row r="794">
      <c r="A794" s="850"/>
      <c r="B794" s="850"/>
      <c r="C794" s="850"/>
      <c r="D794" s="850"/>
      <c r="E794" s="860"/>
      <c r="F794" s="850"/>
      <c r="G794" s="850"/>
      <c r="H794" s="850"/>
      <c r="I794" s="850"/>
      <c r="J794" s="850"/>
      <c r="K794" s="850"/>
      <c r="L794" s="850"/>
      <c r="M794" s="850"/>
      <c r="N794" s="850"/>
      <c r="O794" s="850"/>
      <c r="P794" s="850"/>
      <c r="Q794" s="850"/>
      <c r="R794" s="850"/>
      <c r="S794" s="850"/>
      <c r="T794" s="850"/>
      <c r="U794" s="850"/>
      <c r="V794" s="850"/>
      <c r="W794" s="850"/>
      <c r="X794" s="850"/>
      <c r="Y794" s="850"/>
      <c r="Z794" s="850"/>
    </row>
    <row r="795">
      <c r="A795" s="850"/>
      <c r="B795" s="850"/>
      <c r="C795" s="850"/>
      <c r="D795" s="850"/>
      <c r="E795" s="860"/>
      <c r="F795" s="850"/>
      <c r="G795" s="850"/>
      <c r="H795" s="850"/>
      <c r="I795" s="850"/>
      <c r="J795" s="850"/>
      <c r="K795" s="850"/>
      <c r="L795" s="850"/>
      <c r="M795" s="850"/>
      <c r="N795" s="850"/>
      <c r="O795" s="850"/>
      <c r="P795" s="850"/>
      <c r="Q795" s="850"/>
      <c r="R795" s="850"/>
      <c r="S795" s="850"/>
      <c r="T795" s="850"/>
      <c r="U795" s="850"/>
      <c r="V795" s="850"/>
      <c r="W795" s="850"/>
      <c r="X795" s="850"/>
      <c r="Y795" s="850"/>
      <c r="Z795" s="850"/>
    </row>
    <row r="796">
      <c r="A796" s="850"/>
      <c r="B796" s="850"/>
      <c r="C796" s="850"/>
      <c r="D796" s="850"/>
      <c r="E796" s="860"/>
      <c r="F796" s="850"/>
      <c r="G796" s="850"/>
      <c r="H796" s="850"/>
      <c r="I796" s="850"/>
      <c r="J796" s="850"/>
      <c r="K796" s="850"/>
      <c r="L796" s="850"/>
      <c r="M796" s="850"/>
      <c r="N796" s="850"/>
      <c r="O796" s="850"/>
      <c r="P796" s="850"/>
      <c r="Q796" s="850"/>
      <c r="R796" s="850"/>
      <c r="S796" s="850"/>
      <c r="T796" s="850"/>
      <c r="U796" s="850"/>
      <c r="V796" s="850"/>
      <c r="W796" s="850"/>
      <c r="X796" s="850"/>
      <c r="Y796" s="850"/>
      <c r="Z796" s="850"/>
    </row>
    <row r="797">
      <c r="A797" s="850"/>
      <c r="B797" s="850"/>
      <c r="C797" s="850"/>
      <c r="D797" s="850"/>
      <c r="E797" s="860"/>
      <c r="F797" s="850"/>
      <c r="G797" s="850"/>
      <c r="H797" s="850"/>
      <c r="I797" s="850"/>
      <c r="J797" s="850"/>
      <c r="K797" s="850"/>
      <c r="L797" s="850"/>
      <c r="M797" s="850"/>
      <c r="N797" s="850"/>
      <c r="O797" s="850"/>
      <c r="P797" s="850"/>
      <c r="Q797" s="850"/>
      <c r="R797" s="850"/>
      <c r="S797" s="850"/>
      <c r="T797" s="850"/>
      <c r="U797" s="850"/>
      <c r="V797" s="850"/>
      <c r="W797" s="850"/>
      <c r="X797" s="850"/>
      <c r="Y797" s="850"/>
      <c r="Z797" s="850"/>
    </row>
    <row r="798">
      <c r="A798" s="850"/>
      <c r="B798" s="850"/>
      <c r="C798" s="850"/>
      <c r="D798" s="850"/>
      <c r="E798" s="860"/>
      <c r="F798" s="850"/>
      <c r="G798" s="850"/>
      <c r="H798" s="850"/>
      <c r="I798" s="850"/>
      <c r="J798" s="850"/>
      <c r="K798" s="850"/>
      <c r="L798" s="850"/>
      <c r="M798" s="850"/>
      <c r="N798" s="850"/>
      <c r="O798" s="850"/>
      <c r="P798" s="850"/>
      <c r="Q798" s="850"/>
      <c r="R798" s="850"/>
      <c r="S798" s="850"/>
      <c r="T798" s="850"/>
      <c r="U798" s="850"/>
      <c r="V798" s="850"/>
      <c r="W798" s="850"/>
      <c r="X798" s="850"/>
      <c r="Y798" s="850"/>
      <c r="Z798" s="850"/>
    </row>
    <row r="799">
      <c r="A799" s="850"/>
      <c r="B799" s="850"/>
      <c r="C799" s="850"/>
      <c r="D799" s="850"/>
      <c r="E799" s="860"/>
      <c r="F799" s="850"/>
      <c r="G799" s="850"/>
      <c r="H799" s="850"/>
      <c r="I799" s="850"/>
      <c r="J799" s="850"/>
      <c r="K799" s="850"/>
      <c r="L799" s="850"/>
      <c r="M799" s="850"/>
      <c r="N799" s="850"/>
      <c r="O799" s="850"/>
      <c r="P799" s="850"/>
      <c r="Q799" s="850"/>
      <c r="R799" s="850"/>
      <c r="S799" s="850"/>
      <c r="T799" s="850"/>
      <c r="U799" s="850"/>
      <c r="V799" s="850"/>
      <c r="W799" s="850"/>
      <c r="X799" s="850"/>
      <c r="Y799" s="850"/>
      <c r="Z799" s="850"/>
    </row>
    <row r="800">
      <c r="A800" s="850"/>
      <c r="B800" s="850"/>
      <c r="C800" s="850"/>
      <c r="D800" s="850"/>
      <c r="E800" s="860"/>
      <c r="F800" s="850"/>
      <c r="G800" s="850"/>
      <c r="H800" s="850"/>
      <c r="I800" s="850"/>
      <c r="J800" s="850"/>
      <c r="K800" s="850"/>
      <c r="L800" s="850"/>
      <c r="M800" s="850"/>
      <c r="N800" s="850"/>
      <c r="O800" s="850"/>
      <c r="P800" s="850"/>
      <c r="Q800" s="850"/>
      <c r="R800" s="850"/>
      <c r="S800" s="850"/>
      <c r="T800" s="850"/>
      <c r="U800" s="850"/>
      <c r="V800" s="850"/>
      <c r="W800" s="850"/>
      <c r="X800" s="850"/>
      <c r="Y800" s="850"/>
      <c r="Z800" s="850"/>
    </row>
    <row r="801">
      <c r="A801" s="850"/>
      <c r="B801" s="850"/>
      <c r="C801" s="850"/>
      <c r="D801" s="850"/>
      <c r="E801" s="860"/>
      <c r="F801" s="850"/>
      <c r="G801" s="850"/>
      <c r="H801" s="850"/>
      <c r="I801" s="850"/>
      <c r="J801" s="850"/>
      <c r="K801" s="850"/>
      <c r="L801" s="850"/>
      <c r="M801" s="850"/>
      <c r="N801" s="850"/>
      <c r="O801" s="850"/>
      <c r="P801" s="850"/>
      <c r="Q801" s="850"/>
      <c r="R801" s="850"/>
      <c r="S801" s="850"/>
      <c r="T801" s="850"/>
      <c r="U801" s="850"/>
      <c r="V801" s="850"/>
      <c r="W801" s="850"/>
      <c r="X801" s="850"/>
      <c r="Y801" s="850"/>
      <c r="Z801" s="850"/>
    </row>
    <row r="802">
      <c r="A802" s="850"/>
      <c r="B802" s="850"/>
      <c r="C802" s="850"/>
      <c r="D802" s="850"/>
      <c r="E802" s="860"/>
      <c r="F802" s="850"/>
      <c r="G802" s="850"/>
      <c r="H802" s="850"/>
      <c r="I802" s="850"/>
      <c r="J802" s="850"/>
      <c r="K802" s="850"/>
      <c r="L802" s="850"/>
      <c r="M802" s="850"/>
      <c r="N802" s="850"/>
      <c r="O802" s="850"/>
      <c r="P802" s="850"/>
      <c r="Q802" s="850"/>
      <c r="R802" s="850"/>
      <c r="S802" s="850"/>
      <c r="T802" s="850"/>
      <c r="U802" s="850"/>
      <c r="V802" s="850"/>
      <c r="W802" s="850"/>
      <c r="X802" s="850"/>
      <c r="Y802" s="850"/>
      <c r="Z802" s="850"/>
    </row>
    <row r="803">
      <c r="A803" s="850"/>
      <c r="B803" s="850"/>
      <c r="C803" s="850"/>
      <c r="D803" s="850"/>
      <c r="E803" s="860"/>
      <c r="F803" s="850"/>
      <c r="G803" s="850"/>
      <c r="H803" s="850"/>
      <c r="I803" s="850"/>
      <c r="J803" s="850"/>
      <c r="K803" s="850"/>
      <c r="L803" s="850"/>
      <c r="M803" s="850"/>
      <c r="N803" s="850"/>
      <c r="O803" s="850"/>
      <c r="P803" s="850"/>
      <c r="Q803" s="850"/>
      <c r="R803" s="850"/>
      <c r="S803" s="850"/>
      <c r="T803" s="850"/>
      <c r="U803" s="850"/>
      <c r="V803" s="850"/>
      <c r="W803" s="850"/>
      <c r="X803" s="850"/>
      <c r="Y803" s="850"/>
      <c r="Z803" s="850"/>
    </row>
    <row r="804">
      <c r="A804" s="850"/>
      <c r="B804" s="850"/>
      <c r="C804" s="850"/>
      <c r="D804" s="850"/>
      <c r="E804" s="860"/>
      <c r="F804" s="850"/>
      <c r="G804" s="850"/>
      <c r="H804" s="850"/>
      <c r="I804" s="850"/>
      <c r="J804" s="850"/>
      <c r="K804" s="850"/>
      <c r="L804" s="850"/>
      <c r="M804" s="850"/>
      <c r="N804" s="850"/>
      <c r="O804" s="850"/>
      <c r="P804" s="850"/>
      <c r="Q804" s="850"/>
      <c r="R804" s="850"/>
      <c r="S804" s="850"/>
      <c r="T804" s="850"/>
      <c r="U804" s="850"/>
      <c r="V804" s="850"/>
      <c r="W804" s="850"/>
      <c r="X804" s="850"/>
      <c r="Y804" s="850"/>
      <c r="Z804" s="850"/>
    </row>
    <row r="805">
      <c r="A805" s="850"/>
      <c r="B805" s="850"/>
      <c r="C805" s="850"/>
      <c r="D805" s="850"/>
      <c r="E805" s="860"/>
      <c r="F805" s="850"/>
      <c r="G805" s="850"/>
      <c r="H805" s="850"/>
      <c r="I805" s="850"/>
      <c r="J805" s="850"/>
      <c r="K805" s="850"/>
      <c r="L805" s="850"/>
      <c r="M805" s="850"/>
      <c r="N805" s="850"/>
      <c r="O805" s="850"/>
      <c r="P805" s="850"/>
      <c r="Q805" s="850"/>
      <c r="R805" s="850"/>
      <c r="S805" s="850"/>
      <c r="T805" s="850"/>
      <c r="U805" s="850"/>
      <c r="V805" s="850"/>
      <c r="W805" s="850"/>
      <c r="X805" s="850"/>
      <c r="Y805" s="850"/>
      <c r="Z805" s="850"/>
    </row>
    <row r="806">
      <c r="A806" s="850"/>
      <c r="B806" s="850"/>
      <c r="C806" s="850"/>
      <c r="D806" s="850"/>
      <c r="E806" s="860"/>
      <c r="F806" s="850"/>
      <c r="G806" s="850"/>
      <c r="H806" s="850"/>
      <c r="I806" s="850"/>
      <c r="J806" s="850"/>
      <c r="K806" s="850"/>
      <c r="L806" s="850"/>
      <c r="M806" s="850"/>
      <c r="N806" s="850"/>
      <c r="O806" s="850"/>
      <c r="P806" s="850"/>
      <c r="Q806" s="850"/>
      <c r="R806" s="850"/>
      <c r="S806" s="850"/>
      <c r="T806" s="850"/>
      <c r="U806" s="850"/>
      <c r="V806" s="850"/>
      <c r="W806" s="850"/>
      <c r="X806" s="850"/>
      <c r="Y806" s="850"/>
      <c r="Z806" s="850"/>
    </row>
    <row r="807">
      <c r="A807" s="850"/>
      <c r="B807" s="850"/>
      <c r="C807" s="850"/>
      <c r="D807" s="850"/>
      <c r="E807" s="860"/>
      <c r="F807" s="850"/>
      <c r="G807" s="850"/>
      <c r="H807" s="850"/>
      <c r="I807" s="850"/>
      <c r="J807" s="850"/>
      <c r="K807" s="850"/>
      <c r="L807" s="850"/>
      <c r="M807" s="850"/>
      <c r="N807" s="850"/>
      <c r="O807" s="850"/>
      <c r="P807" s="850"/>
      <c r="Q807" s="850"/>
      <c r="R807" s="850"/>
      <c r="S807" s="850"/>
      <c r="T807" s="850"/>
      <c r="U807" s="850"/>
      <c r="V807" s="850"/>
      <c r="W807" s="850"/>
      <c r="X807" s="850"/>
      <c r="Y807" s="850"/>
      <c r="Z807" s="850"/>
    </row>
    <row r="808">
      <c r="A808" s="850"/>
      <c r="B808" s="850"/>
      <c r="C808" s="850"/>
      <c r="D808" s="850"/>
      <c r="E808" s="860"/>
      <c r="F808" s="850"/>
      <c r="G808" s="850"/>
      <c r="H808" s="850"/>
      <c r="I808" s="850"/>
      <c r="J808" s="850"/>
      <c r="K808" s="850"/>
      <c r="L808" s="850"/>
      <c r="M808" s="850"/>
      <c r="N808" s="850"/>
      <c r="O808" s="850"/>
      <c r="P808" s="850"/>
      <c r="Q808" s="850"/>
      <c r="R808" s="850"/>
      <c r="S808" s="850"/>
      <c r="T808" s="850"/>
      <c r="U808" s="850"/>
      <c r="V808" s="850"/>
      <c r="W808" s="850"/>
      <c r="X808" s="850"/>
      <c r="Y808" s="850"/>
      <c r="Z808" s="850"/>
    </row>
    <row r="809">
      <c r="A809" s="850"/>
      <c r="B809" s="850"/>
      <c r="C809" s="850"/>
      <c r="D809" s="850"/>
      <c r="E809" s="860"/>
      <c r="F809" s="850"/>
      <c r="G809" s="850"/>
      <c r="H809" s="850"/>
      <c r="I809" s="850"/>
      <c r="J809" s="850"/>
      <c r="K809" s="850"/>
      <c r="L809" s="850"/>
      <c r="M809" s="850"/>
      <c r="N809" s="850"/>
      <c r="O809" s="850"/>
      <c r="P809" s="850"/>
      <c r="Q809" s="850"/>
      <c r="R809" s="850"/>
      <c r="S809" s="850"/>
      <c r="T809" s="850"/>
      <c r="U809" s="850"/>
      <c r="V809" s="850"/>
      <c r="W809" s="850"/>
      <c r="X809" s="850"/>
      <c r="Y809" s="850"/>
      <c r="Z809" s="850"/>
    </row>
    <row r="810">
      <c r="A810" s="850"/>
      <c r="B810" s="850"/>
      <c r="C810" s="850"/>
      <c r="D810" s="850"/>
      <c r="E810" s="860"/>
      <c r="F810" s="850"/>
      <c r="G810" s="850"/>
      <c r="H810" s="850"/>
      <c r="I810" s="850"/>
      <c r="J810" s="850"/>
      <c r="K810" s="850"/>
      <c r="L810" s="850"/>
      <c r="M810" s="850"/>
      <c r="N810" s="850"/>
      <c r="O810" s="850"/>
      <c r="P810" s="850"/>
      <c r="Q810" s="850"/>
      <c r="R810" s="850"/>
      <c r="S810" s="850"/>
      <c r="T810" s="850"/>
      <c r="U810" s="850"/>
      <c r="V810" s="850"/>
      <c r="W810" s="850"/>
      <c r="X810" s="850"/>
      <c r="Y810" s="850"/>
      <c r="Z810" s="850"/>
    </row>
    <row r="811">
      <c r="A811" s="850"/>
      <c r="B811" s="850"/>
      <c r="C811" s="850"/>
      <c r="D811" s="850"/>
      <c r="E811" s="860"/>
      <c r="F811" s="850"/>
      <c r="G811" s="850"/>
      <c r="H811" s="850"/>
      <c r="I811" s="850"/>
      <c r="J811" s="850"/>
      <c r="K811" s="850"/>
      <c r="L811" s="850"/>
      <c r="M811" s="850"/>
      <c r="N811" s="850"/>
      <c r="O811" s="850"/>
      <c r="P811" s="850"/>
      <c r="Q811" s="850"/>
      <c r="R811" s="850"/>
      <c r="S811" s="850"/>
      <c r="T811" s="850"/>
      <c r="U811" s="850"/>
      <c r="V811" s="850"/>
      <c r="W811" s="850"/>
      <c r="X811" s="850"/>
      <c r="Y811" s="850"/>
      <c r="Z811" s="850"/>
    </row>
    <row r="812">
      <c r="A812" s="850"/>
      <c r="B812" s="850"/>
      <c r="C812" s="850"/>
      <c r="D812" s="850"/>
      <c r="E812" s="860"/>
      <c r="F812" s="850"/>
      <c r="G812" s="850"/>
      <c r="H812" s="850"/>
      <c r="I812" s="850"/>
      <c r="J812" s="850"/>
      <c r="K812" s="850"/>
      <c r="L812" s="850"/>
      <c r="M812" s="850"/>
      <c r="N812" s="850"/>
      <c r="O812" s="850"/>
      <c r="P812" s="850"/>
      <c r="Q812" s="850"/>
      <c r="R812" s="850"/>
      <c r="S812" s="850"/>
      <c r="T812" s="850"/>
      <c r="U812" s="850"/>
      <c r="V812" s="850"/>
      <c r="W812" s="850"/>
      <c r="X812" s="850"/>
      <c r="Y812" s="850"/>
      <c r="Z812" s="850"/>
    </row>
    <row r="813">
      <c r="A813" s="850"/>
      <c r="B813" s="850"/>
      <c r="C813" s="850"/>
      <c r="D813" s="850"/>
      <c r="E813" s="860"/>
      <c r="F813" s="850"/>
      <c r="G813" s="850"/>
      <c r="H813" s="850"/>
      <c r="I813" s="850"/>
      <c r="J813" s="850"/>
      <c r="K813" s="850"/>
      <c r="L813" s="850"/>
      <c r="M813" s="850"/>
      <c r="N813" s="850"/>
      <c r="O813" s="850"/>
      <c r="P813" s="850"/>
      <c r="Q813" s="850"/>
      <c r="R813" s="850"/>
      <c r="S813" s="850"/>
      <c r="T813" s="850"/>
      <c r="U813" s="850"/>
      <c r="V813" s="850"/>
      <c r="W813" s="850"/>
      <c r="X813" s="850"/>
      <c r="Y813" s="850"/>
      <c r="Z813" s="850"/>
    </row>
    <row r="814">
      <c r="A814" s="850"/>
      <c r="B814" s="850"/>
      <c r="C814" s="850"/>
      <c r="D814" s="850"/>
      <c r="E814" s="860"/>
      <c r="F814" s="850"/>
      <c r="G814" s="850"/>
      <c r="H814" s="850"/>
      <c r="I814" s="850"/>
      <c r="J814" s="850"/>
      <c r="K814" s="850"/>
      <c r="L814" s="850"/>
      <c r="M814" s="850"/>
      <c r="N814" s="850"/>
      <c r="O814" s="850"/>
      <c r="P814" s="850"/>
      <c r="Q814" s="850"/>
      <c r="R814" s="850"/>
      <c r="S814" s="850"/>
      <c r="T814" s="850"/>
      <c r="U814" s="850"/>
      <c r="V814" s="850"/>
      <c r="W814" s="850"/>
      <c r="X814" s="850"/>
      <c r="Y814" s="850"/>
      <c r="Z814" s="850"/>
    </row>
    <row r="815">
      <c r="A815" s="850"/>
      <c r="B815" s="850"/>
      <c r="C815" s="850"/>
      <c r="D815" s="850"/>
      <c r="E815" s="860"/>
      <c r="F815" s="850"/>
      <c r="G815" s="850"/>
      <c r="H815" s="850"/>
      <c r="I815" s="850"/>
      <c r="J815" s="850"/>
      <c r="K815" s="850"/>
      <c r="L815" s="850"/>
      <c r="M815" s="850"/>
      <c r="N815" s="850"/>
      <c r="O815" s="850"/>
      <c r="P815" s="850"/>
      <c r="Q815" s="850"/>
      <c r="R815" s="850"/>
      <c r="S815" s="850"/>
      <c r="T815" s="850"/>
      <c r="U815" s="850"/>
      <c r="V815" s="850"/>
      <c r="W815" s="850"/>
      <c r="X815" s="850"/>
      <c r="Y815" s="850"/>
      <c r="Z815" s="850"/>
    </row>
    <row r="816">
      <c r="A816" s="850"/>
      <c r="B816" s="850"/>
      <c r="C816" s="850"/>
      <c r="D816" s="850"/>
      <c r="E816" s="860"/>
      <c r="F816" s="850"/>
      <c r="G816" s="850"/>
      <c r="H816" s="850"/>
      <c r="I816" s="850"/>
      <c r="J816" s="850"/>
      <c r="K816" s="850"/>
      <c r="L816" s="850"/>
      <c r="M816" s="850"/>
      <c r="N816" s="850"/>
      <c r="O816" s="850"/>
      <c r="P816" s="850"/>
      <c r="Q816" s="850"/>
      <c r="R816" s="850"/>
      <c r="S816" s="850"/>
      <c r="T816" s="850"/>
      <c r="U816" s="850"/>
      <c r="V816" s="850"/>
      <c r="W816" s="850"/>
      <c r="X816" s="850"/>
      <c r="Y816" s="850"/>
      <c r="Z816" s="850"/>
    </row>
    <row r="817">
      <c r="A817" s="850"/>
      <c r="B817" s="850"/>
      <c r="C817" s="850"/>
      <c r="D817" s="850"/>
      <c r="E817" s="860"/>
      <c r="F817" s="850"/>
      <c r="G817" s="850"/>
      <c r="H817" s="850"/>
      <c r="I817" s="850"/>
      <c r="J817" s="850"/>
      <c r="K817" s="850"/>
      <c r="L817" s="850"/>
      <c r="M817" s="850"/>
      <c r="N817" s="850"/>
      <c r="O817" s="850"/>
      <c r="P817" s="850"/>
      <c r="Q817" s="850"/>
      <c r="R817" s="850"/>
      <c r="S817" s="850"/>
      <c r="T817" s="850"/>
      <c r="U817" s="850"/>
      <c r="V817" s="850"/>
      <c r="W817" s="850"/>
      <c r="X817" s="850"/>
      <c r="Y817" s="850"/>
      <c r="Z817" s="850"/>
    </row>
    <row r="818">
      <c r="A818" s="850"/>
      <c r="B818" s="850"/>
      <c r="C818" s="850"/>
      <c r="D818" s="850"/>
      <c r="E818" s="860"/>
      <c r="F818" s="850"/>
      <c r="G818" s="850"/>
      <c r="H818" s="850"/>
      <c r="I818" s="850"/>
      <c r="J818" s="850"/>
      <c r="K818" s="850"/>
      <c r="L818" s="850"/>
      <c r="M818" s="850"/>
      <c r="N818" s="850"/>
      <c r="O818" s="850"/>
      <c r="P818" s="850"/>
      <c r="Q818" s="850"/>
      <c r="R818" s="850"/>
      <c r="S818" s="850"/>
      <c r="T818" s="850"/>
      <c r="U818" s="850"/>
      <c r="V818" s="850"/>
      <c r="W818" s="850"/>
      <c r="X818" s="850"/>
      <c r="Y818" s="850"/>
      <c r="Z818" s="850"/>
    </row>
    <row r="819">
      <c r="A819" s="850"/>
      <c r="B819" s="850"/>
      <c r="C819" s="850"/>
      <c r="D819" s="850"/>
      <c r="E819" s="860"/>
      <c r="F819" s="850"/>
      <c r="G819" s="850"/>
      <c r="H819" s="850"/>
      <c r="I819" s="850"/>
      <c r="J819" s="850"/>
      <c r="K819" s="850"/>
      <c r="L819" s="850"/>
      <c r="M819" s="850"/>
      <c r="N819" s="850"/>
      <c r="O819" s="850"/>
      <c r="P819" s="850"/>
      <c r="Q819" s="850"/>
      <c r="R819" s="850"/>
      <c r="S819" s="850"/>
      <c r="T819" s="850"/>
      <c r="U819" s="850"/>
      <c r="V819" s="850"/>
      <c r="W819" s="850"/>
      <c r="X819" s="850"/>
      <c r="Y819" s="850"/>
      <c r="Z819" s="850"/>
    </row>
    <row r="820">
      <c r="A820" s="850"/>
      <c r="B820" s="850"/>
      <c r="C820" s="850"/>
      <c r="D820" s="850"/>
      <c r="E820" s="860"/>
      <c r="F820" s="850"/>
      <c r="G820" s="850"/>
      <c r="H820" s="850"/>
      <c r="I820" s="850"/>
      <c r="J820" s="850"/>
      <c r="K820" s="850"/>
      <c r="L820" s="850"/>
      <c r="M820" s="850"/>
      <c r="N820" s="850"/>
      <c r="O820" s="850"/>
      <c r="P820" s="850"/>
      <c r="Q820" s="850"/>
      <c r="R820" s="850"/>
      <c r="S820" s="850"/>
      <c r="T820" s="850"/>
      <c r="U820" s="850"/>
      <c r="V820" s="850"/>
      <c r="W820" s="850"/>
      <c r="X820" s="850"/>
      <c r="Y820" s="850"/>
      <c r="Z820" s="850"/>
    </row>
    <row r="821">
      <c r="A821" s="850"/>
      <c r="B821" s="850"/>
      <c r="C821" s="850"/>
      <c r="D821" s="850"/>
      <c r="E821" s="860"/>
      <c r="F821" s="850"/>
      <c r="G821" s="850"/>
      <c r="H821" s="850"/>
      <c r="I821" s="850"/>
      <c r="J821" s="850"/>
      <c r="K821" s="850"/>
      <c r="L821" s="850"/>
      <c r="M821" s="850"/>
      <c r="N821" s="850"/>
      <c r="O821" s="850"/>
      <c r="P821" s="850"/>
      <c r="Q821" s="850"/>
      <c r="R821" s="850"/>
      <c r="S821" s="850"/>
      <c r="T821" s="850"/>
      <c r="U821" s="850"/>
      <c r="V821" s="850"/>
      <c r="W821" s="850"/>
      <c r="X821" s="850"/>
      <c r="Y821" s="850"/>
      <c r="Z821" s="850"/>
    </row>
    <row r="822">
      <c r="A822" s="850"/>
      <c r="B822" s="850"/>
      <c r="C822" s="850"/>
      <c r="D822" s="850"/>
      <c r="E822" s="860"/>
      <c r="F822" s="850"/>
      <c r="G822" s="850"/>
      <c r="H822" s="850"/>
      <c r="I822" s="850"/>
      <c r="J822" s="850"/>
      <c r="K822" s="850"/>
      <c r="L822" s="850"/>
      <c r="M822" s="850"/>
      <c r="N822" s="850"/>
      <c r="O822" s="850"/>
      <c r="P822" s="850"/>
      <c r="Q822" s="850"/>
      <c r="R822" s="850"/>
      <c r="S822" s="850"/>
      <c r="T822" s="850"/>
      <c r="U822" s="850"/>
      <c r="V822" s="850"/>
      <c r="W822" s="850"/>
      <c r="X822" s="850"/>
      <c r="Y822" s="850"/>
      <c r="Z822" s="850"/>
    </row>
    <row r="823">
      <c r="A823" s="850"/>
      <c r="B823" s="850"/>
      <c r="C823" s="850"/>
      <c r="D823" s="850"/>
      <c r="E823" s="860"/>
      <c r="F823" s="850"/>
      <c r="G823" s="850"/>
      <c r="H823" s="850"/>
      <c r="I823" s="850"/>
      <c r="J823" s="850"/>
      <c r="K823" s="850"/>
      <c r="L823" s="850"/>
      <c r="M823" s="850"/>
      <c r="N823" s="850"/>
      <c r="O823" s="850"/>
      <c r="P823" s="850"/>
      <c r="Q823" s="850"/>
      <c r="R823" s="850"/>
      <c r="S823" s="850"/>
      <c r="T823" s="850"/>
      <c r="U823" s="850"/>
      <c r="V823" s="850"/>
      <c r="W823" s="850"/>
      <c r="X823" s="850"/>
      <c r="Y823" s="850"/>
      <c r="Z823" s="850"/>
    </row>
    <row r="824">
      <c r="A824" s="850"/>
      <c r="B824" s="850"/>
      <c r="C824" s="850"/>
      <c r="D824" s="850"/>
      <c r="E824" s="860"/>
      <c r="F824" s="850"/>
      <c r="G824" s="850"/>
      <c r="H824" s="850"/>
      <c r="I824" s="850"/>
      <c r="J824" s="850"/>
      <c r="K824" s="850"/>
      <c r="L824" s="850"/>
      <c r="M824" s="850"/>
      <c r="N824" s="850"/>
      <c r="O824" s="850"/>
      <c r="P824" s="850"/>
      <c r="Q824" s="850"/>
      <c r="R824" s="850"/>
      <c r="S824" s="850"/>
      <c r="T824" s="850"/>
      <c r="U824" s="850"/>
      <c r="V824" s="850"/>
      <c r="W824" s="850"/>
      <c r="X824" s="850"/>
      <c r="Y824" s="850"/>
      <c r="Z824" s="850"/>
    </row>
    <row r="825">
      <c r="A825" s="850"/>
      <c r="B825" s="850"/>
      <c r="C825" s="850"/>
      <c r="D825" s="850"/>
      <c r="E825" s="860"/>
      <c r="F825" s="850"/>
      <c r="G825" s="850"/>
      <c r="H825" s="850"/>
      <c r="I825" s="850"/>
      <c r="J825" s="850"/>
      <c r="K825" s="850"/>
      <c r="L825" s="850"/>
      <c r="M825" s="850"/>
      <c r="N825" s="850"/>
      <c r="O825" s="850"/>
      <c r="P825" s="850"/>
      <c r="Q825" s="850"/>
      <c r="R825" s="850"/>
      <c r="S825" s="850"/>
      <c r="T825" s="850"/>
      <c r="U825" s="850"/>
      <c r="V825" s="850"/>
      <c r="W825" s="850"/>
      <c r="X825" s="850"/>
      <c r="Y825" s="850"/>
      <c r="Z825" s="850"/>
    </row>
    <row r="826">
      <c r="A826" s="850"/>
      <c r="B826" s="850"/>
      <c r="C826" s="850"/>
      <c r="D826" s="850"/>
      <c r="E826" s="860"/>
      <c r="F826" s="850"/>
      <c r="G826" s="850"/>
      <c r="H826" s="850"/>
      <c r="I826" s="850"/>
      <c r="J826" s="850"/>
      <c r="K826" s="850"/>
      <c r="L826" s="850"/>
      <c r="M826" s="850"/>
      <c r="N826" s="850"/>
      <c r="O826" s="850"/>
      <c r="P826" s="850"/>
      <c r="Q826" s="850"/>
      <c r="R826" s="850"/>
      <c r="S826" s="850"/>
      <c r="T826" s="850"/>
      <c r="U826" s="850"/>
      <c r="V826" s="850"/>
      <c r="W826" s="850"/>
      <c r="X826" s="850"/>
      <c r="Y826" s="850"/>
      <c r="Z826" s="850"/>
    </row>
    <row r="827">
      <c r="A827" s="850"/>
      <c r="B827" s="850"/>
      <c r="C827" s="850"/>
      <c r="D827" s="850"/>
      <c r="E827" s="860"/>
      <c r="F827" s="850"/>
      <c r="G827" s="850"/>
      <c r="H827" s="850"/>
      <c r="I827" s="850"/>
      <c r="J827" s="850"/>
      <c r="K827" s="850"/>
      <c r="L827" s="850"/>
      <c r="M827" s="850"/>
      <c r="N827" s="850"/>
      <c r="O827" s="850"/>
      <c r="P827" s="850"/>
      <c r="Q827" s="850"/>
      <c r="R827" s="850"/>
      <c r="S827" s="850"/>
      <c r="T827" s="850"/>
      <c r="U827" s="850"/>
      <c r="V827" s="850"/>
      <c r="W827" s="850"/>
      <c r="X827" s="850"/>
      <c r="Y827" s="850"/>
      <c r="Z827" s="850"/>
    </row>
    <row r="828">
      <c r="A828" s="850"/>
      <c r="B828" s="850"/>
      <c r="C828" s="850"/>
      <c r="D828" s="850"/>
      <c r="E828" s="860"/>
      <c r="F828" s="850"/>
      <c r="G828" s="850"/>
      <c r="H828" s="850"/>
      <c r="I828" s="850"/>
      <c r="J828" s="850"/>
      <c r="K828" s="850"/>
      <c r="L828" s="850"/>
      <c r="M828" s="850"/>
      <c r="N828" s="850"/>
      <c r="O828" s="850"/>
      <c r="P828" s="850"/>
      <c r="Q828" s="850"/>
      <c r="R828" s="850"/>
      <c r="S828" s="850"/>
      <c r="T828" s="850"/>
      <c r="U828" s="850"/>
      <c r="V828" s="850"/>
      <c r="W828" s="850"/>
      <c r="X828" s="850"/>
      <c r="Y828" s="850"/>
      <c r="Z828" s="850"/>
    </row>
    <row r="829">
      <c r="A829" s="850"/>
      <c r="B829" s="850"/>
      <c r="C829" s="850"/>
      <c r="D829" s="850"/>
      <c r="E829" s="860"/>
      <c r="F829" s="850"/>
      <c r="G829" s="850"/>
      <c r="H829" s="850"/>
      <c r="I829" s="850"/>
      <c r="J829" s="850"/>
      <c r="K829" s="850"/>
      <c r="L829" s="850"/>
      <c r="M829" s="850"/>
      <c r="N829" s="850"/>
      <c r="O829" s="850"/>
      <c r="P829" s="850"/>
      <c r="Q829" s="850"/>
      <c r="R829" s="850"/>
      <c r="S829" s="850"/>
      <c r="T829" s="850"/>
      <c r="U829" s="850"/>
      <c r="V829" s="850"/>
      <c r="W829" s="850"/>
      <c r="X829" s="850"/>
      <c r="Y829" s="850"/>
      <c r="Z829" s="850"/>
    </row>
    <row r="830">
      <c r="A830" s="850"/>
      <c r="B830" s="850"/>
      <c r="C830" s="850"/>
      <c r="D830" s="850"/>
      <c r="E830" s="860"/>
      <c r="F830" s="850"/>
      <c r="G830" s="850"/>
      <c r="H830" s="850"/>
      <c r="I830" s="850"/>
      <c r="J830" s="850"/>
      <c r="K830" s="850"/>
      <c r="L830" s="850"/>
      <c r="M830" s="850"/>
      <c r="N830" s="850"/>
      <c r="O830" s="850"/>
      <c r="P830" s="850"/>
      <c r="Q830" s="850"/>
      <c r="R830" s="850"/>
      <c r="S830" s="850"/>
      <c r="T830" s="850"/>
      <c r="U830" s="850"/>
      <c r="V830" s="850"/>
      <c r="W830" s="850"/>
      <c r="X830" s="850"/>
      <c r="Y830" s="850"/>
      <c r="Z830" s="850"/>
    </row>
    <row r="831">
      <c r="A831" s="850"/>
      <c r="B831" s="850"/>
      <c r="C831" s="850"/>
      <c r="D831" s="850"/>
      <c r="E831" s="860"/>
      <c r="F831" s="850"/>
      <c r="G831" s="850"/>
      <c r="H831" s="850"/>
      <c r="I831" s="850"/>
      <c r="J831" s="850"/>
      <c r="K831" s="850"/>
      <c r="L831" s="850"/>
      <c r="M831" s="850"/>
      <c r="N831" s="850"/>
      <c r="O831" s="850"/>
      <c r="P831" s="850"/>
      <c r="Q831" s="850"/>
      <c r="R831" s="850"/>
      <c r="S831" s="850"/>
      <c r="T831" s="850"/>
      <c r="U831" s="850"/>
      <c r="V831" s="850"/>
      <c r="W831" s="850"/>
      <c r="X831" s="850"/>
      <c r="Y831" s="850"/>
      <c r="Z831" s="850"/>
    </row>
    <row r="832">
      <c r="A832" s="850"/>
      <c r="B832" s="850"/>
      <c r="C832" s="850"/>
      <c r="D832" s="850"/>
      <c r="E832" s="860"/>
      <c r="F832" s="850"/>
      <c r="G832" s="850"/>
      <c r="H832" s="850"/>
      <c r="I832" s="850"/>
      <c r="J832" s="850"/>
      <c r="K832" s="850"/>
      <c r="L832" s="850"/>
      <c r="M832" s="850"/>
      <c r="N832" s="850"/>
      <c r="O832" s="850"/>
      <c r="P832" s="850"/>
      <c r="Q832" s="850"/>
      <c r="R832" s="850"/>
      <c r="S832" s="850"/>
      <c r="T832" s="850"/>
      <c r="U832" s="850"/>
      <c r="V832" s="850"/>
      <c r="W832" s="850"/>
      <c r="X832" s="850"/>
      <c r="Y832" s="850"/>
      <c r="Z832" s="850"/>
    </row>
    <row r="833">
      <c r="A833" s="850"/>
      <c r="B833" s="850"/>
      <c r="C833" s="850"/>
      <c r="D833" s="850"/>
      <c r="E833" s="860"/>
      <c r="F833" s="850"/>
      <c r="G833" s="850"/>
      <c r="H833" s="850"/>
      <c r="I833" s="850"/>
      <c r="J833" s="850"/>
      <c r="K833" s="850"/>
      <c r="L833" s="850"/>
      <c r="M833" s="850"/>
      <c r="N833" s="850"/>
      <c r="O833" s="850"/>
      <c r="P833" s="850"/>
      <c r="Q833" s="850"/>
      <c r="R833" s="850"/>
      <c r="S833" s="850"/>
      <c r="T833" s="850"/>
      <c r="U833" s="850"/>
      <c r="V833" s="850"/>
      <c r="W833" s="850"/>
      <c r="X833" s="850"/>
      <c r="Y833" s="850"/>
      <c r="Z833" s="850"/>
    </row>
    <row r="834">
      <c r="A834" s="850"/>
      <c r="B834" s="850"/>
      <c r="C834" s="850"/>
      <c r="D834" s="850"/>
      <c r="E834" s="860"/>
      <c r="F834" s="850"/>
      <c r="G834" s="850"/>
      <c r="H834" s="850"/>
      <c r="I834" s="850"/>
      <c r="J834" s="850"/>
      <c r="K834" s="850"/>
      <c r="L834" s="850"/>
      <c r="M834" s="850"/>
      <c r="N834" s="850"/>
      <c r="O834" s="850"/>
      <c r="P834" s="850"/>
      <c r="Q834" s="850"/>
      <c r="R834" s="850"/>
      <c r="S834" s="850"/>
      <c r="T834" s="850"/>
      <c r="U834" s="850"/>
      <c r="V834" s="850"/>
      <c r="W834" s="850"/>
      <c r="X834" s="850"/>
      <c r="Y834" s="850"/>
      <c r="Z834" s="850"/>
    </row>
    <row r="835">
      <c r="A835" s="850"/>
      <c r="B835" s="850"/>
      <c r="C835" s="850"/>
      <c r="D835" s="850"/>
      <c r="E835" s="860"/>
      <c r="F835" s="850"/>
      <c r="G835" s="850"/>
      <c r="H835" s="850"/>
      <c r="I835" s="850"/>
      <c r="J835" s="850"/>
      <c r="K835" s="850"/>
      <c r="L835" s="850"/>
      <c r="M835" s="850"/>
      <c r="N835" s="850"/>
      <c r="O835" s="850"/>
      <c r="P835" s="850"/>
      <c r="Q835" s="850"/>
      <c r="R835" s="850"/>
      <c r="S835" s="850"/>
      <c r="T835" s="850"/>
      <c r="U835" s="850"/>
      <c r="V835" s="850"/>
      <c r="W835" s="850"/>
      <c r="X835" s="850"/>
      <c r="Y835" s="850"/>
      <c r="Z835" s="850"/>
    </row>
    <row r="836">
      <c r="A836" s="850"/>
      <c r="B836" s="850"/>
      <c r="C836" s="850"/>
      <c r="D836" s="850"/>
      <c r="E836" s="860"/>
      <c r="F836" s="850"/>
      <c r="G836" s="850"/>
      <c r="H836" s="850"/>
      <c r="I836" s="850"/>
      <c r="J836" s="850"/>
      <c r="K836" s="850"/>
      <c r="L836" s="850"/>
      <c r="M836" s="850"/>
      <c r="N836" s="850"/>
      <c r="O836" s="850"/>
      <c r="P836" s="850"/>
      <c r="Q836" s="850"/>
      <c r="R836" s="850"/>
      <c r="S836" s="850"/>
      <c r="T836" s="850"/>
      <c r="U836" s="850"/>
      <c r="V836" s="850"/>
      <c r="W836" s="850"/>
      <c r="X836" s="850"/>
      <c r="Y836" s="850"/>
      <c r="Z836" s="850"/>
    </row>
    <row r="837">
      <c r="A837" s="850"/>
      <c r="B837" s="850"/>
      <c r="C837" s="850"/>
      <c r="D837" s="850"/>
      <c r="E837" s="860"/>
      <c r="F837" s="850"/>
      <c r="G837" s="850"/>
      <c r="H837" s="850"/>
      <c r="I837" s="850"/>
      <c r="J837" s="850"/>
      <c r="K837" s="850"/>
      <c r="L837" s="850"/>
      <c r="M837" s="850"/>
      <c r="N837" s="850"/>
      <c r="O837" s="850"/>
      <c r="P837" s="850"/>
      <c r="Q837" s="850"/>
      <c r="R837" s="850"/>
      <c r="S837" s="850"/>
      <c r="T837" s="850"/>
      <c r="U837" s="850"/>
      <c r="V837" s="850"/>
      <c r="W837" s="850"/>
      <c r="X837" s="850"/>
      <c r="Y837" s="850"/>
      <c r="Z837" s="850"/>
    </row>
    <row r="838">
      <c r="A838" s="850"/>
      <c r="B838" s="850"/>
      <c r="C838" s="850"/>
      <c r="D838" s="850"/>
      <c r="E838" s="860"/>
      <c r="F838" s="850"/>
      <c r="G838" s="850"/>
      <c r="H838" s="850"/>
      <c r="I838" s="850"/>
      <c r="J838" s="850"/>
      <c r="K838" s="850"/>
      <c r="L838" s="850"/>
      <c r="M838" s="850"/>
      <c r="N838" s="850"/>
      <c r="O838" s="850"/>
      <c r="P838" s="850"/>
      <c r="Q838" s="850"/>
      <c r="R838" s="850"/>
      <c r="S838" s="850"/>
      <c r="T838" s="850"/>
      <c r="U838" s="850"/>
      <c r="V838" s="850"/>
      <c r="W838" s="850"/>
      <c r="X838" s="850"/>
      <c r="Y838" s="850"/>
      <c r="Z838" s="850"/>
    </row>
    <row r="839">
      <c r="A839" s="850"/>
      <c r="B839" s="850"/>
      <c r="C839" s="850"/>
      <c r="D839" s="850"/>
      <c r="E839" s="860"/>
      <c r="F839" s="850"/>
      <c r="G839" s="850"/>
      <c r="H839" s="850"/>
      <c r="I839" s="850"/>
      <c r="J839" s="850"/>
      <c r="K839" s="850"/>
      <c r="L839" s="850"/>
      <c r="M839" s="850"/>
      <c r="N839" s="850"/>
      <c r="O839" s="850"/>
      <c r="P839" s="850"/>
      <c r="Q839" s="850"/>
      <c r="R839" s="850"/>
      <c r="S839" s="850"/>
      <c r="T839" s="850"/>
      <c r="U839" s="850"/>
      <c r="V839" s="850"/>
      <c r="W839" s="850"/>
      <c r="X839" s="850"/>
      <c r="Y839" s="850"/>
      <c r="Z839" s="850"/>
    </row>
    <row r="840">
      <c r="A840" s="850"/>
      <c r="B840" s="850"/>
      <c r="C840" s="850"/>
      <c r="D840" s="850"/>
      <c r="E840" s="860"/>
      <c r="F840" s="850"/>
      <c r="G840" s="850"/>
      <c r="H840" s="850"/>
      <c r="I840" s="850"/>
      <c r="J840" s="850"/>
      <c r="K840" s="850"/>
      <c r="L840" s="850"/>
      <c r="M840" s="850"/>
      <c r="N840" s="850"/>
      <c r="O840" s="850"/>
      <c r="P840" s="850"/>
      <c r="Q840" s="850"/>
      <c r="R840" s="850"/>
      <c r="S840" s="850"/>
      <c r="T840" s="850"/>
      <c r="U840" s="850"/>
      <c r="V840" s="850"/>
      <c r="W840" s="850"/>
      <c r="X840" s="850"/>
      <c r="Y840" s="850"/>
      <c r="Z840" s="850"/>
    </row>
    <row r="841">
      <c r="A841" s="850"/>
      <c r="B841" s="850"/>
      <c r="C841" s="850"/>
      <c r="D841" s="850"/>
      <c r="E841" s="860"/>
      <c r="F841" s="850"/>
      <c r="G841" s="850"/>
      <c r="H841" s="850"/>
      <c r="I841" s="850"/>
      <c r="J841" s="850"/>
      <c r="K841" s="850"/>
      <c r="L841" s="850"/>
      <c r="M841" s="850"/>
      <c r="N841" s="850"/>
      <c r="O841" s="850"/>
      <c r="P841" s="850"/>
      <c r="Q841" s="850"/>
      <c r="R841" s="850"/>
      <c r="S841" s="850"/>
      <c r="T841" s="850"/>
      <c r="U841" s="850"/>
      <c r="V841" s="850"/>
      <c r="W841" s="850"/>
      <c r="X841" s="850"/>
      <c r="Y841" s="850"/>
      <c r="Z841" s="850"/>
    </row>
    <row r="842">
      <c r="A842" s="850"/>
      <c r="B842" s="850"/>
      <c r="C842" s="850"/>
      <c r="D842" s="850"/>
      <c r="E842" s="860"/>
      <c r="F842" s="850"/>
      <c r="G842" s="850"/>
      <c r="H842" s="850"/>
      <c r="I842" s="850"/>
      <c r="J842" s="850"/>
      <c r="K842" s="850"/>
      <c r="L842" s="850"/>
      <c r="M842" s="850"/>
      <c r="N842" s="850"/>
      <c r="O842" s="850"/>
      <c r="P842" s="850"/>
      <c r="Q842" s="850"/>
      <c r="R842" s="850"/>
      <c r="S842" s="850"/>
      <c r="T842" s="850"/>
      <c r="U842" s="850"/>
      <c r="V842" s="850"/>
      <c r="W842" s="850"/>
      <c r="X842" s="850"/>
      <c r="Y842" s="850"/>
      <c r="Z842" s="850"/>
    </row>
    <row r="843">
      <c r="A843" s="850"/>
      <c r="B843" s="850"/>
      <c r="C843" s="850"/>
      <c r="D843" s="850"/>
      <c r="E843" s="860"/>
      <c r="F843" s="850"/>
      <c r="G843" s="850"/>
      <c r="H843" s="850"/>
      <c r="I843" s="850"/>
      <c r="J843" s="850"/>
      <c r="K843" s="850"/>
      <c r="L843" s="850"/>
      <c r="M843" s="850"/>
      <c r="N843" s="850"/>
      <c r="O843" s="850"/>
      <c r="P843" s="850"/>
      <c r="Q843" s="850"/>
      <c r="R843" s="850"/>
      <c r="S843" s="850"/>
      <c r="T843" s="850"/>
      <c r="U843" s="850"/>
      <c r="V843" s="850"/>
      <c r="W843" s="850"/>
      <c r="X843" s="850"/>
      <c r="Y843" s="850"/>
      <c r="Z843" s="850"/>
    </row>
    <row r="844">
      <c r="A844" s="850"/>
      <c r="B844" s="850"/>
      <c r="C844" s="850"/>
      <c r="D844" s="850"/>
      <c r="E844" s="860"/>
      <c r="F844" s="850"/>
      <c r="G844" s="850"/>
      <c r="H844" s="850"/>
      <c r="I844" s="850"/>
      <c r="J844" s="850"/>
      <c r="K844" s="850"/>
      <c r="L844" s="850"/>
      <c r="M844" s="850"/>
      <c r="N844" s="850"/>
      <c r="O844" s="850"/>
      <c r="P844" s="850"/>
      <c r="Q844" s="850"/>
      <c r="R844" s="850"/>
      <c r="S844" s="850"/>
      <c r="T844" s="850"/>
      <c r="U844" s="850"/>
      <c r="V844" s="850"/>
      <c r="W844" s="850"/>
      <c r="X844" s="850"/>
      <c r="Y844" s="850"/>
      <c r="Z844" s="850"/>
    </row>
    <row r="845">
      <c r="A845" s="850"/>
      <c r="B845" s="850"/>
      <c r="C845" s="850"/>
      <c r="D845" s="850"/>
      <c r="E845" s="860"/>
      <c r="F845" s="850"/>
      <c r="G845" s="850"/>
      <c r="H845" s="850"/>
      <c r="I845" s="850"/>
      <c r="J845" s="850"/>
      <c r="K845" s="850"/>
      <c r="L845" s="850"/>
      <c r="M845" s="850"/>
      <c r="N845" s="850"/>
      <c r="O845" s="850"/>
      <c r="P845" s="850"/>
      <c r="Q845" s="850"/>
      <c r="R845" s="850"/>
      <c r="S845" s="850"/>
      <c r="T845" s="850"/>
      <c r="U845" s="850"/>
      <c r="V845" s="850"/>
      <c r="W845" s="850"/>
      <c r="X845" s="850"/>
      <c r="Y845" s="850"/>
      <c r="Z845" s="850"/>
    </row>
    <row r="846">
      <c r="A846" s="850"/>
      <c r="B846" s="850"/>
      <c r="C846" s="850"/>
      <c r="D846" s="850"/>
      <c r="E846" s="860"/>
      <c r="F846" s="850"/>
      <c r="G846" s="850"/>
      <c r="H846" s="850"/>
      <c r="I846" s="850"/>
      <c r="J846" s="850"/>
      <c r="K846" s="850"/>
      <c r="L846" s="850"/>
      <c r="M846" s="850"/>
      <c r="N846" s="850"/>
      <c r="O846" s="850"/>
      <c r="P846" s="850"/>
      <c r="Q846" s="850"/>
      <c r="R846" s="850"/>
      <c r="S846" s="850"/>
      <c r="T846" s="850"/>
      <c r="U846" s="850"/>
      <c r="V846" s="850"/>
      <c r="W846" s="850"/>
      <c r="X846" s="850"/>
      <c r="Y846" s="850"/>
      <c r="Z846" s="850"/>
    </row>
    <row r="847">
      <c r="A847" s="850"/>
      <c r="B847" s="850"/>
      <c r="C847" s="850"/>
      <c r="D847" s="850"/>
      <c r="E847" s="860"/>
      <c r="F847" s="850"/>
      <c r="G847" s="850"/>
      <c r="H847" s="850"/>
      <c r="I847" s="850"/>
      <c r="J847" s="850"/>
      <c r="K847" s="850"/>
      <c r="L847" s="850"/>
      <c r="M847" s="850"/>
      <c r="N847" s="850"/>
      <c r="O847" s="850"/>
      <c r="P847" s="850"/>
      <c r="Q847" s="850"/>
      <c r="R847" s="850"/>
      <c r="S847" s="850"/>
      <c r="T847" s="850"/>
      <c r="U847" s="850"/>
      <c r="V847" s="850"/>
      <c r="W847" s="850"/>
      <c r="X847" s="850"/>
      <c r="Y847" s="850"/>
      <c r="Z847" s="850"/>
    </row>
    <row r="848">
      <c r="A848" s="850"/>
      <c r="B848" s="850"/>
      <c r="C848" s="850"/>
      <c r="D848" s="850"/>
      <c r="E848" s="860"/>
      <c r="F848" s="850"/>
      <c r="G848" s="850"/>
      <c r="H848" s="850"/>
      <c r="I848" s="850"/>
      <c r="J848" s="850"/>
      <c r="K848" s="850"/>
      <c r="L848" s="850"/>
      <c r="M848" s="850"/>
      <c r="N848" s="850"/>
      <c r="O848" s="850"/>
      <c r="P848" s="850"/>
      <c r="Q848" s="850"/>
      <c r="R848" s="850"/>
      <c r="S848" s="850"/>
      <c r="T848" s="850"/>
      <c r="U848" s="850"/>
      <c r="V848" s="850"/>
      <c r="W848" s="850"/>
      <c r="X848" s="850"/>
      <c r="Y848" s="850"/>
      <c r="Z848" s="850"/>
    </row>
    <row r="849">
      <c r="A849" s="850"/>
      <c r="B849" s="850"/>
      <c r="C849" s="850"/>
      <c r="D849" s="850"/>
      <c r="E849" s="860"/>
      <c r="F849" s="850"/>
      <c r="G849" s="850"/>
      <c r="H849" s="850"/>
      <c r="I849" s="850"/>
      <c r="J849" s="850"/>
      <c r="K849" s="850"/>
      <c r="L849" s="850"/>
      <c r="M849" s="850"/>
      <c r="N849" s="850"/>
      <c r="O849" s="850"/>
      <c r="P849" s="850"/>
      <c r="Q849" s="850"/>
      <c r="R849" s="850"/>
      <c r="S849" s="850"/>
      <c r="T849" s="850"/>
      <c r="U849" s="850"/>
      <c r="V849" s="850"/>
      <c r="W849" s="850"/>
      <c r="X849" s="850"/>
      <c r="Y849" s="850"/>
      <c r="Z849" s="850"/>
    </row>
    <row r="850">
      <c r="A850" s="850"/>
      <c r="B850" s="850"/>
      <c r="C850" s="850"/>
      <c r="D850" s="850"/>
      <c r="E850" s="860"/>
      <c r="F850" s="850"/>
      <c r="G850" s="850"/>
      <c r="H850" s="850"/>
      <c r="I850" s="850"/>
      <c r="J850" s="850"/>
      <c r="K850" s="850"/>
      <c r="L850" s="850"/>
      <c r="M850" s="850"/>
      <c r="N850" s="850"/>
      <c r="O850" s="850"/>
      <c r="P850" s="850"/>
      <c r="Q850" s="850"/>
      <c r="R850" s="850"/>
      <c r="S850" s="850"/>
      <c r="T850" s="850"/>
      <c r="U850" s="850"/>
      <c r="V850" s="850"/>
      <c r="W850" s="850"/>
      <c r="X850" s="850"/>
      <c r="Y850" s="850"/>
      <c r="Z850" s="850"/>
    </row>
    <row r="851">
      <c r="A851" s="850"/>
      <c r="B851" s="850"/>
      <c r="C851" s="850"/>
      <c r="D851" s="850"/>
      <c r="E851" s="860"/>
      <c r="F851" s="850"/>
      <c r="G851" s="850"/>
      <c r="H851" s="850"/>
      <c r="I851" s="850"/>
      <c r="J851" s="850"/>
      <c r="K851" s="850"/>
      <c r="L851" s="850"/>
      <c r="M851" s="850"/>
      <c r="N851" s="850"/>
      <c r="O851" s="850"/>
      <c r="P851" s="850"/>
      <c r="Q851" s="850"/>
      <c r="R851" s="850"/>
      <c r="S851" s="850"/>
      <c r="T851" s="850"/>
      <c r="U851" s="850"/>
      <c r="V851" s="850"/>
      <c r="W851" s="850"/>
      <c r="X851" s="850"/>
      <c r="Y851" s="850"/>
      <c r="Z851" s="850"/>
    </row>
    <row r="852">
      <c r="A852" s="850"/>
      <c r="B852" s="850"/>
      <c r="C852" s="850"/>
      <c r="D852" s="850"/>
      <c r="E852" s="860"/>
      <c r="F852" s="850"/>
      <c r="G852" s="850"/>
      <c r="H852" s="850"/>
      <c r="I852" s="850"/>
      <c r="J852" s="850"/>
      <c r="K852" s="850"/>
      <c r="L852" s="850"/>
      <c r="M852" s="850"/>
      <c r="N852" s="850"/>
      <c r="O852" s="850"/>
      <c r="P852" s="850"/>
      <c r="Q852" s="850"/>
      <c r="R852" s="850"/>
      <c r="S852" s="850"/>
      <c r="T852" s="850"/>
      <c r="U852" s="850"/>
      <c r="V852" s="850"/>
      <c r="W852" s="850"/>
      <c r="X852" s="850"/>
      <c r="Y852" s="850"/>
      <c r="Z852" s="850"/>
    </row>
    <row r="853">
      <c r="A853" s="850"/>
      <c r="B853" s="850"/>
      <c r="C853" s="850"/>
      <c r="D853" s="850"/>
      <c r="E853" s="860"/>
      <c r="F853" s="850"/>
      <c r="G853" s="850"/>
      <c r="H853" s="850"/>
      <c r="I853" s="850"/>
      <c r="J853" s="850"/>
      <c r="K853" s="850"/>
      <c r="L853" s="850"/>
      <c r="M853" s="850"/>
      <c r="N853" s="850"/>
      <c r="O853" s="850"/>
      <c r="P853" s="850"/>
      <c r="Q853" s="850"/>
      <c r="R853" s="850"/>
      <c r="S853" s="850"/>
      <c r="T853" s="850"/>
      <c r="U853" s="850"/>
      <c r="V853" s="850"/>
      <c r="W853" s="850"/>
      <c r="X853" s="850"/>
      <c r="Y853" s="850"/>
      <c r="Z853" s="850"/>
    </row>
    <row r="854">
      <c r="A854" s="850"/>
      <c r="B854" s="850"/>
      <c r="C854" s="850"/>
      <c r="D854" s="850"/>
      <c r="E854" s="860"/>
      <c r="F854" s="850"/>
      <c r="G854" s="850"/>
      <c r="H854" s="850"/>
      <c r="I854" s="850"/>
      <c r="J854" s="850"/>
      <c r="K854" s="850"/>
      <c r="L854" s="850"/>
      <c r="M854" s="850"/>
      <c r="N854" s="850"/>
      <c r="O854" s="850"/>
      <c r="P854" s="850"/>
      <c r="Q854" s="850"/>
      <c r="R854" s="850"/>
      <c r="S854" s="850"/>
      <c r="T854" s="850"/>
      <c r="U854" s="850"/>
      <c r="V854" s="850"/>
      <c r="W854" s="850"/>
      <c r="X854" s="850"/>
      <c r="Y854" s="850"/>
      <c r="Z854" s="850"/>
    </row>
    <row r="855">
      <c r="A855" s="850"/>
      <c r="B855" s="850"/>
      <c r="C855" s="850"/>
      <c r="D855" s="850"/>
      <c r="E855" s="860"/>
      <c r="F855" s="850"/>
      <c r="G855" s="850"/>
      <c r="H855" s="850"/>
      <c r="I855" s="850"/>
      <c r="J855" s="850"/>
      <c r="K855" s="850"/>
      <c r="L855" s="850"/>
      <c r="M855" s="850"/>
      <c r="N855" s="850"/>
      <c r="O855" s="850"/>
      <c r="P855" s="850"/>
      <c r="Q855" s="850"/>
      <c r="R855" s="850"/>
      <c r="S855" s="850"/>
      <c r="T855" s="850"/>
      <c r="U855" s="850"/>
      <c r="V855" s="850"/>
      <c r="W855" s="850"/>
      <c r="X855" s="850"/>
      <c r="Y855" s="850"/>
      <c r="Z855" s="850"/>
    </row>
    <row r="856">
      <c r="A856" s="850"/>
      <c r="B856" s="850"/>
      <c r="C856" s="850"/>
      <c r="D856" s="850"/>
      <c r="E856" s="860"/>
      <c r="F856" s="850"/>
      <c r="G856" s="850"/>
      <c r="H856" s="850"/>
      <c r="I856" s="850"/>
      <c r="J856" s="850"/>
      <c r="K856" s="850"/>
      <c r="L856" s="850"/>
      <c r="M856" s="850"/>
      <c r="N856" s="850"/>
      <c r="O856" s="850"/>
      <c r="P856" s="850"/>
      <c r="Q856" s="850"/>
      <c r="R856" s="850"/>
      <c r="S856" s="850"/>
      <c r="T856" s="850"/>
      <c r="U856" s="850"/>
      <c r="V856" s="850"/>
      <c r="W856" s="850"/>
      <c r="X856" s="850"/>
      <c r="Y856" s="850"/>
      <c r="Z856" s="850"/>
    </row>
    <row r="857">
      <c r="A857" s="850"/>
      <c r="B857" s="850"/>
      <c r="C857" s="850"/>
      <c r="D857" s="850"/>
      <c r="E857" s="860"/>
      <c r="F857" s="850"/>
      <c r="G857" s="850"/>
      <c r="H857" s="850"/>
      <c r="I857" s="850"/>
      <c r="J857" s="850"/>
      <c r="K857" s="850"/>
      <c r="L857" s="850"/>
      <c r="M857" s="850"/>
      <c r="N857" s="850"/>
      <c r="O857" s="850"/>
      <c r="P857" s="850"/>
      <c r="Q857" s="850"/>
      <c r="R857" s="850"/>
      <c r="S857" s="850"/>
      <c r="T857" s="850"/>
      <c r="U857" s="850"/>
      <c r="V857" s="850"/>
      <c r="W857" s="850"/>
      <c r="X857" s="850"/>
      <c r="Y857" s="850"/>
      <c r="Z857" s="850"/>
    </row>
    <row r="858">
      <c r="A858" s="850"/>
      <c r="B858" s="850"/>
      <c r="C858" s="850"/>
      <c r="D858" s="850"/>
      <c r="E858" s="860"/>
      <c r="F858" s="850"/>
      <c r="G858" s="850"/>
      <c r="H858" s="850"/>
      <c r="I858" s="850"/>
      <c r="J858" s="850"/>
      <c r="K858" s="850"/>
      <c r="L858" s="850"/>
      <c r="M858" s="850"/>
      <c r="N858" s="850"/>
      <c r="O858" s="850"/>
      <c r="P858" s="850"/>
      <c r="Q858" s="850"/>
      <c r="R858" s="850"/>
      <c r="S858" s="850"/>
      <c r="T858" s="850"/>
      <c r="U858" s="850"/>
      <c r="V858" s="850"/>
      <c r="W858" s="850"/>
      <c r="X858" s="850"/>
      <c r="Y858" s="850"/>
      <c r="Z858" s="850"/>
    </row>
    <row r="859">
      <c r="A859" s="850"/>
      <c r="B859" s="850"/>
      <c r="C859" s="850"/>
      <c r="D859" s="850"/>
      <c r="E859" s="860"/>
      <c r="F859" s="850"/>
      <c r="G859" s="850"/>
      <c r="H859" s="850"/>
      <c r="I859" s="850"/>
      <c r="J859" s="850"/>
      <c r="K859" s="850"/>
      <c r="L859" s="850"/>
      <c r="M859" s="850"/>
      <c r="N859" s="850"/>
      <c r="O859" s="850"/>
      <c r="P859" s="850"/>
      <c r="Q859" s="850"/>
      <c r="R859" s="850"/>
      <c r="S859" s="850"/>
      <c r="T859" s="850"/>
      <c r="U859" s="850"/>
      <c r="V859" s="850"/>
      <c r="W859" s="850"/>
      <c r="X859" s="850"/>
      <c r="Y859" s="850"/>
      <c r="Z859" s="850"/>
    </row>
    <row r="860">
      <c r="A860" s="850"/>
      <c r="B860" s="850"/>
      <c r="C860" s="850"/>
      <c r="D860" s="850"/>
      <c r="E860" s="860"/>
      <c r="F860" s="850"/>
      <c r="G860" s="850"/>
      <c r="H860" s="850"/>
      <c r="I860" s="850"/>
      <c r="J860" s="850"/>
      <c r="K860" s="850"/>
      <c r="L860" s="850"/>
      <c r="M860" s="850"/>
      <c r="N860" s="850"/>
      <c r="O860" s="850"/>
      <c r="P860" s="850"/>
      <c r="Q860" s="850"/>
      <c r="R860" s="850"/>
      <c r="S860" s="850"/>
      <c r="T860" s="850"/>
      <c r="U860" s="850"/>
      <c r="V860" s="850"/>
      <c r="W860" s="850"/>
      <c r="X860" s="850"/>
      <c r="Y860" s="850"/>
      <c r="Z860" s="850"/>
    </row>
    <row r="861">
      <c r="A861" s="850"/>
      <c r="B861" s="850"/>
      <c r="C861" s="850"/>
      <c r="D861" s="850"/>
      <c r="E861" s="860"/>
      <c r="F861" s="850"/>
      <c r="G861" s="850"/>
      <c r="H861" s="850"/>
      <c r="I861" s="850"/>
      <c r="J861" s="850"/>
      <c r="K861" s="850"/>
      <c r="L861" s="850"/>
      <c r="M861" s="850"/>
      <c r="N861" s="850"/>
      <c r="O861" s="850"/>
      <c r="P861" s="850"/>
      <c r="Q861" s="850"/>
      <c r="R861" s="850"/>
      <c r="S861" s="850"/>
      <c r="T861" s="850"/>
      <c r="U861" s="850"/>
      <c r="V861" s="850"/>
      <c r="W861" s="850"/>
      <c r="X861" s="850"/>
      <c r="Y861" s="850"/>
      <c r="Z861" s="850"/>
    </row>
    <row r="862">
      <c r="A862" s="850"/>
      <c r="B862" s="850"/>
      <c r="C862" s="850"/>
      <c r="D862" s="850"/>
      <c r="E862" s="860"/>
      <c r="F862" s="850"/>
      <c r="G862" s="850"/>
      <c r="H862" s="850"/>
      <c r="I862" s="850"/>
      <c r="J862" s="850"/>
      <c r="K862" s="850"/>
      <c r="L862" s="850"/>
      <c r="M862" s="850"/>
      <c r="N862" s="850"/>
      <c r="O862" s="850"/>
      <c r="P862" s="850"/>
      <c r="Q862" s="850"/>
      <c r="R862" s="850"/>
      <c r="S862" s="850"/>
      <c r="T862" s="850"/>
      <c r="U862" s="850"/>
      <c r="V862" s="850"/>
      <c r="W862" s="850"/>
      <c r="X862" s="850"/>
      <c r="Y862" s="850"/>
      <c r="Z862" s="850"/>
    </row>
    <row r="863">
      <c r="A863" s="850"/>
      <c r="B863" s="850"/>
      <c r="C863" s="850"/>
      <c r="D863" s="850"/>
      <c r="E863" s="860"/>
      <c r="F863" s="850"/>
      <c r="G863" s="850"/>
      <c r="H863" s="850"/>
      <c r="I863" s="850"/>
      <c r="J863" s="850"/>
      <c r="K863" s="850"/>
      <c r="L863" s="850"/>
      <c r="M863" s="850"/>
      <c r="N863" s="850"/>
      <c r="O863" s="850"/>
      <c r="P863" s="850"/>
      <c r="Q863" s="850"/>
      <c r="R863" s="850"/>
      <c r="S863" s="850"/>
      <c r="T863" s="850"/>
      <c r="U863" s="850"/>
      <c r="V863" s="850"/>
      <c r="W863" s="850"/>
      <c r="X863" s="850"/>
      <c r="Y863" s="850"/>
      <c r="Z863" s="850"/>
    </row>
    <row r="864">
      <c r="A864" s="850"/>
      <c r="B864" s="850"/>
      <c r="C864" s="850"/>
      <c r="D864" s="850"/>
      <c r="E864" s="860"/>
      <c r="F864" s="850"/>
      <c r="G864" s="850"/>
      <c r="H864" s="850"/>
      <c r="I864" s="850"/>
      <c r="J864" s="850"/>
      <c r="K864" s="850"/>
      <c r="L864" s="850"/>
      <c r="M864" s="850"/>
      <c r="N864" s="850"/>
      <c r="O864" s="850"/>
      <c r="P864" s="850"/>
      <c r="Q864" s="850"/>
      <c r="R864" s="850"/>
      <c r="S864" s="850"/>
      <c r="T864" s="850"/>
      <c r="U864" s="850"/>
      <c r="V864" s="850"/>
      <c r="W864" s="850"/>
      <c r="X864" s="850"/>
      <c r="Y864" s="850"/>
      <c r="Z864" s="850"/>
    </row>
    <row r="865">
      <c r="A865" s="850"/>
      <c r="B865" s="850"/>
      <c r="C865" s="850"/>
      <c r="D865" s="850"/>
      <c r="E865" s="860"/>
      <c r="F865" s="850"/>
      <c r="G865" s="850"/>
      <c r="H865" s="850"/>
      <c r="I865" s="850"/>
      <c r="J865" s="850"/>
      <c r="K865" s="850"/>
      <c r="L865" s="850"/>
      <c r="M865" s="850"/>
      <c r="N865" s="850"/>
      <c r="O865" s="850"/>
      <c r="P865" s="850"/>
      <c r="Q865" s="850"/>
      <c r="R865" s="850"/>
      <c r="S865" s="850"/>
      <c r="T865" s="850"/>
      <c r="U865" s="850"/>
      <c r="V865" s="850"/>
      <c r="W865" s="850"/>
      <c r="X865" s="850"/>
      <c r="Y865" s="850"/>
      <c r="Z865" s="850"/>
    </row>
    <row r="866">
      <c r="A866" s="850"/>
      <c r="B866" s="850"/>
      <c r="C866" s="850"/>
      <c r="D866" s="850"/>
      <c r="E866" s="860"/>
      <c r="F866" s="850"/>
      <c r="G866" s="850"/>
      <c r="H866" s="850"/>
      <c r="I866" s="850"/>
      <c r="J866" s="850"/>
      <c r="K866" s="850"/>
      <c r="L866" s="850"/>
      <c r="M866" s="850"/>
      <c r="N866" s="850"/>
      <c r="O866" s="850"/>
      <c r="P866" s="850"/>
      <c r="Q866" s="850"/>
      <c r="R866" s="850"/>
      <c r="S866" s="850"/>
      <c r="T866" s="850"/>
      <c r="U866" s="850"/>
      <c r="V866" s="850"/>
      <c r="W866" s="850"/>
      <c r="X866" s="850"/>
      <c r="Y866" s="850"/>
      <c r="Z866" s="850"/>
    </row>
    <row r="867">
      <c r="A867" s="850"/>
      <c r="B867" s="850"/>
      <c r="C867" s="850"/>
      <c r="D867" s="850"/>
      <c r="E867" s="860"/>
      <c r="F867" s="850"/>
      <c r="G867" s="850"/>
      <c r="H867" s="850"/>
      <c r="I867" s="850"/>
      <c r="J867" s="850"/>
      <c r="K867" s="850"/>
      <c r="L867" s="850"/>
      <c r="M867" s="850"/>
      <c r="N867" s="850"/>
      <c r="O867" s="850"/>
      <c r="P867" s="850"/>
      <c r="Q867" s="850"/>
      <c r="R867" s="850"/>
      <c r="S867" s="850"/>
      <c r="T867" s="850"/>
      <c r="U867" s="850"/>
      <c r="V867" s="850"/>
      <c r="W867" s="850"/>
      <c r="X867" s="850"/>
      <c r="Y867" s="850"/>
      <c r="Z867" s="850"/>
    </row>
    <row r="868">
      <c r="A868" s="850"/>
      <c r="B868" s="850"/>
      <c r="C868" s="850"/>
      <c r="D868" s="850"/>
      <c r="E868" s="860"/>
      <c r="F868" s="850"/>
      <c r="G868" s="850"/>
      <c r="H868" s="850"/>
      <c r="I868" s="850"/>
      <c r="J868" s="850"/>
      <c r="K868" s="850"/>
      <c r="L868" s="850"/>
      <c r="M868" s="850"/>
      <c r="N868" s="850"/>
      <c r="O868" s="850"/>
      <c r="P868" s="850"/>
      <c r="Q868" s="850"/>
      <c r="R868" s="850"/>
      <c r="S868" s="850"/>
      <c r="T868" s="850"/>
      <c r="U868" s="850"/>
      <c r="V868" s="850"/>
      <c r="W868" s="850"/>
      <c r="X868" s="850"/>
      <c r="Y868" s="850"/>
      <c r="Z868" s="850"/>
    </row>
    <row r="869">
      <c r="A869" s="850"/>
      <c r="B869" s="850"/>
      <c r="C869" s="850"/>
      <c r="D869" s="850"/>
      <c r="E869" s="860"/>
      <c r="F869" s="850"/>
      <c r="G869" s="850"/>
      <c r="H869" s="850"/>
      <c r="I869" s="850"/>
      <c r="J869" s="850"/>
      <c r="K869" s="850"/>
      <c r="L869" s="850"/>
      <c r="M869" s="850"/>
      <c r="N869" s="850"/>
      <c r="O869" s="850"/>
      <c r="P869" s="850"/>
      <c r="Q869" s="850"/>
      <c r="R869" s="850"/>
      <c r="S869" s="850"/>
      <c r="T869" s="850"/>
      <c r="U869" s="850"/>
      <c r="V869" s="850"/>
      <c r="W869" s="850"/>
      <c r="X869" s="850"/>
      <c r="Y869" s="850"/>
      <c r="Z869" s="850"/>
    </row>
    <row r="870">
      <c r="A870" s="850"/>
      <c r="B870" s="850"/>
      <c r="C870" s="850"/>
      <c r="D870" s="850"/>
      <c r="E870" s="860"/>
      <c r="F870" s="850"/>
      <c r="G870" s="850"/>
      <c r="H870" s="850"/>
      <c r="I870" s="850"/>
      <c r="J870" s="850"/>
      <c r="K870" s="850"/>
      <c r="L870" s="850"/>
      <c r="M870" s="850"/>
      <c r="N870" s="850"/>
      <c r="O870" s="850"/>
      <c r="P870" s="850"/>
      <c r="Q870" s="850"/>
      <c r="R870" s="850"/>
      <c r="S870" s="850"/>
      <c r="T870" s="850"/>
      <c r="U870" s="850"/>
      <c r="V870" s="850"/>
      <c r="W870" s="850"/>
      <c r="X870" s="850"/>
      <c r="Y870" s="850"/>
      <c r="Z870" s="850"/>
    </row>
    <row r="871">
      <c r="A871" s="850"/>
      <c r="B871" s="850"/>
      <c r="C871" s="850"/>
      <c r="D871" s="850"/>
      <c r="E871" s="860"/>
      <c r="F871" s="850"/>
      <c r="G871" s="850"/>
      <c r="H871" s="850"/>
      <c r="I871" s="850"/>
      <c r="J871" s="850"/>
      <c r="K871" s="850"/>
      <c r="L871" s="850"/>
      <c r="M871" s="850"/>
      <c r="N871" s="850"/>
      <c r="O871" s="850"/>
      <c r="P871" s="850"/>
      <c r="Q871" s="850"/>
      <c r="R871" s="850"/>
      <c r="S871" s="850"/>
      <c r="T871" s="850"/>
      <c r="U871" s="850"/>
      <c r="V871" s="850"/>
      <c r="W871" s="850"/>
      <c r="X871" s="850"/>
      <c r="Y871" s="850"/>
      <c r="Z871" s="850"/>
    </row>
    <row r="872">
      <c r="A872" s="850"/>
      <c r="B872" s="850"/>
      <c r="C872" s="850"/>
      <c r="D872" s="850"/>
      <c r="E872" s="860"/>
      <c r="F872" s="850"/>
      <c r="G872" s="850"/>
      <c r="H872" s="850"/>
      <c r="I872" s="850"/>
      <c r="J872" s="850"/>
      <c r="K872" s="850"/>
      <c r="L872" s="850"/>
      <c r="M872" s="850"/>
      <c r="N872" s="850"/>
      <c r="O872" s="850"/>
      <c r="P872" s="850"/>
      <c r="Q872" s="850"/>
      <c r="R872" s="850"/>
      <c r="S872" s="850"/>
      <c r="T872" s="850"/>
      <c r="U872" s="850"/>
      <c r="V872" s="850"/>
      <c r="W872" s="850"/>
      <c r="X872" s="850"/>
      <c r="Y872" s="850"/>
      <c r="Z872" s="850"/>
    </row>
    <row r="873">
      <c r="A873" s="850"/>
      <c r="B873" s="850"/>
      <c r="C873" s="850"/>
      <c r="D873" s="850"/>
      <c r="E873" s="860"/>
      <c r="F873" s="850"/>
      <c r="G873" s="850"/>
      <c r="H873" s="850"/>
      <c r="I873" s="850"/>
      <c r="J873" s="850"/>
      <c r="K873" s="850"/>
      <c r="L873" s="850"/>
      <c r="M873" s="850"/>
      <c r="N873" s="850"/>
      <c r="O873" s="850"/>
      <c r="P873" s="850"/>
      <c r="Q873" s="850"/>
      <c r="R873" s="850"/>
      <c r="S873" s="850"/>
      <c r="T873" s="850"/>
      <c r="U873" s="850"/>
      <c r="V873" s="850"/>
      <c r="W873" s="850"/>
      <c r="X873" s="850"/>
      <c r="Y873" s="850"/>
      <c r="Z873" s="850"/>
    </row>
    <row r="874">
      <c r="A874" s="850"/>
      <c r="B874" s="850"/>
      <c r="C874" s="850"/>
      <c r="D874" s="850"/>
      <c r="E874" s="860"/>
      <c r="F874" s="850"/>
      <c r="G874" s="850"/>
      <c r="H874" s="850"/>
      <c r="I874" s="850"/>
      <c r="J874" s="850"/>
      <c r="K874" s="850"/>
      <c r="L874" s="850"/>
      <c r="M874" s="850"/>
      <c r="N874" s="850"/>
      <c r="O874" s="850"/>
      <c r="P874" s="850"/>
      <c r="Q874" s="850"/>
      <c r="R874" s="850"/>
      <c r="S874" s="850"/>
      <c r="T874" s="850"/>
      <c r="U874" s="850"/>
      <c r="V874" s="850"/>
      <c r="W874" s="850"/>
      <c r="X874" s="850"/>
      <c r="Y874" s="850"/>
      <c r="Z874" s="850"/>
    </row>
    <row r="875">
      <c r="A875" s="850"/>
      <c r="B875" s="850"/>
      <c r="C875" s="850"/>
      <c r="D875" s="850"/>
      <c r="E875" s="860"/>
      <c r="F875" s="850"/>
      <c r="G875" s="850"/>
      <c r="H875" s="850"/>
      <c r="I875" s="850"/>
      <c r="J875" s="850"/>
      <c r="K875" s="850"/>
      <c r="L875" s="850"/>
      <c r="M875" s="850"/>
      <c r="N875" s="850"/>
      <c r="O875" s="850"/>
      <c r="P875" s="850"/>
      <c r="Q875" s="850"/>
      <c r="R875" s="850"/>
      <c r="S875" s="850"/>
      <c r="T875" s="850"/>
      <c r="U875" s="850"/>
      <c r="V875" s="850"/>
      <c r="W875" s="850"/>
      <c r="X875" s="850"/>
      <c r="Y875" s="850"/>
      <c r="Z875" s="850"/>
    </row>
    <row r="876">
      <c r="A876" s="850"/>
      <c r="B876" s="850"/>
      <c r="C876" s="850"/>
      <c r="D876" s="850"/>
      <c r="E876" s="860"/>
      <c r="F876" s="850"/>
      <c r="G876" s="850"/>
      <c r="H876" s="850"/>
      <c r="I876" s="850"/>
      <c r="J876" s="850"/>
      <c r="K876" s="850"/>
      <c r="L876" s="850"/>
      <c r="M876" s="850"/>
      <c r="N876" s="850"/>
      <c r="O876" s="850"/>
      <c r="P876" s="850"/>
      <c r="Q876" s="850"/>
      <c r="R876" s="850"/>
      <c r="S876" s="850"/>
      <c r="T876" s="850"/>
      <c r="U876" s="850"/>
      <c r="V876" s="850"/>
      <c r="W876" s="850"/>
      <c r="X876" s="850"/>
      <c r="Y876" s="850"/>
      <c r="Z876" s="850"/>
    </row>
    <row r="877">
      <c r="A877" s="850"/>
      <c r="B877" s="850"/>
      <c r="C877" s="850"/>
      <c r="D877" s="850"/>
      <c r="E877" s="860"/>
      <c r="F877" s="850"/>
      <c r="G877" s="850"/>
      <c r="H877" s="850"/>
      <c r="I877" s="850"/>
      <c r="J877" s="850"/>
      <c r="K877" s="850"/>
      <c r="L877" s="850"/>
      <c r="M877" s="850"/>
      <c r="N877" s="850"/>
      <c r="O877" s="850"/>
      <c r="P877" s="850"/>
      <c r="Q877" s="850"/>
      <c r="R877" s="850"/>
      <c r="S877" s="850"/>
      <c r="T877" s="850"/>
      <c r="U877" s="850"/>
      <c r="V877" s="850"/>
      <c r="W877" s="850"/>
      <c r="X877" s="850"/>
      <c r="Y877" s="850"/>
      <c r="Z877" s="850"/>
    </row>
    <row r="878">
      <c r="A878" s="850"/>
      <c r="B878" s="850"/>
      <c r="C878" s="850"/>
      <c r="D878" s="850"/>
      <c r="E878" s="860"/>
      <c r="F878" s="850"/>
      <c r="G878" s="850"/>
      <c r="H878" s="850"/>
      <c r="I878" s="850"/>
      <c r="J878" s="850"/>
      <c r="K878" s="850"/>
      <c r="L878" s="850"/>
      <c r="M878" s="850"/>
      <c r="N878" s="850"/>
      <c r="O878" s="850"/>
      <c r="P878" s="850"/>
      <c r="Q878" s="850"/>
      <c r="R878" s="850"/>
      <c r="S878" s="850"/>
      <c r="T878" s="850"/>
      <c r="U878" s="850"/>
      <c r="V878" s="850"/>
      <c r="W878" s="850"/>
      <c r="X878" s="850"/>
      <c r="Y878" s="850"/>
      <c r="Z878" s="850"/>
    </row>
    <row r="879">
      <c r="A879" s="850"/>
      <c r="B879" s="850"/>
      <c r="C879" s="850"/>
      <c r="D879" s="850"/>
      <c r="E879" s="860"/>
      <c r="F879" s="850"/>
      <c r="G879" s="850"/>
      <c r="H879" s="850"/>
      <c r="I879" s="850"/>
      <c r="J879" s="850"/>
      <c r="K879" s="850"/>
      <c r="L879" s="850"/>
      <c r="M879" s="850"/>
      <c r="N879" s="850"/>
      <c r="O879" s="850"/>
      <c r="P879" s="850"/>
      <c r="Q879" s="850"/>
      <c r="R879" s="850"/>
      <c r="S879" s="850"/>
      <c r="T879" s="850"/>
      <c r="U879" s="850"/>
      <c r="V879" s="850"/>
      <c r="W879" s="850"/>
      <c r="X879" s="850"/>
      <c r="Y879" s="850"/>
      <c r="Z879" s="850"/>
    </row>
    <row r="880">
      <c r="A880" s="850"/>
      <c r="B880" s="850"/>
      <c r="C880" s="850"/>
      <c r="D880" s="850"/>
      <c r="E880" s="860"/>
      <c r="F880" s="850"/>
      <c r="G880" s="850"/>
      <c r="H880" s="850"/>
      <c r="I880" s="850"/>
      <c r="J880" s="850"/>
      <c r="K880" s="850"/>
      <c r="L880" s="850"/>
      <c r="M880" s="850"/>
      <c r="N880" s="850"/>
      <c r="O880" s="850"/>
      <c r="P880" s="850"/>
      <c r="Q880" s="850"/>
      <c r="R880" s="850"/>
      <c r="S880" s="850"/>
      <c r="T880" s="850"/>
      <c r="U880" s="850"/>
      <c r="V880" s="850"/>
      <c r="W880" s="850"/>
      <c r="X880" s="850"/>
      <c r="Y880" s="850"/>
      <c r="Z880" s="850"/>
    </row>
    <row r="881">
      <c r="A881" s="850"/>
      <c r="B881" s="850"/>
      <c r="C881" s="850"/>
      <c r="D881" s="850"/>
      <c r="E881" s="860"/>
      <c r="F881" s="850"/>
      <c r="G881" s="850"/>
      <c r="H881" s="850"/>
      <c r="I881" s="850"/>
      <c r="J881" s="850"/>
      <c r="K881" s="850"/>
      <c r="L881" s="850"/>
      <c r="M881" s="850"/>
      <c r="N881" s="850"/>
      <c r="O881" s="850"/>
      <c r="P881" s="850"/>
      <c r="Q881" s="850"/>
      <c r="R881" s="850"/>
      <c r="S881" s="850"/>
      <c r="T881" s="850"/>
      <c r="U881" s="850"/>
      <c r="V881" s="850"/>
      <c r="W881" s="850"/>
      <c r="X881" s="850"/>
      <c r="Y881" s="850"/>
      <c r="Z881" s="850"/>
    </row>
    <row r="882">
      <c r="A882" s="850"/>
      <c r="B882" s="850"/>
      <c r="C882" s="850"/>
      <c r="D882" s="850"/>
      <c r="E882" s="860"/>
      <c r="F882" s="850"/>
      <c r="G882" s="850"/>
      <c r="H882" s="850"/>
      <c r="I882" s="850"/>
      <c r="J882" s="850"/>
      <c r="K882" s="850"/>
      <c r="L882" s="850"/>
      <c r="M882" s="850"/>
      <c r="N882" s="850"/>
      <c r="O882" s="850"/>
      <c r="P882" s="850"/>
      <c r="Q882" s="850"/>
      <c r="R882" s="850"/>
      <c r="S882" s="850"/>
      <c r="T882" s="850"/>
      <c r="U882" s="850"/>
      <c r="V882" s="850"/>
      <c r="W882" s="850"/>
      <c r="X882" s="850"/>
      <c r="Y882" s="850"/>
      <c r="Z882" s="850"/>
    </row>
    <row r="883">
      <c r="A883" s="850"/>
      <c r="B883" s="850"/>
      <c r="C883" s="850"/>
      <c r="D883" s="850"/>
      <c r="E883" s="860"/>
      <c r="F883" s="850"/>
      <c r="G883" s="850"/>
      <c r="H883" s="850"/>
      <c r="I883" s="850"/>
      <c r="J883" s="850"/>
      <c r="K883" s="850"/>
      <c r="L883" s="850"/>
      <c r="M883" s="850"/>
      <c r="N883" s="850"/>
      <c r="O883" s="850"/>
      <c r="P883" s="850"/>
      <c r="Q883" s="850"/>
      <c r="R883" s="850"/>
      <c r="S883" s="850"/>
      <c r="T883" s="850"/>
      <c r="U883" s="850"/>
      <c r="V883" s="850"/>
      <c r="W883" s="850"/>
      <c r="X883" s="850"/>
      <c r="Y883" s="850"/>
      <c r="Z883" s="850"/>
    </row>
    <row r="884">
      <c r="A884" s="850"/>
      <c r="B884" s="850"/>
      <c r="C884" s="850"/>
      <c r="D884" s="850"/>
      <c r="E884" s="860"/>
      <c r="F884" s="850"/>
      <c r="G884" s="850"/>
      <c r="H884" s="850"/>
      <c r="I884" s="850"/>
      <c r="J884" s="850"/>
      <c r="K884" s="850"/>
      <c r="L884" s="850"/>
      <c r="M884" s="850"/>
      <c r="N884" s="850"/>
      <c r="O884" s="850"/>
      <c r="P884" s="850"/>
      <c r="Q884" s="850"/>
      <c r="R884" s="850"/>
      <c r="S884" s="850"/>
      <c r="T884" s="850"/>
      <c r="U884" s="850"/>
      <c r="V884" s="850"/>
      <c r="W884" s="850"/>
      <c r="X884" s="850"/>
      <c r="Y884" s="850"/>
      <c r="Z884" s="850"/>
    </row>
    <row r="885">
      <c r="A885" s="850"/>
      <c r="B885" s="850"/>
      <c r="C885" s="850"/>
      <c r="D885" s="850"/>
      <c r="E885" s="860"/>
      <c r="F885" s="850"/>
      <c r="G885" s="850"/>
      <c r="H885" s="850"/>
      <c r="I885" s="850"/>
      <c r="J885" s="850"/>
      <c r="K885" s="850"/>
      <c r="L885" s="850"/>
      <c r="M885" s="850"/>
      <c r="N885" s="850"/>
      <c r="O885" s="850"/>
      <c r="P885" s="850"/>
      <c r="Q885" s="850"/>
      <c r="R885" s="850"/>
      <c r="S885" s="850"/>
      <c r="T885" s="850"/>
      <c r="U885" s="850"/>
      <c r="V885" s="850"/>
      <c r="W885" s="850"/>
      <c r="X885" s="850"/>
      <c r="Y885" s="850"/>
      <c r="Z885" s="850"/>
    </row>
    <row r="886">
      <c r="A886" s="850"/>
      <c r="B886" s="850"/>
      <c r="C886" s="850"/>
      <c r="D886" s="850"/>
      <c r="E886" s="860"/>
      <c r="F886" s="850"/>
      <c r="G886" s="850"/>
      <c r="H886" s="850"/>
      <c r="I886" s="850"/>
      <c r="J886" s="850"/>
      <c r="K886" s="850"/>
      <c r="L886" s="850"/>
      <c r="M886" s="850"/>
      <c r="N886" s="850"/>
      <c r="O886" s="850"/>
      <c r="P886" s="850"/>
      <c r="Q886" s="850"/>
      <c r="R886" s="850"/>
      <c r="S886" s="850"/>
      <c r="T886" s="850"/>
      <c r="U886" s="850"/>
      <c r="V886" s="850"/>
      <c r="W886" s="850"/>
      <c r="X886" s="850"/>
      <c r="Y886" s="850"/>
      <c r="Z886" s="850"/>
    </row>
    <row r="887">
      <c r="A887" s="850"/>
      <c r="B887" s="850"/>
      <c r="C887" s="850"/>
      <c r="D887" s="850"/>
      <c r="E887" s="860"/>
      <c r="F887" s="850"/>
      <c r="G887" s="850"/>
      <c r="H887" s="850"/>
      <c r="I887" s="850"/>
      <c r="J887" s="850"/>
      <c r="K887" s="850"/>
      <c r="L887" s="850"/>
      <c r="M887" s="850"/>
      <c r="N887" s="850"/>
      <c r="O887" s="850"/>
      <c r="P887" s="850"/>
      <c r="Q887" s="850"/>
      <c r="R887" s="850"/>
      <c r="S887" s="850"/>
      <c r="T887" s="850"/>
      <c r="U887" s="850"/>
      <c r="V887" s="850"/>
      <c r="W887" s="850"/>
      <c r="X887" s="850"/>
      <c r="Y887" s="850"/>
      <c r="Z887" s="850"/>
    </row>
    <row r="888">
      <c r="A888" s="850"/>
      <c r="B888" s="850"/>
      <c r="C888" s="850"/>
      <c r="D888" s="850"/>
      <c r="E888" s="860"/>
      <c r="F888" s="850"/>
      <c r="G888" s="850"/>
      <c r="H888" s="850"/>
      <c r="I888" s="850"/>
      <c r="J888" s="850"/>
      <c r="K888" s="850"/>
      <c r="L888" s="850"/>
      <c r="M888" s="850"/>
      <c r="N888" s="850"/>
      <c r="O888" s="850"/>
      <c r="P888" s="850"/>
      <c r="Q888" s="850"/>
      <c r="R888" s="850"/>
      <c r="S888" s="850"/>
      <c r="T888" s="850"/>
      <c r="U888" s="850"/>
      <c r="V888" s="850"/>
      <c r="W888" s="850"/>
      <c r="X888" s="850"/>
      <c r="Y888" s="850"/>
      <c r="Z888" s="850"/>
    </row>
    <row r="889">
      <c r="A889" s="850"/>
      <c r="B889" s="850"/>
      <c r="C889" s="850"/>
      <c r="D889" s="850"/>
      <c r="E889" s="860"/>
      <c r="F889" s="850"/>
      <c r="G889" s="850"/>
      <c r="H889" s="850"/>
      <c r="I889" s="850"/>
      <c r="J889" s="850"/>
      <c r="K889" s="850"/>
      <c r="L889" s="850"/>
      <c r="M889" s="850"/>
      <c r="N889" s="850"/>
      <c r="O889" s="850"/>
      <c r="P889" s="850"/>
      <c r="Q889" s="850"/>
      <c r="R889" s="850"/>
      <c r="S889" s="850"/>
      <c r="T889" s="850"/>
      <c r="U889" s="850"/>
      <c r="V889" s="850"/>
      <c r="W889" s="850"/>
      <c r="X889" s="850"/>
      <c r="Y889" s="850"/>
      <c r="Z889" s="850"/>
    </row>
    <row r="890">
      <c r="A890" s="850"/>
      <c r="B890" s="850"/>
      <c r="C890" s="850"/>
      <c r="D890" s="850"/>
      <c r="E890" s="860"/>
      <c r="F890" s="850"/>
      <c r="G890" s="850"/>
      <c r="H890" s="850"/>
      <c r="I890" s="850"/>
      <c r="J890" s="850"/>
      <c r="K890" s="850"/>
      <c r="L890" s="850"/>
      <c r="M890" s="850"/>
      <c r="N890" s="850"/>
      <c r="O890" s="850"/>
      <c r="P890" s="850"/>
      <c r="Q890" s="850"/>
      <c r="R890" s="850"/>
      <c r="S890" s="850"/>
      <c r="T890" s="850"/>
      <c r="U890" s="850"/>
      <c r="V890" s="850"/>
      <c r="W890" s="850"/>
      <c r="X890" s="850"/>
      <c r="Y890" s="850"/>
      <c r="Z890" s="850"/>
    </row>
    <row r="891">
      <c r="A891" s="850"/>
      <c r="B891" s="850"/>
      <c r="C891" s="850"/>
      <c r="D891" s="850"/>
      <c r="E891" s="860"/>
      <c r="F891" s="850"/>
      <c r="G891" s="850"/>
      <c r="H891" s="850"/>
      <c r="I891" s="850"/>
      <c r="J891" s="850"/>
      <c r="K891" s="850"/>
      <c r="L891" s="850"/>
      <c r="M891" s="850"/>
      <c r="N891" s="850"/>
      <c r="O891" s="850"/>
      <c r="P891" s="850"/>
      <c r="Q891" s="850"/>
      <c r="R891" s="850"/>
      <c r="S891" s="850"/>
      <c r="T891" s="850"/>
      <c r="U891" s="850"/>
      <c r="V891" s="850"/>
      <c r="W891" s="850"/>
      <c r="X891" s="850"/>
      <c r="Y891" s="850"/>
      <c r="Z891" s="850"/>
    </row>
    <row r="892">
      <c r="A892" s="850"/>
      <c r="B892" s="850"/>
      <c r="C892" s="850"/>
      <c r="D892" s="850"/>
      <c r="E892" s="860"/>
      <c r="F892" s="850"/>
      <c r="G892" s="850"/>
      <c r="H892" s="850"/>
      <c r="I892" s="850"/>
      <c r="J892" s="850"/>
      <c r="K892" s="850"/>
      <c r="L892" s="850"/>
      <c r="M892" s="850"/>
      <c r="N892" s="850"/>
      <c r="O892" s="850"/>
      <c r="P892" s="850"/>
      <c r="Q892" s="850"/>
      <c r="R892" s="850"/>
      <c r="S892" s="850"/>
      <c r="T892" s="850"/>
      <c r="U892" s="850"/>
      <c r="V892" s="850"/>
      <c r="W892" s="850"/>
      <c r="X892" s="850"/>
      <c r="Y892" s="850"/>
      <c r="Z892" s="850"/>
    </row>
    <row r="893">
      <c r="A893" s="850"/>
      <c r="B893" s="850"/>
      <c r="C893" s="850"/>
      <c r="D893" s="850"/>
      <c r="E893" s="860"/>
      <c r="F893" s="850"/>
      <c r="G893" s="850"/>
      <c r="H893" s="850"/>
      <c r="I893" s="850"/>
      <c r="J893" s="850"/>
      <c r="K893" s="850"/>
      <c r="L893" s="850"/>
      <c r="M893" s="850"/>
      <c r="N893" s="850"/>
      <c r="O893" s="850"/>
      <c r="P893" s="850"/>
      <c r="Q893" s="850"/>
      <c r="R893" s="850"/>
      <c r="S893" s="850"/>
      <c r="T893" s="850"/>
      <c r="U893" s="850"/>
      <c r="V893" s="850"/>
      <c r="W893" s="850"/>
      <c r="X893" s="850"/>
      <c r="Y893" s="850"/>
      <c r="Z893" s="850"/>
    </row>
    <row r="894">
      <c r="A894" s="850"/>
      <c r="B894" s="850"/>
      <c r="C894" s="850"/>
      <c r="D894" s="850"/>
      <c r="E894" s="860"/>
      <c r="F894" s="850"/>
      <c r="G894" s="850"/>
      <c r="H894" s="850"/>
      <c r="I894" s="850"/>
      <c r="J894" s="850"/>
      <c r="K894" s="850"/>
      <c r="L894" s="850"/>
      <c r="M894" s="850"/>
      <c r="N894" s="850"/>
      <c r="O894" s="850"/>
      <c r="P894" s="850"/>
      <c r="Q894" s="850"/>
      <c r="R894" s="850"/>
      <c r="S894" s="850"/>
      <c r="T894" s="850"/>
      <c r="U894" s="850"/>
      <c r="V894" s="850"/>
      <c r="W894" s="850"/>
      <c r="X894" s="850"/>
      <c r="Y894" s="850"/>
      <c r="Z894" s="850"/>
    </row>
    <row r="895">
      <c r="A895" s="850"/>
      <c r="B895" s="850"/>
      <c r="C895" s="850"/>
      <c r="D895" s="850"/>
      <c r="E895" s="860"/>
      <c r="F895" s="850"/>
      <c r="G895" s="850"/>
      <c r="H895" s="850"/>
      <c r="I895" s="850"/>
      <c r="J895" s="850"/>
      <c r="K895" s="850"/>
      <c r="L895" s="850"/>
      <c r="M895" s="850"/>
      <c r="N895" s="850"/>
      <c r="O895" s="850"/>
      <c r="P895" s="850"/>
      <c r="Q895" s="850"/>
      <c r="R895" s="850"/>
      <c r="S895" s="850"/>
      <c r="T895" s="850"/>
      <c r="U895" s="850"/>
      <c r="V895" s="850"/>
      <c r="W895" s="850"/>
      <c r="X895" s="850"/>
      <c r="Y895" s="850"/>
      <c r="Z895" s="850"/>
    </row>
    <row r="896">
      <c r="A896" s="850"/>
      <c r="B896" s="850"/>
      <c r="C896" s="850"/>
      <c r="D896" s="850"/>
      <c r="E896" s="860"/>
      <c r="F896" s="850"/>
      <c r="G896" s="850"/>
      <c r="H896" s="850"/>
      <c r="I896" s="850"/>
      <c r="J896" s="850"/>
      <c r="K896" s="850"/>
      <c r="L896" s="850"/>
      <c r="M896" s="850"/>
      <c r="N896" s="850"/>
      <c r="O896" s="850"/>
      <c r="P896" s="850"/>
      <c r="Q896" s="850"/>
      <c r="R896" s="850"/>
      <c r="S896" s="850"/>
      <c r="T896" s="850"/>
      <c r="U896" s="850"/>
      <c r="V896" s="850"/>
      <c r="W896" s="850"/>
      <c r="X896" s="850"/>
      <c r="Y896" s="850"/>
      <c r="Z896" s="850"/>
    </row>
    <row r="897">
      <c r="A897" s="850"/>
      <c r="B897" s="850"/>
      <c r="C897" s="850"/>
      <c r="D897" s="850"/>
      <c r="E897" s="860"/>
      <c r="F897" s="850"/>
      <c r="G897" s="850"/>
      <c r="H897" s="850"/>
      <c r="I897" s="850"/>
      <c r="J897" s="850"/>
      <c r="K897" s="850"/>
      <c r="L897" s="850"/>
      <c r="M897" s="850"/>
      <c r="N897" s="850"/>
      <c r="O897" s="850"/>
      <c r="P897" s="850"/>
      <c r="Q897" s="850"/>
      <c r="R897" s="850"/>
      <c r="S897" s="850"/>
      <c r="T897" s="850"/>
      <c r="U897" s="850"/>
      <c r="V897" s="850"/>
      <c r="W897" s="850"/>
      <c r="X897" s="850"/>
      <c r="Y897" s="850"/>
      <c r="Z897" s="850"/>
    </row>
    <row r="898">
      <c r="A898" s="850"/>
      <c r="B898" s="850"/>
      <c r="C898" s="850"/>
      <c r="D898" s="850"/>
      <c r="E898" s="860"/>
      <c r="F898" s="850"/>
      <c r="G898" s="850"/>
      <c r="H898" s="850"/>
      <c r="I898" s="850"/>
      <c r="J898" s="850"/>
      <c r="K898" s="850"/>
      <c r="L898" s="850"/>
      <c r="M898" s="850"/>
      <c r="N898" s="850"/>
      <c r="O898" s="850"/>
      <c r="P898" s="850"/>
      <c r="Q898" s="850"/>
      <c r="R898" s="850"/>
      <c r="S898" s="850"/>
      <c r="T898" s="850"/>
      <c r="U898" s="850"/>
      <c r="V898" s="850"/>
      <c r="W898" s="850"/>
      <c r="X898" s="850"/>
      <c r="Y898" s="850"/>
      <c r="Z898" s="850"/>
    </row>
    <row r="899">
      <c r="A899" s="850"/>
      <c r="B899" s="850"/>
      <c r="C899" s="850"/>
      <c r="D899" s="850"/>
      <c r="E899" s="860"/>
      <c r="F899" s="850"/>
      <c r="G899" s="850"/>
      <c r="H899" s="850"/>
      <c r="I899" s="850"/>
      <c r="J899" s="850"/>
      <c r="K899" s="850"/>
      <c r="L899" s="850"/>
      <c r="M899" s="850"/>
      <c r="N899" s="850"/>
      <c r="O899" s="850"/>
      <c r="P899" s="850"/>
      <c r="Q899" s="850"/>
      <c r="R899" s="850"/>
      <c r="S899" s="850"/>
      <c r="T899" s="850"/>
      <c r="U899" s="850"/>
      <c r="V899" s="850"/>
      <c r="W899" s="850"/>
      <c r="X899" s="850"/>
      <c r="Y899" s="850"/>
      <c r="Z899" s="850"/>
    </row>
    <row r="900">
      <c r="A900" s="850"/>
      <c r="B900" s="850"/>
      <c r="C900" s="850"/>
      <c r="D900" s="850"/>
      <c r="E900" s="860"/>
      <c r="F900" s="850"/>
      <c r="G900" s="850"/>
      <c r="H900" s="850"/>
      <c r="I900" s="850"/>
      <c r="J900" s="850"/>
      <c r="K900" s="850"/>
      <c r="L900" s="850"/>
      <c r="M900" s="850"/>
      <c r="N900" s="850"/>
      <c r="O900" s="850"/>
      <c r="P900" s="850"/>
      <c r="Q900" s="850"/>
      <c r="R900" s="850"/>
      <c r="S900" s="850"/>
      <c r="T900" s="850"/>
      <c r="U900" s="850"/>
      <c r="V900" s="850"/>
      <c r="W900" s="850"/>
      <c r="X900" s="850"/>
      <c r="Y900" s="850"/>
      <c r="Z900" s="850"/>
    </row>
    <row r="901">
      <c r="A901" s="850"/>
      <c r="B901" s="850"/>
      <c r="C901" s="850"/>
      <c r="D901" s="850"/>
      <c r="E901" s="860"/>
      <c r="F901" s="850"/>
      <c r="G901" s="850"/>
      <c r="H901" s="850"/>
      <c r="I901" s="850"/>
      <c r="J901" s="850"/>
      <c r="K901" s="850"/>
      <c r="L901" s="850"/>
      <c r="M901" s="850"/>
      <c r="N901" s="850"/>
      <c r="O901" s="850"/>
      <c r="P901" s="850"/>
      <c r="Q901" s="850"/>
      <c r="R901" s="850"/>
      <c r="S901" s="850"/>
      <c r="T901" s="850"/>
      <c r="U901" s="850"/>
      <c r="V901" s="850"/>
      <c r="W901" s="850"/>
      <c r="X901" s="850"/>
      <c r="Y901" s="850"/>
      <c r="Z901" s="850"/>
    </row>
    <row r="902">
      <c r="A902" s="850"/>
      <c r="B902" s="850"/>
      <c r="C902" s="850"/>
      <c r="D902" s="850"/>
      <c r="E902" s="860"/>
      <c r="F902" s="850"/>
      <c r="G902" s="850"/>
      <c r="H902" s="850"/>
      <c r="I902" s="850"/>
      <c r="J902" s="850"/>
      <c r="K902" s="850"/>
      <c r="L902" s="850"/>
      <c r="M902" s="850"/>
      <c r="N902" s="850"/>
      <c r="O902" s="850"/>
      <c r="P902" s="850"/>
      <c r="Q902" s="850"/>
      <c r="R902" s="850"/>
      <c r="S902" s="850"/>
      <c r="T902" s="850"/>
      <c r="U902" s="850"/>
      <c r="V902" s="850"/>
      <c r="W902" s="850"/>
      <c r="X902" s="850"/>
      <c r="Y902" s="850"/>
      <c r="Z902" s="850"/>
    </row>
    <row r="903">
      <c r="A903" s="850"/>
      <c r="B903" s="850"/>
      <c r="C903" s="850"/>
      <c r="D903" s="850"/>
      <c r="E903" s="860"/>
      <c r="F903" s="850"/>
      <c r="G903" s="850"/>
      <c r="H903" s="850"/>
      <c r="I903" s="850"/>
      <c r="J903" s="850"/>
      <c r="K903" s="850"/>
      <c r="L903" s="850"/>
      <c r="M903" s="850"/>
      <c r="N903" s="850"/>
      <c r="O903" s="850"/>
      <c r="P903" s="850"/>
      <c r="Q903" s="850"/>
      <c r="R903" s="850"/>
      <c r="S903" s="850"/>
      <c r="T903" s="850"/>
      <c r="U903" s="850"/>
      <c r="V903" s="850"/>
      <c r="W903" s="850"/>
      <c r="X903" s="850"/>
      <c r="Y903" s="850"/>
      <c r="Z903" s="850"/>
    </row>
    <row r="904">
      <c r="A904" s="850"/>
      <c r="B904" s="850"/>
      <c r="C904" s="850"/>
      <c r="D904" s="850"/>
      <c r="E904" s="860"/>
      <c r="F904" s="850"/>
      <c r="G904" s="850"/>
      <c r="H904" s="850"/>
      <c r="I904" s="850"/>
      <c r="J904" s="850"/>
      <c r="K904" s="850"/>
      <c r="L904" s="850"/>
      <c r="M904" s="850"/>
      <c r="N904" s="850"/>
      <c r="O904" s="850"/>
      <c r="P904" s="850"/>
      <c r="Q904" s="850"/>
      <c r="R904" s="850"/>
      <c r="S904" s="850"/>
      <c r="T904" s="850"/>
      <c r="U904" s="850"/>
      <c r="V904" s="850"/>
      <c r="W904" s="850"/>
      <c r="X904" s="850"/>
      <c r="Y904" s="850"/>
      <c r="Z904" s="850"/>
    </row>
    <row r="905">
      <c r="A905" s="850"/>
      <c r="B905" s="850"/>
      <c r="C905" s="850"/>
      <c r="D905" s="850"/>
      <c r="E905" s="860"/>
      <c r="F905" s="850"/>
      <c r="G905" s="850"/>
      <c r="H905" s="850"/>
      <c r="I905" s="850"/>
      <c r="J905" s="850"/>
      <c r="K905" s="850"/>
      <c r="L905" s="850"/>
      <c r="M905" s="850"/>
      <c r="N905" s="850"/>
      <c r="O905" s="850"/>
      <c r="P905" s="850"/>
      <c r="Q905" s="850"/>
      <c r="R905" s="850"/>
      <c r="S905" s="850"/>
      <c r="T905" s="850"/>
      <c r="U905" s="850"/>
      <c r="V905" s="850"/>
      <c r="W905" s="850"/>
      <c r="X905" s="850"/>
      <c r="Y905" s="850"/>
      <c r="Z905" s="850"/>
    </row>
    <row r="906">
      <c r="A906" s="850"/>
      <c r="B906" s="850"/>
      <c r="C906" s="850"/>
      <c r="D906" s="850"/>
      <c r="E906" s="860"/>
      <c r="F906" s="850"/>
      <c r="G906" s="850"/>
      <c r="H906" s="850"/>
      <c r="I906" s="850"/>
      <c r="J906" s="850"/>
      <c r="K906" s="850"/>
      <c r="L906" s="850"/>
      <c r="M906" s="850"/>
      <c r="N906" s="850"/>
      <c r="O906" s="850"/>
      <c r="P906" s="850"/>
      <c r="Q906" s="850"/>
      <c r="R906" s="850"/>
      <c r="S906" s="850"/>
      <c r="T906" s="850"/>
      <c r="U906" s="850"/>
      <c r="V906" s="850"/>
      <c r="W906" s="850"/>
      <c r="X906" s="850"/>
      <c r="Y906" s="850"/>
      <c r="Z906" s="850"/>
    </row>
    <row r="907">
      <c r="A907" s="850"/>
      <c r="B907" s="850"/>
      <c r="C907" s="850"/>
      <c r="D907" s="850"/>
      <c r="E907" s="860"/>
      <c r="F907" s="850"/>
      <c r="G907" s="850"/>
      <c r="H907" s="850"/>
      <c r="I907" s="850"/>
      <c r="J907" s="850"/>
      <c r="K907" s="850"/>
      <c r="L907" s="850"/>
      <c r="M907" s="850"/>
      <c r="N907" s="850"/>
      <c r="O907" s="850"/>
      <c r="P907" s="850"/>
      <c r="Q907" s="850"/>
      <c r="R907" s="850"/>
      <c r="S907" s="850"/>
      <c r="T907" s="850"/>
      <c r="U907" s="850"/>
      <c r="V907" s="850"/>
      <c r="W907" s="850"/>
      <c r="X907" s="850"/>
      <c r="Y907" s="850"/>
      <c r="Z907" s="850"/>
    </row>
    <row r="908">
      <c r="A908" s="850"/>
      <c r="B908" s="850"/>
      <c r="C908" s="850"/>
      <c r="D908" s="850"/>
      <c r="E908" s="860"/>
      <c r="F908" s="850"/>
      <c r="G908" s="850"/>
      <c r="H908" s="850"/>
      <c r="I908" s="850"/>
      <c r="J908" s="850"/>
      <c r="K908" s="850"/>
      <c r="L908" s="850"/>
      <c r="M908" s="850"/>
      <c r="N908" s="850"/>
      <c r="O908" s="850"/>
      <c r="P908" s="850"/>
      <c r="Q908" s="850"/>
      <c r="R908" s="850"/>
      <c r="S908" s="850"/>
      <c r="T908" s="850"/>
      <c r="U908" s="850"/>
      <c r="V908" s="850"/>
      <c r="W908" s="850"/>
      <c r="X908" s="850"/>
      <c r="Y908" s="850"/>
      <c r="Z908" s="850"/>
    </row>
    <row r="909">
      <c r="A909" s="850"/>
      <c r="B909" s="850"/>
      <c r="C909" s="850"/>
      <c r="D909" s="850"/>
      <c r="E909" s="860"/>
      <c r="F909" s="850"/>
      <c r="G909" s="850"/>
      <c r="H909" s="850"/>
      <c r="I909" s="850"/>
      <c r="J909" s="850"/>
      <c r="K909" s="850"/>
      <c r="L909" s="850"/>
      <c r="M909" s="850"/>
      <c r="N909" s="850"/>
      <c r="O909" s="850"/>
      <c r="P909" s="850"/>
      <c r="Q909" s="850"/>
      <c r="R909" s="850"/>
      <c r="S909" s="850"/>
      <c r="T909" s="850"/>
      <c r="U909" s="850"/>
      <c r="V909" s="850"/>
      <c r="W909" s="850"/>
      <c r="X909" s="850"/>
      <c r="Y909" s="850"/>
      <c r="Z909" s="850"/>
    </row>
    <row r="910">
      <c r="A910" s="850"/>
      <c r="B910" s="850"/>
      <c r="C910" s="850"/>
      <c r="D910" s="850"/>
      <c r="E910" s="860"/>
      <c r="F910" s="850"/>
      <c r="G910" s="850"/>
      <c r="H910" s="850"/>
      <c r="I910" s="850"/>
      <c r="J910" s="850"/>
      <c r="K910" s="850"/>
      <c r="L910" s="850"/>
      <c r="M910" s="850"/>
      <c r="N910" s="850"/>
      <c r="O910" s="850"/>
      <c r="P910" s="850"/>
      <c r="Q910" s="850"/>
      <c r="R910" s="850"/>
      <c r="S910" s="850"/>
      <c r="T910" s="850"/>
      <c r="U910" s="850"/>
      <c r="V910" s="850"/>
      <c r="W910" s="850"/>
      <c r="X910" s="850"/>
      <c r="Y910" s="850"/>
      <c r="Z910" s="850"/>
    </row>
    <row r="911">
      <c r="A911" s="850"/>
      <c r="B911" s="850"/>
      <c r="C911" s="850"/>
      <c r="D911" s="850"/>
      <c r="E911" s="860"/>
      <c r="F911" s="850"/>
      <c r="G911" s="850"/>
      <c r="H911" s="850"/>
      <c r="I911" s="850"/>
      <c r="J911" s="850"/>
      <c r="K911" s="850"/>
      <c r="L911" s="850"/>
      <c r="M911" s="850"/>
      <c r="N911" s="850"/>
      <c r="O911" s="850"/>
      <c r="P911" s="850"/>
      <c r="Q911" s="850"/>
      <c r="R911" s="850"/>
      <c r="S911" s="850"/>
      <c r="T911" s="850"/>
      <c r="U911" s="850"/>
      <c r="V911" s="850"/>
      <c r="W911" s="850"/>
      <c r="X911" s="850"/>
      <c r="Y911" s="850"/>
      <c r="Z911" s="850"/>
    </row>
    <row r="912">
      <c r="A912" s="850"/>
      <c r="B912" s="850"/>
      <c r="C912" s="850"/>
      <c r="D912" s="850"/>
      <c r="E912" s="860"/>
      <c r="F912" s="850"/>
      <c r="G912" s="850"/>
      <c r="H912" s="850"/>
      <c r="I912" s="850"/>
      <c r="J912" s="850"/>
      <c r="K912" s="850"/>
      <c r="L912" s="850"/>
      <c r="M912" s="850"/>
      <c r="N912" s="850"/>
      <c r="O912" s="850"/>
      <c r="P912" s="850"/>
      <c r="Q912" s="850"/>
      <c r="R912" s="850"/>
      <c r="S912" s="850"/>
      <c r="T912" s="850"/>
      <c r="U912" s="850"/>
      <c r="V912" s="850"/>
      <c r="W912" s="850"/>
      <c r="X912" s="850"/>
      <c r="Y912" s="850"/>
      <c r="Z912" s="850"/>
    </row>
    <row r="913">
      <c r="A913" s="850"/>
      <c r="B913" s="850"/>
      <c r="C913" s="850"/>
      <c r="D913" s="850"/>
      <c r="E913" s="860"/>
      <c r="F913" s="850"/>
      <c r="G913" s="850"/>
      <c r="H913" s="850"/>
      <c r="I913" s="850"/>
      <c r="J913" s="850"/>
      <c r="K913" s="850"/>
      <c r="L913" s="850"/>
      <c r="M913" s="850"/>
      <c r="N913" s="850"/>
      <c r="O913" s="850"/>
      <c r="P913" s="850"/>
      <c r="Q913" s="850"/>
      <c r="R913" s="850"/>
      <c r="S913" s="850"/>
      <c r="T913" s="850"/>
      <c r="U913" s="850"/>
      <c r="V913" s="850"/>
      <c r="W913" s="850"/>
      <c r="X913" s="850"/>
      <c r="Y913" s="850"/>
      <c r="Z913" s="850"/>
    </row>
    <row r="914">
      <c r="A914" s="850"/>
      <c r="B914" s="850"/>
      <c r="C914" s="850"/>
      <c r="D914" s="850"/>
      <c r="E914" s="860"/>
      <c r="F914" s="850"/>
      <c r="G914" s="850"/>
      <c r="H914" s="850"/>
      <c r="I914" s="850"/>
      <c r="J914" s="850"/>
      <c r="K914" s="850"/>
      <c r="L914" s="850"/>
      <c r="M914" s="850"/>
      <c r="N914" s="850"/>
      <c r="O914" s="850"/>
      <c r="P914" s="850"/>
      <c r="Q914" s="850"/>
      <c r="R914" s="850"/>
      <c r="S914" s="850"/>
      <c r="T914" s="850"/>
      <c r="U914" s="850"/>
      <c r="V914" s="850"/>
      <c r="W914" s="850"/>
      <c r="X914" s="850"/>
      <c r="Y914" s="850"/>
      <c r="Z914" s="850"/>
    </row>
    <row r="915">
      <c r="A915" s="850"/>
      <c r="B915" s="850"/>
      <c r="C915" s="850"/>
      <c r="D915" s="850"/>
      <c r="E915" s="860"/>
      <c r="F915" s="850"/>
      <c r="G915" s="850"/>
      <c r="H915" s="850"/>
      <c r="I915" s="850"/>
      <c r="J915" s="850"/>
      <c r="K915" s="850"/>
      <c r="L915" s="850"/>
      <c r="M915" s="850"/>
      <c r="N915" s="850"/>
      <c r="O915" s="850"/>
      <c r="P915" s="850"/>
      <c r="Q915" s="850"/>
      <c r="R915" s="850"/>
      <c r="S915" s="850"/>
      <c r="T915" s="850"/>
      <c r="U915" s="850"/>
      <c r="V915" s="850"/>
      <c r="W915" s="850"/>
      <c r="X915" s="850"/>
      <c r="Y915" s="850"/>
      <c r="Z915" s="850"/>
    </row>
    <row r="916">
      <c r="A916" s="850"/>
      <c r="B916" s="850"/>
      <c r="C916" s="850"/>
      <c r="D916" s="850"/>
      <c r="E916" s="860"/>
      <c r="F916" s="850"/>
      <c r="G916" s="850"/>
      <c r="H916" s="850"/>
      <c r="I916" s="850"/>
      <c r="J916" s="850"/>
      <c r="K916" s="850"/>
      <c r="L916" s="850"/>
      <c r="M916" s="850"/>
      <c r="N916" s="850"/>
      <c r="O916" s="850"/>
      <c r="P916" s="850"/>
      <c r="Q916" s="850"/>
      <c r="R916" s="850"/>
      <c r="S916" s="850"/>
      <c r="T916" s="850"/>
      <c r="U916" s="850"/>
      <c r="V916" s="850"/>
      <c r="W916" s="850"/>
      <c r="X916" s="850"/>
      <c r="Y916" s="850"/>
      <c r="Z916" s="850"/>
    </row>
    <row r="917">
      <c r="A917" s="850"/>
      <c r="B917" s="850"/>
      <c r="C917" s="850"/>
      <c r="D917" s="850"/>
      <c r="E917" s="860"/>
      <c r="F917" s="850"/>
      <c r="G917" s="850"/>
      <c r="H917" s="850"/>
      <c r="I917" s="850"/>
      <c r="J917" s="850"/>
      <c r="K917" s="850"/>
      <c r="L917" s="850"/>
      <c r="M917" s="850"/>
      <c r="N917" s="850"/>
      <c r="O917" s="850"/>
      <c r="P917" s="850"/>
      <c r="Q917" s="850"/>
      <c r="R917" s="850"/>
      <c r="S917" s="850"/>
      <c r="T917" s="850"/>
      <c r="U917" s="850"/>
      <c r="V917" s="850"/>
      <c r="W917" s="850"/>
      <c r="X917" s="850"/>
      <c r="Y917" s="850"/>
      <c r="Z917" s="850"/>
    </row>
    <row r="918">
      <c r="A918" s="850"/>
      <c r="B918" s="850"/>
      <c r="C918" s="850"/>
      <c r="D918" s="850"/>
      <c r="E918" s="860"/>
      <c r="F918" s="850"/>
      <c r="G918" s="850"/>
      <c r="H918" s="850"/>
      <c r="I918" s="850"/>
      <c r="J918" s="850"/>
      <c r="K918" s="850"/>
      <c r="L918" s="850"/>
      <c r="M918" s="850"/>
      <c r="N918" s="850"/>
      <c r="O918" s="850"/>
      <c r="P918" s="850"/>
      <c r="Q918" s="850"/>
      <c r="R918" s="850"/>
      <c r="S918" s="850"/>
      <c r="T918" s="850"/>
      <c r="U918" s="850"/>
      <c r="V918" s="850"/>
      <c r="W918" s="850"/>
      <c r="X918" s="850"/>
      <c r="Y918" s="850"/>
      <c r="Z918" s="850"/>
    </row>
    <row r="919">
      <c r="A919" s="850"/>
      <c r="B919" s="850"/>
      <c r="C919" s="850"/>
      <c r="D919" s="850"/>
      <c r="E919" s="860"/>
      <c r="F919" s="850"/>
      <c r="G919" s="850"/>
      <c r="H919" s="850"/>
      <c r="I919" s="850"/>
      <c r="J919" s="850"/>
      <c r="K919" s="850"/>
      <c r="L919" s="850"/>
      <c r="M919" s="850"/>
      <c r="N919" s="850"/>
      <c r="O919" s="850"/>
      <c r="P919" s="850"/>
      <c r="Q919" s="850"/>
      <c r="R919" s="850"/>
      <c r="S919" s="850"/>
      <c r="T919" s="850"/>
      <c r="U919" s="850"/>
      <c r="V919" s="850"/>
      <c r="W919" s="850"/>
      <c r="X919" s="850"/>
      <c r="Y919" s="850"/>
      <c r="Z919" s="850"/>
    </row>
    <row r="920">
      <c r="A920" s="850"/>
      <c r="B920" s="850"/>
      <c r="C920" s="850"/>
      <c r="D920" s="850"/>
      <c r="E920" s="860"/>
      <c r="F920" s="850"/>
      <c r="G920" s="850"/>
      <c r="H920" s="850"/>
      <c r="I920" s="850"/>
      <c r="J920" s="850"/>
      <c r="K920" s="850"/>
      <c r="L920" s="850"/>
      <c r="M920" s="850"/>
      <c r="N920" s="850"/>
      <c r="O920" s="850"/>
      <c r="P920" s="850"/>
      <c r="Q920" s="850"/>
      <c r="R920" s="850"/>
      <c r="S920" s="850"/>
      <c r="T920" s="850"/>
      <c r="U920" s="850"/>
      <c r="V920" s="850"/>
      <c r="W920" s="850"/>
      <c r="X920" s="850"/>
      <c r="Y920" s="850"/>
      <c r="Z920" s="850"/>
    </row>
    <row r="921">
      <c r="A921" s="850"/>
      <c r="B921" s="850"/>
      <c r="C921" s="850"/>
      <c r="D921" s="850"/>
      <c r="E921" s="860"/>
      <c r="F921" s="850"/>
      <c r="G921" s="850"/>
      <c r="H921" s="850"/>
      <c r="I921" s="850"/>
      <c r="J921" s="850"/>
      <c r="K921" s="850"/>
      <c r="L921" s="850"/>
      <c r="M921" s="850"/>
      <c r="N921" s="850"/>
      <c r="O921" s="850"/>
      <c r="P921" s="850"/>
      <c r="Q921" s="850"/>
      <c r="R921" s="850"/>
      <c r="S921" s="850"/>
      <c r="T921" s="850"/>
      <c r="U921" s="850"/>
      <c r="V921" s="850"/>
      <c r="W921" s="850"/>
      <c r="X921" s="850"/>
      <c r="Y921" s="850"/>
      <c r="Z921" s="850"/>
    </row>
    <row r="922">
      <c r="A922" s="850"/>
      <c r="B922" s="850"/>
      <c r="C922" s="850"/>
      <c r="D922" s="850"/>
      <c r="E922" s="860"/>
      <c r="F922" s="850"/>
      <c r="G922" s="850"/>
      <c r="H922" s="850"/>
      <c r="I922" s="850"/>
      <c r="J922" s="850"/>
      <c r="K922" s="850"/>
      <c r="L922" s="850"/>
      <c r="M922" s="850"/>
      <c r="N922" s="850"/>
      <c r="O922" s="850"/>
      <c r="P922" s="850"/>
      <c r="Q922" s="850"/>
      <c r="R922" s="850"/>
      <c r="S922" s="850"/>
      <c r="T922" s="850"/>
      <c r="U922" s="850"/>
      <c r="V922" s="850"/>
      <c r="W922" s="850"/>
      <c r="X922" s="850"/>
      <c r="Y922" s="850"/>
      <c r="Z922" s="850"/>
    </row>
    <row r="923">
      <c r="A923" s="850"/>
      <c r="B923" s="850"/>
      <c r="C923" s="850"/>
      <c r="D923" s="850"/>
      <c r="E923" s="860"/>
      <c r="F923" s="850"/>
      <c r="G923" s="850"/>
      <c r="H923" s="850"/>
      <c r="I923" s="850"/>
      <c r="J923" s="850"/>
      <c r="K923" s="850"/>
      <c r="L923" s="850"/>
      <c r="M923" s="850"/>
      <c r="N923" s="850"/>
      <c r="O923" s="850"/>
      <c r="P923" s="850"/>
      <c r="Q923" s="850"/>
      <c r="R923" s="850"/>
      <c r="S923" s="850"/>
      <c r="T923" s="850"/>
      <c r="U923" s="850"/>
      <c r="V923" s="850"/>
      <c r="W923" s="850"/>
      <c r="X923" s="850"/>
      <c r="Y923" s="850"/>
      <c r="Z923" s="850"/>
    </row>
    <row r="924">
      <c r="A924" s="850"/>
      <c r="B924" s="850"/>
      <c r="C924" s="850"/>
      <c r="D924" s="850"/>
      <c r="E924" s="860"/>
      <c r="F924" s="850"/>
      <c r="G924" s="850"/>
      <c r="H924" s="850"/>
      <c r="I924" s="850"/>
      <c r="J924" s="850"/>
      <c r="K924" s="850"/>
      <c r="L924" s="850"/>
      <c r="M924" s="850"/>
      <c r="N924" s="850"/>
      <c r="O924" s="850"/>
      <c r="P924" s="850"/>
      <c r="Q924" s="850"/>
      <c r="R924" s="850"/>
      <c r="S924" s="850"/>
      <c r="T924" s="850"/>
      <c r="U924" s="850"/>
      <c r="V924" s="850"/>
      <c r="W924" s="850"/>
      <c r="X924" s="850"/>
      <c r="Y924" s="850"/>
      <c r="Z924" s="850"/>
    </row>
    <row r="925">
      <c r="A925" s="850"/>
      <c r="B925" s="850"/>
      <c r="C925" s="850"/>
      <c r="D925" s="850"/>
      <c r="E925" s="860"/>
      <c r="F925" s="850"/>
      <c r="G925" s="850"/>
      <c r="H925" s="850"/>
      <c r="I925" s="850"/>
      <c r="J925" s="850"/>
      <c r="K925" s="850"/>
      <c r="L925" s="850"/>
      <c r="M925" s="850"/>
      <c r="N925" s="850"/>
      <c r="O925" s="850"/>
      <c r="P925" s="850"/>
      <c r="Q925" s="850"/>
      <c r="R925" s="850"/>
      <c r="S925" s="850"/>
      <c r="T925" s="850"/>
      <c r="U925" s="850"/>
      <c r="V925" s="850"/>
      <c r="W925" s="850"/>
      <c r="X925" s="850"/>
      <c r="Y925" s="850"/>
      <c r="Z925" s="850"/>
    </row>
    <row r="926">
      <c r="A926" s="850"/>
      <c r="B926" s="850"/>
      <c r="C926" s="850"/>
      <c r="D926" s="850"/>
      <c r="E926" s="860"/>
      <c r="F926" s="850"/>
      <c r="G926" s="850"/>
      <c r="H926" s="850"/>
      <c r="I926" s="850"/>
      <c r="J926" s="850"/>
      <c r="K926" s="850"/>
      <c r="L926" s="850"/>
      <c r="M926" s="850"/>
      <c r="N926" s="850"/>
      <c r="O926" s="850"/>
      <c r="P926" s="850"/>
      <c r="Q926" s="850"/>
      <c r="R926" s="850"/>
      <c r="S926" s="850"/>
      <c r="T926" s="850"/>
      <c r="U926" s="850"/>
      <c r="V926" s="850"/>
      <c r="W926" s="850"/>
      <c r="X926" s="850"/>
      <c r="Y926" s="850"/>
      <c r="Z926" s="850"/>
    </row>
    <row r="927">
      <c r="A927" s="850"/>
      <c r="B927" s="850"/>
      <c r="C927" s="850"/>
      <c r="D927" s="850"/>
      <c r="E927" s="860"/>
      <c r="F927" s="850"/>
      <c r="G927" s="850"/>
      <c r="H927" s="850"/>
      <c r="I927" s="850"/>
      <c r="J927" s="850"/>
      <c r="K927" s="850"/>
      <c r="L927" s="850"/>
      <c r="M927" s="850"/>
      <c r="N927" s="850"/>
      <c r="O927" s="850"/>
      <c r="P927" s="850"/>
      <c r="Q927" s="850"/>
      <c r="R927" s="850"/>
      <c r="S927" s="850"/>
      <c r="T927" s="850"/>
      <c r="U927" s="850"/>
      <c r="V927" s="850"/>
      <c r="W927" s="850"/>
      <c r="X927" s="850"/>
      <c r="Y927" s="850"/>
      <c r="Z927" s="850"/>
    </row>
    <row r="928">
      <c r="A928" s="850"/>
      <c r="B928" s="850"/>
      <c r="C928" s="850"/>
      <c r="D928" s="850"/>
      <c r="E928" s="860"/>
      <c r="F928" s="850"/>
      <c r="G928" s="850"/>
      <c r="H928" s="850"/>
      <c r="I928" s="850"/>
      <c r="J928" s="850"/>
      <c r="K928" s="850"/>
      <c r="L928" s="850"/>
      <c r="M928" s="850"/>
      <c r="N928" s="850"/>
      <c r="O928" s="850"/>
      <c r="P928" s="850"/>
      <c r="Q928" s="850"/>
      <c r="R928" s="850"/>
      <c r="S928" s="850"/>
      <c r="T928" s="850"/>
      <c r="U928" s="850"/>
      <c r="V928" s="850"/>
      <c r="W928" s="850"/>
      <c r="X928" s="850"/>
      <c r="Y928" s="850"/>
      <c r="Z928" s="850"/>
    </row>
    <row r="929">
      <c r="A929" s="850"/>
      <c r="B929" s="850"/>
      <c r="C929" s="850"/>
      <c r="D929" s="850"/>
      <c r="E929" s="860"/>
      <c r="F929" s="850"/>
      <c r="G929" s="850"/>
      <c r="H929" s="850"/>
      <c r="I929" s="850"/>
      <c r="J929" s="850"/>
      <c r="K929" s="850"/>
      <c r="L929" s="850"/>
      <c r="M929" s="850"/>
      <c r="N929" s="850"/>
      <c r="O929" s="850"/>
      <c r="P929" s="850"/>
      <c r="Q929" s="850"/>
      <c r="R929" s="850"/>
      <c r="S929" s="850"/>
      <c r="T929" s="850"/>
      <c r="U929" s="850"/>
      <c r="V929" s="850"/>
      <c r="W929" s="850"/>
      <c r="X929" s="850"/>
      <c r="Y929" s="850"/>
      <c r="Z929" s="850"/>
    </row>
    <row r="930">
      <c r="A930" s="850"/>
      <c r="B930" s="850"/>
      <c r="C930" s="850"/>
      <c r="D930" s="850"/>
      <c r="E930" s="860"/>
      <c r="F930" s="850"/>
      <c r="G930" s="850"/>
      <c r="H930" s="850"/>
      <c r="I930" s="850"/>
      <c r="J930" s="850"/>
      <c r="K930" s="850"/>
      <c r="L930" s="850"/>
      <c r="M930" s="850"/>
      <c r="N930" s="850"/>
      <c r="O930" s="850"/>
      <c r="P930" s="850"/>
      <c r="Q930" s="850"/>
      <c r="R930" s="850"/>
      <c r="S930" s="850"/>
      <c r="T930" s="850"/>
      <c r="U930" s="850"/>
      <c r="V930" s="850"/>
      <c r="W930" s="850"/>
      <c r="X930" s="850"/>
      <c r="Y930" s="850"/>
      <c r="Z930" s="850"/>
    </row>
    <row r="931">
      <c r="A931" s="850"/>
      <c r="B931" s="850"/>
      <c r="C931" s="850"/>
      <c r="D931" s="850"/>
      <c r="E931" s="860"/>
      <c r="F931" s="850"/>
      <c r="G931" s="850"/>
      <c r="H931" s="850"/>
      <c r="I931" s="850"/>
      <c r="J931" s="850"/>
      <c r="K931" s="850"/>
      <c r="L931" s="850"/>
      <c r="M931" s="850"/>
      <c r="N931" s="850"/>
      <c r="O931" s="850"/>
      <c r="P931" s="850"/>
      <c r="Q931" s="850"/>
      <c r="R931" s="850"/>
      <c r="S931" s="850"/>
      <c r="T931" s="850"/>
      <c r="U931" s="850"/>
      <c r="V931" s="850"/>
      <c r="W931" s="850"/>
      <c r="X931" s="850"/>
      <c r="Y931" s="850"/>
      <c r="Z931" s="850"/>
    </row>
    <row r="932">
      <c r="A932" s="850"/>
      <c r="B932" s="850"/>
      <c r="C932" s="850"/>
      <c r="D932" s="850"/>
      <c r="E932" s="860"/>
      <c r="F932" s="850"/>
      <c r="G932" s="850"/>
      <c r="H932" s="850"/>
      <c r="I932" s="850"/>
      <c r="J932" s="850"/>
      <c r="K932" s="850"/>
      <c r="L932" s="850"/>
      <c r="M932" s="850"/>
      <c r="N932" s="850"/>
      <c r="O932" s="850"/>
      <c r="P932" s="850"/>
      <c r="Q932" s="850"/>
      <c r="R932" s="850"/>
      <c r="S932" s="850"/>
      <c r="T932" s="850"/>
      <c r="U932" s="850"/>
      <c r="V932" s="850"/>
      <c r="W932" s="850"/>
      <c r="X932" s="850"/>
      <c r="Y932" s="850"/>
      <c r="Z932" s="850"/>
    </row>
    <row r="933">
      <c r="A933" s="850"/>
      <c r="B933" s="850"/>
      <c r="C933" s="850"/>
      <c r="D933" s="850"/>
      <c r="E933" s="860"/>
      <c r="F933" s="850"/>
      <c r="G933" s="850"/>
      <c r="H933" s="850"/>
      <c r="I933" s="850"/>
      <c r="J933" s="850"/>
      <c r="K933" s="850"/>
      <c r="L933" s="850"/>
      <c r="M933" s="850"/>
      <c r="N933" s="850"/>
      <c r="O933" s="850"/>
      <c r="P933" s="850"/>
      <c r="Q933" s="850"/>
      <c r="R933" s="850"/>
      <c r="S933" s="850"/>
      <c r="T933" s="850"/>
      <c r="U933" s="850"/>
      <c r="V933" s="850"/>
      <c r="W933" s="850"/>
      <c r="X933" s="850"/>
      <c r="Y933" s="850"/>
      <c r="Z933" s="850"/>
    </row>
    <row r="934">
      <c r="A934" s="850"/>
      <c r="B934" s="850"/>
      <c r="C934" s="850"/>
      <c r="D934" s="850"/>
      <c r="E934" s="860"/>
      <c r="F934" s="850"/>
      <c r="G934" s="850"/>
      <c r="H934" s="850"/>
      <c r="I934" s="850"/>
      <c r="J934" s="850"/>
      <c r="K934" s="850"/>
      <c r="L934" s="850"/>
      <c r="M934" s="850"/>
      <c r="N934" s="850"/>
      <c r="O934" s="850"/>
      <c r="P934" s="850"/>
      <c r="Q934" s="850"/>
      <c r="R934" s="850"/>
      <c r="S934" s="850"/>
      <c r="T934" s="850"/>
      <c r="U934" s="850"/>
      <c r="V934" s="850"/>
      <c r="W934" s="850"/>
      <c r="X934" s="850"/>
      <c r="Y934" s="850"/>
      <c r="Z934" s="850"/>
    </row>
    <row r="935">
      <c r="A935" s="850"/>
      <c r="B935" s="850"/>
      <c r="C935" s="850"/>
      <c r="D935" s="850"/>
      <c r="E935" s="860"/>
      <c r="F935" s="850"/>
      <c r="G935" s="850"/>
      <c r="H935" s="850"/>
      <c r="I935" s="850"/>
      <c r="J935" s="850"/>
      <c r="K935" s="850"/>
      <c r="L935" s="850"/>
      <c r="M935" s="850"/>
      <c r="N935" s="850"/>
      <c r="O935" s="850"/>
      <c r="P935" s="850"/>
      <c r="Q935" s="850"/>
      <c r="R935" s="850"/>
      <c r="S935" s="850"/>
      <c r="T935" s="850"/>
      <c r="U935" s="850"/>
      <c r="V935" s="850"/>
      <c r="W935" s="850"/>
      <c r="X935" s="850"/>
      <c r="Y935" s="850"/>
      <c r="Z935" s="850"/>
    </row>
    <row r="936">
      <c r="A936" s="850"/>
      <c r="B936" s="850"/>
      <c r="C936" s="850"/>
      <c r="D936" s="850"/>
      <c r="E936" s="860"/>
      <c r="F936" s="850"/>
      <c r="G936" s="850"/>
      <c r="H936" s="850"/>
      <c r="I936" s="850"/>
      <c r="J936" s="850"/>
      <c r="K936" s="850"/>
      <c r="L936" s="850"/>
      <c r="M936" s="850"/>
      <c r="N936" s="850"/>
      <c r="O936" s="850"/>
      <c r="P936" s="850"/>
      <c r="Q936" s="850"/>
      <c r="R936" s="850"/>
      <c r="S936" s="850"/>
      <c r="T936" s="850"/>
      <c r="U936" s="850"/>
      <c r="V936" s="850"/>
      <c r="W936" s="850"/>
      <c r="X936" s="850"/>
      <c r="Y936" s="850"/>
      <c r="Z936" s="850"/>
    </row>
    <row r="937">
      <c r="A937" s="850"/>
      <c r="B937" s="850"/>
      <c r="C937" s="850"/>
      <c r="D937" s="850"/>
      <c r="E937" s="860"/>
      <c r="F937" s="850"/>
      <c r="G937" s="850"/>
      <c r="H937" s="850"/>
      <c r="I937" s="850"/>
      <c r="J937" s="850"/>
      <c r="K937" s="850"/>
      <c r="L937" s="850"/>
      <c r="M937" s="850"/>
      <c r="N937" s="850"/>
      <c r="O937" s="850"/>
      <c r="P937" s="850"/>
      <c r="Q937" s="850"/>
      <c r="R937" s="850"/>
      <c r="S937" s="850"/>
      <c r="T937" s="850"/>
      <c r="U937" s="850"/>
      <c r="V937" s="850"/>
      <c r="W937" s="850"/>
      <c r="X937" s="850"/>
      <c r="Y937" s="850"/>
      <c r="Z937" s="850"/>
    </row>
    <row r="938">
      <c r="A938" s="850"/>
      <c r="B938" s="850"/>
      <c r="C938" s="850"/>
      <c r="D938" s="850"/>
      <c r="E938" s="860"/>
      <c r="F938" s="850"/>
      <c r="G938" s="850"/>
      <c r="H938" s="850"/>
      <c r="I938" s="850"/>
      <c r="J938" s="850"/>
      <c r="K938" s="850"/>
      <c r="L938" s="850"/>
      <c r="M938" s="850"/>
      <c r="N938" s="850"/>
      <c r="O938" s="850"/>
      <c r="P938" s="850"/>
      <c r="Q938" s="850"/>
      <c r="R938" s="850"/>
      <c r="S938" s="850"/>
      <c r="T938" s="850"/>
      <c r="U938" s="850"/>
      <c r="V938" s="850"/>
      <c r="W938" s="850"/>
      <c r="X938" s="850"/>
      <c r="Y938" s="850"/>
      <c r="Z938" s="850"/>
    </row>
    <row r="939">
      <c r="A939" s="850"/>
      <c r="B939" s="850"/>
      <c r="C939" s="850"/>
      <c r="D939" s="850"/>
      <c r="E939" s="860"/>
      <c r="F939" s="850"/>
      <c r="G939" s="850"/>
      <c r="H939" s="850"/>
      <c r="I939" s="850"/>
      <c r="J939" s="850"/>
      <c r="K939" s="850"/>
      <c r="L939" s="850"/>
      <c r="M939" s="850"/>
      <c r="N939" s="850"/>
      <c r="O939" s="850"/>
      <c r="P939" s="850"/>
      <c r="Q939" s="850"/>
      <c r="R939" s="850"/>
      <c r="S939" s="850"/>
      <c r="T939" s="850"/>
      <c r="U939" s="850"/>
      <c r="V939" s="850"/>
      <c r="W939" s="850"/>
      <c r="X939" s="850"/>
      <c r="Y939" s="850"/>
      <c r="Z939" s="850"/>
    </row>
    <row r="940">
      <c r="A940" s="850"/>
      <c r="B940" s="850"/>
      <c r="C940" s="850"/>
      <c r="D940" s="850"/>
      <c r="E940" s="860"/>
      <c r="F940" s="850"/>
      <c r="G940" s="850"/>
      <c r="H940" s="850"/>
      <c r="I940" s="850"/>
      <c r="J940" s="850"/>
      <c r="K940" s="850"/>
      <c r="L940" s="850"/>
      <c r="M940" s="850"/>
      <c r="N940" s="850"/>
      <c r="O940" s="850"/>
      <c r="P940" s="850"/>
      <c r="Q940" s="850"/>
      <c r="R940" s="850"/>
      <c r="S940" s="850"/>
      <c r="T940" s="850"/>
      <c r="U940" s="850"/>
      <c r="V940" s="850"/>
      <c r="W940" s="850"/>
      <c r="X940" s="850"/>
      <c r="Y940" s="850"/>
      <c r="Z940" s="850"/>
    </row>
    <row r="941">
      <c r="A941" s="850"/>
      <c r="B941" s="850"/>
      <c r="C941" s="850"/>
      <c r="D941" s="850"/>
      <c r="E941" s="860"/>
      <c r="F941" s="850"/>
      <c r="G941" s="850"/>
      <c r="H941" s="850"/>
      <c r="I941" s="850"/>
      <c r="J941" s="850"/>
      <c r="K941" s="850"/>
      <c r="L941" s="850"/>
      <c r="M941" s="850"/>
      <c r="N941" s="850"/>
      <c r="O941" s="850"/>
      <c r="P941" s="850"/>
      <c r="Q941" s="850"/>
      <c r="R941" s="850"/>
      <c r="S941" s="850"/>
      <c r="T941" s="850"/>
      <c r="U941" s="850"/>
      <c r="V941" s="850"/>
      <c r="W941" s="850"/>
      <c r="X941" s="850"/>
      <c r="Y941" s="850"/>
      <c r="Z941" s="850"/>
    </row>
    <row r="942">
      <c r="A942" s="850"/>
      <c r="B942" s="850"/>
      <c r="C942" s="850"/>
      <c r="D942" s="850"/>
      <c r="E942" s="860"/>
      <c r="F942" s="850"/>
      <c r="G942" s="850"/>
      <c r="H942" s="850"/>
      <c r="I942" s="850"/>
      <c r="J942" s="850"/>
      <c r="K942" s="850"/>
      <c r="L942" s="850"/>
      <c r="M942" s="850"/>
      <c r="N942" s="850"/>
      <c r="O942" s="850"/>
      <c r="P942" s="850"/>
      <c r="Q942" s="850"/>
      <c r="R942" s="850"/>
      <c r="S942" s="850"/>
      <c r="T942" s="850"/>
      <c r="U942" s="850"/>
      <c r="V942" s="850"/>
      <c r="W942" s="850"/>
      <c r="X942" s="850"/>
      <c r="Y942" s="850"/>
      <c r="Z942" s="850"/>
    </row>
    <row r="943">
      <c r="A943" s="850"/>
      <c r="B943" s="850"/>
      <c r="C943" s="850"/>
      <c r="D943" s="850"/>
      <c r="E943" s="860"/>
      <c r="F943" s="850"/>
      <c r="G943" s="850"/>
      <c r="H943" s="850"/>
      <c r="I943" s="850"/>
      <c r="J943" s="850"/>
      <c r="K943" s="850"/>
      <c r="L943" s="850"/>
      <c r="M943" s="850"/>
      <c r="N943" s="850"/>
      <c r="O943" s="850"/>
      <c r="P943" s="850"/>
      <c r="Q943" s="850"/>
      <c r="R943" s="850"/>
      <c r="S943" s="850"/>
      <c r="T943" s="850"/>
      <c r="U943" s="850"/>
      <c r="V943" s="850"/>
      <c r="W943" s="850"/>
      <c r="X943" s="850"/>
      <c r="Y943" s="850"/>
      <c r="Z943" s="850"/>
    </row>
    <row r="944">
      <c r="A944" s="850"/>
      <c r="B944" s="850"/>
      <c r="C944" s="850"/>
      <c r="D944" s="850"/>
      <c r="E944" s="860"/>
      <c r="F944" s="850"/>
      <c r="G944" s="850"/>
      <c r="H944" s="850"/>
      <c r="I944" s="850"/>
      <c r="J944" s="850"/>
      <c r="K944" s="850"/>
      <c r="L944" s="850"/>
      <c r="M944" s="850"/>
      <c r="N944" s="850"/>
      <c r="O944" s="850"/>
      <c r="P944" s="850"/>
      <c r="Q944" s="850"/>
      <c r="R944" s="850"/>
      <c r="S944" s="850"/>
      <c r="T944" s="850"/>
      <c r="U944" s="850"/>
      <c r="V944" s="850"/>
      <c r="W944" s="850"/>
      <c r="X944" s="850"/>
      <c r="Y944" s="850"/>
      <c r="Z944" s="850"/>
    </row>
    <row r="945">
      <c r="A945" s="850"/>
      <c r="B945" s="850"/>
      <c r="C945" s="850"/>
      <c r="D945" s="850"/>
      <c r="E945" s="860"/>
      <c r="F945" s="850"/>
      <c r="G945" s="850"/>
      <c r="H945" s="850"/>
      <c r="I945" s="850"/>
      <c r="J945" s="850"/>
      <c r="K945" s="850"/>
      <c r="L945" s="850"/>
      <c r="M945" s="850"/>
      <c r="N945" s="850"/>
      <c r="O945" s="850"/>
      <c r="P945" s="850"/>
      <c r="Q945" s="850"/>
      <c r="R945" s="850"/>
      <c r="S945" s="850"/>
      <c r="T945" s="850"/>
      <c r="U945" s="850"/>
      <c r="V945" s="850"/>
      <c r="W945" s="850"/>
      <c r="X945" s="850"/>
      <c r="Y945" s="850"/>
      <c r="Z945" s="850"/>
    </row>
    <row r="946">
      <c r="A946" s="850"/>
      <c r="B946" s="850"/>
      <c r="C946" s="850"/>
      <c r="D946" s="850"/>
      <c r="E946" s="860"/>
      <c r="F946" s="850"/>
      <c r="G946" s="850"/>
      <c r="H946" s="850"/>
      <c r="I946" s="850"/>
      <c r="J946" s="850"/>
      <c r="K946" s="850"/>
      <c r="L946" s="850"/>
      <c r="M946" s="850"/>
      <c r="N946" s="850"/>
      <c r="O946" s="850"/>
      <c r="P946" s="850"/>
      <c r="Q946" s="850"/>
      <c r="R946" s="850"/>
      <c r="S946" s="850"/>
      <c r="T946" s="850"/>
      <c r="U946" s="850"/>
      <c r="V946" s="850"/>
      <c r="W946" s="850"/>
      <c r="X946" s="850"/>
      <c r="Y946" s="850"/>
      <c r="Z946" s="850"/>
    </row>
    <row r="947">
      <c r="A947" s="850"/>
      <c r="B947" s="850"/>
      <c r="C947" s="850"/>
      <c r="D947" s="850"/>
      <c r="E947" s="860"/>
      <c r="F947" s="850"/>
      <c r="G947" s="850"/>
      <c r="H947" s="850"/>
      <c r="I947" s="850"/>
      <c r="J947" s="850"/>
      <c r="K947" s="850"/>
      <c r="L947" s="850"/>
      <c r="M947" s="850"/>
      <c r="N947" s="850"/>
      <c r="O947" s="850"/>
      <c r="P947" s="850"/>
      <c r="Q947" s="850"/>
      <c r="R947" s="850"/>
      <c r="S947" s="850"/>
      <c r="T947" s="850"/>
      <c r="U947" s="850"/>
      <c r="V947" s="850"/>
      <c r="W947" s="850"/>
      <c r="X947" s="850"/>
      <c r="Y947" s="850"/>
      <c r="Z947" s="850"/>
    </row>
    <row r="948">
      <c r="A948" s="850"/>
      <c r="B948" s="850"/>
      <c r="C948" s="850"/>
      <c r="D948" s="850"/>
      <c r="E948" s="860"/>
      <c r="F948" s="850"/>
      <c r="G948" s="850"/>
      <c r="H948" s="850"/>
      <c r="I948" s="850"/>
      <c r="J948" s="850"/>
      <c r="K948" s="850"/>
      <c r="L948" s="850"/>
      <c r="M948" s="850"/>
      <c r="N948" s="850"/>
      <c r="O948" s="850"/>
      <c r="P948" s="850"/>
      <c r="Q948" s="850"/>
      <c r="R948" s="850"/>
      <c r="S948" s="850"/>
      <c r="T948" s="850"/>
      <c r="U948" s="850"/>
      <c r="V948" s="850"/>
      <c r="W948" s="850"/>
      <c r="X948" s="850"/>
      <c r="Y948" s="850"/>
      <c r="Z948" s="850"/>
    </row>
    <row r="949">
      <c r="A949" s="850"/>
      <c r="B949" s="850"/>
      <c r="C949" s="850"/>
      <c r="D949" s="850"/>
      <c r="E949" s="860"/>
      <c r="F949" s="850"/>
      <c r="G949" s="850"/>
      <c r="H949" s="850"/>
      <c r="I949" s="850"/>
      <c r="J949" s="850"/>
      <c r="K949" s="850"/>
      <c r="L949" s="850"/>
      <c r="M949" s="850"/>
      <c r="N949" s="850"/>
      <c r="O949" s="850"/>
      <c r="P949" s="850"/>
      <c r="Q949" s="850"/>
      <c r="R949" s="850"/>
      <c r="S949" s="850"/>
      <c r="T949" s="850"/>
      <c r="U949" s="850"/>
      <c r="V949" s="850"/>
      <c r="W949" s="850"/>
      <c r="X949" s="850"/>
      <c r="Y949" s="850"/>
      <c r="Z949" s="850"/>
    </row>
    <row r="950">
      <c r="A950" s="850"/>
      <c r="B950" s="850"/>
      <c r="C950" s="850"/>
      <c r="D950" s="850"/>
      <c r="E950" s="860"/>
      <c r="F950" s="850"/>
      <c r="G950" s="850"/>
      <c r="H950" s="850"/>
      <c r="I950" s="850"/>
      <c r="J950" s="850"/>
      <c r="K950" s="850"/>
      <c r="L950" s="850"/>
      <c r="M950" s="850"/>
      <c r="N950" s="850"/>
      <c r="O950" s="850"/>
      <c r="P950" s="850"/>
      <c r="Q950" s="850"/>
      <c r="R950" s="850"/>
      <c r="S950" s="850"/>
      <c r="T950" s="850"/>
      <c r="U950" s="850"/>
      <c r="V950" s="850"/>
      <c r="W950" s="850"/>
      <c r="X950" s="850"/>
      <c r="Y950" s="850"/>
      <c r="Z950" s="850"/>
    </row>
    <row r="951">
      <c r="A951" s="850"/>
      <c r="B951" s="850"/>
      <c r="C951" s="850"/>
      <c r="D951" s="850"/>
      <c r="E951" s="860"/>
      <c r="F951" s="850"/>
      <c r="G951" s="850"/>
      <c r="H951" s="850"/>
      <c r="I951" s="850"/>
      <c r="J951" s="850"/>
      <c r="K951" s="850"/>
      <c r="L951" s="850"/>
      <c r="M951" s="850"/>
      <c r="N951" s="850"/>
      <c r="O951" s="850"/>
      <c r="P951" s="850"/>
      <c r="Q951" s="850"/>
      <c r="R951" s="850"/>
      <c r="S951" s="850"/>
      <c r="T951" s="850"/>
      <c r="U951" s="850"/>
      <c r="V951" s="850"/>
      <c r="W951" s="850"/>
      <c r="X951" s="850"/>
      <c r="Y951" s="850"/>
      <c r="Z951" s="850"/>
    </row>
    <row r="952">
      <c r="A952" s="850"/>
      <c r="B952" s="850"/>
      <c r="C952" s="850"/>
      <c r="D952" s="850"/>
      <c r="E952" s="860"/>
      <c r="F952" s="850"/>
      <c r="G952" s="850"/>
      <c r="H952" s="850"/>
      <c r="I952" s="850"/>
      <c r="J952" s="850"/>
      <c r="K952" s="850"/>
      <c r="L952" s="850"/>
      <c r="M952" s="850"/>
      <c r="N952" s="850"/>
      <c r="O952" s="850"/>
      <c r="P952" s="850"/>
      <c r="Q952" s="850"/>
      <c r="R952" s="850"/>
      <c r="S952" s="850"/>
      <c r="T952" s="850"/>
      <c r="U952" s="850"/>
      <c r="V952" s="850"/>
      <c r="W952" s="850"/>
      <c r="X952" s="850"/>
      <c r="Y952" s="850"/>
      <c r="Z952" s="850"/>
    </row>
    <row r="953">
      <c r="A953" s="850"/>
      <c r="B953" s="850"/>
      <c r="C953" s="850"/>
      <c r="D953" s="850"/>
      <c r="E953" s="860"/>
      <c r="F953" s="850"/>
      <c r="G953" s="850"/>
      <c r="H953" s="850"/>
      <c r="I953" s="850"/>
      <c r="J953" s="850"/>
      <c r="K953" s="850"/>
      <c r="L953" s="850"/>
      <c r="M953" s="850"/>
      <c r="N953" s="850"/>
      <c r="O953" s="850"/>
      <c r="P953" s="850"/>
      <c r="Q953" s="850"/>
      <c r="R953" s="850"/>
      <c r="S953" s="850"/>
      <c r="T953" s="850"/>
      <c r="U953" s="850"/>
      <c r="V953" s="850"/>
      <c r="W953" s="850"/>
      <c r="X953" s="850"/>
      <c r="Y953" s="850"/>
      <c r="Z953" s="850"/>
    </row>
    <row r="954">
      <c r="A954" s="850"/>
      <c r="B954" s="850"/>
      <c r="C954" s="850"/>
      <c r="D954" s="850"/>
      <c r="E954" s="860"/>
      <c r="F954" s="850"/>
      <c r="G954" s="850"/>
      <c r="H954" s="850"/>
      <c r="I954" s="850"/>
      <c r="J954" s="850"/>
      <c r="K954" s="850"/>
      <c r="L954" s="850"/>
      <c r="M954" s="850"/>
      <c r="N954" s="850"/>
      <c r="O954" s="850"/>
      <c r="P954" s="850"/>
      <c r="Q954" s="850"/>
      <c r="R954" s="850"/>
      <c r="S954" s="850"/>
      <c r="T954" s="850"/>
      <c r="U954" s="850"/>
      <c r="V954" s="850"/>
      <c r="W954" s="850"/>
      <c r="X954" s="850"/>
      <c r="Y954" s="850"/>
      <c r="Z954" s="850"/>
    </row>
    <row r="955">
      <c r="A955" s="850"/>
      <c r="B955" s="850"/>
      <c r="C955" s="850"/>
      <c r="D955" s="850"/>
      <c r="E955" s="860"/>
      <c r="F955" s="850"/>
      <c r="G955" s="850"/>
      <c r="H955" s="850"/>
      <c r="I955" s="850"/>
      <c r="J955" s="850"/>
      <c r="K955" s="850"/>
      <c r="L955" s="850"/>
      <c r="M955" s="850"/>
      <c r="N955" s="850"/>
      <c r="O955" s="850"/>
      <c r="P955" s="850"/>
      <c r="Q955" s="850"/>
      <c r="R955" s="850"/>
      <c r="S955" s="850"/>
      <c r="T955" s="850"/>
      <c r="U955" s="850"/>
      <c r="V955" s="850"/>
      <c r="W955" s="850"/>
      <c r="X955" s="850"/>
      <c r="Y955" s="850"/>
      <c r="Z955" s="850"/>
    </row>
    <row r="956">
      <c r="A956" s="850"/>
      <c r="B956" s="850"/>
      <c r="C956" s="850"/>
      <c r="D956" s="850"/>
      <c r="E956" s="860"/>
      <c r="F956" s="850"/>
      <c r="G956" s="850"/>
      <c r="H956" s="850"/>
      <c r="I956" s="850"/>
      <c r="J956" s="850"/>
      <c r="K956" s="850"/>
      <c r="L956" s="850"/>
      <c r="M956" s="850"/>
      <c r="N956" s="850"/>
      <c r="O956" s="850"/>
      <c r="P956" s="850"/>
      <c r="Q956" s="850"/>
      <c r="R956" s="850"/>
      <c r="S956" s="850"/>
      <c r="T956" s="850"/>
      <c r="U956" s="850"/>
      <c r="V956" s="850"/>
      <c r="W956" s="850"/>
      <c r="X956" s="850"/>
      <c r="Y956" s="850"/>
      <c r="Z956" s="850"/>
    </row>
    <row r="957">
      <c r="A957" s="850"/>
      <c r="B957" s="850"/>
      <c r="C957" s="850"/>
      <c r="D957" s="850"/>
      <c r="E957" s="860"/>
      <c r="F957" s="850"/>
      <c r="G957" s="850"/>
      <c r="H957" s="850"/>
      <c r="I957" s="850"/>
      <c r="J957" s="850"/>
      <c r="K957" s="850"/>
      <c r="L957" s="850"/>
      <c r="M957" s="850"/>
      <c r="N957" s="850"/>
      <c r="O957" s="850"/>
      <c r="P957" s="850"/>
      <c r="Q957" s="850"/>
      <c r="R957" s="850"/>
      <c r="S957" s="850"/>
      <c r="T957" s="850"/>
      <c r="U957" s="850"/>
      <c r="V957" s="850"/>
      <c r="W957" s="850"/>
      <c r="X957" s="850"/>
      <c r="Y957" s="850"/>
      <c r="Z957" s="850"/>
    </row>
    <row r="958">
      <c r="A958" s="850"/>
      <c r="B958" s="850"/>
      <c r="C958" s="850"/>
      <c r="D958" s="850"/>
      <c r="E958" s="860"/>
      <c r="F958" s="850"/>
      <c r="G958" s="850"/>
      <c r="H958" s="850"/>
      <c r="I958" s="850"/>
      <c r="J958" s="850"/>
      <c r="K958" s="850"/>
      <c r="L958" s="850"/>
      <c r="M958" s="850"/>
      <c r="N958" s="850"/>
      <c r="O958" s="850"/>
      <c r="P958" s="850"/>
      <c r="Q958" s="850"/>
      <c r="R958" s="850"/>
      <c r="S958" s="850"/>
      <c r="T958" s="850"/>
      <c r="U958" s="850"/>
      <c r="V958" s="850"/>
      <c r="W958" s="850"/>
      <c r="X958" s="850"/>
      <c r="Y958" s="850"/>
      <c r="Z958" s="850"/>
    </row>
    <row r="959">
      <c r="A959" s="850"/>
      <c r="B959" s="850"/>
      <c r="C959" s="850"/>
      <c r="D959" s="850"/>
      <c r="E959" s="860"/>
      <c r="F959" s="850"/>
      <c r="G959" s="850"/>
      <c r="H959" s="850"/>
      <c r="I959" s="850"/>
      <c r="J959" s="850"/>
      <c r="K959" s="850"/>
      <c r="L959" s="850"/>
      <c r="M959" s="850"/>
      <c r="N959" s="850"/>
      <c r="O959" s="850"/>
      <c r="P959" s="850"/>
      <c r="Q959" s="850"/>
      <c r="R959" s="850"/>
      <c r="S959" s="850"/>
      <c r="T959" s="850"/>
      <c r="U959" s="850"/>
      <c r="V959" s="850"/>
      <c r="W959" s="850"/>
      <c r="X959" s="850"/>
      <c r="Y959" s="850"/>
      <c r="Z959" s="850"/>
    </row>
    <row r="960">
      <c r="A960" s="850"/>
      <c r="B960" s="850"/>
      <c r="C960" s="850"/>
      <c r="D960" s="850"/>
      <c r="E960" s="860"/>
      <c r="F960" s="850"/>
      <c r="G960" s="850"/>
      <c r="H960" s="850"/>
      <c r="I960" s="850"/>
      <c r="J960" s="850"/>
      <c r="K960" s="850"/>
      <c r="L960" s="850"/>
      <c r="M960" s="850"/>
      <c r="N960" s="850"/>
      <c r="O960" s="850"/>
      <c r="P960" s="850"/>
      <c r="Q960" s="850"/>
      <c r="R960" s="850"/>
      <c r="S960" s="850"/>
      <c r="T960" s="850"/>
      <c r="U960" s="850"/>
      <c r="V960" s="850"/>
      <c r="W960" s="850"/>
      <c r="X960" s="850"/>
      <c r="Y960" s="850"/>
      <c r="Z960" s="850"/>
    </row>
    <row r="961">
      <c r="A961" s="850"/>
      <c r="B961" s="850"/>
      <c r="C961" s="850"/>
      <c r="D961" s="850"/>
      <c r="E961" s="860"/>
      <c r="F961" s="850"/>
      <c r="G961" s="850"/>
      <c r="H961" s="850"/>
      <c r="I961" s="850"/>
      <c r="J961" s="850"/>
      <c r="K961" s="850"/>
      <c r="L961" s="850"/>
      <c r="M961" s="850"/>
      <c r="N961" s="850"/>
      <c r="O961" s="850"/>
      <c r="P961" s="850"/>
      <c r="Q961" s="850"/>
      <c r="R961" s="850"/>
      <c r="S961" s="850"/>
      <c r="T961" s="850"/>
      <c r="U961" s="850"/>
      <c r="V961" s="850"/>
      <c r="W961" s="850"/>
      <c r="X961" s="850"/>
      <c r="Y961" s="850"/>
      <c r="Z961" s="850"/>
    </row>
    <row r="962">
      <c r="A962" s="850"/>
      <c r="B962" s="850"/>
      <c r="C962" s="850"/>
      <c r="D962" s="850"/>
      <c r="E962" s="860"/>
      <c r="F962" s="850"/>
      <c r="G962" s="850"/>
      <c r="H962" s="850"/>
      <c r="I962" s="850"/>
      <c r="J962" s="850"/>
      <c r="K962" s="850"/>
      <c r="L962" s="850"/>
      <c r="M962" s="850"/>
      <c r="N962" s="850"/>
      <c r="O962" s="850"/>
      <c r="P962" s="850"/>
      <c r="Q962" s="850"/>
      <c r="R962" s="850"/>
      <c r="S962" s="850"/>
      <c r="T962" s="850"/>
      <c r="U962" s="850"/>
      <c r="V962" s="850"/>
      <c r="W962" s="850"/>
      <c r="X962" s="850"/>
      <c r="Y962" s="850"/>
      <c r="Z962" s="850"/>
    </row>
    <row r="963">
      <c r="A963" s="850"/>
      <c r="B963" s="850"/>
      <c r="C963" s="850"/>
      <c r="D963" s="850"/>
      <c r="E963" s="860"/>
      <c r="F963" s="850"/>
      <c r="G963" s="850"/>
      <c r="H963" s="850"/>
      <c r="I963" s="850"/>
      <c r="J963" s="850"/>
      <c r="K963" s="850"/>
      <c r="L963" s="850"/>
      <c r="M963" s="850"/>
      <c r="N963" s="850"/>
      <c r="O963" s="850"/>
      <c r="P963" s="850"/>
      <c r="Q963" s="850"/>
      <c r="R963" s="850"/>
      <c r="S963" s="850"/>
      <c r="T963" s="850"/>
      <c r="U963" s="850"/>
      <c r="V963" s="850"/>
      <c r="W963" s="850"/>
      <c r="X963" s="850"/>
      <c r="Y963" s="850"/>
      <c r="Z963" s="850"/>
    </row>
    <row r="964">
      <c r="A964" s="850"/>
      <c r="B964" s="850"/>
      <c r="C964" s="850"/>
      <c r="D964" s="850"/>
      <c r="E964" s="860"/>
      <c r="F964" s="850"/>
      <c r="G964" s="850"/>
      <c r="H964" s="850"/>
      <c r="I964" s="850"/>
      <c r="J964" s="850"/>
      <c r="K964" s="850"/>
      <c r="L964" s="850"/>
      <c r="M964" s="850"/>
      <c r="N964" s="850"/>
      <c r="O964" s="850"/>
      <c r="P964" s="850"/>
      <c r="Q964" s="850"/>
      <c r="R964" s="850"/>
      <c r="S964" s="850"/>
      <c r="T964" s="850"/>
      <c r="U964" s="850"/>
      <c r="V964" s="850"/>
      <c r="W964" s="850"/>
      <c r="X964" s="850"/>
      <c r="Y964" s="850"/>
      <c r="Z964" s="850"/>
    </row>
    <row r="965">
      <c r="A965" s="850"/>
      <c r="B965" s="850"/>
      <c r="C965" s="850"/>
      <c r="D965" s="850"/>
      <c r="E965" s="860"/>
      <c r="F965" s="850"/>
      <c r="G965" s="850"/>
      <c r="H965" s="850"/>
      <c r="I965" s="850"/>
      <c r="J965" s="850"/>
      <c r="K965" s="850"/>
      <c r="L965" s="850"/>
      <c r="M965" s="850"/>
      <c r="N965" s="850"/>
      <c r="O965" s="850"/>
      <c r="P965" s="850"/>
      <c r="Q965" s="850"/>
      <c r="R965" s="850"/>
      <c r="S965" s="850"/>
      <c r="T965" s="850"/>
      <c r="U965" s="850"/>
      <c r="V965" s="850"/>
      <c r="W965" s="850"/>
      <c r="X965" s="850"/>
      <c r="Y965" s="850"/>
      <c r="Z965" s="850"/>
    </row>
    <row r="966">
      <c r="A966" s="850"/>
      <c r="B966" s="850"/>
      <c r="C966" s="850"/>
      <c r="D966" s="850"/>
      <c r="E966" s="860"/>
      <c r="F966" s="850"/>
      <c r="G966" s="850"/>
      <c r="H966" s="850"/>
      <c r="I966" s="850"/>
      <c r="J966" s="850"/>
      <c r="K966" s="850"/>
      <c r="L966" s="850"/>
      <c r="M966" s="850"/>
      <c r="N966" s="850"/>
      <c r="O966" s="850"/>
      <c r="P966" s="850"/>
      <c r="Q966" s="850"/>
      <c r="R966" s="850"/>
      <c r="S966" s="850"/>
      <c r="T966" s="850"/>
      <c r="U966" s="850"/>
      <c r="V966" s="850"/>
      <c r="W966" s="850"/>
      <c r="X966" s="850"/>
      <c r="Y966" s="850"/>
      <c r="Z966" s="850"/>
    </row>
    <row r="967">
      <c r="A967" s="850"/>
      <c r="B967" s="850"/>
      <c r="C967" s="850"/>
      <c r="D967" s="850"/>
      <c r="E967" s="860"/>
      <c r="F967" s="850"/>
      <c r="G967" s="850"/>
      <c r="H967" s="850"/>
      <c r="I967" s="850"/>
      <c r="J967" s="850"/>
      <c r="K967" s="850"/>
      <c r="L967" s="850"/>
      <c r="M967" s="850"/>
      <c r="N967" s="850"/>
      <c r="O967" s="850"/>
      <c r="P967" s="850"/>
      <c r="Q967" s="850"/>
      <c r="R967" s="850"/>
      <c r="S967" s="850"/>
      <c r="T967" s="850"/>
      <c r="U967" s="850"/>
      <c r="V967" s="850"/>
      <c r="W967" s="850"/>
      <c r="X967" s="850"/>
      <c r="Y967" s="850"/>
      <c r="Z967" s="850"/>
    </row>
    <row r="968">
      <c r="A968" s="850"/>
      <c r="B968" s="850"/>
      <c r="C968" s="850"/>
      <c r="D968" s="850"/>
      <c r="E968" s="860"/>
      <c r="F968" s="850"/>
      <c r="G968" s="850"/>
      <c r="H968" s="850"/>
      <c r="I968" s="850"/>
      <c r="J968" s="850"/>
      <c r="K968" s="850"/>
      <c r="L968" s="850"/>
      <c r="M968" s="850"/>
      <c r="N968" s="850"/>
      <c r="O968" s="850"/>
      <c r="P968" s="850"/>
      <c r="Q968" s="850"/>
      <c r="R968" s="850"/>
      <c r="S968" s="850"/>
      <c r="T968" s="850"/>
      <c r="U968" s="850"/>
      <c r="V968" s="850"/>
      <c r="W968" s="850"/>
      <c r="X968" s="850"/>
      <c r="Y968" s="850"/>
      <c r="Z968" s="850"/>
    </row>
    <row r="969">
      <c r="A969" s="850"/>
      <c r="B969" s="850"/>
      <c r="C969" s="850"/>
      <c r="D969" s="850"/>
      <c r="E969" s="860"/>
      <c r="F969" s="850"/>
      <c r="G969" s="850"/>
      <c r="H969" s="850"/>
      <c r="I969" s="850"/>
      <c r="J969" s="850"/>
      <c r="K969" s="850"/>
      <c r="L969" s="850"/>
      <c r="M969" s="850"/>
      <c r="N969" s="850"/>
      <c r="O969" s="850"/>
      <c r="P969" s="850"/>
      <c r="Q969" s="850"/>
      <c r="R969" s="850"/>
      <c r="S969" s="850"/>
      <c r="T969" s="850"/>
      <c r="U969" s="850"/>
      <c r="V969" s="850"/>
      <c r="W969" s="850"/>
      <c r="X969" s="850"/>
      <c r="Y969" s="850"/>
      <c r="Z969" s="850"/>
    </row>
    <row r="970">
      <c r="A970" s="850"/>
      <c r="B970" s="850"/>
      <c r="C970" s="850"/>
      <c r="D970" s="850"/>
      <c r="E970" s="860"/>
      <c r="F970" s="850"/>
      <c r="G970" s="850"/>
      <c r="H970" s="850"/>
      <c r="I970" s="850"/>
      <c r="J970" s="850"/>
      <c r="K970" s="850"/>
      <c r="L970" s="850"/>
      <c r="M970" s="850"/>
      <c r="N970" s="850"/>
      <c r="O970" s="850"/>
      <c r="P970" s="850"/>
      <c r="Q970" s="850"/>
      <c r="R970" s="850"/>
      <c r="S970" s="850"/>
      <c r="T970" s="850"/>
      <c r="U970" s="850"/>
      <c r="V970" s="850"/>
      <c r="W970" s="850"/>
      <c r="X970" s="850"/>
      <c r="Y970" s="850"/>
      <c r="Z970" s="850"/>
    </row>
    <row r="971">
      <c r="A971" s="850"/>
      <c r="B971" s="850"/>
      <c r="C971" s="850"/>
      <c r="D971" s="850"/>
      <c r="E971" s="860"/>
      <c r="F971" s="850"/>
      <c r="G971" s="850"/>
      <c r="H971" s="850"/>
      <c r="I971" s="850"/>
      <c r="J971" s="850"/>
      <c r="K971" s="850"/>
      <c r="L971" s="850"/>
      <c r="M971" s="850"/>
      <c r="N971" s="850"/>
      <c r="O971" s="850"/>
      <c r="P971" s="850"/>
      <c r="Q971" s="850"/>
      <c r="R971" s="850"/>
      <c r="S971" s="850"/>
      <c r="T971" s="850"/>
      <c r="U971" s="850"/>
      <c r="V971" s="850"/>
      <c r="W971" s="850"/>
      <c r="X971" s="850"/>
      <c r="Y971" s="850"/>
      <c r="Z971" s="850"/>
    </row>
    <row r="972">
      <c r="A972" s="850"/>
      <c r="B972" s="850"/>
      <c r="C972" s="850"/>
      <c r="D972" s="850"/>
      <c r="E972" s="860"/>
      <c r="F972" s="850"/>
      <c r="G972" s="850"/>
      <c r="H972" s="850"/>
      <c r="I972" s="850"/>
      <c r="J972" s="850"/>
      <c r="K972" s="850"/>
      <c r="L972" s="850"/>
      <c r="M972" s="850"/>
      <c r="N972" s="850"/>
      <c r="O972" s="850"/>
      <c r="P972" s="850"/>
      <c r="Q972" s="850"/>
      <c r="R972" s="850"/>
      <c r="S972" s="850"/>
      <c r="T972" s="850"/>
      <c r="U972" s="850"/>
      <c r="V972" s="850"/>
      <c r="W972" s="850"/>
      <c r="X972" s="850"/>
      <c r="Y972" s="850"/>
      <c r="Z972" s="850"/>
    </row>
    <row r="973">
      <c r="A973" s="850"/>
      <c r="B973" s="850"/>
      <c r="C973" s="850"/>
      <c r="D973" s="850"/>
      <c r="E973" s="860"/>
      <c r="F973" s="850"/>
      <c r="G973" s="850"/>
      <c r="H973" s="850"/>
      <c r="I973" s="850"/>
      <c r="J973" s="850"/>
      <c r="K973" s="850"/>
      <c r="L973" s="850"/>
      <c r="M973" s="850"/>
      <c r="N973" s="850"/>
      <c r="O973" s="850"/>
      <c r="P973" s="850"/>
      <c r="Q973" s="850"/>
      <c r="R973" s="850"/>
      <c r="S973" s="850"/>
      <c r="T973" s="850"/>
      <c r="U973" s="850"/>
      <c r="V973" s="850"/>
      <c r="W973" s="850"/>
      <c r="X973" s="850"/>
      <c r="Y973" s="850"/>
      <c r="Z973" s="850"/>
    </row>
    <row r="974">
      <c r="A974" s="850"/>
      <c r="B974" s="850"/>
      <c r="C974" s="850"/>
      <c r="D974" s="850"/>
      <c r="E974" s="860"/>
      <c r="F974" s="850"/>
      <c r="G974" s="850"/>
      <c r="H974" s="850"/>
      <c r="I974" s="850"/>
      <c r="J974" s="850"/>
      <c r="K974" s="850"/>
      <c r="L974" s="850"/>
      <c r="M974" s="850"/>
      <c r="N974" s="850"/>
      <c r="O974" s="850"/>
      <c r="P974" s="850"/>
      <c r="Q974" s="850"/>
      <c r="R974" s="850"/>
      <c r="S974" s="850"/>
      <c r="T974" s="850"/>
      <c r="U974" s="850"/>
      <c r="V974" s="850"/>
      <c r="W974" s="850"/>
      <c r="X974" s="850"/>
      <c r="Y974" s="850"/>
      <c r="Z974" s="850"/>
    </row>
    <row r="975">
      <c r="A975" s="850"/>
      <c r="B975" s="850"/>
      <c r="C975" s="850"/>
      <c r="D975" s="850"/>
      <c r="E975" s="860"/>
      <c r="F975" s="850"/>
      <c r="G975" s="850"/>
      <c r="H975" s="850"/>
      <c r="I975" s="850"/>
      <c r="J975" s="850"/>
      <c r="K975" s="850"/>
      <c r="L975" s="850"/>
      <c r="M975" s="850"/>
      <c r="N975" s="850"/>
      <c r="O975" s="850"/>
      <c r="P975" s="850"/>
      <c r="Q975" s="850"/>
      <c r="R975" s="850"/>
      <c r="S975" s="850"/>
      <c r="T975" s="850"/>
      <c r="U975" s="850"/>
      <c r="V975" s="850"/>
      <c r="W975" s="850"/>
      <c r="X975" s="850"/>
      <c r="Y975" s="850"/>
      <c r="Z975" s="850"/>
    </row>
    <row r="976">
      <c r="A976" s="850"/>
      <c r="B976" s="850"/>
      <c r="C976" s="850"/>
      <c r="D976" s="850"/>
      <c r="E976" s="860"/>
      <c r="F976" s="850"/>
      <c r="G976" s="850"/>
      <c r="H976" s="850"/>
      <c r="I976" s="850"/>
      <c r="J976" s="850"/>
      <c r="K976" s="850"/>
      <c r="L976" s="850"/>
      <c r="M976" s="850"/>
      <c r="N976" s="850"/>
      <c r="O976" s="850"/>
      <c r="P976" s="850"/>
      <c r="Q976" s="850"/>
      <c r="R976" s="850"/>
      <c r="S976" s="850"/>
      <c r="T976" s="850"/>
      <c r="U976" s="850"/>
      <c r="V976" s="850"/>
      <c r="W976" s="850"/>
      <c r="X976" s="850"/>
      <c r="Y976" s="850"/>
      <c r="Z976" s="850"/>
    </row>
    <row r="977">
      <c r="A977" s="850"/>
      <c r="B977" s="850"/>
      <c r="C977" s="850"/>
      <c r="D977" s="850"/>
      <c r="E977" s="860"/>
      <c r="F977" s="850"/>
      <c r="G977" s="850"/>
      <c r="H977" s="850"/>
      <c r="I977" s="850"/>
      <c r="J977" s="850"/>
      <c r="K977" s="850"/>
      <c r="L977" s="850"/>
      <c r="M977" s="850"/>
      <c r="N977" s="850"/>
      <c r="O977" s="850"/>
      <c r="P977" s="850"/>
      <c r="Q977" s="850"/>
      <c r="R977" s="850"/>
      <c r="S977" s="850"/>
      <c r="T977" s="850"/>
      <c r="U977" s="850"/>
      <c r="V977" s="850"/>
      <c r="W977" s="850"/>
      <c r="X977" s="850"/>
      <c r="Y977" s="850"/>
      <c r="Z977" s="850"/>
    </row>
    <row r="978">
      <c r="A978" s="850"/>
      <c r="B978" s="850"/>
      <c r="C978" s="850"/>
      <c r="D978" s="850"/>
      <c r="E978" s="860"/>
      <c r="F978" s="850"/>
      <c r="G978" s="850"/>
      <c r="H978" s="850"/>
      <c r="I978" s="850"/>
      <c r="J978" s="850"/>
      <c r="K978" s="850"/>
      <c r="L978" s="850"/>
      <c r="M978" s="850"/>
      <c r="N978" s="850"/>
      <c r="O978" s="850"/>
      <c r="P978" s="850"/>
      <c r="Q978" s="850"/>
      <c r="R978" s="850"/>
      <c r="S978" s="850"/>
      <c r="T978" s="850"/>
      <c r="U978" s="850"/>
      <c r="V978" s="850"/>
      <c r="W978" s="850"/>
      <c r="X978" s="850"/>
      <c r="Y978" s="850"/>
      <c r="Z978" s="850"/>
    </row>
    <row r="979">
      <c r="A979" s="850"/>
      <c r="B979" s="850"/>
      <c r="C979" s="850"/>
      <c r="D979" s="850"/>
      <c r="E979" s="860"/>
      <c r="F979" s="850"/>
      <c r="G979" s="850"/>
      <c r="H979" s="850"/>
      <c r="I979" s="850"/>
      <c r="J979" s="850"/>
      <c r="K979" s="850"/>
      <c r="L979" s="850"/>
      <c r="M979" s="850"/>
      <c r="N979" s="850"/>
      <c r="O979" s="850"/>
      <c r="P979" s="850"/>
      <c r="Q979" s="850"/>
      <c r="R979" s="850"/>
      <c r="S979" s="850"/>
      <c r="T979" s="850"/>
      <c r="U979" s="850"/>
      <c r="V979" s="850"/>
      <c r="W979" s="850"/>
      <c r="X979" s="850"/>
      <c r="Y979" s="850"/>
      <c r="Z979" s="850"/>
    </row>
    <row r="980">
      <c r="A980" s="850"/>
      <c r="B980" s="850"/>
      <c r="C980" s="850"/>
      <c r="D980" s="850"/>
      <c r="E980" s="860"/>
      <c r="F980" s="850"/>
      <c r="G980" s="850"/>
      <c r="H980" s="850"/>
      <c r="I980" s="850"/>
      <c r="J980" s="850"/>
      <c r="K980" s="850"/>
      <c r="L980" s="850"/>
      <c r="M980" s="850"/>
      <c r="N980" s="850"/>
      <c r="O980" s="850"/>
      <c r="P980" s="850"/>
      <c r="Q980" s="850"/>
      <c r="R980" s="850"/>
      <c r="S980" s="850"/>
      <c r="T980" s="850"/>
      <c r="U980" s="850"/>
      <c r="V980" s="850"/>
      <c r="W980" s="850"/>
      <c r="X980" s="850"/>
      <c r="Y980" s="850"/>
      <c r="Z980" s="850"/>
    </row>
    <row r="981">
      <c r="A981" s="850"/>
      <c r="B981" s="850"/>
      <c r="C981" s="850"/>
      <c r="D981" s="850"/>
      <c r="E981" s="860"/>
      <c r="F981" s="850"/>
      <c r="G981" s="850"/>
      <c r="H981" s="850"/>
      <c r="I981" s="850"/>
      <c r="J981" s="850"/>
      <c r="K981" s="850"/>
      <c r="L981" s="850"/>
      <c r="M981" s="850"/>
      <c r="N981" s="850"/>
      <c r="O981" s="850"/>
      <c r="P981" s="850"/>
      <c r="Q981" s="850"/>
      <c r="R981" s="850"/>
      <c r="S981" s="850"/>
      <c r="T981" s="850"/>
      <c r="U981" s="850"/>
      <c r="V981" s="850"/>
      <c r="W981" s="850"/>
      <c r="X981" s="850"/>
      <c r="Y981" s="850"/>
      <c r="Z981" s="850"/>
    </row>
    <row r="982">
      <c r="A982" s="850"/>
      <c r="B982" s="850"/>
      <c r="C982" s="850"/>
      <c r="D982" s="850"/>
      <c r="E982" s="860"/>
      <c r="F982" s="850"/>
      <c r="G982" s="850"/>
      <c r="H982" s="850"/>
      <c r="I982" s="850"/>
      <c r="J982" s="850"/>
      <c r="K982" s="850"/>
      <c r="L982" s="850"/>
      <c r="M982" s="850"/>
      <c r="N982" s="850"/>
      <c r="O982" s="850"/>
      <c r="P982" s="850"/>
      <c r="Q982" s="850"/>
      <c r="R982" s="850"/>
      <c r="S982" s="850"/>
      <c r="T982" s="850"/>
      <c r="U982" s="850"/>
      <c r="V982" s="850"/>
      <c r="W982" s="850"/>
      <c r="X982" s="850"/>
      <c r="Y982" s="850"/>
      <c r="Z982" s="850"/>
    </row>
    <row r="983">
      <c r="A983" s="850"/>
      <c r="B983" s="850"/>
      <c r="C983" s="850"/>
      <c r="D983" s="850"/>
      <c r="E983" s="860"/>
      <c r="F983" s="850"/>
      <c r="G983" s="850"/>
      <c r="H983" s="850"/>
      <c r="I983" s="850"/>
      <c r="J983" s="850"/>
      <c r="K983" s="850"/>
      <c r="L983" s="850"/>
      <c r="M983" s="850"/>
      <c r="N983" s="850"/>
      <c r="O983" s="850"/>
      <c r="P983" s="850"/>
      <c r="Q983" s="850"/>
      <c r="R983" s="850"/>
      <c r="S983" s="850"/>
      <c r="T983" s="850"/>
      <c r="U983" s="850"/>
      <c r="V983" s="850"/>
      <c r="W983" s="850"/>
      <c r="X983" s="850"/>
      <c r="Y983" s="850"/>
      <c r="Z983" s="850"/>
    </row>
    <row r="984">
      <c r="A984" s="850"/>
      <c r="B984" s="850"/>
      <c r="C984" s="850"/>
      <c r="D984" s="850"/>
      <c r="E984" s="860"/>
      <c r="F984" s="850"/>
      <c r="G984" s="850"/>
      <c r="H984" s="850"/>
      <c r="I984" s="850"/>
      <c r="J984" s="850"/>
      <c r="K984" s="850"/>
      <c r="L984" s="850"/>
      <c r="M984" s="850"/>
      <c r="N984" s="850"/>
      <c r="O984" s="850"/>
      <c r="P984" s="850"/>
      <c r="Q984" s="850"/>
      <c r="R984" s="850"/>
      <c r="S984" s="850"/>
      <c r="T984" s="850"/>
      <c r="U984" s="850"/>
      <c r="V984" s="850"/>
      <c r="W984" s="850"/>
      <c r="X984" s="850"/>
      <c r="Y984" s="850"/>
      <c r="Z984" s="850"/>
    </row>
    <row r="985">
      <c r="A985" s="850"/>
      <c r="B985" s="850"/>
      <c r="C985" s="850"/>
      <c r="D985" s="850"/>
      <c r="E985" s="860"/>
      <c r="F985" s="850"/>
      <c r="G985" s="850"/>
      <c r="H985" s="850"/>
      <c r="I985" s="850"/>
      <c r="J985" s="850"/>
      <c r="K985" s="850"/>
      <c r="L985" s="850"/>
      <c r="M985" s="850"/>
      <c r="N985" s="850"/>
      <c r="O985" s="850"/>
      <c r="P985" s="850"/>
      <c r="Q985" s="850"/>
      <c r="R985" s="850"/>
      <c r="S985" s="850"/>
      <c r="T985" s="850"/>
      <c r="U985" s="850"/>
      <c r="V985" s="850"/>
      <c r="W985" s="850"/>
      <c r="X985" s="850"/>
      <c r="Y985" s="850"/>
      <c r="Z985" s="850"/>
    </row>
    <row r="986">
      <c r="A986" s="850"/>
      <c r="B986" s="850"/>
      <c r="C986" s="850"/>
      <c r="D986" s="850"/>
      <c r="E986" s="860"/>
      <c r="F986" s="850"/>
      <c r="G986" s="850"/>
      <c r="H986" s="850"/>
      <c r="I986" s="850"/>
      <c r="J986" s="850"/>
      <c r="K986" s="850"/>
      <c r="L986" s="850"/>
      <c r="M986" s="850"/>
      <c r="N986" s="850"/>
      <c r="O986" s="850"/>
      <c r="P986" s="850"/>
      <c r="Q986" s="850"/>
      <c r="R986" s="850"/>
      <c r="S986" s="850"/>
      <c r="T986" s="850"/>
      <c r="U986" s="850"/>
      <c r="V986" s="850"/>
      <c r="W986" s="850"/>
      <c r="X986" s="850"/>
      <c r="Y986" s="850"/>
      <c r="Z986" s="850"/>
    </row>
    <row r="987">
      <c r="A987" s="850"/>
      <c r="B987" s="850"/>
      <c r="C987" s="850"/>
      <c r="D987" s="850"/>
      <c r="E987" s="860"/>
      <c r="F987" s="850"/>
      <c r="G987" s="850"/>
      <c r="H987" s="850"/>
      <c r="I987" s="850"/>
      <c r="J987" s="850"/>
      <c r="K987" s="850"/>
      <c r="L987" s="850"/>
      <c r="M987" s="850"/>
      <c r="N987" s="850"/>
      <c r="O987" s="850"/>
      <c r="P987" s="850"/>
      <c r="Q987" s="850"/>
      <c r="R987" s="850"/>
      <c r="S987" s="850"/>
      <c r="T987" s="850"/>
      <c r="U987" s="850"/>
      <c r="V987" s="850"/>
      <c r="W987" s="850"/>
      <c r="X987" s="850"/>
      <c r="Y987" s="850"/>
      <c r="Z987" s="850"/>
    </row>
    <row r="988">
      <c r="A988" s="850"/>
      <c r="B988" s="850"/>
      <c r="C988" s="850"/>
      <c r="D988" s="850"/>
      <c r="E988" s="860"/>
      <c r="F988" s="850"/>
      <c r="G988" s="850"/>
      <c r="H988" s="850"/>
      <c r="I988" s="850"/>
      <c r="J988" s="850"/>
      <c r="K988" s="850"/>
      <c r="L988" s="850"/>
      <c r="M988" s="850"/>
      <c r="N988" s="850"/>
      <c r="O988" s="850"/>
      <c r="P988" s="850"/>
      <c r="Q988" s="850"/>
      <c r="R988" s="850"/>
      <c r="S988" s="850"/>
      <c r="T988" s="850"/>
      <c r="U988" s="850"/>
      <c r="V988" s="850"/>
      <c r="W988" s="850"/>
      <c r="X988" s="850"/>
      <c r="Y988" s="850"/>
      <c r="Z988" s="850"/>
    </row>
    <row r="989">
      <c r="A989" s="850"/>
      <c r="B989" s="850"/>
      <c r="C989" s="850"/>
      <c r="D989" s="850"/>
      <c r="E989" s="860"/>
      <c r="F989" s="850"/>
      <c r="G989" s="850"/>
      <c r="H989" s="850"/>
      <c r="I989" s="850"/>
      <c r="J989" s="850"/>
      <c r="K989" s="850"/>
      <c r="L989" s="850"/>
      <c r="M989" s="850"/>
      <c r="N989" s="850"/>
      <c r="O989" s="850"/>
      <c r="P989" s="850"/>
      <c r="Q989" s="850"/>
      <c r="R989" s="850"/>
      <c r="S989" s="850"/>
      <c r="T989" s="850"/>
      <c r="U989" s="850"/>
      <c r="V989" s="850"/>
      <c r="W989" s="850"/>
      <c r="X989" s="850"/>
      <c r="Y989" s="850"/>
      <c r="Z989" s="850"/>
    </row>
    <row r="990">
      <c r="A990" s="850"/>
      <c r="B990" s="850"/>
      <c r="C990" s="850"/>
      <c r="D990" s="850"/>
      <c r="E990" s="860"/>
      <c r="F990" s="850"/>
      <c r="G990" s="850"/>
      <c r="H990" s="850"/>
      <c r="I990" s="850"/>
      <c r="J990" s="850"/>
      <c r="K990" s="850"/>
      <c r="L990" s="850"/>
      <c r="M990" s="850"/>
      <c r="N990" s="850"/>
      <c r="O990" s="850"/>
      <c r="P990" s="850"/>
      <c r="Q990" s="850"/>
      <c r="R990" s="850"/>
      <c r="S990" s="850"/>
      <c r="T990" s="850"/>
      <c r="U990" s="850"/>
      <c r="V990" s="850"/>
      <c r="W990" s="850"/>
      <c r="X990" s="850"/>
      <c r="Y990" s="850"/>
      <c r="Z990" s="850"/>
    </row>
    <row r="991">
      <c r="A991" s="850"/>
      <c r="B991" s="850"/>
      <c r="C991" s="850"/>
      <c r="D991" s="850"/>
      <c r="E991" s="860"/>
      <c r="F991" s="850"/>
      <c r="G991" s="850"/>
      <c r="H991" s="850"/>
      <c r="I991" s="850"/>
      <c r="J991" s="850"/>
      <c r="K991" s="850"/>
      <c r="L991" s="850"/>
      <c r="M991" s="850"/>
      <c r="N991" s="850"/>
      <c r="O991" s="850"/>
      <c r="P991" s="850"/>
      <c r="Q991" s="850"/>
      <c r="R991" s="850"/>
      <c r="S991" s="850"/>
      <c r="T991" s="850"/>
      <c r="U991" s="850"/>
      <c r="V991" s="850"/>
      <c r="W991" s="850"/>
      <c r="X991" s="850"/>
      <c r="Y991" s="850"/>
      <c r="Z991" s="850"/>
    </row>
    <row r="992">
      <c r="A992" s="850"/>
      <c r="B992" s="850"/>
      <c r="C992" s="850"/>
      <c r="D992" s="850"/>
      <c r="E992" s="860"/>
      <c r="F992" s="850"/>
      <c r="G992" s="850"/>
      <c r="H992" s="850"/>
      <c r="I992" s="850"/>
      <c r="J992" s="850"/>
      <c r="K992" s="850"/>
      <c r="L992" s="850"/>
      <c r="M992" s="850"/>
      <c r="N992" s="850"/>
      <c r="O992" s="850"/>
      <c r="P992" s="850"/>
      <c r="Q992" s="850"/>
      <c r="R992" s="850"/>
      <c r="S992" s="850"/>
      <c r="T992" s="850"/>
      <c r="U992" s="850"/>
      <c r="V992" s="850"/>
      <c r="W992" s="850"/>
      <c r="X992" s="850"/>
      <c r="Y992" s="850"/>
      <c r="Z992" s="850"/>
    </row>
    <row r="993">
      <c r="A993" s="850"/>
      <c r="B993" s="850"/>
      <c r="C993" s="850"/>
      <c r="D993" s="850"/>
      <c r="E993" s="860"/>
      <c r="F993" s="850"/>
      <c r="G993" s="850"/>
      <c r="H993" s="850"/>
      <c r="I993" s="850"/>
      <c r="J993" s="850"/>
      <c r="K993" s="850"/>
      <c r="L993" s="850"/>
      <c r="M993" s="850"/>
      <c r="N993" s="850"/>
      <c r="O993" s="850"/>
      <c r="P993" s="850"/>
      <c r="Q993" s="850"/>
      <c r="R993" s="850"/>
      <c r="S993" s="850"/>
      <c r="T993" s="850"/>
      <c r="U993" s="850"/>
      <c r="V993" s="850"/>
      <c r="W993" s="850"/>
      <c r="X993" s="850"/>
      <c r="Y993" s="850"/>
      <c r="Z993" s="850"/>
    </row>
    <row r="994">
      <c r="A994" s="850"/>
      <c r="B994" s="850"/>
      <c r="C994" s="850"/>
      <c r="D994" s="850"/>
      <c r="E994" s="860"/>
      <c r="F994" s="850"/>
      <c r="G994" s="850"/>
      <c r="H994" s="850"/>
      <c r="I994" s="850"/>
      <c r="J994" s="850"/>
      <c r="K994" s="850"/>
      <c r="L994" s="850"/>
      <c r="M994" s="850"/>
      <c r="N994" s="850"/>
      <c r="O994" s="850"/>
      <c r="P994" s="850"/>
      <c r="Q994" s="850"/>
      <c r="R994" s="850"/>
      <c r="S994" s="850"/>
      <c r="T994" s="850"/>
      <c r="U994" s="850"/>
      <c r="V994" s="850"/>
      <c r="W994" s="850"/>
      <c r="X994" s="850"/>
      <c r="Y994" s="850"/>
      <c r="Z994" s="850"/>
    </row>
    <row r="995">
      <c r="A995" s="850"/>
      <c r="B995" s="850"/>
      <c r="C995" s="850"/>
      <c r="D995" s="850"/>
      <c r="E995" s="860"/>
      <c r="F995" s="850"/>
      <c r="G995" s="850"/>
      <c r="H995" s="850"/>
      <c r="I995" s="850"/>
      <c r="J995" s="850"/>
      <c r="K995" s="850"/>
      <c r="L995" s="850"/>
      <c r="M995" s="850"/>
      <c r="N995" s="850"/>
      <c r="O995" s="850"/>
      <c r="P995" s="850"/>
      <c r="Q995" s="850"/>
      <c r="R995" s="850"/>
      <c r="S995" s="850"/>
      <c r="T995" s="850"/>
      <c r="U995" s="850"/>
      <c r="V995" s="850"/>
      <c r="W995" s="850"/>
      <c r="X995" s="850"/>
      <c r="Y995" s="850"/>
      <c r="Z995" s="850"/>
    </row>
    <row r="996">
      <c r="A996" s="850"/>
      <c r="B996" s="850"/>
      <c r="C996" s="850"/>
      <c r="D996" s="850"/>
      <c r="E996" s="860"/>
      <c r="F996" s="850"/>
      <c r="G996" s="850"/>
      <c r="H996" s="850"/>
      <c r="I996" s="850"/>
      <c r="J996" s="850"/>
      <c r="K996" s="850"/>
      <c r="L996" s="850"/>
      <c r="M996" s="850"/>
      <c r="N996" s="850"/>
      <c r="O996" s="850"/>
      <c r="P996" s="850"/>
      <c r="Q996" s="850"/>
      <c r="R996" s="850"/>
      <c r="S996" s="850"/>
      <c r="T996" s="850"/>
      <c r="U996" s="850"/>
      <c r="V996" s="850"/>
      <c r="W996" s="850"/>
      <c r="X996" s="850"/>
      <c r="Y996" s="850"/>
      <c r="Z996" s="850"/>
    </row>
    <row r="997">
      <c r="A997" s="850"/>
      <c r="B997" s="850"/>
      <c r="C997" s="850"/>
      <c r="D997" s="850"/>
      <c r="E997" s="860"/>
      <c r="F997" s="850"/>
      <c r="G997" s="850"/>
      <c r="H997" s="850"/>
      <c r="I997" s="850"/>
      <c r="J997" s="850"/>
      <c r="K997" s="850"/>
      <c r="L997" s="850"/>
      <c r="M997" s="850"/>
      <c r="N997" s="850"/>
      <c r="O997" s="850"/>
      <c r="P997" s="850"/>
      <c r="Q997" s="850"/>
      <c r="R997" s="850"/>
      <c r="S997" s="850"/>
      <c r="T997" s="850"/>
      <c r="U997" s="850"/>
      <c r="V997" s="850"/>
      <c r="W997" s="850"/>
      <c r="X997" s="850"/>
      <c r="Y997" s="850"/>
      <c r="Z997" s="850"/>
    </row>
    <row r="998">
      <c r="A998" s="850"/>
      <c r="B998" s="850"/>
      <c r="C998" s="850"/>
      <c r="D998" s="850"/>
      <c r="E998" s="860"/>
      <c r="F998" s="850"/>
      <c r="G998" s="850"/>
      <c r="H998" s="850"/>
      <c r="I998" s="850"/>
      <c r="J998" s="850"/>
      <c r="K998" s="850"/>
      <c r="L998" s="850"/>
      <c r="M998" s="850"/>
      <c r="N998" s="850"/>
      <c r="O998" s="850"/>
      <c r="P998" s="850"/>
      <c r="Q998" s="850"/>
      <c r="R998" s="850"/>
      <c r="S998" s="850"/>
      <c r="T998" s="850"/>
      <c r="U998" s="850"/>
      <c r="V998" s="850"/>
      <c r="W998" s="850"/>
      <c r="X998" s="850"/>
      <c r="Y998" s="850"/>
      <c r="Z998" s="850"/>
    </row>
    <row r="999">
      <c r="A999" s="850"/>
      <c r="B999" s="850"/>
      <c r="C999" s="850"/>
      <c r="D999" s="850"/>
      <c r="E999" s="860"/>
      <c r="F999" s="850"/>
      <c r="G999" s="850"/>
      <c r="H999" s="850"/>
      <c r="I999" s="850"/>
      <c r="J999" s="850"/>
      <c r="K999" s="850"/>
      <c r="L999" s="850"/>
      <c r="M999" s="850"/>
      <c r="N999" s="850"/>
      <c r="O999" s="850"/>
      <c r="P999" s="850"/>
      <c r="Q999" s="850"/>
      <c r="R999" s="850"/>
      <c r="S999" s="850"/>
      <c r="T999" s="850"/>
      <c r="U999" s="850"/>
      <c r="V999" s="850"/>
      <c r="W999" s="850"/>
      <c r="X999" s="850"/>
      <c r="Y999" s="850"/>
      <c r="Z999" s="850"/>
    </row>
    <row r="1000">
      <c r="A1000" s="850"/>
      <c r="B1000" s="850"/>
      <c r="C1000" s="850"/>
      <c r="D1000" s="850"/>
      <c r="E1000" s="860"/>
      <c r="F1000" s="850"/>
      <c r="G1000" s="850"/>
      <c r="H1000" s="850"/>
      <c r="I1000" s="850"/>
      <c r="J1000" s="850"/>
      <c r="K1000" s="850"/>
      <c r="L1000" s="850"/>
      <c r="M1000" s="850"/>
      <c r="N1000" s="850"/>
      <c r="O1000" s="850"/>
      <c r="P1000" s="850"/>
      <c r="Q1000" s="850"/>
      <c r="R1000" s="850"/>
      <c r="S1000" s="850"/>
      <c r="T1000" s="850"/>
      <c r="U1000" s="850"/>
      <c r="V1000" s="850"/>
      <c r="W1000" s="850"/>
      <c r="X1000" s="850"/>
      <c r="Y1000" s="850"/>
      <c r="Z1000" s="850"/>
    </row>
    <row r="1001">
      <c r="A1001" s="850"/>
      <c r="B1001" s="850"/>
      <c r="C1001" s="850"/>
      <c r="D1001" s="850"/>
      <c r="E1001" s="860"/>
      <c r="F1001" s="850"/>
      <c r="G1001" s="850"/>
      <c r="H1001" s="850"/>
      <c r="I1001" s="850"/>
      <c r="J1001" s="850"/>
      <c r="K1001" s="850"/>
      <c r="L1001" s="850"/>
      <c r="M1001" s="850"/>
      <c r="N1001" s="850"/>
      <c r="O1001" s="850"/>
      <c r="P1001" s="850"/>
      <c r="Q1001" s="850"/>
      <c r="R1001" s="850"/>
      <c r="S1001" s="850"/>
      <c r="T1001" s="850"/>
      <c r="U1001" s="850"/>
      <c r="V1001" s="850"/>
      <c r="W1001" s="850"/>
      <c r="X1001" s="850"/>
      <c r="Y1001" s="850"/>
      <c r="Z1001" s="850"/>
    </row>
  </sheetData>
  <mergeCells count="9">
    <mergeCell ref="A74:B74"/>
    <mergeCell ref="A77:B77"/>
    <mergeCell ref="A2:B2"/>
    <mergeCell ref="A11:B11"/>
    <mergeCell ref="A22:B22"/>
    <mergeCell ref="A40:B40"/>
    <mergeCell ref="A50:B50"/>
    <mergeCell ref="A56:B56"/>
    <mergeCell ref="A68:B68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3" width="45.86"/>
    <col customWidth="1" min="4" max="4" width="16.43"/>
    <col customWidth="1" min="5" max="5" width="12.14"/>
    <col customWidth="1" min="6" max="6" width="19.86"/>
    <col customWidth="1" min="7" max="7" width="14.14"/>
    <col customWidth="1" min="8" max="8" width="6.57"/>
    <col customWidth="1" min="9" max="9" width="8.14"/>
    <col customWidth="1" min="10" max="10" width="5.71"/>
    <col customWidth="1" min="11" max="11" width="3.57"/>
    <col customWidth="1" min="12" max="18" width="21.57"/>
    <col customWidth="1" min="19" max="19" width="28.0"/>
  </cols>
  <sheetData>
    <row r="1">
      <c r="A1" s="765"/>
      <c r="B1" s="932" t="s">
        <v>11</v>
      </c>
      <c r="C1" s="932"/>
      <c r="D1" s="932" t="s">
        <v>1008</v>
      </c>
      <c r="E1" s="932" t="s">
        <v>1009</v>
      </c>
      <c r="F1" s="932" t="s">
        <v>1010</v>
      </c>
      <c r="G1" s="932" t="s">
        <v>42</v>
      </c>
      <c r="H1" s="932" t="s">
        <v>1011</v>
      </c>
      <c r="I1" s="932" t="s">
        <v>1012</v>
      </c>
      <c r="J1" s="932" t="s">
        <v>1013</v>
      </c>
      <c r="K1" s="932" t="s">
        <v>1014</v>
      </c>
      <c r="L1" s="932" t="s">
        <v>1015</v>
      </c>
      <c r="M1" s="765" t="s">
        <v>1016</v>
      </c>
      <c r="N1" s="932" t="s">
        <v>1017</v>
      </c>
      <c r="O1" s="932" t="s">
        <v>1018</v>
      </c>
      <c r="P1" s="932"/>
      <c r="Q1" s="765" t="s">
        <v>1019</v>
      </c>
      <c r="R1" s="932"/>
      <c r="S1" s="765" t="s">
        <v>1020</v>
      </c>
    </row>
    <row r="2">
      <c r="A2" s="933">
        <v>43660.98251851852</v>
      </c>
      <c r="B2" s="765" t="s">
        <v>1021</v>
      </c>
      <c r="C2" s="765"/>
      <c r="D2" s="765" t="s">
        <v>1022</v>
      </c>
      <c r="E2" s="934">
        <v>31018.0</v>
      </c>
      <c r="F2" s="765" t="s">
        <v>1023</v>
      </c>
      <c r="G2" s="765">
        <v>9.96320702E8</v>
      </c>
      <c r="H2" s="765" t="s">
        <v>1024</v>
      </c>
      <c r="I2" s="765" t="s">
        <v>1025</v>
      </c>
      <c r="J2" s="765" t="s">
        <v>1026</v>
      </c>
      <c r="K2" s="765" t="s">
        <v>44</v>
      </c>
      <c r="L2" s="765" t="s">
        <v>48</v>
      </c>
      <c r="M2" s="932"/>
      <c r="N2" s="932"/>
      <c r="O2" s="932"/>
      <c r="P2" s="932"/>
      <c r="Q2" s="932"/>
      <c r="R2" s="932"/>
      <c r="S2" s="765" t="s">
        <v>54</v>
      </c>
    </row>
    <row r="3">
      <c r="A3" s="933">
        <v>43660.98420210648</v>
      </c>
      <c r="B3" s="765" t="s">
        <v>72</v>
      </c>
      <c r="C3" s="765"/>
      <c r="D3" s="765" t="s">
        <v>1027</v>
      </c>
      <c r="E3" s="934">
        <v>24015.0</v>
      </c>
      <c r="F3" s="765" t="s">
        <v>1028</v>
      </c>
      <c r="G3" s="765">
        <v>6.1999050782E10</v>
      </c>
      <c r="H3" s="765">
        <v>766344.0</v>
      </c>
      <c r="I3" s="765" t="s">
        <v>1029</v>
      </c>
      <c r="J3" s="765" t="s">
        <v>1030</v>
      </c>
      <c r="K3" s="765" t="s">
        <v>57</v>
      </c>
      <c r="L3" s="765" t="s">
        <v>48</v>
      </c>
      <c r="M3" s="932"/>
      <c r="N3" s="932"/>
      <c r="O3" s="765" t="s">
        <v>1031</v>
      </c>
      <c r="P3" s="932"/>
      <c r="Q3" s="932"/>
      <c r="R3" s="932"/>
      <c r="S3" s="765" t="s">
        <v>54</v>
      </c>
    </row>
    <row r="4">
      <c r="A4" s="933">
        <v>43661.366453703704</v>
      </c>
      <c r="B4" s="765" t="s">
        <v>1032</v>
      </c>
      <c r="C4" s="765"/>
      <c r="D4" s="765" t="s">
        <v>1033</v>
      </c>
      <c r="E4" s="934">
        <v>23012.0</v>
      </c>
      <c r="F4" s="765" t="s">
        <v>1034</v>
      </c>
      <c r="G4" s="765">
        <v>6.1984492552E10</v>
      </c>
      <c r="H4" s="765" t="s">
        <v>1035</v>
      </c>
      <c r="I4" s="765" t="s">
        <v>1029</v>
      </c>
      <c r="J4" s="765" t="s">
        <v>1030</v>
      </c>
      <c r="K4" s="765" t="s">
        <v>52</v>
      </c>
      <c r="L4" s="765" t="s">
        <v>67</v>
      </c>
      <c r="M4" s="765" t="s">
        <v>1036</v>
      </c>
      <c r="N4" s="932"/>
      <c r="O4" s="932"/>
      <c r="P4" s="932"/>
      <c r="Q4" s="932"/>
      <c r="R4" s="932"/>
      <c r="S4" s="765" t="s">
        <v>54</v>
      </c>
    </row>
    <row r="5">
      <c r="A5" s="933">
        <v>43661.37877591435</v>
      </c>
      <c r="B5" s="765" t="s">
        <v>89</v>
      </c>
      <c r="C5" s="765"/>
      <c r="D5" s="765" t="s">
        <v>1037</v>
      </c>
      <c r="E5" s="934">
        <v>35300.0</v>
      </c>
      <c r="F5" s="765" t="s">
        <v>1038</v>
      </c>
      <c r="G5" s="765" t="s">
        <v>1039</v>
      </c>
      <c r="H5" s="765">
        <v>4895128.0</v>
      </c>
      <c r="I5" s="765" t="s">
        <v>1040</v>
      </c>
      <c r="J5" s="765" t="s">
        <v>1041</v>
      </c>
      <c r="K5" s="765" t="s">
        <v>59</v>
      </c>
      <c r="L5" s="765" t="s">
        <v>48</v>
      </c>
      <c r="M5" s="765" t="s">
        <v>1036</v>
      </c>
      <c r="N5" s="932"/>
      <c r="O5" s="932"/>
      <c r="P5" s="932"/>
      <c r="Q5" s="932"/>
      <c r="R5" s="932"/>
      <c r="S5" s="765" t="s">
        <v>54</v>
      </c>
    </row>
    <row r="6">
      <c r="A6" s="933">
        <v>43661.4008327662</v>
      </c>
      <c r="B6" s="765" t="s">
        <v>169</v>
      </c>
      <c r="C6" s="765"/>
      <c r="D6" s="765" t="s">
        <v>1042</v>
      </c>
      <c r="E6" s="934">
        <v>29882.0</v>
      </c>
      <c r="F6" s="765" t="s">
        <v>1043</v>
      </c>
      <c r="G6" s="765" t="s">
        <v>1044</v>
      </c>
      <c r="H6" s="765" t="s">
        <v>1045</v>
      </c>
      <c r="I6" s="765" t="s">
        <v>1025</v>
      </c>
      <c r="J6" s="765" t="s">
        <v>1026</v>
      </c>
      <c r="K6" s="765" t="s">
        <v>52</v>
      </c>
      <c r="L6" s="765" t="s">
        <v>1046</v>
      </c>
      <c r="M6" s="765" t="s">
        <v>1036</v>
      </c>
      <c r="N6" s="765" t="s">
        <v>1036</v>
      </c>
      <c r="O6" s="932"/>
      <c r="P6" s="932"/>
      <c r="Q6" s="932"/>
      <c r="R6" s="932"/>
      <c r="S6" s="765" t="s">
        <v>54</v>
      </c>
    </row>
    <row r="7">
      <c r="A7" s="933">
        <v>43661.40139702546</v>
      </c>
      <c r="B7" s="765" t="s">
        <v>1047</v>
      </c>
      <c r="C7" s="765"/>
      <c r="D7" s="765" t="s">
        <v>1048</v>
      </c>
      <c r="E7" s="934">
        <v>27204.0</v>
      </c>
      <c r="F7" s="765" t="s">
        <v>1049</v>
      </c>
      <c r="G7" s="765" t="s">
        <v>1050</v>
      </c>
      <c r="H7" s="765">
        <v>1283994.0</v>
      </c>
      <c r="I7" s="765" t="s">
        <v>1029</v>
      </c>
      <c r="J7" s="765" t="s">
        <v>1026</v>
      </c>
      <c r="K7" s="765" t="s">
        <v>52</v>
      </c>
      <c r="L7" s="765" t="s">
        <v>1046</v>
      </c>
      <c r="M7" s="765" t="s">
        <v>1036</v>
      </c>
      <c r="N7" s="932"/>
      <c r="O7" s="932"/>
      <c r="P7" s="932"/>
      <c r="Q7" s="932"/>
      <c r="R7" s="932"/>
      <c r="S7" s="765" t="s">
        <v>54</v>
      </c>
    </row>
    <row r="8">
      <c r="A8" s="933">
        <v>43661.40435268519</v>
      </c>
      <c r="B8" s="765" t="s">
        <v>400</v>
      </c>
      <c r="C8" s="765"/>
      <c r="D8" s="765" t="s">
        <v>1051</v>
      </c>
      <c r="E8" s="934">
        <v>27860.0</v>
      </c>
      <c r="F8" s="765" t="s">
        <v>1052</v>
      </c>
      <c r="G8" s="765">
        <v>6.1996229969E10</v>
      </c>
      <c r="H8" s="765">
        <v>1575253.0</v>
      </c>
      <c r="I8" s="765" t="s">
        <v>1029</v>
      </c>
      <c r="J8" s="765" t="s">
        <v>1026</v>
      </c>
      <c r="K8" s="765" t="s">
        <v>52</v>
      </c>
      <c r="L8" s="765" t="s">
        <v>48</v>
      </c>
      <c r="M8" s="765" t="s">
        <v>1036</v>
      </c>
      <c r="N8" s="932"/>
      <c r="O8" s="765" t="s">
        <v>1053</v>
      </c>
      <c r="P8" s="932"/>
      <c r="Q8" s="932"/>
      <c r="R8" s="932"/>
      <c r="S8" s="765" t="s">
        <v>54</v>
      </c>
    </row>
    <row r="9">
      <c r="A9" s="933">
        <v>43661.40600258102</v>
      </c>
      <c r="B9" s="765" t="s">
        <v>1054</v>
      </c>
      <c r="C9" s="765"/>
      <c r="D9" s="765" t="s">
        <v>1055</v>
      </c>
      <c r="E9" s="934">
        <v>25595.0</v>
      </c>
      <c r="F9" s="765" t="s">
        <v>1056</v>
      </c>
      <c r="G9" s="765">
        <v>9.99620275E8</v>
      </c>
      <c r="H9" s="765">
        <v>952364.0</v>
      </c>
      <c r="I9" s="765" t="s">
        <v>1029</v>
      </c>
      <c r="J9" s="765" t="s">
        <v>1026</v>
      </c>
      <c r="K9" s="765" t="s">
        <v>61</v>
      </c>
      <c r="L9" s="765" t="s">
        <v>1046</v>
      </c>
      <c r="M9" s="765" t="s">
        <v>1036</v>
      </c>
      <c r="N9" s="932"/>
      <c r="O9" s="932"/>
      <c r="P9" s="932"/>
      <c r="Q9" s="932"/>
      <c r="R9" s="932"/>
      <c r="S9" s="765" t="s">
        <v>54</v>
      </c>
    </row>
    <row r="10">
      <c r="A10" s="933">
        <v>43661.406216539355</v>
      </c>
      <c r="B10" s="765" t="s">
        <v>210</v>
      </c>
      <c r="C10" s="765"/>
      <c r="D10" s="765" t="s">
        <v>1057</v>
      </c>
      <c r="E10" s="934">
        <v>27722.0</v>
      </c>
      <c r="F10" s="765" t="s">
        <v>1058</v>
      </c>
      <c r="G10" s="765">
        <v>9.8161916E8</v>
      </c>
      <c r="H10" s="765" t="s">
        <v>1059</v>
      </c>
      <c r="I10" s="765" t="s">
        <v>1029</v>
      </c>
      <c r="J10" s="765" t="s">
        <v>1026</v>
      </c>
      <c r="K10" s="765" t="s">
        <v>61</v>
      </c>
      <c r="L10" s="765" t="s">
        <v>1046</v>
      </c>
      <c r="M10" s="765" t="s">
        <v>1036</v>
      </c>
      <c r="N10" s="932"/>
      <c r="O10" s="932"/>
      <c r="P10" s="932"/>
      <c r="Q10" s="932"/>
      <c r="R10" s="932"/>
      <c r="S10" s="765" t="s">
        <v>54</v>
      </c>
    </row>
    <row r="11">
      <c r="A11" s="933">
        <v>43661.40697861111</v>
      </c>
      <c r="B11" s="765" t="s">
        <v>256</v>
      </c>
      <c r="C11" s="765"/>
      <c r="D11" s="765" t="s">
        <v>1060</v>
      </c>
      <c r="E11" s="934">
        <v>21849.0</v>
      </c>
      <c r="F11" s="765" t="s">
        <v>1061</v>
      </c>
      <c r="G11" s="765">
        <v>6.1999594003E10</v>
      </c>
      <c r="H11" s="765">
        <v>581727.0</v>
      </c>
      <c r="I11" s="765" t="s">
        <v>1029</v>
      </c>
      <c r="J11" s="765" t="s">
        <v>1026</v>
      </c>
      <c r="K11" s="765" t="s">
        <v>44</v>
      </c>
      <c r="L11" s="765" t="s">
        <v>1046</v>
      </c>
      <c r="M11" s="765" t="s">
        <v>1036</v>
      </c>
      <c r="N11" s="932"/>
      <c r="O11" s="932"/>
      <c r="P11" s="932"/>
      <c r="Q11" s="932"/>
      <c r="R11" s="932"/>
      <c r="S11" s="765" t="s">
        <v>54</v>
      </c>
    </row>
    <row r="12">
      <c r="A12" s="935">
        <v>43661.41055649305</v>
      </c>
      <c r="B12" s="936" t="s">
        <v>1062</v>
      </c>
      <c r="C12" s="936"/>
      <c r="D12" s="936" t="s">
        <v>1063</v>
      </c>
      <c r="E12" s="937">
        <v>35890.0</v>
      </c>
      <c r="F12" s="936" t="s">
        <v>1064</v>
      </c>
      <c r="G12" s="936">
        <v>6.1999451108E10</v>
      </c>
      <c r="H12" s="936">
        <v>3418369.0</v>
      </c>
      <c r="I12" s="936" t="s">
        <v>1040</v>
      </c>
      <c r="J12" s="936" t="s">
        <v>1026</v>
      </c>
      <c r="K12" s="936" t="s">
        <v>44</v>
      </c>
      <c r="L12" s="936" t="s">
        <v>1046</v>
      </c>
      <c r="M12" s="936" t="s">
        <v>1036</v>
      </c>
      <c r="N12" s="938"/>
      <c r="O12" s="936" t="s">
        <v>1065</v>
      </c>
      <c r="P12" s="938"/>
      <c r="Q12" s="936" t="s">
        <v>1066</v>
      </c>
      <c r="R12" s="938"/>
      <c r="S12" s="765" t="s">
        <v>54</v>
      </c>
    </row>
    <row r="13">
      <c r="A13" s="933">
        <v>43661.4155890625</v>
      </c>
      <c r="B13" s="765" t="s">
        <v>406</v>
      </c>
      <c r="C13" s="765"/>
      <c r="D13" s="765" t="s">
        <v>1067</v>
      </c>
      <c r="E13" s="934">
        <v>21163.0</v>
      </c>
      <c r="F13" s="765" t="s">
        <v>1068</v>
      </c>
      <c r="G13" s="765" t="s">
        <v>1069</v>
      </c>
      <c r="H13" s="765" t="s">
        <v>1070</v>
      </c>
      <c r="I13" s="765" t="s">
        <v>1029</v>
      </c>
      <c r="J13" s="765" t="s">
        <v>1030</v>
      </c>
      <c r="K13" s="765" t="s">
        <v>44</v>
      </c>
      <c r="L13" s="765" t="s">
        <v>1046</v>
      </c>
      <c r="M13" s="765" t="s">
        <v>1036</v>
      </c>
      <c r="N13" s="765" t="s">
        <v>1071</v>
      </c>
      <c r="O13" s="932"/>
      <c r="P13" s="932"/>
      <c r="Q13" s="932"/>
      <c r="R13" s="932"/>
      <c r="S13" s="765" t="s">
        <v>54</v>
      </c>
    </row>
    <row r="14">
      <c r="A14" s="933">
        <v>43661.41889883102</v>
      </c>
      <c r="B14" s="765" t="s">
        <v>171</v>
      </c>
      <c r="C14" s="765"/>
      <c r="D14" s="765" t="s">
        <v>1072</v>
      </c>
      <c r="E14" s="934">
        <v>28215.0</v>
      </c>
      <c r="F14" s="765" t="s">
        <v>1073</v>
      </c>
      <c r="G14" s="765">
        <v>6.1992117431E10</v>
      </c>
      <c r="H14" s="765" t="s">
        <v>1074</v>
      </c>
      <c r="I14" s="765" t="s">
        <v>1025</v>
      </c>
      <c r="J14" s="765" t="s">
        <v>1026</v>
      </c>
      <c r="K14" s="765" t="s">
        <v>52</v>
      </c>
      <c r="L14" s="765" t="s">
        <v>1046</v>
      </c>
      <c r="M14" s="765" t="s">
        <v>1036</v>
      </c>
      <c r="N14" s="932"/>
      <c r="O14" s="932"/>
      <c r="P14" s="932"/>
      <c r="Q14" s="932"/>
      <c r="R14" s="932"/>
      <c r="S14" s="765" t="s">
        <v>54</v>
      </c>
    </row>
    <row r="15">
      <c r="A15" s="933">
        <v>43661.42377659722</v>
      </c>
      <c r="B15" s="765" t="s">
        <v>1075</v>
      </c>
      <c r="C15" s="765"/>
      <c r="D15" s="765" t="s">
        <v>1076</v>
      </c>
      <c r="E15" s="934">
        <v>31276.0</v>
      </c>
      <c r="F15" s="765" t="s">
        <v>1077</v>
      </c>
      <c r="G15" s="765">
        <v>6.1981238293E10</v>
      </c>
      <c r="H15" s="765">
        <v>2.088553801E9</v>
      </c>
      <c r="I15" s="765" t="s">
        <v>1025</v>
      </c>
      <c r="J15" s="765" t="s">
        <v>1030</v>
      </c>
      <c r="K15" s="765" t="s">
        <v>61</v>
      </c>
      <c r="L15" s="765" t="s">
        <v>1046</v>
      </c>
      <c r="M15" s="765" t="s">
        <v>1036</v>
      </c>
      <c r="N15" s="932"/>
      <c r="O15" s="932"/>
      <c r="P15" s="932"/>
      <c r="Q15" s="932"/>
      <c r="R15" s="932"/>
      <c r="S15" s="765" t="s">
        <v>54</v>
      </c>
    </row>
    <row r="16">
      <c r="A16" s="933">
        <v>43661.427266493054</v>
      </c>
      <c r="B16" s="765" t="s">
        <v>74</v>
      </c>
      <c r="C16" s="765"/>
      <c r="D16" s="765" t="s">
        <v>1078</v>
      </c>
      <c r="E16" s="934">
        <v>27984.0</v>
      </c>
      <c r="F16" s="765" t="s">
        <v>1079</v>
      </c>
      <c r="G16" s="765" t="s">
        <v>1080</v>
      </c>
      <c r="H16" s="765" t="s">
        <v>1081</v>
      </c>
      <c r="I16" s="765" t="s">
        <v>1029</v>
      </c>
      <c r="J16" s="765" t="s">
        <v>1030</v>
      </c>
      <c r="K16" s="765" t="s">
        <v>57</v>
      </c>
      <c r="L16" s="765" t="s">
        <v>1046</v>
      </c>
      <c r="M16" s="765" t="s">
        <v>1036</v>
      </c>
      <c r="N16" s="932"/>
      <c r="O16" s="932"/>
      <c r="P16" s="932"/>
      <c r="Q16" s="932"/>
      <c r="R16" s="932"/>
      <c r="S16" s="765" t="s">
        <v>54</v>
      </c>
    </row>
    <row r="17">
      <c r="A17" s="933">
        <v>43661.42884662037</v>
      </c>
      <c r="B17" s="765" t="s">
        <v>1082</v>
      </c>
      <c r="C17" s="765"/>
      <c r="D17" s="765" t="s">
        <v>1083</v>
      </c>
      <c r="E17" s="934">
        <v>43508.0</v>
      </c>
      <c r="F17" s="765" t="s">
        <v>1084</v>
      </c>
      <c r="G17" s="765">
        <v>6.1996235633E10</v>
      </c>
      <c r="H17" s="765">
        <v>3124078.0</v>
      </c>
      <c r="I17" s="765" t="s">
        <v>1040</v>
      </c>
      <c r="J17" s="765" t="s">
        <v>1026</v>
      </c>
      <c r="K17" s="765" t="s">
        <v>57</v>
      </c>
      <c r="L17" s="765" t="s">
        <v>48</v>
      </c>
      <c r="M17" s="765" t="s">
        <v>1036</v>
      </c>
      <c r="N17" s="932"/>
      <c r="O17" s="932"/>
      <c r="P17" s="932"/>
      <c r="Q17" s="932"/>
      <c r="R17" s="932"/>
      <c r="S17" s="765" t="s">
        <v>54</v>
      </c>
    </row>
    <row r="18">
      <c r="A18" s="933">
        <v>43661.42899164352</v>
      </c>
      <c r="B18" s="765" t="s">
        <v>1085</v>
      </c>
      <c r="C18" s="765"/>
      <c r="D18" s="765" t="s">
        <v>1086</v>
      </c>
      <c r="E18" s="934">
        <v>40300.0</v>
      </c>
      <c r="F18" s="765" t="s">
        <v>1087</v>
      </c>
      <c r="G18" s="765">
        <v>6.1981655059E10</v>
      </c>
      <c r="H18" s="765">
        <v>111111.0</v>
      </c>
      <c r="I18" s="765" t="s">
        <v>1029</v>
      </c>
      <c r="J18" s="765" t="s">
        <v>1030</v>
      </c>
      <c r="K18" s="765" t="s">
        <v>57</v>
      </c>
      <c r="L18" s="765" t="s">
        <v>48</v>
      </c>
      <c r="M18" s="765" t="s">
        <v>1036</v>
      </c>
      <c r="N18" s="765" t="s">
        <v>1036</v>
      </c>
      <c r="O18" s="932"/>
      <c r="P18" s="932"/>
      <c r="Q18" s="932"/>
      <c r="R18" s="932"/>
      <c r="S18" s="765" t="s">
        <v>54</v>
      </c>
    </row>
    <row r="19">
      <c r="A19" s="933">
        <v>43661.432177650466</v>
      </c>
      <c r="B19" s="765" t="s">
        <v>405</v>
      </c>
      <c r="C19" s="765"/>
      <c r="D19" s="765" t="s">
        <v>1088</v>
      </c>
      <c r="E19" s="934">
        <v>30328.0</v>
      </c>
      <c r="F19" s="765" t="s">
        <v>1089</v>
      </c>
      <c r="G19" s="765" t="s">
        <v>1090</v>
      </c>
      <c r="H19" s="765">
        <v>2030750.0</v>
      </c>
      <c r="I19" s="765" t="s">
        <v>1029</v>
      </c>
      <c r="J19" s="765" t="s">
        <v>1026</v>
      </c>
      <c r="K19" s="765" t="s">
        <v>57</v>
      </c>
      <c r="L19" s="765" t="s">
        <v>1046</v>
      </c>
      <c r="M19" s="765" t="s">
        <v>1036</v>
      </c>
      <c r="N19" s="932"/>
      <c r="O19" s="932"/>
      <c r="P19" s="932"/>
      <c r="Q19" s="932"/>
      <c r="R19" s="932"/>
      <c r="S19" s="765" t="s">
        <v>54</v>
      </c>
    </row>
    <row r="20">
      <c r="A20" s="933">
        <v>43661.43237045139</v>
      </c>
      <c r="B20" s="765" t="s">
        <v>414</v>
      </c>
      <c r="C20" s="765"/>
      <c r="D20" s="765" t="s">
        <v>1091</v>
      </c>
      <c r="E20" s="934">
        <v>20976.0</v>
      </c>
      <c r="F20" s="765" t="s">
        <v>1092</v>
      </c>
      <c r="G20" s="765">
        <v>6.1995581487E10</v>
      </c>
      <c r="H20" s="765">
        <v>435346.0</v>
      </c>
      <c r="I20" s="765" t="s">
        <v>1029</v>
      </c>
      <c r="J20" s="765" t="s">
        <v>1030</v>
      </c>
      <c r="K20" s="765" t="s">
        <v>59</v>
      </c>
      <c r="L20" s="765" t="s">
        <v>1046</v>
      </c>
      <c r="M20" s="765" t="s">
        <v>1036</v>
      </c>
      <c r="N20" s="932"/>
      <c r="O20" s="932"/>
      <c r="P20" s="932"/>
      <c r="Q20" s="932"/>
      <c r="R20" s="932"/>
      <c r="S20" s="765" t="s">
        <v>54</v>
      </c>
    </row>
    <row r="21">
      <c r="A21" s="935">
        <v>43661.44060144676</v>
      </c>
      <c r="B21" s="936" t="s">
        <v>1093</v>
      </c>
      <c r="C21" s="936"/>
      <c r="D21" s="936" t="s">
        <v>1094</v>
      </c>
      <c r="E21" s="937">
        <v>29462.0</v>
      </c>
      <c r="F21" s="936" t="s">
        <v>1095</v>
      </c>
      <c r="G21" s="936">
        <v>6.1981535848E10</v>
      </c>
      <c r="H21" s="936" t="s">
        <v>1096</v>
      </c>
      <c r="I21" s="936" t="s">
        <v>1029</v>
      </c>
      <c r="J21" s="936" t="s">
        <v>1041</v>
      </c>
      <c r="K21" s="936" t="s">
        <v>44</v>
      </c>
      <c r="L21" s="936" t="s">
        <v>48</v>
      </c>
      <c r="M21" s="936" t="s">
        <v>1036</v>
      </c>
      <c r="N21" s="938"/>
      <c r="O21" s="938"/>
      <c r="P21" s="938"/>
      <c r="Q21" s="936" t="s">
        <v>1066</v>
      </c>
      <c r="R21" s="938"/>
      <c r="S21" s="936" t="s">
        <v>54</v>
      </c>
    </row>
    <row r="22">
      <c r="A22" s="935">
        <v>43661.442202754624</v>
      </c>
      <c r="B22" s="936" t="s">
        <v>1098</v>
      </c>
      <c r="C22" s="936"/>
      <c r="D22" s="936" t="s">
        <v>1099</v>
      </c>
      <c r="E22" s="937">
        <v>21928.0</v>
      </c>
      <c r="F22" s="936" t="s">
        <v>1100</v>
      </c>
      <c r="G22" s="936">
        <v>6.1998791301E10</v>
      </c>
      <c r="H22" s="936" t="s">
        <v>1101</v>
      </c>
      <c r="I22" s="936" t="s">
        <v>1029</v>
      </c>
      <c r="J22" s="936" t="s">
        <v>1030</v>
      </c>
      <c r="K22" s="936" t="s">
        <v>52</v>
      </c>
      <c r="L22" s="936" t="s">
        <v>46</v>
      </c>
      <c r="M22" s="936" t="s">
        <v>1036</v>
      </c>
      <c r="N22" s="936" t="s">
        <v>1036</v>
      </c>
      <c r="O22" s="936" t="s">
        <v>1036</v>
      </c>
      <c r="P22" s="938"/>
      <c r="Q22" s="936" t="s">
        <v>1066</v>
      </c>
      <c r="R22" s="932"/>
      <c r="S22" s="765" t="s">
        <v>54</v>
      </c>
    </row>
    <row r="23">
      <c r="A23" s="933">
        <v>43661.454381539355</v>
      </c>
      <c r="B23" s="765" t="s">
        <v>255</v>
      </c>
      <c r="C23" s="765"/>
      <c r="D23" s="765" t="s">
        <v>1102</v>
      </c>
      <c r="E23" s="934">
        <v>35185.0</v>
      </c>
      <c r="F23" s="765" t="s">
        <v>1103</v>
      </c>
      <c r="G23" s="765">
        <v>6.1995914132E10</v>
      </c>
      <c r="H23" s="765">
        <v>3270926.0</v>
      </c>
      <c r="I23" s="765" t="s">
        <v>1040</v>
      </c>
      <c r="J23" s="765" t="s">
        <v>1041</v>
      </c>
      <c r="K23" s="765" t="s">
        <v>44</v>
      </c>
      <c r="L23" s="765" t="s">
        <v>46</v>
      </c>
      <c r="M23" s="765" t="s">
        <v>1036</v>
      </c>
      <c r="N23" s="765" t="s">
        <v>1036</v>
      </c>
      <c r="O23" s="932"/>
      <c r="P23" s="932"/>
      <c r="Q23" s="932"/>
      <c r="R23" s="932"/>
      <c r="S23" s="765" t="s">
        <v>54</v>
      </c>
    </row>
    <row r="24">
      <c r="A24" s="933">
        <v>43661.46630940972</v>
      </c>
      <c r="B24" s="765" t="s">
        <v>397</v>
      </c>
      <c r="C24" s="765"/>
      <c r="D24" s="765" t="s">
        <v>1104</v>
      </c>
      <c r="E24" s="934">
        <v>33241.0</v>
      </c>
      <c r="F24" s="765" t="s">
        <v>1105</v>
      </c>
      <c r="G24" s="765" t="s">
        <v>1106</v>
      </c>
      <c r="H24" s="765">
        <v>2829591.0</v>
      </c>
      <c r="I24" s="765" t="s">
        <v>1025</v>
      </c>
      <c r="J24" s="765" t="s">
        <v>1041</v>
      </c>
      <c r="K24" s="765" t="s">
        <v>61</v>
      </c>
      <c r="L24" s="765" t="s">
        <v>67</v>
      </c>
      <c r="M24" s="765" t="s">
        <v>1036</v>
      </c>
      <c r="N24" s="932"/>
      <c r="O24" s="932"/>
      <c r="P24" s="932"/>
      <c r="Q24" s="932"/>
      <c r="R24" s="932"/>
      <c r="S24" s="765" t="s">
        <v>54</v>
      </c>
    </row>
    <row r="25">
      <c r="A25" s="939">
        <v>43661.475112210646</v>
      </c>
      <c r="B25" s="940" t="s">
        <v>1107</v>
      </c>
      <c r="C25" s="940"/>
      <c r="D25" s="940" t="s">
        <v>1109</v>
      </c>
      <c r="E25" s="941">
        <v>28439.0</v>
      </c>
      <c r="F25" s="940" t="s">
        <v>1110</v>
      </c>
      <c r="G25" s="940" t="s">
        <v>1111</v>
      </c>
      <c r="H25" s="940" t="s">
        <v>1112</v>
      </c>
      <c r="I25" s="940" t="s">
        <v>1029</v>
      </c>
      <c r="J25" s="940" t="s">
        <v>1026</v>
      </c>
      <c r="K25" s="940" t="s">
        <v>59</v>
      </c>
      <c r="L25" s="940" t="s">
        <v>1046</v>
      </c>
      <c r="M25" s="940" t="s">
        <v>1113</v>
      </c>
      <c r="N25" s="940" t="s">
        <v>1114</v>
      </c>
      <c r="O25" s="942"/>
      <c r="P25" s="942"/>
      <c r="Q25" s="942"/>
      <c r="R25" s="942"/>
      <c r="S25" s="940" t="s">
        <v>54</v>
      </c>
    </row>
    <row r="26">
      <c r="A26" s="933">
        <v>43661.477682638884</v>
      </c>
      <c r="B26" s="765" t="s">
        <v>85</v>
      </c>
      <c r="C26" s="765"/>
      <c r="D26" s="765" t="s">
        <v>1116</v>
      </c>
      <c r="E26" s="934">
        <v>30987.0</v>
      </c>
      <c r="F26" s="765" t="s">
        <v>1117</v>
      </c>
      <c r="G26" s="765">
        <v>6.1991450505E10</v>
      </c>
      <c r="H26" s="765">
        <v>2293884.0</v>
      </c>
      <c r="I26" s="765" t="s">
        <v>1040</v>
      </c>
      <c r="J26" s="765" t="s">
        <v>1030</v>
      </c>
      <c r="K26" s="765" t="s">
        <v>55</v>
      </c>
      <c r="L26" s="765" t="s">
        <v>46</v>
      </c>
      <c r="M26" s="765" t="s">
        <v>1036</v>
      </c>
      <c r="N26" s="932"/>
      <c r="O26" s="932"/>
      <c r="P26" s="932"/>
      <c r="Q26" s="932"/>
      <c r="R26" s="932"/>
      <c r="S26" s="765" t="s">
        <v>54</v>
      </c>
    </row>
    <row r="27">
      <c r="A27" s="933">
        <v>43661.47930825231</v>
      </c>
      <c r="B27" s="765" t="s">
        <v>142</v>
      </c>
      <c r="C27" s="765"/>
      <c r="D27" s="765" t="s">
        <v>1118</v>
      </c>
      <c r="E27" s="934">
        <v>31151.0</v>
      </c>
      <c r="F27" s="765" t="s">
        <v>1119</v>
      </c>
      <c r="G27" s="765" t="s">
        <v>1120</v>
      </c>
      <c r="H27" s="765">
        <v>2291871.0</v>
      </c>
      <c r="I27" s="765" t="s">
        <v>1029</v>
      </c>
      <c r="J27" s="765" t="s">
        <v>1030</v>
      </c>
      <c r="K27" s="765" t="s">
        <v>57</v>
      </c>
      <c r="L27" s="765" t="s">
        <v>48</v>
      </c>
      <c r="M27" s="765" t="s">
        <v>1036</v>
      </c>
      <c r="N27" s="932"/>
      <c r="O27" s="932"/>
      <c r="P27" s="932"/>
      <c r="Q27" s="932"/>
      <c r="R27" s="932"/>
      <c r="S27" s="765" t="s">
        <v>54</v>
      </c>
    </row>
    <row r="28">
      <c r="A28" s="933">
        <v>43661.48203484954</v>
      </c>
      <c r="B28" s="765" t="s">
        <v>306</v>
      </c>
      <c r="C28" s="765"/>
      <c r="D28" s="765" t="s">
        <v>1121</v>
      </c>
      <c r="E28" s="934">
        <v>18449.0</v>
      </c>
      <c r="F28" s="765" t="s">
        <v>1122</v>
      </c>
      <c r="G28" s="765">
        <v>6.132332296E9</v>
      </c>
      <c r="H28" s="765">
        <v>1953984.0</v>
      </c>
      <c r="I28" s="765" t="s">
        <v>1029</v>
      </c>
      <c r="J28" s="765" t="s">
        <v>1041</v>
      </c>
      <c r="K28" s="765" t="s">
        <v>44</v>
      </c>
      <c r="L28" s="765" t="s">
        <v>1046</v>
      </c>
      <c r="M28" s="765" t="s">
        <v>1036</v>
      </c>
      <c r="N28" s="932"/>
      <c r="O28" s="765" t="s">
        <v>1124</v>
      </c>
      <c r="P28" s="932"/>
      <c r="Q28" s="932"/>
      <c r="R28" s="932"/>
      <c r="S28" s="765" t="s">
        <v>54</v>
      </c>
    </row>
    <row r="29">
      <c r="A29" s="933">
        <v>43661.48257229167</v>
      </c>
      <c r="B29" s="765" t="s">
        <v>1125</v>
      </c>
      <c r="C29" s="765"/>
      <c r="D29" s="765" t="s">
        <v>1126</v>
      </c>
      <c r="E29" s="934">
        <v>36160.0</v>
      </c>
      <c r="F29" s="765" t="s">
        <v>1128</v>
      </c>
      <c r="G29" s="765">
        <v>6.1996088771E10</v>
      </c>
      <c r="H29" s="765">
        <v>3448500.0</v>
      </c>
      <c r="I29" s="765" t="s">
        <v>1040</v>
      </c>
      <c r="J29" s="765" t="s">
        <v>1041</v>
      </c>
      <c r="K29" s="765" t="s">
        <v>59</v>
      </c>
      <c r="L29" s="765" t="s">
        <v>48</v>
      </c>
      <c r="M29" s="765" t="s">
        <v>1036</v>
      </c>
      <c r="N29" s="932"/>
      <c r="O29" s="932"/>
      <c r="P29" s="932"/>
      <c r="Q29" s="932"/>
      <c r="R29" s="932"/>
      <c r="S29" s="765" t="s">
        <v>54</v>
      </c>
    </row>
    <row r="30">
      <c r="A30" s="933">
        <v>43661.48787684028</v>
      </c>
      <c r="B30" s="765" t="s">
        <v>1129</v>
      </c>
      <c r="C30" s="765"/>
      <c r="D30" s="765" t="s">
        <v>1130</v>
      </c>
      <c r="E30" s="934">
        <v>21932.0</v>
      </c>
      <c r="F30" s="765" t="s">
        <v>1131</v>
      </c>
      <c r="G30" s="765" t="s">
        <v>1132</v>
      </c>
      <c r="H30" s="765" t="s">
        <v>1133</v>
      </c>
      <c r="I30" s="765" t="s">
        <v>1134</v>
      </c>
      <c r="J30" s="765" t="s">
        <v>1041</v>
      </c>
      <c r="K30" s="765" t="s">
        <v>61</v>
      </c>
      <c r="L30" s="765" t="s">
        <v>46</v>
      </c>
      <c r="M30" s="765" t="s">
        <v>1036</v>
      </c>
      <c r="N30" s="932"/>
      <c r="O30" s="932"/>
      <c r="P30" s="932"/>
      <c r="Q30" s="932"/>
      <c r="R30" s="932"/>
      <c r="S30" s="765" t="s">
        <v>54</v>
      </c>
    </row>
    <row r="31">
      <c r="A31" s="933">
        <v>43661.512283171294</v>
      </c>
      <c r="B31" s="765" t="s">
        <v>299</v>
      </c>
      <c r="C31" s="765"/>
      <c r="D31" s="765" t="s">
        <v>1135</v>
      </c>
      <c r="E31" s="934">
        <v>24884.0</v>
      </c>
      <c r="F31" s="765" t="s">
        <v>1136</v>
      </c>
      <c r="G31" s="765">
        <v>6.1996965863E10</v>
      </c>
      <c r="H31" s="765" t="s">
        <v>1137</v>
      </c>
      <c r="I31" s="765" t="s">
        <v>1029</v>
      </c>
      <c r="J31" s="765" t="s">
        <v>1030</v>
      </c>
      <c r="K31" s="765" t="s">
        <v>61</v>
      </c>
      <c r="L31" s="765" t="s">
        <v>48</v>
      </c>
      <c r="M31" s="765" t="s">
        <v>1036</v>
      </c>
      <c r="N31" s="932"/>
      <c r="O31" s="765" t="s">
        <v>1138</v>
      </c>
      <c r="P31" s="932"/>
      <c r="Q31" s="932"/>
      <c r="R31" s="932"/>
      <c r="S31" s="765" t="s">
        <v>54</v>
      </c>
    </row>
    <row r="32">
      <c r="A32" s="933">
        <v>43661.53430206019</v>
      </c>
      <c r="B32" s="765" t="s">
        <v>388</v>
      </c>
      <c r="C32" s="765"/>
      <c r="D32" s="765" t="s">
        <v>1139</v>
      </c>
      <c r="E32" s="934">
        <v>20868.0</v>
      </c>
      <c r="F32" s="765" t="s">
        <v>1140</v>
      </c>
      <c r="G32" s="765">
        <v>6.198159999E10</v>
      </c>
      <c r="H32" s="765" t="s">
        <v>1141</v>
      </c>
      <c r="I32" s="765" t="s">
        <v>1134</v>
      </c>
      <c r="J32" s="765" t="s">
        <v>1026</v>
      </c>
      <c r="K32" s="765" t="s">
        <v>44</v>
      </c>
      <c r="L32" s="765" t="s">
        <v>67</v>
      </c>
      <c r="M32" s="765" t="s">
        <v>1036</v>
      </c>
      <c r="N32" s="932"/>
      <c r="O32" s="932"/>
      <c r="P32" s="932"/>
      <c r="Q32" s="932"/>
      <c r="R32" s="932"/>
      <c r="S32" s="765" t="s">
        <v>54</v>
      </c>
    </row>
    <row r="33">
      <c r="A33" s="933">
        <v>43661.53531987268</v>
      </c>
      <c r="B33" s="765" t="s">
        <v>78</v>
      </c>
      <c r="C33" s="765"/>
      <c r="D33" s="765" t="s">
        <v>1142</v>
      </c>
      <c r="E33" s="934">
        <v>35778.0</v>
      </c>
      <c r="F33" s="765" t="s">
        <v>1143</v>
      </c>
      <c r="G33" s="765" t="s">
        <v>1144</v>
      </c>
      <c r="H33" s="765" t="s">
        <v>1145</v>
      </c>
      <c r="I33" s="765" t="s">
        <v>1040</v>
      </c>
      <c r="J33" s="765" t="s">
        <v>1041</v>
      </c>
      <c r="K33" s="765" t="s">
        <v>44</v>
      </c>
      <c r="L33" s="765" t="s">
        <v>46</v>
      </c>
      <c r="M33" s="765" t="s">
        <v>1036</v>
      </c>
      <c r="N33" s="765" t="s">
        <v>1036</v>
      </c>
      <c r="O33" s="932"/>
      <c r="P33" s="932"/>
      <c r="Q33" s="932"/>
      <c r="R33" s="932"/>
      <c r="S33" s="765" t="s">
        <v>54</v>
      </c>
    </row>
    <row r="34">
      <c r="A34" s="933">
        <v>43661.53697994213</v>
      </c>
      <c r="B34" s="765" t="s">
        <v>1146</v>
      </c>
      <c r="C34" s="765"/>
      <c r="D34" s="765" t="s">
        <v>1147</v>
      </c>
      <c r="E34" s="934">
        <v>28407.0</v>
      </c>
      <c r="F34" s="765" t="s">
        <v>1148</v>
      </c>
      <c r="G34" s="765">
        <v>6.199999745E9</v>
      </c>
      <c r="H34" s="765">
        <v>1843665.0</v>
      </c>
      <c r="I34" s="765" t="s">
        <v>1029</v>
      </c>
      <c r="J34" s="765" t="s">
        <v>1026</v>
      </c>
      <c r="K34" s="765" t="s">
        <v>52</v>
      </c>
      <c r="L34" s="765" t="s">
        <v>1046</v>
      </c>
      <c r="M34" s="765" t="s">
        <v>1036</v>
      </c>
      <c r="N34" s="932"/>
      <c r="O34" s="765" t="s">
        <v>1149</v>
      </c>
      <c r="P34" s="932"/>
      <c r="Q34" s="932"/>
      <c r="R34" s="932"/>
      <c r="S34" s="765" t="s">
        <v>54</v>
      </c>
    </row>
    <row r="35">
      <c r="A35" s="933">
        <v>43661.542015011575</v>
      </c>
      <c r="B35" s="765" t="s">
        <v>935</v>
      </c>
      <c r="C35" s="765"/>
      <c r="D35" s="765" t="s">
        <v>1150</v>
      </c>
      <c r="E35" s="934">
        <v>43615.0</v>
      </c>
      <c r="F35" s="765" t="s">
        <v>1151</v>
      </c>
      <c r="G35" s="765">
        <v>6.1999995714E10</v>
      </c>
      <c r="H35" s="945" t="s">
        <v>1152</v>
      </c>
      <c r="I35" s="765" t="s">
        <v>1029</v>
      </c>
      <c r="J35" s="765" t="s">
        <v>1030</v>
      </c>
      <c r="K35" s="765" t="s">
        <v>61</v>
      </c>
      <c r="L35" s="765" t="s">
        <v>102</v>
      </c>
      <c r="M35" s="765" t="s">
        <v>1036</v>
      </c>
      <c r="N35" s="932"/>
      <c r="O35" s="932"/>
      <c r="P35" s="932"/>
      <c r="Q35" s="932"/>
      <c r="R35" s="932"/>
      <c r="S35" s="765" t="s">
        <v>54</v>
      </c>
    </row>
    <row r="36">
      <c r="A36" s="933">
        <v>43661.545930567125</v>
      </c>
      <c r="B36" s="765" t="s">
        <v>1155</v>
      </c>
      <c r="C36" s="765"/>
      <c r="D36" s="765" t="s">
        <v>1156</v>
      </c>
      <c r="E36" s="934">
        <v>26385.0</v>
      </c>
      <c r="F36" s="765" t="s">
        <v>1157</v>
      </c>
      <c r="G36" s="765" t="s">
        <v>1158</v>
      </c>
      <c r="H36" s="765">
        <v>1059778.0</v>
      </c>
      <c r="I36" s="765" t="s">
        <v>1029</v>
      </c>
      <c r="J36" s="765" t="s">
        <v>1026</v>
      </c>
      <c r="K36" s="765" t="s">
        <v>44</v>
      </c>
      <c r="L36" s="765" t="s">
        <v>1046</v>
      </c>
      <c r="M36" s="765" t="s">
        <v>1036</v>
      </c>
      <c r="N36" s="932"/>
      <c r="O36" s="765" t="s">
        <v>1159</v>
      </c>
      <c r="P36" s="932"/>
      <c r="Q36" s="932"/>
      <c r="R36" s="932"/>
      <c r="S36" s="765" t="s">
        <v>54</v>
      </c>
    </row>
    <row r="37">
      <c r="A37" s="935">
        <v>43661.54609498843</v>
      </c>
      <c r="B37" s="936" t="s">
        <v>1160</v>
      </c>
      <c r="C37" s="936"/>
      <c r="D37" s="936" t="s">
        <v>1161</v>
      </c>
      <c r="E37" s="937">
        <v>25476.0</v>
      </c>
      <c r="F37" s="936" t="s">
        <v>1162</v>
      </c>
      <c r="G37" s="936">
        <v>6.198117929E10</v>
      </c>
      <c r="H37" s="936">
        <v>1046916.0</v>
      </c>
      <c r="I37" s="936" t="s">
        <v>1134</v>
      </c>
      <c r="J37" s="936" t="s">
        <v>1026</v>
      </c>
      <c r="K37" s="936" t="s">
        <v>57</v>
      </c>
      <c r="L37" s="936" t="s">
        <v>102</v>
      </c>
      <c r="M37" s="936" t="s">
        <v>1036</v>
      </c>
      <c r="N37" s="938"/>
      <c r="O37" s="938"/>
      <c r="P37" s="938"/>
      <c r="Q37" s="936" t="s">
        <v>1066</v>
      </c>
      <c r="R37" s="938"/>
      <c r="S37" s="936" t="s">
        <v>54</v>
      </c>
    </row>
    <row r="38">
      <c r="A38" s="933">
        <v>43661.555863229165</v>
      </c>
      <c r="B38" s="765" t="s">
        <v>75</v>
      </c>
      <c r="C38" s="765"/>
      <c r="D38" s="765" t="s">
        <v>1164</v>
      </c>
      <c r="E38" s="934">
        <v>29324.0</v>
      </c>
      <c r="F38" s="765" t="s">
        <v>1165</v>
      </c>
      <c r="G38" s="765">
        <v>9.8136873E8</v>
      </c>
      <c r="H38" s="765">
        <v>2331631.0</v>
      </c>
      <c r="I38" s="765" t="s">
        <v>1025</v>
      </c>
      <c r="J38" s="765" t="s">
        <v>1026</v>
      </c>
      <c r="K38" s="765" t="s">
        <v>44</v>
      </c>
      <c r="L38" s="765" t="s">
        <v>48</v>
      </c>
      <c r="M38" s="765" t="s">
        <v>1036</v>
      </c>
      <c r="N38" s="932"/>
      <c r="O38" s="765" t="s">
        <v>1166</v>
      </c>
      <c r="P38" s="932"/>
      <c r="Q38" s="932"/>
      <c r="R38" s="932"/>
      <c r="S38" s="765" t="s">
        <v>54</v>
      </c>
    </row>
    <row r="39">
      <c r="A39" s="933">
        <v>43661.56005756944</v>
      </c>
      <c r="B39" s="765" t="s">
        <v>1167</v>
      </c>
      <c r="C39" s="765"/>
      <c r="D39" s="765" t="s">
        <v>1168</v>
      </c>
      <c r="E39" s="934">
        <v>21847.0</v>
      </c>
      <c r="F39" s="765" t="s">
        <v>1169</v>
      </c>
      <c r="G39" s="765">
        <v>6.1981196354E10</v>
      </c>
      <c r="H39" s="765">
        <v>1.9365838E7</v>
      </c>
      <c r="I39" s="765" t="s">
        <v>1029</v>
      </c>
      <c r="J39" s="765" t="s">
        <v>1030</v>
      </c>
      <c r="K39" s="765" t="s">
        <v>44</v>
      </c>
      <c r="L39" s="765" t="s">
        <v>1170</v>
      </c>
      <c r="M39" s="765" t="s">
        <v>1036</v>
      </c>
      <c r="N39" s="932"/>
      <c r="O39" s="932"/>
      <c r="P39" s="932"/>
      <c r="Q39" s="932"/>
      <c r="R39" s="932"/>
      <c r="S39" s="765" t="s">
        <v>54</v>
      </c>
    </row>
    <row r="40">
      <c r="A40" s="933">
        <v>43661.565549074076</v>
      </c>
      <c r="B40" s="765" t="s">
        <v>310</v>
      </c>
      <c r="C40" s="765"/>
      <c r="D40" s="765" t="s">
        <v>1171</v>
      </c>
      <c r="E40" s="934">
        <v>24222.0</v>
      </c>
      <c r="F40" s="765" t="s">
        <v>1172</v>
      </c>
      <c r="G40" s="765">
        <v>6.1999879136E10</v>
      </c>
      <c r="H40" s="765">
        <v>831444.0</v>
      </c>
      <c r="I40" s="765" t="s">
        <v>1029</v>
      </c>
      <c r="J40" s="765" t="s">
        <v>1026</v>
      </c>
      <c r="K40" s="765" t="s">
        <v>61</v>
      </c>
      <c r="L40" s="765" t="s">
        <v>48</v>
      </c>
      <c r="M40" s="765" t="s">
        <v>1036</v>
      </c>
      <c r="N40" s="765" t="s">
        <v>1173</v>
      </c>
      <c r="O40" s="765" t="s">
        <v>1174</v>
      </c>
      <c r="P40" s="932"/>
      <c r="Q40" s="932"/>
      <c r="R40" s="932"/>
      <c r="S40" s="765" t="s">
        <v>54</v>
      </c>
    </row>
    <row r="41">
      <c r="A41" s="933">
        <v>43661.5701277662</v>
      </c>
      <c r="B41" s="765" t="s">
        <v>139</v>
      </c>
      <c r="C41" s="765"/>
      <c r="D41" s="765" t="s">
        <v>1176</v>
      </c>
      <c r="E41" s="934">
        <v>23916.0</v>
      </c>
      <c r="F41" s="765" t="s">
        <v>1177</v>
      </c>
      <c r="G41" s="765">
        <v>6.1999871021E10</v>
      </c>
      <c r="H41" s="765">
        <v>785819.0</v>
      </c>
      <c r="I41" s="765" t="s">
        <v>1029</v>
      </c>
      <c r="J41" s="765" t="s">
        <v>1030</v>
      </c>
      <c r="K41" s="765" t="s">
        <v>55</v>
      </c>
      <c r="L41" s="765" t="s">
        <v>1046</v>
      </c>
      <c r="M41" s="765" t="s">
        <v>1036</v>
      </c>
      <c r="N41" s="932"/>
      <c r="O41" s="932"/>
      <c r="P41" s="932"/>
      <c r="Q41" s="932"/>
      <c r="R41" s="932"/>
      <c r="S41" s="765" t="s">
        <v>54</v>
      </c>
    </row>
    <row r="42">
      <c r="A42" s="933">
        <v>43661.60326079861</v>
      </c>
      <c r="B42" s="765" t="s">
        <v>436</v>
      </c>
      <c r="C42" s="765"/>
      <c r="D42" s="765" t="s">
        <v>1178</v>
      </c>
      <c r="E42" s="934">
        <v>34911.0</v>
      </c>
      <c r="F42" s="765" t="s">
        <v>1179</v>
      </c>
      <c r="G42" s="765" t="s">
        <v>437</v>
      </c>
      <c r="H42" s="765">
        <v>3296891.0</v>
      </c>
      <c r="I42" s="765" t="s">
        <v>1040</v>
      </c>
      <c r="J42" s="765" t="s">
        <v>1026</v>
      </c>
      <c r="K42" s="765" t="s">
        <v>61</v>
      </c>
      <c r="L42" s="765" t="s">
        <v>46</v>
      </c>
      <c r="M42" s="765" t="s">
        <v>1036</v>
      </c>
      <c r="N42" s="932"/>
      <c r="O42" s="932"/>
      <c r="P42" s="932"/>
      <c r="Q42" s="932"/>
      <c r="R42" s="932"/>
      <c r="S42" s="765" t="s">
        <v>54</v>
      </c>
    </row>
    <row r="43">
      <c r="A43" s="935">
        <v>43661.616375219906</v>
      </c>
      <c r="B43" s="936" t="s">
        <v>1180</v>
      </c>
      <c r="C43" s="936"/>
      <c r="D43" s="936" t="s">
        <v>1181</v>
      </c>
      <c r="E43" s="937">
        <v>26779.0</v>
      </c>
      <c r="F43" s="936" t="s">
        <v>1182</v>
      </c>
      <c r="G43" s="936">
        <v>9.91676827E8</v>
      </c>
      <c r="H43" s="936">
        <v>2610917.0</v>
      </c>
      <c r="I43" s="936" t="s">
        <v>1029</v>
      </c>
      <c r="J43" s="936" t="s">
        <v>1030</v>
      </c>
      <c r="K43" s="936" t="s">
        <v>44</v>
      </c>
      <c r="L43" s="936" t="s">
        <v>1046</v>
      </c>
      <c r="M43" s="936" t="s">
        <v>1036</v>
      </c>
      <c r="N43" s="938"/>
      <c r="O43" s="938"/>
      <c r="P43" s="938"/>
      <c r="Q43" s="936" t="s">
        <v>1066</v>
      </c>
      <c r="R43" s="938"/>
      <c r="S43" s="936" t="s">
        <v>54</v>
      </c>
    </row>
    <row r="44">
      <c r="A44" s="933">
        <v>43661.630771261574</v>
      </c>
      <c r="B44" s="765" t="s">
        <v>307</v>
      </c>
      <c r="C44" s="765"/>
      <c r="D44" s="765" t="s">
        <v>1183</v>
      </c>
      <c r="E44" s="934">
        <v>23506.0</v>
      </c>
      <c r="F44" s="765" t="s">
        <v>1184</v>
      </c>
      <c r="G44" s="765">
        <v>6.1985226293E10</v>
      </c>
      <c r="H44" s="765">
        <v>8.9791368E7</v>
      </c>
      <c r="I44" s="765" t="s">
        <v>1025</v>
      </c>
      <c r="J44" s="765" t="s">
        <v>1026</v>
      </c>
      <c r="K44" s="765" t="s">
        <v>44</v>
      </c>
      <c r="L44" s="765" t="s">
        <v>1046</v>
      </c>
      <c r="M44" s="765" t="s">
        <v>1036</v>
      </c>
      <c r="N44" s="765" t="s">
        <v>1071</v>
      </c>
      <c r="O44" s="932"/>
      <c r="P44" s="932"/>
      <c r="Q44" s="932"/>
      <c r="R44" s="932"/>
      <c r="S44" s="765" t="s">
        <v>54</v>
      </c>
    </row>
    <row r="45">
      <c r="A45" s="933">
        <v>43661.654125057874</v>
      </c>
      <c r="B45" s="765" t="s">
        <v>1185</v>
      </c>
      <c r="C45" s="765"/>
      <c r="D45" s="765" t="s">
        <v>1186</v>
      </c>
      <c r="E45" s="934">
        <v>43653.0</v>
      </c>
      <c r="F45" s="765" t="s">
        <v>1187</v>
      </c>
      <c r="G45" s="765">
        <v>6.1982932575E10</v>
      </c>
      <c r="H45" s="765">
        <v>2105817.0</v>
      </c>
      <c r="I45" s="765" t="s">
        <v>1029</v>
      </c>
      <c r="J45" s="765" t="s">
        <v>1030</v>
      </c>
      <c r="K45" s="765" t="s">
        <v>44</v>
      </c>
      <c r="L45" s="765" t="s">
        <v>102</v>
      </c>
      <c r="M45" s="765" t="s">
        <v>1036</v>
      </c>
      <c r="N45" s="932"/>
      <c r="O45" s="932"/>
      <c r="P45" s="932"/>
      <c r="Q45" s="932"/>
      <c r="R45" s="932"/>
      <c r="S45" s="765" t="s">
        <v>54</v>
      </c>
    </row>
    <row r="46">
      <c r="A46" s="933">
        <v>43661.67184216435</v>
      </c>
      <c r="B46" s="765" t="s">
        <v>1188</v>
      </c>
      <c r="C46" s="765"/>
      <c r="D46" s="765" t="s">
        <v>1189</v>
      </c>
      <c r="E46" s="934">
        <v>23431.0</v>
      </c>
      <c r="F46" s="765" t="s">
        <v>1190</v>
      </c>
      <c r="G46" s="765">
        <v>6.1991541611E10</v>
      </c>
      <c r="H46" s="765">
        <v>1037057.0</v>
      </c>
      <c r="I46" s="765" t="s">
        <v>1025</v>
      </c>
      <c r="J46" s="765" t="s">
        <v>1030</v>
      </c>
      <c r="K46" s="765" t="s">
        <v>61</v>
      </c>
      <c r="L46" s="765" t="s">
        <v>48</v>
      </c>
      <c r="M46" s="765" t="s">
        <v>1036</v>
      </c>
      <c r="N46" s="932"/>
      <c r="O46" s="765" t="s">
        <v>1191</v>
      </c>
      <c r="P46" s="932"/>
      <c r="Q46" s="932"/>
      <c r="R46" s="932"/>
      <c r="S46" s="765" t="s">
        <v>54</v>
      </c>
    </row>
    <row r="47">
      <c r="A47" s="933">
        <v>43661.69177903935</v>
      </c>
      <c r="B47" s="765" t="s">
        <v>1192</v>
      </c>
      <c r="C47" s="765"/>
      <c r="D47" s="765" t="s">
        <v>1193</v>
      </c>
      <c r="E47" s="934">
        <v>23565.0</v>
      </c>
      <c r="F47" s="765" t="s">
        <v>1194</v>
      </c>
      <c r="G47" s="765">
        <v>6.1982773229E10</v>
      </c>
      <c r="H47" s="765" t="s">
        <v>1195</v>
      </c>
      <c r="I47" s="765" t="s">
        <v>1029</v>
      </c>
      <c r="J47" s="765" t="s">
        <v>1030</v>
      </c>
      <c r="K47" s="765" t="s">
        <v>44</v>
      </c>
      <c r="L47" s="765" t="s">
        <v>1046</v>
      </c>
      <c r="M47" s="765" t="s">
        <v>1036</v>
      </c>
      <c r="N47" s="765" t="s">
        <v>1071</v>
      </c>
      <c r="O47" s="765" t="s">
        <v>906</v>
      </c>
      <c r="P47" s="932"/>
      <c r="Q47" s="932"/>
      <c r="R47" s="932"/>
      <c r="S47" s="765" t="s">
        <v>54</v>
      </c>
    </row>
    <row r="48">
      <c r="A48" s="933">
        <v>43661.759065474536</v>
      </c>
      <c r="B48" s="765" t="s">
        <v>387</v>
      </c>
      <c r="C48" s="765"/>
      <c r="D48" s="765" t="s">
        <v>1196</v>
      </c>
      <c r="E48" s="934">
        <v>43669.0</v>
      </c>
      <c r="F48" s="765" t="s">
        <v>1197</v>
      </c>
      <c r="G48" s="765">
        <v>6.13972519E9</v>
      </c>
      <c r="H48" s="765">
        <v>766295.0</v>
      </c>
      <c r="I48" s="765" t="s">
        <v>1029</v>
      </c>
      <c r="J48" s="765" t="s">
        <v>1026</v>
      </c>
      <c r="K48" s="765" t="s">
        <v>55</v>
      </c>
      <c r="L48" s="765" t="s">
        <v>1046</v>
      </c>
      <c r="M48" s="765" t="s">
        <v>1036</v>
      </c>
      <c r="N48" s="765" t="s">
        <v>1036</v>
      </c>
      <c r="O48" s="932"/>
      <c r="P48" s="932"/>
      <c r="Q48" s="932"/>
      <c r="R48" s="932"/>
      <c r="S48" s="765" t="s">
        <v>54</v>
      </c>
    </row>
    <row r="49">
      <c r="A49" s="933">
        <v>43661.766480659724</v>
      </c>
      <c r="B49" s="765" t="s">
        <v>1199</v>
      </c>
      <c r="C49" s="765"/>
      <c r="D49" s="765" t="s">
        <v>1200</v>
      </c>
      <c r="E49" s="934">
        <v>22262.0</v>
      </c>
      <c r="F49" s="765" t="s">
        <v>1201</v>
      </c>
      <c r="G49" s="765">
        <v>6.1982303439E10</v>
      </c>
      <c r="H49" s="765">
        <v>6754389.0</v>
      </c>
      <c r="I49" s="765" t="s">
        <v>1025</v>
      </c>
      <c r="J49" s="765" t="s">
        <v>1026</v>
      </c>
      <c r="K49" s="765" t="s">
        <v>57</v>
      </c>
      <c r="L49" s="765" t="s">
        <v>102</v>
      </c>
      <c r="M49" s="765" t="s">
        <v>1036</v>
      </c>
      <c r="N49" s="765" t="s">
        <v>1071</v>
      </c>
      <c r="O49" s="932"/>
      <c r="P49" s="932"/>
      <c r="Q49" s="932"/>
      <c r="R49" s="932"/>
      <c r="S49" s="765" t="s">
        <v>54</v>
      </c>
    </row>
    <row r="50">
      <c r="A50" s="933">
        <v>43661.77594604167</v>
      </c>
      <c r="B50" s="765" t="s">
        <v>1202</v>
      </c>
      <c r="C50" s="765"/>
      <c r="D50" s="765" t="s">
        <v>1203</v>
      </c>
      <c r="E50" s="934">
        <v>20268.0</v>
      </c>
      <c r="F50" s="765" t="s">
        <v>1204</v>
      </c>
      <c r="G50" s="765" t="s">
        <v>1205</v>
      </c>
      <c r="H50" s="765">
        <v>812515.0</v>
      </c>
      <c r="I50" s="765" t="s">
        <v>1025</v>
      </c>
      <c r="J50" s="765" t="s">
        <v>1030</v>
      </c>
      <c r="K50" s="765" t="s">
        <v>44</v>
      </c>
      <c r="L50" s="765" t="s">
        <v>1046</v>
      </c>
      <c r="M50" s="765" t="s">
        <v>1036</v>
      </c>
      <c r="N50" s="932"/>
      <c r="O50" s="765" t="s">
        <v>1206</v>
      </c>
      <c r="P50" s="932"/>
      <c r="Q50" s="932"/>
      <c r="R50" s="932"/>
      <c r="S50" s="765" t="s">
        <v>54</v>
      </c>
    </row>
    <row r="51">
      <c r="A51" s="933">
        <v>43661.822912407406</v>
      </c>
      <c r="B51" s="765" t="s">
        <v>453</v>
      </c>
      <c r="C51" s="765"/>
      <c r="D51" s="765" t="s">
        <v>1207</v>
      </c>
      <c r="E51" s="934">
        <v>43661.0</v>
      </c>
      <c r="F51" s="765" t="s">
        <v>1208</v>
      </c>
      <c r="G51" s="765">
        <v>6.198119555E9</v>
      </c>
      <c r="H51" s="765" t="s">
        <v>1209</v>
      </c>
      <c r="I51" s="765" t="s">
        <v>1029</v>
      </c>
      <c r="J51" s="765" t="s">
        <v>1026</v>
      </c>
      <c r="K51" s="765" t="s">
        <v>55</v>
      </c>
      <c r="L51" s="765" t="s">
        <v>46</v>
      </c>
      <c r="M51" s="765" t="s">
        <v>1036</v>
      </c>
      <c r="N51" s="932"/>
      <c r="O51" s="765" t="s">
        <v>1210</v>
      </c>
      <c r="P51" s="932"/>
      <c r="Q51" s="932"/>
      <c r="R51" s="932"/>
      <c r="S51" s="765" t="s">
        <v>54</v>
      </c>
    </row>
    <row r="52">
      <c r="A52" s="935">
        <v>43661.828560740745</v>
      </c>
      <c r="B52" s="936" t="s">
        <v>1211</v>
      </c>
      <c r="C52" s="936"/>
      <c r="D52" s="936" t="s">
        <v>1212</v>
      </c>
      <c r="E52" s="937">
        <v>28657.0</v>
      </c>
      <c r="F52" s="936" t="s">
        <v>1213</v>
      </c>
      <c r="G52" s="936">
        <v>6.1982020204E10</v>
      </c>
      <c r="H52" s="936">
        <v>3969602.0</v>
      </c>
      <c r="I52" s="936" t="s">
        <v>1025</v>
      </c>
      <c r="J52" s="936" t="s">
        <v>1030</v>
      </c>
      <c r="K52" s="936" t="s">
        <v>44</v>
      </c>
      <c r="L52" s="936" t="s">
        <v>1046</v>
      </c>
      <c r="M52" s="936" t="s">
        <v>1036</v>
      </c>
      <c r="N52" s="938"/>
      <c r="O52" s="938"/>
      <c r="P52" s="938"/>
      <c r="Q52" s="948" t="s">
        <v>1066</v>
      </c>
      <c r="R52" s="938"/>
      <c r="S52" s="936" t="s">
        <v>54</v>
      </c>
    </row>
    <row r="53">
      <c r="A53" s="933">
        <v>43661.84719298611</v>
      </c>
      <c r="B53" s="765" t="s">
        <v>1216</v>
      </c>
      <c r="C53" s="765"/>
      <c r="D53" s="765" t="s">
        <v>1217</v>
      </c>
      <c r="E53" s="934">
        <v>34890.0</v>
      </c>
      <c r="F53" s="765" t="s">
        <v>1218</v>
      </c>
      <c r="G53" s="765">
        <v>6.1991378289E10</v>
      </c>
      <c r="H53" s="765" t="s">
        <v>1219</v>
      </c>
      <c r="I53" s="765" t="s">
        <v>1029</v>
      </c>
      <c r="J53" s="765" t="s">
        <v>1026</v>
      </c>
      <c r="K53" s="765" t="s">
        <v>61</v>
      </c>
      <c r="L53" s="765" t="s">
        <v>102</v>
      </c>
      <c r="M53" s="765" t="s">
        <v>1036</v>
      </c>
      <c r="N53" s="932"/>
      <c r="O53" s="932"/>
      <c r="P53" s="932"/>
      <c r="Q53" s="932"/>
      <c r="R53" s="932"/>
      <c r="S53" s="765" t="s">
        <v>54</v>
      </c>
    </row>
    <row r="54">
      <c r="A54" s="933">
        <v>43661.85228578704</v>
      </c>
      <c r="B54" s="765" t="s">
        <v>303</v>
      </c>
      <c r="C54" s="765"/>
      <c r="D54" s="765" t="s">
        <v>1220</v>
      </c>
      <c r="E54" s="934">
        <v>34930.0</v>
      </c>
      <c r="F54" s="765" t="s">
        <v>1221</v>
      </c>
      <c r="G54" s="765">
        <v>6.1992282928E10</v>
      </c>
      <c r="H54" s="765">
        <v>3134431.0</v>
      </c>
      <c r="I54" s="765" t="s">
        <v>1029</v>
      </c>
      <c r="J54" s="765" t="s">
        <v>1026</v>
      </c>
      <c r="K54" s="765" t="s">
        <v>44</v>
      </c>
      <c r="L54" s="765" t="s">
        <v>67</v>
      </c>
      <c r="M54" s="765" t="s">
        <v>1036</v>
      </c>
      <c r="N54" s="932"/>
      <c r="O54" s="765" t="s">
        <v>1222</v>
      </c>
      <c r="P54" s="932"/>
      <c r="Q54" s="932"/>
      <c r="R54" s="932"/>
      <c r="S54" s="765" t="s">
        <v>54</v>
      </c>
    </row>
    <row r="55">
      <c r="A55" s="933">
        <v>43661.85260795139</v>
      </c>
      <c r="B55" s="936" t="s">
        <v>1223</v>
      </c>
      <c r="C55" s="936"/>
      <c r="D55" s="936" t="s">
        <v>1224</v>
      </c>
      <c r="E55" s="937">
        <v>19354.0</v>
      </c>
      <c r="F55" s="936" t="s">
        <v>1225</v>
      </c>
      <c r="G55" s="949" t="s">
        <v>1226</v>
      </c>
      <c r="H55" s="936" t="s">
        <v>1229</v>
      </c>
      <c r="I55" s="936" t="s">
        <v>1029</v>
      </c>
      <c r="J55" s="936" t="s">
        <v>1041</v>
      </c>
      <c r="K55" s="936" t="s">
        <v>52</v>
      </c>
      <c r="L55" s="936" t="s">
        <v>67</v>
      </c>
      <c r="M55" s="936" t="s">
        <v>1036</v>
      </c>
      <c r="N55" s="936" t="s">
        <v>1071</v>
      </c>
      <c r="O55" s="938"/>
      <c r="P55" s="938"/>
      <c r="Q55" s="948" t="s">
        <v>1066</v>
      </c>
      <c r="R55" s="932"/>
      <c r="S55" s="765" t="s">
        <v>54</v>
      </c>
    </row>
    <row r="56">
      <c r="A56" s="933">
        <v>43661.867780555556</v>
      </c>
      <c r="B56" s="765" t="s">
        <v>172</v>
      </c>
      <c r="C56" s="765"/>
      <c r="D56" s="765" t="s">
        <v>1230</v>
      </c>
      <c r="E56" s="934">
        <v>27913.0</v>
      </c>
      <c r="F56" s="765" t="s">
        <v>1231</v>
      </c>
      <c r="G56" s="765">
        <v>6.1992297931E10</v>
      </c>
      <c r="H56" s="765">
        <v>1583021.0</v>
      </c>
      <c r="I56" s="765" t="s">
        <v>1025</v>
      </c>
      <c r="J56" s="765" t="s">
        <v>1030</v>
      </c>
      <c r="K56" s="765" t="s">
        <v>61</v>
      </c>
      <c r="L56" s="765" t="s">
        <v>48</v>
      </c>
      <c r="M56" s="765" t="s">
        <v>1036</v>
      </c>
      <c r="N56" s="765" t="s">
        <v>1232</v>
      </c>
      <c r="O56" s="932"/>
      <c r="P56" s="932"/>
      <c r="Q56" s="932"/>
      <c r="R56" s="932"/>
      <c r="S56" s="765" t="s">
        <v>54</v>
      </c>
    </row>
    <row r="57">
      <c r="A57" s="935">
        <v>43661.868487395834</v>
      </c>
      <c r="B57" s="936" t="s">
        <v>1233</v>
      </c>
      <c r="C57" s="936"/>
      <c r="D57" s="936" t="s">
        <v>1234</v>
      </c>
      <c r="E57" s="937">
        <v>25181.0</v>
      </c>
      <c r="F57" s="936" t="s">
        <v>1235</v>
      </c>
      <c r="G57" s="936" t="s">
        <v>1236</v>
      </c>
      <c r="H57" s="936" t="s">
        <v>1237</v>
      </c>
      <c r="I57" s="936" t="s">
        <v>1025</v>
      </c>
      <c r="J57" s="936" t="s">
        <v>1030</v>
      </c>
      <c r="K57" s="936" t="s">
        <v>57</v>
      </c>
      <c r="L57" s="936" t="s">
        <v>48</v>
      </c>
      <c r="M57" s="936" t="s">
        <v>1036</v>
      </c>
      <c r="N57" s="938"/>
      <c r="O57" s="938"/>
      <c r="P57" s="938"/>
      <c r="Q57" s="948" t="s">
        <v>1066</v>
      </c>
      <c r="R57" s="938"/>
      <c r="S57" s="936" t="s">
        <v>54</v>
      </c>
    </row>
    <row r="58">
      <c r="A58" s="933">
        <v>43661.94985837963</v>
      </c>
      <c r="B58" s="765" t="s">
        <v>936</v>
      </c>
      <c r="C58" s="765"/>
      <c r="D58" s="765" t="s">
        <v>1238</v>
      </c>
      <c r="E58" s="934">
        <v>26435.0</v>
      </c>
      <c r="F58" s="765" t="s">
        <v>1239</v>
      </c>
      <c r="G58" s="765">
        <v>6.1985330519E10</v>
      </c>
      <c r="H58" s="765">
        <v>1302563.0</v>
      </c>
      <c r="I58" s="765" t="s">
        <v>1029</v>
      </c>
      <c r="J58" s="765" t="s">
        <v>1030</v>
      </c>
      <c r="K58" s="765" t="s">
        <v>57</v>
      </c>
      <c r="L58" s="765" t="s">
        <v>1046</v>
      </c>
      <c r="M58" s="765" t="s">
        <v>1036</v>
      </c>
      <c r="N58" s="932"/>
      <c r="O58" s="765" t="s">
        <v>1240</v>
      </c>
      <c r="P58" s="932"/>
      <c r="Q58" s="932"/>
      <c r="R58" s="932"/>
      <c r="S58" s="765" t="s">
        <v>54</v>
      </c>
    </row>
    <row r="59">
      <c r="A59" s="933">
        <v>43661.953799814815</v>
      </c>
      <c r="B59" s="765" t="s">
        <v>1241</v>
      </c>
      <c r="C59" s="765"/>
      <c r="D59" s="765" t="s">
        <v>1242</v>
      </c>
      <c r="E59" s="934">
        <v>23644.0</v>
      </c>
      <c r="F59" s="765" t="s">
        <v>1243</v>
      </c>
      <c r="G59" s="765" t="s">
        <v>1244</v>
      </c>
      <c r="H59" s="765" t="s">
        <v>1245</v>
      </c>
      <c r="I59" s="765" t="s">
        <v>1029</v>
      </c>
      <c r="J59" s="765" t="s">
        <v>1026</v>
      </c>
      <c r="K59" s="765" t="s">
        <v>44</v>
      </c>
      <c r="L59" s="765" t="s">
        <v>48</v>
      </c>
      <c r="M59" s="765" t="s">
        <v>1036</v>
      </c>
      <c r="N59" s="932"/>
      <c r="O59" s="932"/>
      <c r="P59" s="932"/>
      <c r="Q59" s="932"/>
      <c r="R59" s="932"/>
      <c r="S59" s="765" t="s">
        <v>54</v>
      </c>
    </row>
    <row r="60">
      <c r="A60" s="933">
        <v>43662.15737806713</v>
      </c>
      <c r="B60" s="765" t="s">
        <v>160</v>
      </c>
      <c r="C60" s="765"/>
      <c r="D60" s="765" t="s">
        <v>1246</v>
      </c>
      <c r="E60" s="934">
        <v>43635.0</v>
      </c>
      <c r="F60" s="765" t="s">
        <v>1247</v>
      </c>
      <c r="G60" s="765">
        <v>6.18105023E9</v>
      </c>
      <c r="H60" s="765">
        <v>3.7748803E7</v>
      </c>
      <c r="I60" s="765" t="s">
        <v>1029</v>
      </c>
      <c r="J60" s="765" t="s">
        <v>1030</v>
      </c>
      <c r="K60" s="765" t="s">
        <v>44</v>
      </c>
      <c r="L60" s="765" t="s">
        <v>48</v>
      </c>
      <c r="M60" s="765" t="s">
        <v>1036</v>
      </c>
      <c r="N60" s="932"/>
      <c r="O60" s="765" t="s">
        <v>1249</v>
      </c>
      <c r="P60" s="932"/>
      <c r="Q60" s="932"/>
      <c r="R60" s="932"/>
      <c r="S60" s="765" t="s">
        <v>54</v>
      </c>
    </row>
    <row r="61">
      <c r="A61" s="933">
        <v>43662.37131371528</v>
      </c>
      <c r="B61" s="765" t="s">
        <v>466</v>
      </c>
      <c r="C61" s="765"/>
      <c r="D61" s="765" t="s">
        <v>1250</v>
      </c>
      <c r="E61" s="934">
        <v>19526.0</v>
      </c>
      <c r="F61" s="765" t="s">
        <v>1251</v>
      </c>
      <c r="G61" s="765">
        <v>6.199800338E10</v>
      </c>
      <c r="H61" s="765">
        <v>3941005.0</v>
      </c>
      <c r="I61" s="765" t="s">
        <v>1029</v>
      </c>
      <c r="J61" s="765" t="s">
        <v>1041</v>
      </c>
      <c r="K61" s="765" t="s">
        <v>52</v>
      </c>
      <c r="L61" s="765" t="s">
        <v>1046</v>
      </c>
      <c r="M61" s="765" t="s">
        <v>1036</v>
      </c>
      <c r="N61" s="765" t="s">
        <v>1071</v>
      </c>
      <c r="O61" s="765" t="s">
        <v>1252</v>
      </c>
      <c r="P61" s="932"/>
      <c r="Q61" s="932"/>
      <c r="R61" s="932"/>
      <c r="S61" s="765" t="s">
        <v>54</v>
      </c>
    </row>
    <row r="62">
      <c r="A62" s="933">
        <v>43662.438133564814</v>
      </c>
      <c r="B62" s="765" t="s">
        <v>1253</v>
      </c>
      <c r="C62" s="765"/>
      <c r="D62" s="765" t="s">
        <v>1254</v>
      </c>
      <c r="E62" s="934">
        <v>17967.0</v>
      </c>
      <c r="F62" s="765" t="s">
        <v>1255</v>
      </c>
      <c r="G62" s="765">
        <v>6.1983533674E10</v>
      </c>
      <c r="H62" s="765">
        <v>863569.0</v>
      </c>
      <c r="I62" s="765" t="s">
        <v>1029</v>
      </c>
      <c r="J62" s="765" t="s">
        <v>1041</v>
      </c>
      <c r="K62" s="765" t="s">
        <v>57</v>
      </c>
      <c r="L62" s="765" t="s">
        <v>1046</v>
      </c>
      <c r="M62" s="765" t="s">
        <v>1036</v>
      </c>
      <c r="N62" s="765" t="s">
        <v>1071</v>
      </c>
      <c r="O62" s="765" t="s">
        <v>1071</v>
      </c>
      <c r="P62" s="932"/>
      <c r="Q62" s="932"/>
      <c r="R62" s="932"/>
      <c r="S62" s="765" t="s">
        <v>54</v>
      </c>
    </row>
    <row r="63">
      <c r="A63" s="933">
        <v>43662.51021796296</v>
      </c>
      <c r="B63" s="765" t="s">
        <v>1258</v>
      </c>
      <c r="C63" s="765"/>
      <c r="D63" s="765" t="s">
        <v>1259</v>
      </c>
      <c r="E63" s="934">
        <v>24269.0</v>
      </c>
      <c r="F63" s="765" t="s">
        <v>1260</v>
      </c>
      <c r="G63" s="765">
        <v>6.1992123224E10</v>
      </c>
      <c r="H63" s="765">
        <v>903963.0</v>
      </c>
      <c r="I63" s="765" t="s">
        <v>1029</v>
      </c>
      <c r="J63" s="765" t="s">
        <v>1030</v>
      </c>
      <c r="K63" s="765" t="s">
        <v>44</v>
      </c>
      <c r="L63" s="765" t="s">
        <v>48</v>
      </c>
      <c r="M63" s="765" t="s">
        <v>1036</v>
      </c>
      <c r="N63" s="932"/>
      <c r="O63" s="765" t="s">
        <v>1261</v>
      </c>
      <c r="P63" s="932"/>
      <c r="Q63" s="932"/>
      <c r="R63" s="932"/>
      <c r="S63" s="765" t="s">
        <v>54</v>
      </c>
    </row>
    <row r="64">
      <c r="A64" s="933">
        <v>43662.52114434028</v>
      </c>
      <c r="B64" s="765" t="s">
        <v>432</v>
      </c>
      <c r="C64" s="765"/>
      <c r="D64" s="765" t="s">
        <v>1262</v>
      </c>
      <c r="E64" s="934">
        <v>43556.0</v>
      </c>
      <c r="F64" s="765" t="s">
        <v>1263</v>
      </c>
      <c r="G64" s="765">
        <v>9.98497497E8</v>
      </c>
      <c r="H64" s="765">
        <v>936390.0</v>
      </c>
      <c r="I64" s="765" t="s">
        <v>1029</v>
      </c>
      <c r="J64" s="765" t="s">
        <v>1026</v>
      </c>
      <c r="K64" s="765" t="s">
        <v>57</v>
      </c>
      <c r="L64" s="765" t="s">
        <v>1046</v>
      </c>
      <c r="M64" s="765" t="s">
        <v>1036</v>
      </c>
      <c r="N64" s="932"/>
      <c r="O64" s="932"/>
      <c r="P64" s="932"/>
      <c r="Q64" s="932"/>
      <c r="R64" s="932"/>
      <c r="S64" s="765" t="s">
        <v>54</v>
      </c>
    </row>
    <row r="65">
      <c r="A65" s="933">
        <v>43662.545871712966</v>
      </c>
      <c r="B65" s="765" t="s">
        <v>282</v>
      </c>
      <c r="C65" s="765"/>
      <c r="D65" s="765" t="s">
        <v>1264</v>
      </c>
      <c r="E65" s="934">
        <v>34773.0</v>
      </c>
      <c r="F65" s="765" t="s">
        <v>1265</v>
      </c>
      <c r="G65" s="765">
        <v>6.1992152683E10</v>
      </c>
      <c r="H65" s="765">
        <v>1.100153459E9</v>
      </c>
      <c r="I65" s="765" t="s">
        <v>1040</v>
      </c>
      <c r="J65" s="765" t="s">
        <v>1041</v>
      </c>
      <c r="K65" s="765" t="s">
        <v>44</v>
      </c>
      <c r="L65" s="765" t="s">
        <v>46</v>
      </c>
      <c r="M65" s="765" t="s">
        <v>1036</v>
      </c>
      <c r="N65" s="765" t="s">
        <v>1266</v>
      </c>
      <c r="O65" s="765" t="s">
        <v>1267</v>
      </c>
      <c r="P65" s="932"/>
      <c r="Q65" s="932"/>
      <c r="R65" s="932"/>
      <c r="S65" s="765" t="s">
        <v>54</v>
      </c>
    </row>
    <row r="66">
      <c r="A66" s="933">
        <v>43662.563794166665</v>
      </c>
      <c r="B66" s="765" t="s">
        <v>144</v>
      </c>
      <c r="C66" s="765"/>
      <c r="D66" s="765" t="s">
        <v>1268</v>
      </c>
      <c r="E66" s="934">
        <v>31350.0</v>
      </c>
      <c r="F66" s="765" t="s">
        <v>1269</v>
      </c>
      <c r="G66" s="765">
        <v>6.1981493159E10</v>
      </c>
      <c r="H66" s="765">
        <v>2336407.0</v>
      </c>
      <c r="I66" s="765" t="s">
        <v>1029</v>
      </c>
      <c r="J66" s="765" t="s">
        <v>1030</v>
      </c>
      <c r="K66" s="765" t="s">
        <v>57</v>
      </c>
      <c r="L66" s="765" t="s">
        <v>1046</v>
      </c>
      <c r="M66" s="765" t="s">
        <v>1036</v>
      </c>
      <c r="N66" s="932"/>
      <c r="O66" s="932"/>
      <c r="P66" s="932"/>
      <c r="Q66" s="932"/>
      <c r="R66" s="932"/>
      <c r="S66" s="765" t="s">
        <v>54</v>
      </c>
    </row>
    <row r="67">
      <c r="A67" s="933">
        <v>43662.56597994213</v>
      </c>
      <c r="B67" s="765" t="s">
        <v>234</v>
      </c>
      <c r="C67" s="765"/>
      <c r="D67" s="765" t="s">
        <v>1270</v>
      </c>
      <c r="E67" s="934">
        <v>27675.0</v>
      </c>
      <c r="F67" s="765" t="s">
        <v>1271</v>
      </c>
      <c r="G67" s="765" t="s">
        <v>235</v>
      </c>
      <c r="H67" s="765">
        <v>1508034.0</v>
      </c>
      <c r="I67" s="765" t="s">
        <v>1029</v>
      </c>
      <c r="J67" s="765" t="s">
        <v>1030</v>
      </c>
      <c r="K67" s="765" t="s">
        <v>61</v>
      </c>
      <c r="L67" s="765" t="s">
        <v>48</v>
      </c>
      <c r="M67" s="765" t="s">
        <v>1036</v>
      </c>
      <c r="N67" s="765" t="s">
        <v>1036</v>
      </c>
      <c r="O67" s="932"/>
      <c r="P67" s="932"/>
      <c r="Q67" s="932"/>
      <c r="R67" s="932"/>
      <c r="S67" s="765" t="s">
        <v>54</v>
      </c>
    </row>
    <row r="68">
      <c r="A68" s="933">
        <v>43662.57687431713</v>
      </c>
      <c r="B68" s="765" t="s">
        <v>222</v>
      </c>
      <c r="C68" s="765"/>
      <c r="D68" s="765" t="s">
        <v>1272</v>
      </c>
      <c r="E68" s="934">
        <v>23982.0</v>
      </c>
      <c r="F68" s="765" t="s">
        <v>1273</v>
      </c>
      <c r="G68" s="765" t="s">
        <v>223</v>
      </c>
      <c r="H68" s="765" t="s">
        <v>1274</v>
      </c>
      <c r="I68" s="765" t="s">
        <v>1029</v>
      </c>
      <c r="J68" s="765" t="s">
        <v>1026</v>
      </c>
      <c r="K68" s="765" t="s">
        <v>52</v>
      </c>
      <c r="L68" s="765" t="s">
        <v>1046</v>
      </c>
      <c r="M68" s="765" t="s">
        <v>1036</v>
      </c>
      <c r="N68" s="765" t="s">
        <v>1275</v>
      </c>
      <c r="O68" s="765" t="s">
        <v>1276</v>
      </c>
      <c r="P68" s="932"/>
      <c r="Q68" s="932"/>
      <c r="R68" s="932"/>
      <c r="S68" s="765" t="s">
        <v>1277</v>
      </c>
    </row>
    <row r="69">
      <c r="A69" s="933">
        <v>43662.649293888884</v>
      </c>
      <c r="B69" s="765" t="s">
        <v>462</v>
      </c>
      <c r="C69" s="765"/>
      <c r="D69" s="765" t="s">
        <v>1278</v>
      </c>
      <c r="E69" s="934">
        <v>30430.0</v>
      </c>
      <c r="F69" s="765" t="s">
        <v>1279</v>
      </c>
      <c r="G69" s="765">
        <v>6.1981341834E10</v>
      </c>
      <c r="H69" s="765">
        <v>1.139316846E9</v>
      </c>
      <c r="I69" s="765" t="s">
        <v>1029</v>
      </c>
      <c r="J69" s="765" t="s">
        <v>1030</v>
      </c>
      <c r="K69" s="765" t="s">
        <v>44</v>
      </c>
      <c r="L69" s="765" t="s">
        <v>48</v>
      </c>
      <c r="M69" s="765" t="s">
        <v>1036</v>
      </c>
      <c r="N69" s="765" t="s">
        <v>1036</v>
      </c>
      <c r="O69" s="932"/>
      <c r="P69" s="932"/>
      <c r="Q69" s="932"/>
      <c r="R69" s="932"/>
      <c r="S69" s="765" t="s">
        <v>54</v>
      </c>
    </row>
    <row r="70">
      <c r="A70" s="933">
        <v>43662.707994537035</v>
      </c>
      <c r="B70" s="765" t="s">
        <v>1280</v>
      </c>
      <c r="C70" s="765"/>
      <c r="D70" s="765" t="s">
        <v>1281</v>
      </c>
      <c r="E70" s="934">
        <v>33964.0</v>
      </c>
      <c r="F70" s="765" t="s">
        <v>1282</v>
      </c>
      <c r="G70" s="765">
        <v>9.822020235E9</v>
      </c>
      <c r="H70" s="765">
        <v>2620776.0</v>
      </c>
      <c r="I70" s="765" t="s">
        <v>1025</v>
      </c>
      <c r="J70" s="765" t="s">
        <v>1026</v>
      </c>
      <c r="K70" s="765" t="s">
        <v>59</v>
      </c>
      <c r="L70" s="765" t="s">
        <v>48</v>
      </c>
      <c r="M70" s="765" t="s">
        <v>1036</v>
      </c>
      <c r="N70" s="932"/>
      <c r="O70" s="932"/>
      <c r="P70" s="932"/>
      <c r="Q70" s="932"/>
      <c r="R70" s="932"/>
      <c r="S70" s="765" t="s">
        <v>54</v>
      </c>
    </row>
    <row r="71">
      <c r="A71" s="933">
        <v>43662.78078721065</v>
      </c>
      <c r="B71" s="765" t="s">
        <v>350</v>
      </c>
      <c r="C71" s="765"/>
      <c r="D71" s="765" t="s">
        <v>1285</v>
      </c>
      <c r="E71" s="934">
        <v>36926.0</v>
      </c>
      <c r="F71" s="765" t="s">
        <v>1286</v>
      </c>
      <c r="G71" s="765">
        <v>6.1983616721E10</v>
      </c>
      <c r="H71" s="765">
        <v>1.9103786E7</v>
      </c>
      <c r="I71" s="765" t="s">
        <v>1040</v>
      </c>
      <c r="J71" s="765" t="s">
        <v>1041</v>
      </c>
      <c r="K71" s="765" t="s">
        <v>57</v>
      </c>
      <c r="L71" s="765" t="s">
        <v>48</v>
      </c>
      <c r="M71" s="765" t="s">
        <v>1036</v>
      </c>
      <c r="N71" s="932"/>
      <c r="O71" s="932"/>
      <c r="P71" s="932"/>
      <c r="Q71" s="932"/>
      <c r="R71" s="932"/>
      <c r="S71" s="765" t="s">
        <v>54</v>
      </c>
    </row>
    <row r="72">
      <c r="A72" s="933">
        <v>43662.9231235301</v>
      </c>
      <c r="B72" s="765" t="s">
        <v>341</v>
      </c>
      <c r="C72" s="765"/>
      <c r="D72" s="765" t="s">
        <v>1287</v>
      </c>
      <c r="E72" s="934">
        <v>28554.0</v>
      </c>
      <c r="F72" s="765" t="s">
        <v>1288</v>
      </c>
      <c r="G72" s="765">
        <v>6.1981725017E10</v>
      </c>
      <c r="H72" s="765" t="s">
        <v>1289</v>
      </c>
      <c r="I72" s="765" t="s">
        <v>1025</v>
      </c>
      <c r="J72" s="765" t="s">
        <v>1026</v>
      </c>
      <c r="K72" s="765" t="s">
        <v>52</v>
      </c>
      <c r="L72" s="765" t="s">
        <v>1046</v>
      </c>
      <c r="M72" s="765" t="s">
        <v>1036</v>
      </c>
      <c r="N72" s="765" t="s">
        <v>1290</v>
      </c>
      <c r="O72" s="765" t="s">
        <v>1290</v>
      </c>
      <c r="P72" s="932"/>
      <c r="Q72" s="932"/>
      <c r="R72" s="932"/>
      <c r="S72" s="765" t="s">
        <v>54</v>
      </c>
    </row>
    <row r="73">
      <c r="A73" s="935">
        <v>43662.95889944445</v>
      </c>
      <c r="B73" s="936" t="s">
        <v>1293</v>
      </c>
      <c r="C73" s="936"/>
      <c r="D73" s="936" t="s">
        <v>1294</v>
      </c>
      <c r="E73" s="937">
        <v>33979.0</v>
      </c>
      <c r="F73" s="936" t="s">
        <v>1295</v>
      </c>
      <c r="G73" s="936" t="s">
        <v>1296</v>
      </c>
      <c r="H73" s="936">
        <v>3036385.0</v>
      </c>
      <c r="I73" s="936" t="s">
        <v>1040</v>
      </c>
      <c r="J73" s="936" t="s">
        <v>1026</v>
      </c>
      <c r="K73" s="936" t="s">
        <v>44</v>
      </c>
      <c r="L73" s="936" t="s">
        <v>48</v>
      </c>
      <c r="M73" s="936" t="s">
        <v>1036</v>
      </c>
      <c r="N73" s="938"/>
      <c r="O73" s="936" t="s">
        <v>1297</v>
      </c>
      <c r="P73" s="938"/>
      <c r="Q73" s="948" t="s">
        <v>1066</v>
      </c>
      <c r="R73" s="938"/>
      <c r="S73" s="936" t="s">
        <v>54</v>
      </c>
    </row>
    <row r="74">
      <c r="A74" s="933">
        <v>43662.98696090278</v>
      </c>
      <c r="B74" s="765" t="s">
        <v>974</v>
      </c>
      <c r="C74" s="765"/>
      <c r="D74" s="765" t="s">
        <v>1298</v>
      </c>
      <c r="E74" s="934">
        <v>34282.0</v>
      </c>
      <c r="F74" s="765" t="s">
        <v>1299</v>
      </c>
      <c r="G74" s="765" t="s">
        <v>1300</v>
      </c>
      <c r="H74" s="765">
        <v>2614987.0</v>
      </c>
      <c r="I74" s="765" t="s">
        <v>1025</v>
      </c>
      <c r="J74" s="765" t="s">
        <v>1030</v>
      </c>
      <c r="K74" s="765" t="s">
        <v>57</v>
      </c>
      <c r="L74" s="765" t="s">
        <v>1046</v>
      </c>
      <c r="M74" s="765" t="s">
        <v>1036</v>
      </c>
      <c r="N74" s="932"/>
      <c r="O74" s="932"/>
      <c r="P74" s="932"/>
      <c r="Q74" s="932"/>
      <c r="R74" s="932"/>
      <c r="S74" s="765" t="s">
        <v>54</v>
      </c>
    </row>
    <row r="75">
      <c r="A75" s="935">
        <v>43663.26984915509</v>
      </c>
      <c r="B75" s="936" t="s">
        <v>1301</v>
      </c>
      <c r="C75" s="936"/>
      <c r="D75" s="936" t="s">
        <v>1302</v>
      </c>
      <c r="E75" s="937">
        <v>24059.0</v>
      </c>
      <c r="F75" s="936" t="s">
        <v>1303</v>
      </c>
      <c r="G75" s="936">
        <v>6.199831712E10</v>
      </c>
      <c r="H75" s="936">
        <v>901033.0</v>
      </c>
      <c r="I75" s="936" t="s">
        <v>1029</v>
      </c>
      <c r="J75" s="936" t="s">
        <v>1030</v>
      </c>
      <c r="K75" s="936" t="s">
        <v>57</v>
      </c>
      <c r="L75" s="936" t="s">
        <v>48</v>
      </c>
      <c r="M75" s="936" t="s">
        <v>1036</v>
      </c>
      <c r="N75" s="938"/>
      <c r="O75" s="936" t="s">
        <v>1304</v>
      </c>
      <c r="P75" s="938"/>
      <c r="Q75" s="948" t="s">
        <v>1066</v>
      </c>
      <c r="R75" s="938"/>
      <c r="S75" s="936" t="s">
        <v>54</v>
      </c>
    </row>
    <row r="76">
      <c r="A76" s="935">
        <v>43663.311334108796</v>
      </c>
      <c r="B76" s="936" t="s">
        <v>1305</v>
      </c>
      <c r="C76" s="936"/>
      <c r="D76" s="936" t="s">
        <v>1306</v>
      </c>
      <c r="E76" s="937">
        <v>18463.0</v>
      </c>
      <c r="F76" s="936" t="s">
        <v>1307</v>
      </c>
      <c r="G76" s="936" t="s">
        <v>1308</v>
      </c>
      <c r="H76" s="936" t="s">
        <v>1309</v>
      </c>
      <c r="I76" s="936" t="s">
        <v>1029</v>
      </c>
      <c r="J76" s="936" t="s">
        <v>1030</v>
      </c>
      <c r="K76" s="936" t="s">
        <v>44</v>
      </c>
      <c r="L76" s="936" t="s">
        <v>48</v>
      </c>
      <c r="M76" s="936" t="s">
        <v>1036</v>
      </c>
      <c r="N76" s="938"/>
      <c r="O76" s="938"/>
      <c r="P76" s="938"/>
      <c r="Q76" s="948" t="s">
        <v>1066</v>
      </c>
      <c r="R76" s="938"/>
      <c r="S76" s="936" t="s">
        <v>54</v>
      </c>
    </row>
    <row r="77">
      <c r="A77" s="933">
        <v>43663.329903958336</v>
      </c>
      <c r="B77" s="765" t="s">
        <v>1310</v>
      </c>
      <c r="C77" s="765"/>
      <c r="D77" s="765" t="s">
        <v>1311</v>
      </c>
      <c r="E77" s="934">
        <v>43727.0</v>
      </c>
      <c r="F77" s="765" t="s">
        <v>1312</v>
      </c>
      <c r="G77" s="765">
        <v>6.132641162E9</v>
      </c>
      <c r="H77" s="765">
        <v>2594419.0</v>
      </c>
      <c r="I77" s="765" t="s">
        <v>1029</v>
      </c>
      <c r="J77" s="765" t="s">
        <v>1026</v>
      </c>
      <c r="K77" s="765" t="s">
        <v>57</v>
      </c>
      <c r="L77" s="765" t="s">
        <v>48</v>
      </c>
      <c r="M77" s="765" t="s">
        <v>1036</v>
      </c>
      <c r="N77" s="932"/>
      <c r="O77" s="932"/>
      <c r="P77" s="932"/>
      <c r="Q77" s="932"/>
      <c r="R77" s="932"/>
      <c r="S77" s="765" t="s">
        <v>54</v>
      </c>
    </row>
    <row r="78">
      <c r="A78" s="935">
        <v>43663.44747614583</v>
      </c>
      <c r="B78" s="936" t="s">
        <v>1097</v>
      </c>
      <c r="C78" s="936"/>
      <c r="D78" s="936" t="s">
        <v>1313</v>
      </c>
      <c r="E78" s="937">
        <v>26593.0</v>
      </c>
      <c r="F78" s="936" t="s">
        <v>1314</v>
      </c>
      <c r="G78" s="936">
        <v>6.1996532937E10</v>
      </c>
      <c r="H78" s="936">
        <v>2288750.0</v>
      </c>
      <c r="I78" s="936" t="s">
        <v>1029</v>
      </c>
      <c r="J78" s="936" t="s">
        <v>1026</v>
      </c>
      <c r="K78" s="936" t="s">
        <v>61</v>
      </c>
      <c r="L78" s="936" t="s">
        <v>48</v>
      </c>
      <c r="M78" s="936" t="s">
        <v>1036</v>
      </c>
      <c r="N78" s="938"/>
      <c r="O78" s="938"/>
      <c r="P78" s="938"/>
      <c r="Q78" s="938"/>
      <c r="R78" s="938"/>
      <c r="S78" s="936" t="s">
        <v>54</v>
      </c>
    </row>
    <row r="79">
      <c r="A79" s="933">
        <v>43663.67282229167</v>
      </c>
      <c r="B79" s="765" t="s">
        <v>1315</v>
      </c>
      <c r="C79" s="765"/>
      <c r="D79" s="765" t="s">
        <v>1316</v>
      </c>
      <c r="E79" s="934">
        <v>23656.0</v>
      </c>
      <c r="F79" s="765" t="s">
        <v>1317</v>
      </c>
      <c r="G79" s="765">
        <v>9.99268683E8</v>
      </c>
      <c r="H79" s="765" t="s">
        <v>1318</v>
      </c>
      <c r="I79" s="765" t="s">
        <v>1029</v>
      </c>
      <c r="J79" s="765" t="s">
        <v>1026</v>
      </c>
      <c r="K79" s="765" t="s">
        <v>61</v>
      </c>
      <c r="L79" s="765" t="s">
        <v>48</v>
      </c>
      <c r="M79" s="765" t="s">
        <v>1036</v>
      </c>
      <c r="N79" s="932"/>
      <c r="O79" s="932"/>
      <c r="P79" s="932"/>
      <c r="Q79" s="932"/>
      <c r="R79" s="932"/>
      <c r="S79" s="765" t="s">
        <v>54</v>
      </c>
    </row>
    <row r="80">
      <c r="A80" s="933">
        <v>43663.80744758101</v>
      </c>
      <c r="B80" s="765" t="s">
        <v>1319</v>
      </c>
      <c r="C80" s="765"/>
      <c r="D80" s="765" t="s">
        <v>1320</v>
      </c>
      <c r="E80" s="934">
        <v>23855.0</v>
      </c>
      <c r="F80" s="765" t="s">
        <v>1321</v>
      </c>
      <c r="G80" s="765" t="s">
        <v>1322</v>
      </c>
      <c r="H80" s="765" t="s">
        <v>1323</v>
      </c>
      <c r="I80" s="765" t="s">
        <v>1029</v>
      </c>
      <c r="J80" s="765" t="s">
        <v>1041</v>
      </c>
      <c r="K80" s="765" t="s">
        <v>52</v>
      </c>
      <c r="L80" s="765" t="s">
        <v>67</v>
      </c>
      <c r="M80" s="765" t="s">
        <v>1036</v>
      </c>
      <c r="N80" s="932"/>
      <c r="O80" s="932"/>
      <c r="P80" s="932"/>
      <c r="Q80" s="932"/>
      <c r="R80" s="932"/>
      <c r="S80" s="765" t="s">
        <v>54</v>
      </c>
    </row>
    <row r="81">
      <c r="A81" s="933">
        <v>43664.43742396991</v>
      </c>
      <c r="B81" s="765" t="s">
        <v>1324</v>
      </c>
      <c r="C81" s="765"/>
      <c r="D81" s="765" t="s">
        <v>1325</v>
      </c>
      <c r="E81" s="934">
        <v>23072.0</v>
      </c>
      <c r="F81" s="765" t="s">
        <v>1326</v>
      </c>
      <c r="G81" s="765">
        <v>6.1982105115E10</v>
      </c>
      <c r="H81" s="945" t="s">
        <v>1327</v>
      </c>
      <c r="I81" s="765" t="s">
        <v>1029</v>
      </c>
      <c r="J81" s="765" t="s">
        <v>1030</v>
      </c>
      <c r="K81" s="765" t="s">
        <v>61</v>
      </c>
      <c r="L81" s="765" t="s">
        <v>1046</v>
      </c>
      <c r="M81" s="765" t="s">
        <v>1036</v>
      </c>
      <c r="N81" s="765" t="s">
        <v>1071</v>
      </c>
      <c r="O81" s="932"/>
      <c r="P81" s="932"/>
      <c r="Q81" s="932"/>
      <c r="R81" s="932"/>
      <c r="S81" s="765" t="s">
        <v>54</v>
      </c>
    </row>
    <row r="82">
      <c r="A82" s="935">
        <v>43664.4612690625</v>
      </c>
      <c r="B82" s="936" t="s">
        <v>1328</v>
      </c>
      <c r="C82" s="936"/>
      <c r="D82" s="936" t="s">
        <v>1329</v>
      </c>
      <c r="E82" s="937">
        <v>26008.0</v>
      </c>
      <c r="F82" s="936" t="s">
        <v>1330</v>
      </c>
      <c r="G82" s="936" t="s">
        <v>1331</v>
      </c>
      <c r="H82" s="936" t="s">
        <v>1332</v>
      </c>
      <c r="I82" s="936" t="s">
        <v>1025</v>
      </c>
      <c r="J82" s="936" t="s">
        <v>1030</v>
      </c>
      <c r="K82" s="936" t="s">
        <v>61</v>
      </c>
      <c r="L82" s="936" t="s">
        <v>102</v>
      </c>
      <c r="M82" s="936" t="s">
        <v>1036</v>
      </c>
      <c r="N82" s="938"/>
      <c r="O82" s="938"/>
      <c r="P82" s="938"/>
      <c r="Q82" s="948" t="s">
        <v>1066</v>
      </c>
      <c r="R82" s="932"/>
      <c r="S82" s="765" t="s">
        <v>54</v>
      </c>
    </row>
    <row r="83">
      <c r="A83" s="933">
        <v>43664.65479976852</v>
      </c>
      <c r="B83" s="765" t="s">
        <v>396</v>
      </c>
      <c r="C83" s="765"/>
      <c r="D83" s="765" t="s">
        <v>1334</v>
      </c>
      <c r="E83" s="934">
        <v>35248.0</v>
      </c>
      <c r="F83" s="765" t="s">
        <v>1335</v>
      </c>
      <c r="G83" s="765" t="s">
        <v>1336</v>
      </c>
      <c r="H83" s="765">
        <v>3416093.0</v>
      </c>
      <c r="I83" s="765" t="s">
        <v>1040</v>
      </c>
      <c r="J83" s="765" t="s">
        <v>1041</v>
      </c>
      <c r="K83" s="765" t="s">
        <v>44</v>
      </c>
      <c r="L83" s="765" t="s">
        <v>67</v>
      </c>
      <c r="M83" s="765" t="s">
        <v>1036</v>
      </c>
      <c r="N83" s="932"/>
      <c r="O83" s="932"/>
      <c r="P83" s="932"/>
      <c r="Q83" s="932"/>
      <c r="R83" s="932"/>
      <c r="S83" s="765" t="s">
        <v>54</v>
      </c>
    </row>
    <row r="84">
      <c r="A84" s="933">
        <v>43664.70705041666</v>
      </c>
      <c r="B84" s="765" t="s">
        <v>1337</v>
      </c>
      <c r="C84" s="765"/>
      <c r="D84" s="765" t="s">
        <v>1338</v>
      </c>
      <c r="E84" s="934">
        <v>24398.0</v>
      </c>
      <c r="F84" s="765" t="s">
        <v>1339</v>
      </c>
      <c r="G84" s="765" t="s">
        <v>1340</v>
      </c>
      <c r="H84" s="765" t="s">
        <v>1341</v>
      </c>
      <c r="I84" s="765" t="s">
        <v>1025</v>
      </c>
      <c r="J84" s="765" t="s">
        <v>1026</v>
      </c>
      <c r="K84" s="765" t="s">
        <v>44</v>
      </c>
      <c r="L84" s="765" t="s">
        <v>1046</v>
      </c>
      <c r="M84" s="765" t="s">
        <v>1036</v>
      </c>
      <c r="N84" s="765" t="s">
        <v>1342</v>
      </c>
      <c r="O84" s="765" t="s">
        <v>1342</v>
      </c>
      <c r="P84" s="932"/>
      <c r="Q84" s="932"/>
      <c r="R84" s="932"/>
      <c r="S84" s="765" t="s">
        <v>54</v>
      </c>
    </row>
    <row r="85">
      <c r="A85" s="933">
        <v>43664.95175748842</v>
      </c>
      <c r="B85" s="765" t="s">
        <v>146</v>
      </c>
      <c r="C85" s="765"/>
      <c r="D85" s="765" t="s">
        <v>1343</v>
      </c>
      <c r="E85" s="934">
        <v>28682.0</v>
      </c>
      <c r="F85" s="765" t="s">
        <v>1344</v>
      </c>
      <c r="G85" s="765" t="s">
        <v>1346</v>
      </c>
      <c r="H85" s="765" t="s">
        <v>1347</v>
      </c>
      <c r="I85" s="765" t="s">
        <v>1029</v>
      </c>
      <c r="J85" s="765" t="s">
        <v>1026</v>
      </c>
      <c r="K85" s="765" t="s">
        <v>44</v>
      </c>
      <c r="L85" s="765" t="s">
        <v>1046</v>
      </c>
      <c r="M85" s="765" t="s">
        <v>1036</v>
      </c>
      <c r="N85" s="932"/>
      <c r="O85" s="932"/>
      <c r="P85" s="932"/>
      <c r="Q85" s="932"/>
      <c r="R85" s="932"/>
      <c r="S85" s="765" t="s">
        <v>54</v>
      </c>
    </row>
    <row r="86">
      <c r="A86" s="933">
        <v>43665.625905520836</v>
      </c>
      <c r="B86" s="765" t="s">
        <v>288</v>
      </c>
      <c r="C86" s="765"/>
      <c r="D86" s="765" t="s">
        <v>1348</v>
      </c>
      <c r="E86" s="934">
        <v>19861.0</v>
      </c>
      <c r="F86" s="765" t="s">
        <v>1349</v>
      </c>
      <c r="G86" s="765" t="s">
        <v>1350</v>
      </c>
      <c r="H86" s="765" t="s">
        <v>1351</v>
      </c>
      <c r="I86" s="765" t="s">
        <v>1029</v>
      </c>
      <c r="J86" s="765" t="s">
        <v>1030</v>
      </c>
      <c r="K86" s="765" t="s">
        <v>57</v>
      </c>
      <c r="L86" s="765" t="s">
        <v>1046</v>
      </c>
      <c r="M86" s="765" t="s">
        <v>1352</v>
      </c>
      <c r="N86" s="765" t="s">
        <v>1036</v>
      </c>
      <c r="O86" s="932"/>
      <c r="P86" s="932"/>
      <c r="Q86" s="932"/>
      <c r="R86" s="932"/>
      <c r="S86" s="765" t="s">
        <v>54</v>
      </c>
    </row>
    <row r="87">
      <c r="A87" s="933">
        <v>43665.77348854167</v>
      </c>
      <c r="B87" s="765" t="s">
        <v>1353</v>
      </c>
      <c r="C87" s="765"/>
      <c r="D87" s="765" t="s">
        <v>1354</v>
      </c>
      <c r="E87" s="934">
        <v>37083.0</v>
      </c>
      <c r="F87" s="765" t="s">
        <v>1355</v>
      </c>
      <c r="G87" s="765">
        <v>6.1982100384E10</v>
      </c>
      <c r="H87" s="765">
        <v>3774714.0</v>
      </c>
      <c r="I87" s="765" t="s">
        <v>1029</v>
      </c>
      <c r="J87" s="765" t="s">
        <v>1041</v>
      </c>
      <c r="K87" s="765" t="s">
        <v>44</v>
      </c>
      <c r="L87" s="765" t="s">
        <v>1046</v>
      </c>
      <c r="M87" s="765" t="s">
        <v>1036</v>
      </c>
      <c r="N87" s="765" t="s">
        <v>1071</v>
      </c>
      <c r="O87" s="765" t="s">
        <v>1356</v>
      </c>
      <c r="P87" s="932"/>
      <c r="Q87" s="932"/>
      <c r="R87" s="932"/>
      <c r="S87" s="765" t="s">
        <v>54</v>
      </c>
    </row>
    <row r="88">
      <c r="A88" s="939">
        <v>43665.85985145833</v>
      </c>
      <c r="B88" s="940" t="s">
        <v>1357</v>
      </c>
      <c r="C88" s="940"/>
      <c r="D88" s="940" t="s">
        <v>1358</v>
      </c>
      <c r="E88" s="941">
        <v>28409.0</v>
      </c>
      <c r="F88" s="940" t="s">
        <v>1359</v>
      </c>
      <c r="G88" s="940">
        <v>6.1981033855E10</v>
      </c>
      <c r="H88" s="940">
        <v>3542705.0</v>
      </c>
      <c r="I88" s="940" t="s">
        <v>1025</v>
      </c>
      <c r="J88" s="940" t="s">
        <v>1026</v>
      </c>
      <c r="K88" s="940" t="s">
        <v>61</v>
      </c>
      <c r="L88" s="940" t="s">
        <v>46</v>
      </c>
      <c r="M88" s="940" t="s">
        <v>1360</v>
      </c>
      <c r="N88" s="942"/>
      <c r="O88" s="942"/>
      <c r="P88" s="942"/>
      <c r="Q88" s="942"/>
      <c r="R88" s="942"/>
      <c r="S88" s="940" t="s">
        <v>54</v>
      </c>
    </row>
    <row r="89">
      <c r="A89" s="933">
        <v>43666.390982349534</v>
      </c>
      <c r="B89" s="765" t="s">
        <v>979</v>
      </c>
      <c r="C89" s="765"/>
      <c r="D89" s="765" t="s">
        <v>1361</v>
      </c>
      <c r="E89" s="934">
        <v>19880.0</v>
      </c>
      <c r="F89" s="765" t="s">
        <v>1362</v>
      </c>
      <c r="G89" s="765" t="s">
        <v>980</v>
      </c>
      <c r="H89" s="765">
        <v>2.001949201E9</v>
      </c>
      <c r="I89" s="765" t="s">
        <v>1029</v>
      </c>
      <c r="J89" s="765" t="s">
        <v>1026</v>
      </c>
      <c r="K89" s="765" t="s">
        <v>52</v>
      </c>
      <c r="L89" s="765" t="s">
        <v>67</v>
      </c>
      <c r="M89" s="765" t="s">
        <v>1036</v>
      </c>
      <c r="N89" s="932"/>
      <c r="O89" s="932"/>
      <c r="P89" s="932"/>
      <c r="Q89" s="932"/>
      <c r="R89" s="932"/>
      <c r="S89" s="765" t="s">
        <v>54</v>
      </c>
    </row>
    <row r="90">
      <c r="A90" s="933">
        <v>43666.474888425924</v>
      </c>
      <c r="B90" s="765" t="s">
        <v>1115</v>
      </c>
      <c r="C90" s="765"/>
      <c r="D90" s="765" t="s">
        <v>1364</v>
      </c>
      <c r="E90" s="934">
        <v>29702.0</v>
      </c>
      <c r="F90" s="765" t="s">
        <v>1365</v>
      </c>
      <c r="G90" s="765">
        <v>6.1981596953E10</v>
      </c>
      <c r="H90" s="765">
        <v>1859859.0</v>
      </c>
      <c r="I90" s="765" t="s">
        <v>1040</v>
      </c>
      <c r="J90" s="765" t="s">
        <v>1026</v>
      </c>
      <c r="K90" s="765" t="s">
        <v>44</v>
      </c>
      <c r="L90" s="765" t="s">
        <v>1046</v>
      </c>
      <c r="M90" s="765" t="s">
        <v>1036</v>
      </c>
      <c r="N90" s="932"/>
      <c r="O90" s="932"/>
      <c r="P90" s="932"/>
      <c r="Q90" s="932"/>
      <c r="R90" s="932"/>
      <c r="S90" s="765" t="s">
        <v>54</v>
      </c>
    </row>
    <row r="91">
      <c r="A91" s="933">
        <v>43666.545594386575</v>
      </c>
      <c r="B91" s="765" t="s">
        <v>1366</v>
      </c>
      <c r="C91" s="765"/>
      <c r="D91" s="765" t="s">
        <v>1367</v>
      </c>
      <c r="E91" s="934">
        <v>37268.0</v>
      </c>
      <c r="F91" s="765" t="s">
        <v>1368</v>
      </c>
      <c r="G91" s="765" t="s">
        <v>1369</v>
      </c>
      <c r="H91" s="765">
        <v>3741166.0</v>
      </c>
      <c r="I91" s="765" t="s">
        <v>1029</v>
      </c>
      <c r="J91" s="765" t="s">
        <v>1030</v>
      </c>
      <c r="K91" s="765" t="s">
        <v>44</v>
      </c>
      <c r="L91" s="765" t="s">
        <v>1046</v>
      </c>
      <c r="M91" s="765" t="s">
        <v>1036</v>
      </c>
      <c r="N91" s="765" t="s">
        <v>1036</v>
      </c>
      <c r="O91" s="932"/>
      <c r="P91" s="932"/>
      <c r="Q91" s="932"/>
      <c r="R91" s="932"/>
      <c r="S91" s="765" t="s">
        <v>54</v>
      </c>
    </row>
    <row r="92">
      <c r="A92" s="933">
        <v>43666.57339733797</v>
      </c>
      <c r="B92" s="765" t="s">
        <v>1370</v>
      </c>
      <c r="C92" s="765"/>
      <c r="D92" s="765" t="s">
        <v>1371</v>
      </c>
      <c r="E92" s="934">
        <v>34878.0</v>
      </c>
      <c r="F92" s="765" t="s">
        <v>1372</v>
      </c>
      <c r="G92" s="765" t="s">
        <v>1374</v>
      </c>
      <c r="H92" s="765" t="s">
        <v>1375</v>
      </c>
      <c r="I92" s="765" t="s">
        <v>1025</v>
      </c>
      <c r="J92" s="765" t="s">
        <v>1026</v>
      </c>
      <c r="K92" s="765" t="s">
        <v>57</v>
      </c>
      <c r="L92" s="765" t="s">
        <v>48</v>
      </c>
      <c r="M92" s="765" t="s">
        <v>1036</v>
      </c>
      <c r="N92" s="932"/>
      <c r="O92" s="932"/>
      <c r="P92" s="932"/>
      <c r="Q92" s="932"/>
      <c r="R92" s="932"/>
      <c r="S92" s="765" t="s">
        <v>54</v>
      </c>
    </row>
    <row r="93">
      <c r="A93" s="933">
        <v>43666.57420469908</v>
      </c>
      <c r="B93" s="765" t="s">
        <v>430</v>
      </c>
      <c r="C93" s="765"/>
      <c r="D93" s="765" t="s">
        <v>1376</v>
      </c>
      <c r="E93" s="934">
        <v>23143.0</v>
      </c>
      <c r="F93" s="765" t="s">
        <v>1377</v>
      </c>
      <c r="G93" s="765" t="s">
        <v>1378</v>
      </c>
      <c r="H93" s="765" t="s">
        <v>1379</v>
      </c>
      <c r="I93" s="765" t="s">
        <v>1134</v>
      </c>
      <c r="J93" s="765" t="s">
        <v>1026</v>
      </c>
      <c r="K93" s="765" t="s">
        <v>57</v>
      </c>
      <c r="L93" s="765" t="s">
        <v>1046</v>
      </c>
      <c r="M93" s="765" t="s">
        <v>1036</v>
      </c>
      <c r="N93" s="932"/>
      <c r="O93" s="932"/>
      <c r="P93" s="932"/>
      <c r="Q93" s="932"/>
      <c r="R93" s="932"/>
      <c r="S93" s="765" t="s">
        <v>54</v>
      </c>
    </row>
    <row r="94">
      <c r="A94" s="933">
        <v>43666.60033799769</v>
      </c>
      <c r="B94" s="765" t="s">
        <v>294</v>
      </c>
      <c r="C94" s="765"/>
      <c r="D94" s="765" t="s">
        <v>1380</v>
      </c>
      <c r="E94" s="934">
        <v>34332.0</v>
      </c>
      <c r="F94" s="765" t="s">
        <v>1381</v>
      </c>
      <c r="G94" s="765">
        <v>6.1996435129E10</v>
      </c>
      <c r="H94" s="765">
        <v>2480981.0</v>
      </c>
      <c r="I94" s="765" t="s">
        <v>1040</v>
      </c>
      <c r="J94" s="765" t="s">
        <v>1026</v>
      </c>
      <c r="K94" s="765" t="s">
        <v>61</v>
      </c>
      <c r="L94" s="765" t="s">
        <v>46</v>
      </c>
      <c r="M94" s="765" t="s">
        <v>1036</v>
      </c>
      <c r="N94" s="932"/>
      <c r="O94" s="932"/>
      <c r="P94" s="932"/>
      <c r="Q94" s="932"/>
      <c r="R94" s="932"/>
      <c r="S94" s="765" t="s">
        <v>54</v>
      </c>
    </row>
    <row r="95">
      <c r="A95" s="933">
        <v>43666.60744452546</v>
      </c>
      <c r="B95" s="765" t="s">
        <v>1382</v>
      </c>
      <c r="C95" s="765"/>
      <c r="D95" s="765" t="s">
        <v>1383</v>
      </c>
      <c r="E95" s="934">
        <v>22976.0</v>
      </c>
      <c r="F95" s="765" t="s">
        <v>1384</v>
      </c>
      <c r="G95" s="765">
        <v>9.92022909E8</v>
      </c>
      <c r="H95" s="765" t="s">
        <v>1385</v>
      </c>
      <c r="I95" s="765" t="s">
        <v>1029</v>
      </c>
      <c r="J95" s="765" t="s">
        <v>1026</v>
      </c>
      <c r="K95" s="765" t="s">
        <v>61</v>
      </c>
      <c r="L95" s="765" t="s">
        <v>1046</v>
      </c>
      <c r="M95" s="765" t="s">
        <v>1036</v>
      </c>
      <c r="N95" s="932"/>
      <c r="O95" s="932"/>
      <c r="P95" s="932"/>
      <c r="Q95" s="932"/>
      <c r="R95" s="932"/>
      <c r="S95" s="765" t="s">
        <v>54</v>
      </c>
    </row>
    <row r="96">
      <c r="A96" s="933">
        <v>43666.653609120374</v>
      </c>
      <c r="B96" s="765" t="s">
        <v>202</v>
      </c>
      <c r="C96" s="765"/>
      <c r="D96" s="765" t="s">
        <v>1386</v>
      </c>
      <c r="E96" s="934">
        <v>37785.0</v>
      </c>
      <c r="F96" s="765" t="s">
        <v>1387</v>
      </c>
      <c r="G96" s="765" t="s">
        <v>1388</v>
      </c>
      <c r="H96" s="765">
        <v>4066912.0</v>
      </c>
      <c r="I96" s="765" t="s">
        <v>1029</v>
      </c>
      <c r="J96" s="765" t="s">
        <v>1026</v>
      </c>
      <c r="K96" s="765" t="s">
        <v>52</v>
      </c>
      <c r="L96" s="765" t="s">
        <v>67</v>
      </c>
      <c r="M96" s="765" t="s">
        <v>1036</v>
      </c>
      <c r="N96" s="932"/>
      <c r="O96" s="932"/>
      <c r="P96" s="932"/>
      <c r="Q96" s="932"/>
      <c r="R96" s="932"/>
      <c r="S96" s="765" t="s">
        <v>54</v>
      </c>
    </row>
    <row r="97">
      <c r="A97" s="933">
        <v>43667.83643445602</v>
      </c>
      <c r="B97" s="765" t="s">
        <v>1389</v>
      </c>
      <c r="C97" s="765"/>
      <c r="D97" s="765" t="s">
        <v>1390</v>
      </c>
      <c r="E97" s="934">
        <v>36969.0</v>
      </c>
      <c r="F97" s="765" t="s">
        <v>1391</v>
      </c>
      <c r="G97" s="765" t="s">
        <v>1392</v>
      </c>
      <c r="H97" s="765">
        <v>3792587.0</v>
      </c>
      <c r="I97" s="765" t="s">
        <v>1040</v>
      </c>
      <c r="J97" s="765" t="s">
        <v>1030</v>
      </c>
      <c r="K97" s="765" t="s">
        <v>59</v>
      </c>
      <c r="L97" s="765" t="s">
        <v>1046</v>
      </c>
      <c r="M97" s="765" t="s">
        <v>1036</v>
      </c>
      <c r="N97" s="932"/>
      <c r="O97" s="932"/>
      <c r="P97" s="932"/>
      <c r="Q97" s="932"/>
      <c r="R97" s="932"/>
      <c r="S97" s="765" t="s">
        <v>54</v>
      </c>
    </row>
    <row r="98">
      <c r="A98" s="933">
        <v>43667.88200048611</v>
      </c>
      <c r="B98" s="765" t="s">
        <v>168</v>
      </c>
      <c r="C98" s="765"/>
      <c r="D98" s="765" t="s">
        <v>1393</v>
      </c>
      <c r="E98" s="934">
        <v>26150.0</v>
      </c>
      <c r="F98" s="765" t="s">
        <v>1394</v>
      </c>
      <c r="G98" s="765" t="s">
        <v>1395</v>
      </c>
      <c r="H98" s="765" t="s">
        <v>1396</v>
      </c>
      <c r="I98" s="765" t="s">
        <v>1029</v>
      </c>
      <c r="J98" s="765" t="s">
        <v>1026</v>
      </c>
      <c r="K98" s="765" t="s">
        <v>55</v>
      </c>
      <c r="L98" s="765" t="s">
        <v>48</v>
      </c>
      <c r="M98" s="765" t="s">
        <v>1036</v>
      </c>
      <c r="N98" s="765" t="s">
        <v>1397</v>
      </c>
      <c r="O98" s="765" t="s">
        <v>1398</v>
      </c>
      <c r="P98" s="932"/>
      <c r="Q98" s="932"/>
      <c r="R98" s="932"/>
      <c r="S98" s="765" t="s">
        <v>54</v>
      </c>
    </row>
    <row r="99">
      <c r="A99" s="933">
        <v>43667.97701077546</v>
      </c>
      <c r="B99" s="765" t="s">
        <v>1399</v>
      </c>
      <c r="C99" s="765"/>
      <c r="D99" s="765" t="s">
        <v>1401</v>
      </c>
      <c r="E99" s="934">
        <v>36867.0</v>
      </c>
      <c r="F99" s="765" t="s">
        <v>1402</v>
      </c>
      <c r="G99" s="765">
        <v>6.1983648002E10</v>
      </c>
      <c r="H99" s="765">
        <v>2.0150802247E10</v>
      </c>
      <c r="I99" s="765" t="s">
        <v>1040</v>
      </c>
      <c r="J99" s="765" t="s">
        <v>1041</v>
      </c>
      <c r="K99" s="765" t="s">
        <v>61</v>
      </c>
      <c r="L99" s="765" t="s">
        <v>102</v>
      </c>
      <c r="M99" s="765" t="s">
        <v>1036</v>
      </c>
      <c r="N99" s="932"/>
      <c r="O99" s="932"/>
      <c r="P99" s="932"/>
      <c r="Q99" s="932"/>
      <c r="R99" s="932"/>
      <c r="S99" s="765" t="s">
        <v>54</v>
      </c>
    </row>
    <row r="100">
      <c r="A100" s="933">
        <v>43668.01844668981</v>
      </c>
      <c r="B100" s="765" t="s">
        <v>112</v>
      </c>
      <c r="C100" s="765"/>
      <c r="D100" s="765" t="s">
        <v>1403</v>
      </c>
      <c r="E100" s="934">
        <v>36164.0</v>
      </c>
      <c r="F100" s="765" t="s">
        <v>1404</v>
      </c>
      <c r="G100" s="765" t="s">
        <v>1405</v>
      </c>
      <c r="H100" s="765">
        <v>3491999.0</v>
      </c>
      <c r="I100" s="765" t="s">
        <v>1040</v>
      </c>
      <c r="J100" s="765" t="s">
        <v>1026</v>
      </c>
      <c r="K100" s="765" t="s">
        <v>57</v>
      </c>
      <c r="L100" s="765" t="s">
        <v>1046</v>
      </c>
      <c r="M100" s="765" t="s">
        <v>1036</v>
      </c>
      <c r="N100" s="932"/>
      <c r="O100" s="765" t="s">
        <v>1406</v>
      </c>
      <c r="P100" s="932"/>
      <c r="Q100" s="932"/>
      <c r="R100" s="932"/>
      <c r="S100" s="765" t="s">
        <v>54</v>
      </c>
    </row>
    <row r="101">
      <c r="A101" s="933">
        <v>43668.07558251158</v>
      </c>
      <c r="B101" s="765" t="s">
        <v>403</v>
      </c>
      <c r="C101" s="765"/>
      <c r="D101" s="765" t="s">
        <v>1407</v>
      </c>
      <c r="E101" s="934">
        <v>34728.0</v>
      </c>
      <c r="F101" s="765" t="s">
        <v>1408</v>
      </c>
      <c r="G101" s="765" t="s">
        <v>1409</v>
      </c>
      <c r="H101" s="765">
        <v>3152569.0</v>
      </c>
      <c r="I101" s="765" t="s">
        <v>1040</v>
      </c>
      <c r="J101" s="765" t="s">
        <v>1041</v>
      </c>
      <c r="K101" s="765" t="s">
        <v>44</v>
      </c>
      <c r="L101" s="765" t="s">
        <v>1046</v>
      </c>
      <c r="M101" s="765" t="s">
        <v>1036</v>
      </c>
      <c r="N101" s="932"/>
      <c r="O101" s="932"/>
      <c r="P101" s="932"/>
      <c r="Q101" s="932"/>
      <c r="R101" s="932"/>
      <c r="S101" s="765" t="s">
        <v>54</v>
      </c>
    </row>
    <row r="102">
      <c r="A102" s="933">
        <v>43668.55631332176</v>
      </c>
      <c r="B102" s="765" t="s">
        <v>266</v>
      </c>
      <c r="C102" s="765"/>
      <c r="D102" s="765" t="s">
        <v>1411</v>
      </c>
      <c r="E102" s="934">
        <v>43810.0</v>
      </c>
      <c r="F102" s="765" t="s">
        <v>1412</v>
      </c>
      <c r="G102" s="765" t="s">
        <v>267</v>
      </c>
      <c r="H102" s="765" t="s">
        <v>1413</v>
      </c>
      <c r="I102" s="765" t="s">
        <v>1029</v>
      </c>
      <c r="J102" s="765" t="s">
        <v>1030</v>
      </c>
      <c r="K102" s="765" t="s">
        <v>57</v>
      </c>
      <c r="L102" s="765" t="s">
        <v>48</v>
      </c>
      <c r="M102" s="765" t="s">
        <v>1036</v>
      </c>
      <c r="N102" s="765" t="s">
        <v>1036</v>
      </c>
      <c r="O102" s="932"/>
      <c r="P102" s="932"/>
      <c r="Q102" s="932"/>
      <c r="R102" s="932"/>
      <c r="S102" s="765" t="s">
        <v>54</v>
      </c>
    </row>
    <row r="103">
      <c r="A103" s="933">
        <v>43668.68741297454</v>
      </c>
      <c r="B103" s="765" t="s">
        <v>278</v>
      </c>
      <c r="C103" s="765"/>
      <c r="D103" s="765" t="s">
        <v>1414</v>
      </c>
      <c r="E103" s="934">
        <v>31048.0</v>
      </c>
      <c r="F103" s="765" t="s">
        <v>1415</v>
      </c>
      <c r="G103" s="765" t="s">
        <v>1416</v>
      </c>
      <c r="H103" s="765">
        <v>2181536.0</v>
      </c>
      <c r="I103" s="765" t="s">
        <v>1029</v>
      </c>
      <c r="J103" s="765" t="s">
        <v>1030</v>
      </c>
      <c r="K103" s="765" t="s">
        <v>44</v>
      </c>
      <c r="L103" s="765" t="s">
        <v>1046</v>
      </c>
      <c r="M103" s="765" t="s">
        <v>1036</v>
      </c>
      <c r="N103" s="932"/>
      <c r="O103" s="932"/>
      <c r="P103" s="932"/>
      <c r="Q103" s="932"/>
      <c r="R103" s="932"/>
      <c r="S103" s="765" t="s">
        <v>54</v>
      </c>
    </row>
    <row r="104">
      <c r="A104" s="933">
        <v>43668.73273988426</v>
      </c>
      <c r="B104" s="765" t="s">
        <v>323</v>
      </c>
      <c r="C104" s="765"/>
      <c r="D104" s="765" t="s">
        <v>1417</v>
      </c>
      <c r="E104" s="934">
        <v>36092.0</v>
      </c>
      <c r="F104" s="765" t="s">
        <v>1418</v>
      </c>
      <c r="G104" s="765">
        <v>6.1998487905E10</v>
      </c>
      <c r="H104" s="765">
        <v>3352046.0</v>
      </c>
      <c r="I104" s="765" t="s">
        <v>1040</v>
      </c>
      <c r="J104" s="765" t="s">
        <v>1041</v>
      </c>
      <c r="K104" s="765" t="s">
        <v>44</v>
      </c>
      <c r="L104" s="765" t="s">
        <v>1046</v>
      </c>
      <c r="M104" s="765" t="s">
        <v>1036</v>
      </c>
      <c r="N104" s="765" t="s">
        <v>1036</v>
      </c>
      <c r="O104" s="765" t="s">
        <v>1419</v>
      </c>
      <c r="P104" s="932"/>
      <c r="Q104" s="932"/>
      <c r="R104" s="932"/>
      <c r="S104" s="765" t="s">
        <v>54</v>
      </c>
    </row>
    <row r="105">
      <c r="A105" s="933">
        <v>43668.82989300926</v>
      </c>
      <c r="B105" s="765" t="s">
        <v>159</v>
      </c>
      <c r="C105" s="765"/>
      <c r="D105" s="765" t="s">
        <v>1421</v>
      </c>
      <c r="E105" s="934">
        <v>43529.0</v>
      </c>
      <c r="F105" s="765" t="s">
        <v>1422</v>
      </c>
      <c r="G105" s="765">
        <v>9.81927299E8</v>
      </c>
      <c r="H105" s="765">
        <v>2825862.0</v>
      </c>
      <c r="I105" s="765" t="s">
        <v>1029</v>
      </c>
      <c r="J105" s="765" t="s">
        <v>1041</v>
      </c>
      <c r="K105" s="765" t="s">
        <v>61</v>
      </c>
      <c r="L105" s="765" t="s">
        <v>1046</v>
      </c>
      <c r="M105" s="765" t="s">
        <v>1036</v>
      </c>
      <c r="N105" s="932"/>
      <c r="O105" s="932"/>
      <c r="P105" s="932"/>
      <c r="Q105" s="932"/>
      <c r="R105" s="932"/>
      <c r="S105" s="765" t="s">
        <v>54</v>
      </c>
    </row>
    <row r="106">
      <c r="A106" s="933">
        <v>43668.8989065625</v>
      </c>
      <c r="B106" s="765" t="s">
        <v>1423</v>
      </c>
      <c r="C106" s="765"/>
      <c r="D106" s="765" t="s">
        <v>1424</v>
      </c>
      <c r="E106" s="934">
        <v>23912.0</v>
      </c>
      <c r="F106" s="765" t="s">
        <v>1425</v>
      </c>
      <c r="G106" s="765">
        <v>9.81861965E8</v>
      </c>
      <c r="H106" s="765">
        <v>869137.0</v>
      </c>
      <c r="I106" s="765" t="s">
        <v>1029</v>
      </c>
      <c r="J106" s="765" t="s">
        <v>1041</v>
      </c>
      <c r="K106" s="765" t="s">
        <v>44</v>
      </c>
      <c r="L106" s="765" t="s">
        <v>1046</v>
      </c>
      <c r="M106" s="765" t="s">
        <v>1036</v>
      </c>
      <c r="N106" s="932"/>
      <c r="O106" s="932"/>
      <c r="P106" s="932"/>
      <c r="Q106" s="932"/>
      <c r="R106" s="932"/>
      <c r="S106" s="765" t="s">
        <v>54</v>
      </c>
    </row>
    <row r="107">
      <c r="A107" s="933">
        <v>43668.960714444445</v>
      </c>
      <c r="B107" s="765" t="s">
        <v>125</v>
      </c>
      <c r="C107" s="765"/>
      <c r="D107" s="765" t="s">
        <v>1426</v>
      </c>
      <c r="E107" s="934">
        <v>20058.0</v>
      </c>
      <c r="F107" s="765" t="s">
        <v>1428</v>
      </c>
      <c r="G107" s="765" t="s">
        <v>1429</v>
      </c>
      <c r="H107" s="765">
        <v>630.557</v>
      </c>
      <c r="I107" s="765" t="s">
        <v>1029</v>
      </c>
      <c r="J107" s="765" t="s">
        <v>1026</v>
      </c>
      <c r="K107" s="765" t="s">
        <v>61</v>
      </c>
      <c r="L107" s="765" t="s">
        <v>1046</v>
      </c>
      <c r="M107" s="765" t="s">
        <v>1036</v>
      </c>
      <c r="N107" s="765" t="s">
        <v>1071</v>
      </c>
      <c r="O107" s="765" t="s">
        <v>1431</v>
      </c>
      <c r="P107" s="932"/>
      <c r="Q107" s="932"/>
      <c r="R107" s="932"/>
      <c r="S107" s="765" t="s">
        <v>54</v>
      </c>
    </row>
    <row r="108">
      <c r="A108" s="933">
        <v>43669.442729201386</v>
      </c>
      <c r="B108" s="765" t="s">
        <v>81</v>
      </c>
      <c r="C108" s="765"/>
      <c r="D108" s="765" t="s">
        <v>1432</v>
      </c>
      <c r="E108" s="934">
        <v>26009.0</v>
      </c>
      <c r="F108" s="765" t="s">
        <v>1433</v>
      </c>
      <c r="G108" s="765">
        <v>6.1999731492E10</v>
      </c>
      <c r="H108" s="765">
        <v>1679170.0</v>
      </c>
      <c r="I108" s="765" t="s">
        <v>1025</v>
      </c>
      <c r="J108" s="765" t="s">
        <v>1030</v>
      </c>
      <c r="K108" s="765" t="s">
        <v>52</v>
      </c>
      <c r="L108" s="765" t="s">
        <v>67</v>
      </c>
      <c r="M108" s="765" t="s">
        <v>1036</v>
      </c>
      <c r="N108" s="932"/>
      <c r="O108" s="932"/>
      <c r="P108" s="932"/>
      <c r="Q108" s="932"/>
      <c r="R108" s="932"/>
      <c r="S108" s="765" t="s">
        <v>54</v>
      </c>
    </row>
    <row r="109">
      <c r="A109" s="933">
        <v>43669.71912271991</v>
      </c>
      <c r="B109" s="765" t="s">
        <v>151</v>
      </c>
      <c r="C109" s="765"/>
      <c r="D109" s="765" t="s">
        <v>1434</v>
      </c>
      <c r="E109" s="934">
        <v>33761.0</v>
      </c>
      <c r="F109" s="765" t="s">
        <v>1435</v>
      </c>
      <c r="G109" s="765">
        <v>6.1992386344E10</v>
      </c>
      <c r="H109" s="765">
        <v>4.8346359E8</v>
      </c>
      <c r="I109" s="765" t="s">
        <v>1029</v>
      </c>
      <c r="J109" s="765" t="s">
        <v>1026</v>
      </c>
      <c r="K109" s="765" t="s">
        <v>59</v>
      </c>
      <c r="L109" s="765" t="s">
        <v>48</v>
      </c>
      <c r="M109" s="765" t="s">
        <v>1036</v>
      </c>
      <c r="N109" s="765" t="s">
        <v>1436</v>
      </c>
      <c r="O109" s="765" t="s">
        <v>1436</v>
      </c>
      <c r="P109" s="932"/>
      <c r="Q109" s="932"/>
      <c r="R109" s="932"/>
      <c r="S109" s="765" t="s">
        <v>54</v>
      </c>
    </row>
    <row r="110">
      <c r="A110" s="933">
        <v>43669.72096092593</v>
      </c>
      <c r="B110" s="765" t="s">
        <v>289</v>
      </c>
      <c r="C110" s="765"/>
      <c r="D110" s="765" t="s">
        <v>1437</v>
      </c>
      <c r="E110" s="934">
        <v>34290.0</v>
      </c>
      <c r="F110" s="765" t="s">
        <v>1438</v>
      </c>
      <c r="G110" s="765">
        <v>9.9617285E8</v>
      </c>
      <c r="H110" s="765">
        <v>3005442.0</v>
      </c>
      <c r="I110" s="765" t="s">
        <v>1029</v>
      </c>
      <c r="J110" s="765" t="s">
        <v>1030</v>
      </c>
      <c r="K110" s="765" t="s">
        <v>57</v>
      </c>
      <c r="L110" s="765" t="s">
        <v>48</v>
      </c>
      <c r="M110" s="765" t="s">
        <v>1036</v>
      </c>
      <c r="N110" s="932"/>
      <c r="O110" s="932"/>
      <c r="P110" s="932"/>
      <c r="Q110" s="932"/>
      <c r="R110" s="932"/>
      <c r="S110" s="765" t="s">
        <v>54</v>
      </c>
    </row>
    <row r="111">
      <c r="A111" s="933">
        <v>43669.7456978125</v>
      </c>
      <c r="B111" s="765" t="s">
        <v>305</v>
      </c>
      <c r="C111" s="765"/>
      <c r="D111" s="765" t="s">
        <v>1439</v>
      </c>
      <c r="E111" s="934">
        <v>20325.0</v>
      </c>
      <c r="F111" s="765" t="s">
        <v>1440</v>
      </c>
      <c r="G111" s="765" t="s">
        <v>1441</v>
      </c>
      <c r="H111" s="765" t="s">
        <v>1442</v>
      </c>
      <c r="I111" s="765" t="s">
        <v>1029</v>
      </c>
      <c r="J111" s="765" t="s">
        <v>1026</v>
      </c>
      <c r="K111" s="765" t="s">
        <v>44</v>
      </c>
      <c r="L111" s="765" t="s">
        <v>1046</v>
      </c>
      <c r="M111" s="765" t="s">
        <v>1036</v>
      </c>
      <c r="N111" s="765" t="s">
        <v>1275</v>
      </c>
      <c r="O111" s="932"/>
      <c r="P111" s="932"/>
      <c r="Q111" s="932"/>
      <c r="R111" s="932"/>
      <c r="S111" s="765" t="s">
        <v>54</v>
      </c>
    </row>
    <row r="112">
      <c r="A112" s="933">
        <v>43669.748345405096</v>
      </c>
      <c r="B112" s="765" t="s">
        <v>1248</v>
      </c>
      <c r="C112" s="765"/>
      <c r="D112" s="765" t="s">
        <v>1443</v>
      </c>
      <c r="E112" s="934">
        <v>34837.0</v>
      </c>
      <c r="F112" s="765" t="s">
        <v>1444</v>
      </c>
      <c r="G112" s="765">
        <v>6.1983346305E10</v>
      </c>
      <c r="H112" s="765">
        <v>3192203.0</v>
      </c>
      <c r="I112" s="765" t="s">
        <v>1025</v>
      </c>
      <c r="J112" s="765" t="s">
        <v>1030</v>
      </c>
      <c r="K112" s="765" t="s">
        <v>52</v>
      </c>
      <c r="L112" s="765" t="s">
        <v>1046</v>
      </c>
      <c r="M112" s="765" t="s">
        <v>1036</v>
      </c>
      <c r="N112" s="932"/>
      <c r="O112" s="932"/>
      <c r="P112" s="932"/>
      <c r="Q112" s="932"/>
      <c r="R112" s="932"/>
      <c r="S112" s="765" t="s">
        <v>54</v>
      </c>
    </row>
    <row r="113">
      <c r="A113" s="933">
        <v>43669.835196851855</v>
      </c>
      <c r="B113" s="765" t="s">
        <v>385</v>
      </c>
      <c r="C113" s="765"/>
      <c r="D113" s="765" t="s">
        <v>1445</v>
      </c>
      <c r="E113" s="934">
        <v>31919.0</v>
      </c>
      <c r="F113" s="765" t="s">
        <v>1446</v>
      </c>
      <c r="G113" s="765" t="s">
        <v>1447</v>
      </c>
      <c r="H113" s="945" t="s">
        <v>1448</v>
      </c>
      <c r="I113" s="765" t="s">
        <v>1029</v>
      </c>
      <c r="J113" s="765" t="s">
        <v>1026</v>
      </c>
      <c r="K113" s="765" t="s">
        <v>44</v>
      </c>
      <c r="L113" s="765" t="s">
        <v>1046</v>
      </c>
      <c r="M113" s="765" t="s">
        <v>1036</v>
      </c>
      <c r="N113" s="765" t="s">
        <v>1232</v>
      </c>
      <c r="O113" s="765" t="s">
        <v>1449</v>
      </c>
      <c r="P113" s="932"/>
      <c r="Q113" s="932"/>
      <c r="R113" s="932"/>
      <c r="S113" s="765" t="s">
        <v>54</v>
      </c>
    </row>
    <row r="114">
      <c r="A114" s="933">
        <v>43669.966499664355</v>
      </c>
      <c r="B114" s="765" t="s">
        <v>162</v>
      </c>
      <c r="C114" s="765"/>
      <c r="D114" s="765" t="s">
        <v>1450</v>
      </c>
      <c r="E114" s="934">
        <v>18832.0</v>
      </c>
      <c r="F114" s="765" t="s">
        <v>1451</v>
      </c>
      <c r="G114" s="765">
        <v>6.1985950201E10</v>
      </c>
      <c r="H114" s="765" t="s">
        <v>1452</v>
      </c>
      <c r="I114" s="765" t="s">
        <v>1029</v>
      </c>
      <c r="J114" s="765" t="s">
        <v>1026</v>
      </c>
      <c r="K114" s="765" t="s">
        <v>44</v>
      </c>
      <c r="L114" s="765" t="s">
        <v>46</v>
      </c>
      <c r="M114" s="765" t="s">
        <v>1036</v>
      </c>
      <c r="N114" s="932"/>
      <c r="O114" s="765" t="s">
        <v>1453</v>
      </c>
      <c r="P114" s="932"/>
      <c r="Q114" s="932"/>
      <c r="R114" s="932"/>
      <c r="S114" s="765" t="s">
        <v>54</v>
      </c>
    </row>
    <row r="115">
      <c r="A115" s="933">
        <v>43670.51248451389</v>
      </c>
      <c r="B115" s="765" t="s">
        <v>443</v>
      </c>
      <c r="C115" s="765"/>
      <c r="D115" s="765" t="s">
        <v>1454</v>
      </c>
      <c r="E115" s="934">
        <v>43706.0</v>
      </c>
      <c r="F115" s="765" t="s">
        <v>1455</v>
      </c>
      <c r="G115" s="765">
        <v>6.1981175213E10</v>
      </c>
      <c r="H115" s="765" t="s">
        <v>1456</v>
      </c>
      <c r="I115" s="765" t="s">
        <v>1029</v>
      </c>
      <c r="J115" s="765" t="s">
        <v>1026</v>
      </c>
      <c r="K115" s="765" t="s">
        <v>52</v>
      </c>
      <c r="L115" s="765" t="s">
        <v>67</v>
      </c>
      <c r="M115" s="765" t="s">
        <v>1036</v>
      </c>
      <c r="N115" s="932"/>
      <c r="O115" s="932"/>
      <c r="P115" s="932"/>
      <c r="Q115" s="932"/>
      <c r="R115" s="932"/>
      <c r="S115" s="765" t="s">
        <v>54</v>
      </c>
    </row>
    <row r="116">
      <c r="A116" s="933">
        <v>43670.585258969906</v>
      </c>
      <c r="B116" s="765" t="s">
        <v>249</v>
      </c>
      <c r="C116" s="765"/>
      <c r="D116" s="765" t="s">
        <v>1457</v>
      </c>
      <c r="E116" s="934">
        <v>23898.0</v>
      </c>
      <c r="F116" s="765" t="s">
        <v>1458</v>
      </c>
      <c r="G116" s="765">
        <v>6.1981486424E10</v>
      </c>
      <c r="H116" s="765">
        <v>3183085.0</v>
      </c>
      <c r="I116" s="765" t="s">
        <v>1029</v>
      </c>
      <c r="J116" s="765" t="s">
        <v>1026</v>
      </c>
      <c r="K116" s="765" t="s">
        <v>57</v>
      </c>
      <c r="L116" s="765" t="s">
        <v>48</v>
      </c>
      <c r="M116" s="765" t="s">
        <v>1036</v>
      </c>
      <c r="N116" s="932"/>
      <c r="O116" s="765" t="s">
        <v>1459</v>
      </c>
      <c r="P116" s="932"/>
      <c r="Q116" s="932"/>
      <c r="R116" s="932"/>
      <c r="S116" s="765" t="s">
        <v>54</v>
      </c>
    </row>
    <row r="117">
      <c r="A117" s="933">
        <v>43670.94355166667</v>
      </c>
      <c r="B117" s="765" t="s">
        <v>1460</v>
      </c>
      <c r="C117" s="765"/>
      <c r="D117" s="765" t="s">
        <v>1461</v>
      </c>
      <c r="E117" s="934">
        <v>35056.0</v>
      </c>
      <c r="F117" s="765" t="s">
        <v>1462</v>
      </c>
      <c r="G117" s="765">
        <v>6.1994196596E10</v>
      </c>
      <c r="H117" s="765" t="s">
        <v>1463</v>
      </c>
      <c r="I117" s="765" t="s">
        <v>1040</v>
      </c>
      <c r="J117" s="765" t="s">
        <v>1026</v>
      </c>
      <c r="K117" s="765" t="s">
        <v>59</v>
      </c>
      <c r="L117" s="765" t="s">
        <v>48</v>
      </c>
      <c r="M117" s="765" t="s">
        <v>1036</v>
      </c>
      <c r="N117" s="765" t="s">
        <v>1232</v>
      </c>
      <c r="O117" s="765" t="s">
        <v>1232</v>
      </c>
      <c r="P117" s="932"/>
      <c r="Q117" s="932"/>
      <c r="R117" s="932"/>
      <c r="S117" s="765" t="s">
        <v>54</v>
      </c>
    </row>
    <row r="118">
      <c r="A118" s="935">
        <v>43670.94866174769</v>
      </c>
      <c r="B118" s="936" t="s">
        <v>1464</v>
      </c>
      <c r="C118" s="936"/>
      <c r="D118" s="936" t="s">
        <v>1465</v>
      </c>
      <c r="E118" s="937">
        <v>43680.0</v>
      </c>
      <c r="F118" s="936" t="s">
        <v>1466</v>
      </c>
      <c r="G118" s="936" t="s">
        <v>1467</v>
      </c>
      <c r="H118" s="936" t="s">
        <v>1468</v>
      </c>
      <c r="I118" s="936" t="s">
        <v>1029</v>
      </c>
      <c r="J118" s="936" t="s">
        <v>1026</v>
      </c>
      <c r="K118" s="936" t="s">
        <v>44</v>
      </c>
      <c r="L118" s="936" t="s">
        <v>1046</v>
      </c>
      <c r="M118" s="936" t="s">
        <v>1036</v>
      </c>
      <c r="N118" s="936" t="s">
        <v>1036</v>
      </c>
      <c r="O118" s="938"/>
      <c r="P118" s="938"/>
      <c r="Q118" s="948" t="s">
        <v>1066</v>
      </c>
      <c r="R118" s="932"/>
      <c r="S118" s="765" t="s">
        <v>54</v>
      </c>
    </row>
    <row r="119">
      <c r="A119" s="933">
        <v>43670.94923805556</v>
      </c>
      <c r="B119" s="765" t="s">
        <v>1469</v>
      </c>
      <c r="C119" s="765"/>
      <c r="D119" s="765" t="s">
        <v>1470</v>
      </c>
      <c r="E119" s="934">
        <v>34151.0</v>
      </c>
      <c r="F119" s="765" t="s">
        <v>1471</v>
      </c>
      <c r="G119" s="765">
        <v>6.1993664839E10</v>
      </c>
      <c r="H119" s="765" t="s">
        <v>1472</v>
      </c>
      <c r="I119" s="765" t="s">
        <v>1029</v>
      </c>
      <c r="J119" s="765" t="s">
        <v>1026</v>
      </c>
      <c r="K119" s="765" t="s">
        <v>57</v>
      </c>
      <c r="L119" s="765" t="s">
        <v>102</v>
      </c>
      <c r="M119" s="765" t="s">
        <v>1036</v>
      </c>
      <c r="N119" s="765" t="s">
        <v>1036</v>
      </c>
      <c r="O119" s="765" t="s">
        <v>1036</v>
      </c>
      <c r="P119" s="932"/>
      <c r="Q119" s="932"/>
      <c r="R119" s="932"/>
      <c r="S119" s="765" t="s">
        <v>54</v>
      </c>
    </row>
    <row r="120">
      <c r="A120" s="933">
        <v>43671.2728350463</v>
      </c>
      <c r="B120" s="765" t="s">
        <v>1473</v>
      </c>
      <c r="C120" s="765"/>
      <c r="D120" s="765" t="s">
        <v>1474</v>
      </c>
      <c r="E120" s="934">
        <v>34548.0</v>
      </c>
      <c r="F120" s="765" t="s">
        <v>1475</v>
      </c>
      <c r="G120" s="765" t="s">
        <v>1476</v>
      </c>
      <c r="H120" s="765">
        <v>2410632.0</v>
      </c>
      <c r="I120" s="765" t="s">
        <v>1029</v>
      </c>
      <c r="J120" s="765" t="s">
        <v>1030</v>
      </c>
      <c r="K120" s="765" t="s">
        <v>57</v>
      </c>
      <c r="L120" s="765" t="s">
        <v>1046</v>
      </c>
      <c r="M120" s="765" t="s">
        <v>1036</v>
      </c>
      <c r="N120" s="932"/>
      <c r="O120" s="932"/>
      <c r="P120" s="932"/>
      <c r="Q120" s="932"/>
      <c r="R120" s="932"/>
      <c r="S120" s="765" t="s">
        <v>54</v>
      </c>
    </row>
    <row r="121">
      <c r="A121" s="964">
        <v>43671.489354791665</v>
      </c>
      <c r="B121" s="966" t="s">
        <v>1477</v>
      </c>
      <c r="C121" s="966"/>
      <c r="D121" s="966" t="s">
        <v>1478</v>
      </c>
      <c r="E121" s="968">
        <v>30133.0</v>
      </c>
      <c r="F121" s="966" t="s">
        <v>1479</v>
      </c>
      <c r="G121" s="966">
        <v>6.1984002543E10</v>
      </c>
      <c r="H121" s="966">
        <v>3677499.0</v>
      </c>
      <c r="I121" s="966" t="s">
        <v>1025</v>
      </c>
      <c r="J121" s="966" t="s">
        <v>1026</v>
      </c>
      <c r="K121" s="966" t="s">
        <v>61</v>
      </c>
      <c r="L121" s="966" t="s">
        <v>46</v>
      </c>
      <c r="M121" s="966" t="s">
        <v>1360</v>
      </c>
      <c r="N121" s="970"/>
      <c r="O121" s="970"/>
      <c r="P121" s="970"/>
      <c r="Q121" s="970"/>
      <c r="R121" s="970"/>
      <c r="S121" s="966" t="s">
        <v>54</v>
      </c>
    </row>
    <row r="122">
      <c r="A122" s="933">
        <v>43671.5195700926</v>
      </c>
      <c r="B122" s="765" t="s">
        <v>1480</v>
      </c>
      <c r="C122" s="765"/>
      <c r="D122" s="765" t="s">
        <v>1481</v>
      </c>
      <c r="E122" s="934">
        <v>36352.0</v>
      </c>
      <c r="F122" s="765" t="s">
        <v>1482</v>
      </c>
      <c r="G122" s="765">
        <v>6.1999016844E10</v>
      </c>
      <c r="H122" s="765">
        <v>3438599.0</v>
      </c>
      <c r="I122" s="765" t="s">
        <v>1040</v>
      </c>
      <c r="J122" s="765" t="s">
        <v>1041</v>
      </c>
      <c r="K122" s="765" t="s">
        <v>57</v>
      </c>
      <c r="L122" s="765" t="s">
        <v>1046</v>
      </c>
      <c r="M122" s="765" t="s">
        <v>1036</v>
      </c>
      <c r="N122" s="932"/>
      <c r="O122" s="932"/>
      <c r="P122" s="932"/>
      <c r="Q122" s="932"/>
      <c r="R122" s="932"/>
      <c r="S122" s="765" t="s">
        <v>54</v>
      </c>
    </row>
    <row r="123">
      <c r="A123" s="939">
        <v>43671.55661662037</v>
      </c>
      <c r="B123" s="940" t="s">
        <v>1485</v>
      </c>
      <c r="C123" s="940"/>
      <c r="D123" s="940" t="s">
        <v>1486</v>
      </c>
      <c r="E123" s="941">
        <v>30390.0</v>
      </c>
      <c r="F123" s="940" t="s">
        <v>1487</v>
      </c>
      <c r="G123" s="940">
        <v>6.1984022543E10</v>
      </c>
      <c r="H123" s="940" t="s">
        <v>1488</v>
      </c>
      <c r="I123" s="940" t="s">
        <v>1025</v>
      </c>
      <c r="J123" s="940" t="s">
        <v>1026</v>
      </c>
      <c r="K123" s="940" t="s">
        <v>57</v>
      </c>
      <c r="L123" s="940" t="s">
        <v>48</v>
      </c>
      <c r="M123" s="940" t="s">
        <v>1360</v>
      </c>
      <c r="N123" s="942"/>
      <c r="O123" s="942"/>
      <c r="P123" s="942"/>
      <c r="Q123" s="942"/>
      <c r="R123" s="942"/>
      <c r="S123" s="940" t="s">
        <v>54</v>
      </c>
    </row>
    <row r="124">
      <c r="A124" s="933">
        <v>43671.62168725695</v>
      </c>
      <c r="B124" s="765" t="s">
        <v>1489</v>
      </c>
      <c r="C124" s="765"/>
      <c r="D124" s="765" t="s">
        <v>1490</v>
      </c>
      <c r="E124" s="934">
        <v>41213.0</v>
      </c>
      <c r="F124" s="765" t="s">
        <v>1491</v>
      </c>
      <c r="G124" s="765">
        <v>3.5221941E7</v>
      </c>
      <c r="H124" s="765" t="s">
        <v>1492</v>
      </c>
      <c r="I124" s="765" t="s">
        <v>1029</v>
      </c>
      <c r="J124" s="765" t="s">
        <v>1026</v>
      </c>
      <c r="K124" s="765" t="s">
        <v>1493</v>
      </c>
      <c r="L124" s="765" t="s">
        <v>48</v>
      </c>
      <c r="M124" s="765" t="s">
        <v>1036</v>
      </c>
      <c r="N124" s="932"/>
      <c r="O124" s="932"/>
      <c r="P124" s="932"/>
      <c r="Q124" s="932"/>
      <c r="R124" s="932"/>
      <c r="S124" s="765" t="s">
        <v>54</v>
      </c>
    </row>
    <row r="125">
      <c r="A125" s="933">
        <v>43671.6639083912</v>
      </c>
      <c r="B125" s="765" t="s">
        <v>1494</v>
      </c>
      <c r="C125" s="765"/>
      <c r="D125" s="971" t="s">
        <v>1495</v>
      </c>
      <c r="E125" s="934">
        <v>43653.0</v>
      </c>
      <c r="F125" s="765" t="s">
        <v>1497</v>
      </c>
      <c r="G125" s="765" t="s">
        <v>1498</v>
      </c>
      <c r="H125" s="765" t="s">
        <v>1499</v>
      </c>
      <c r="I125" s="765" t="s">
        <v>1029</v>
      </c>
      <c r="J125" s="765" t="s">
        <v>1030</v>
      </c>
      <c r="K125" s="765" t="s">
        <v>57</v>
      </c>
      <c r="L125" s="765" t="s">
        <v>48</v>
      </c>
      <c r="M125" s="765" t="s">
        <v>1036</v>
      </c>
      <c r="N125" s="932"/>
      <c r="O125" s="765" t="s">
        <v>1500</v>
      </c>
      <c r="P125" s="932"/>
      <c r="Q125" s="932"/>
      <c r="R125" s="932"/>
      <c r="S125" s="765" t="s">
        <v>54</v>
      </c>
    </row>
    <row r="126">
      <c r="A126" s="933">
        <v>43671.68039894676</v>
      </c>
      <c r="B126" s="765" t="s">
        <v>82</v>
      </c>
      <c r="C126" s="765"/>
      <c r="D126" s="765" t="s">
        <v>1501</v>
      </c>
      <c r="E126" s="934">
        <v>30348.0</v>
      </c>
      <c r="F126" s="765" t="s">
        <v>1502</v>
      </c>
      <c r="G126" s="765" t="s">
        <v>1503</v>
      </c>
      <c r="H126" s="765" t="s">
        <v>1505</v>
      </c>
      <c r="I126" s="765" t="s">
        <v>1025</v>
      </c>
      <c r="J126" s="765" t="s">
        <v>1026</v>
      </c>
      <c r="K126" s="765" t="s">
        <v>57</v>
      </c>
      <c r="L126" s="765" t="s">
        <v>48</v>
      </c>
      <c r="M126" s="765" t="s">
        <v>1036</v>
      </c>
      <c r="N126" s="932"/>
      <c r="O126" s="932"/>
      <c r="P126" s="932"/>
      <c r="Q126" s="932"/>
      <c r="R126" s="932"/>
      <c r="S126" s="765" t="s">
        <v>54</v>
      </c>
    </row>
    <row r="127">
      <c r="A127" s="933">
        <v>43671.68886711806</v>
      </c>
      <c r="B127" s="765" t="s">
        <v>263</v>
      </c>
      <c r="C127" s="765"/>
      <c r="D127" s="765" t="s">
        <v>1506</v>
      </c>
      <c r="E127" s="934">
        <v>35330.0</v>
      </c>
      <c r="F127" s="765" t="s">
        <v>1507</v>
      </c>
      <c r="G127" s="765" t="s">
        <v>1508</v>
      </c>
      <c r="H127" s="765">
        <v>3145751.0</v>
      </c>
      <c r="I127" s="765" t="s">
        <v>1025</v>
      </c>
      <c r="J127" s="765" t="s">
        <v>1030</v>
      </c>
      <c r="K127" s="765" t="s">
        <v>57</v>
      </c>
      <c r="L127" s="765" t="s">
        <v>1046</v>
      </c>
      <c r="M127" s="765" t="s">
        <v>1036</v>
      </c>
      <c r="N127" s="932"/>
      <c r="O127" s="765" t="s">
        <v>1509</v>
      </c>
      <c r="P127" s="932"/>
      <c r="Q127" s="932"/>
      <c r="R127" s="932"/>
      <c r="S127" s="765" t="s">
        <v>54</v>
      </c>
    </row>
    <row r="128">
      <c r="A128" s="933">
        <v>43671.756227094906</v>
      </c>
      <c r="B128" s="765" t="s">
        <v>427</v>
      </c>
      <c r="C128" s="765"/>
      <c r="D128" s="765" t="s">
        <v>1510</v>
      </c>
      <c r="E128" s="934">
        <v>19255.0</v>
      </c>
      <c r="F128" s="765" t="s">
        <v>1511</v>
      </c>
      <c r="G128" s="765">
        <v>6.1984022546E10</v>
      </c>
      <c r="H128" s="765" t="s">
        <v>1512</v>
      </c>
      <c r="I128" s="765" t="s">
        <v>1029</v>
      </c>
      <c r="J128" s="765" t="s">
        <v>1030</v>
      </c>
      <c r="K128" s="765" t="s">
        <v>61</v>
      </c>
      <c r="L128" s="765" t="s">
        <v>67</v>
      </c>
      <c r="M128" s="765" t="s">
        <v>1036</v>
      </c>
      <c r="N128" s="932"/>
      <c r="O128" s="932"/>
      <c r="P128" s="932"/>
      <c r="Q128" s="932"/>
      <c r="R128" s="932"/>
      <c r="S128" s="765" t="s">
        <v>54</v>
      </c>
    </row>
    <row r="129">
      <c r="A129" s="933">
        <v>43671.803425983795</v>
      </c>
      <c r="B129" s="765" t="s">
        <v>206</v>
      </c>
      <c r="C129" s="765"/>
      <c r="D129" s="765" t="s">
        <v>1513</v>
      </c>
      <c r="E129" s="934">
        <v>35123.0</v>
      </c>
      <c r="F129" s="765" t="s">
        <v>1514</v>
      </c>
      <c r="G129" s="765">
        <v>6.1996677542E10</v>
      </c>
      <c r="H129" s="765">
        <v>3194478.0</v>
      </c>
      <c r="I129" s="765" t="s">
        <v>1025</v>
      </c>
      <c r="J129" s="765" t="s">
        <v>1030</v>
      </c>
      <c r="K129" s="765" t="s">
        <v>57</v>
      </c>
      <c r="L129" s="765" t="s">
        <v>46</v>
      </c>
      <c r="M129" s="765" t="s">
        <v>1036</v>
      </c>
      <c r="N129" s="932"/>
      <c r="O129" s="932"/>
      <c r="P129" s="932"/>
      <c r="Q129" s="932"/>
      <c r="R129" s="932"/>
      <c r="S129" s="765" t="s">
        <v>54</v>
      </c>
    </row>
    <row r="130">
      <c r="A130" s="933">
        <v>43671.90104777778</v>
      </c>
      <c r="B130" s="765" t="s">
        <v>191</v>
      </c>
      <c r="C130" s="765"/>
      <c r="D130" s="765" t="s">
        <v>1515</v>
      </c>
      <c r="E130" s="934">
        <v>31209.0</v>
      </c>
      <c r="F130" s="765" t="s">
        <v>1516</v>
      </c>
      <c r="G130" s="765" t="s">
        <v>1517</v>
      </c>
      <c r="H130" s="765">
        <v>2277837.0</v>
      </c>
      <c r="I130" s="765" t="s">
        <v>1025</v>
      </c>
      <c r="J130" s="765" t="s">
        <v>1041</v>
      </c>
      <c r="K130" s="765" t="s">
        <v>44</v>
      </c>
      <c r="L130" s="765" t="s">
        <v>48</v>
      </c>
      <c r="M130" s="765" t="s">
        <v>1036</v>
      </c>
      <c r="N130" s="932"/>
      <c r="O130" s="765" t="s">
        <v>1518</v>
      </c>
      <c r="P130" s="932"/>
      <c r="Q130" s="932"/>
      <c r="R130" s="932"/>
      <c r="S130" s="765" t="s">
        <v>54</v>
      </c>
    </row>
    <row r="131">
      <c r="A131" s="933">
        <v>43671.906096701394</v>
      </c>
      <c r="B131" s="765" t="s">
        <v>352</v>
      </c>
      <c r="C131" s="765"/>
      <c r="D131" s="765" t="s">
        <v>1519</v>
      </c>
      <c r="E131" s="934">
        <v>36419.0</v>
      </c>
      <c r="F131" s="765" t="s">
        <v>1520</v>
      </c>
      <c r="G131" s="765">
        <v>9.99234812E8</v>
      </c>
      <c r="H131" s="765">
        <v>3561451.0</v>
      </c>
      <c r="I131" s="765" t="s">
        <v>1040</v>
      </c>
      <c r="J131" s="765" t="s">
        <v>1041</v>
      </c>
      <c r="K131" s="765" t="s">
        <v>61</v>
      </c>
      <c r="L131" s="765" t="s">
        <v>48</v>
      </c>
      <c r="M131" s="765" t="s">
        <v>1036</v>
      </c>
      <c r="N131" s="932"/>
      <c r="O131" s="932"/>
      <c r="P131" s="932"/>
      <c r="Q131" s="932"/>
      <c r="R131" s="932"/>
      <c r="S131" s="765" t="s">
        <v>54</v>
      </c>
    </row>
    <row r="132">
      <c r="A132" s="933">
        <v>43672.39640079861</v>
      </c>
      <c r="B132" s="765" t="s">
        <v>231</v>
      </c>
      <c r="C132" s="765"/>
      <c r="D132" s="765" t="s">
        <v>1521</v>
      </c>
      <c r="E132" s="934">
        <v>43669.0</v>
      </c>
      <c r="F132" s="765" t="s">
        <v>1522</v>
      </c>
      <c r="G132" s="765">
        <v>6.135680832E9</v>
      </c>
      <c r="H132" s="765">
        <v>959044.0</v>
      </c>
      <c r="I132" s="765" t="s">
        <v>1029</v>
      </c>
      <c r="J132" s="765" t="s">
        <v>1026</v>
      </c>
      <c r="K132" s="765" t="s">
        <v>52</v>
      </c>
      <c r="L132" s="765" t="s">
        <v>46</v>
      </c>
      <c r="M132" s="765" t="s">
        <v>1036</v>
      </c>
      <c r="N132" s="932"/>
      <c r="O132" s="932"/>
      <c r="P132" s="932"/>
      <c r="Q132" s="932"/>
      <c r="R132" s="932"/>
      <c r="S132" s="765" t="s">
        <v>54</v>
      </c>
    </row>
    <row r="133">
      <c r="A133" s="935">
        <v>43672.43235274305</v>
      </c>
      <c r="B133" s="936" t="s">
        <v>1523</v>
      </c>
      <c r="C133" s="936"/>
      <c r="D133" s="936" t="s">
        <v>1524</v>
      </c>
      <c r="E133" s="937">
        <v>34656.0</v>
      </c>
      <c r="F133" s="936" t="s">
        <v>1525</v>
      </c>
      <c r="G133" s="936">
        <v>9.94097777E8</v>
      </c>
      <c r="H133" s="936">
        <v>3134817.0</v>
      </c>
      <c r="I133" s="936" t="s">
        <v>1040</v>
      </c>
      <c r="J133" s="936" t="s">
        <v>1026</v>
      </c>
      <c r="K133" s="936" t="s">
        <v>44</v>
      </c>
      <c r="L133" s="936" t="s">
        <v>1046</v>
      </c>
      <c r="M133" s="936" t="s">
        <v>1036</v>
      </c>
      <c r="N133" s="936" t="s">
        <v>1275</v>
      </c>
      <c r="O133" s="938"/>
      <c r="P133" s="938"/>
      <c r="Q133" s="938"/>
      <c r="R133" s="938"/>
      <c r="S133" s="936" t="s">
        <v>54</v>
      </c>
    </row>
    <row r="134">
      <c r="A134" s="933">
        <v>43672.46556060185</v>
      </c>
      <c r="B134" s="765" t="s">
        <v>1526</v>
      </c>
      <c r="C134" s="765"/>
      <c r="D134" s="765" t="s">
        <v>1527</v>
      </c>
      <c r="E134" s="934">
        <v>21488.0</v>
      </c>
      <c r="F134" s="765" t="s">
        <v>1528</v>
      </c>
      <c r="G134" s="765" t="s">
        <v>1529</v>
      </c>
      <c r="H134" s="765" t="s">
        <v>1530</v>
      </c>
      <c r="I134" s="765" t="s">
        <v>1040</v>
      </c>
      <c r="J134" s="765" t="s">
        <v>1041</v>
      </c>
      <c r="K134" s="765" t="s">
        <v>59</v>
      </c>
      <c r="L134" s="765" t="s">
        <v>1046</v>
      </c>
      <c r="M134" s="765" t="s">
        <v>1036</v>
      </c>
      <c r="N134" s="932"/>
      <c r="O134" s="932"/>
      <c r="P134" s="932"/>
      <c r="Q134" s="932"/>
      <c r="R134" s="932"/>
      <c r="S134" s="765" t="s">
        <v>54</v>
      </c>
    </row>
    <row r="135">
      <c r="A135" s="933">
        <v>43672.47003655093</v>
      </c>
      <c r="B135" s="765" t="s">
        <v>191</v>
      </c>
      <c r="C135" s="765"/>
      <c r="D135" s="765" t="s">
        <v>1515</v>
      </c>
      <c r="E135" s="934">
        <v>31209.0</v>
      </c>
      <c r="F135" s="765" t="s">
        <v>1531</v>
      </c>
      <c r="G135" s="765" t="s">
        <v>1517</v>
      </c>
      <c r="H135" s="765">
        <v>2277837.0</v>
      </c>
      <c r="I135" s="765" t="s">
        <v>1025</v>
      </c>
      <c r="J135" s="765" t="s">
        <v>1026</v>
      </c>
      <c r="K135" s="765" t="s">
        <v>61</v>
      </c>
      <c r="L135" s="765" t="s">
        <v>48</v>
      </c>
      <c r="M135" s="765" t="s">
        <v>1036</v>
      </c>
      <c r="N135" s="932"/>
      <c r="O135" s="932"/>
      <c r="P135" s="932"/>
      <c r="Q135" s="932"/>
      <c r="R135" s="932"/>
      <c r="S135" s="765" t="s">
        <v>54</v>
      </c>
    </row>
    <row r="136">
      <c r="A136" s="933">
        <v>43672.483643541666</v>
      </c>
      <c r="B136" s="765" t="s">
        <v>945</v>
      </c>
      <c r="C136" s="765"/>
      <c r="D136" s="765" t="s">
        <v>1176</v>
      </c>
      <c r="E136" s="934">
        <v>38679.0</v>
      </c>
      <c r="F136" s="765" t="s">
        <v>1533</v>
      </c>
      <c r="G136" s="765">
        <v>6.1999871021E10</v>
      </c>
      <c r="H136" s="765" t="s">
        <v>1534</v>
      </c>
      <c r="I136" s="765" t="s">
        <v>1029</v>
      </c>
      <c r="J136" s="765" t="s">
        <v>1030</v>
      </c>
      <c r="K136" s="765" t="s">
        <v>57</v>
      </c>
      <c r="L136" s="765" t="s">
        <v>1046</v>
      </c>
      <c r="M136" s="765" t="s">
        <v>1036</v>
      </c>
      <c r="N136" s="932"/>
      <c r="O136" s="932"/>
      <c r="P136" s="932"/>
      <c r="Q136" s="932"/>
      <c r="R136" s="932"/>
      <c r="S136" s="765" t="s">
        <v>54</v>
      </c>
    </row>
    <row r="137">
      <c r="A137" s="933">
        <v>43672.54694020833</v>
      </c>
      <c r="B137" s="765" t="s">
        <v>481</v>
      </c>
      <c r="C137" s="765"/>
      <c r="D137" s="765" t="s">
        <v>1535</v>
      </c>
      <c r="E137" s="934">
        <v>37467.0</v>
      </c>
      <c r="F137" s="765" t="s">
        <v>1536</v>
      </c>
      <c r="G137" s="765">
        <v>6.1984690503E10</v>
      </c>
      <c r="H137" s="765">
        <v>3782403.0</v>
      </c>
      <c r="I137" s="765" t="s">
        <v>1029</v>
      </c>
      <c r="J137" s="765" t="s">
        <v>1041</v>
      </c>
      <c r="K137" s="765" t="s">
        <v>44</v>
      </c>
      <c r="L137" s="765" t="s">
        <v>102</v>
      </c>
      <c r="M137" s="765" t="s">
        <v>1036</v>
      </c>
      <c r="N137" s="932"/>
      <c r="O137" s="765" t="s">
        <v>1537</v>
      </c>
      <c r="P137" s="932"/>
      <c r="Q137" s="932"/>
      <c r="R137" s="932"/>
      <c r="S137" s="765" t="s">
        <v>54</v>
      </c>
    </row>
    <row r="138">
      <c r="A138" s="933">
        <v>43672.551438333336</v>
      </c>
      <c r="B138" s="765" t="s">
        <v>1538</v>
      </c>
      <c r="C138" s="765"/>
      <c r="D138" s="765" t="s">
        <v>1539</v>
      </c>
      <c r="E138" s="934">
        <v>32504.0</v>
      </c>
      <c r="F138" s="765" t="s">
        <v>1540</v>
      </c>
      <c r="G138" s="765">
        <v>6.1984900397E10</v>
      </c>
      <c r="H138" s="765" t="s">
        <v>1541</v>
      </c>
      <c r="I138" s="765" t="s">
        <v>1025</v>
      </c>
      <c r="J138" s="765" t="s">
        <v>1030</v>
      </c>
      <c r="K138" s="765" t="s">
        <v>44</v>
      </c>
      <c r="L138" s="765" t="s">
        <v>102</v>
      </c>
      <c r="M138" s="765" t="s">
        <v>1036</v>
      </c>
      <c r="N138" s="932"/>
      <c r="O138" s="932"/>
      <c r="P138" s="932"/>
      <c r="Q138" s="932"/>
      <c r="R138" s="932"/>
      <c r="S138" s="765" t="s">
        <v>54</v>
      </c>
    </row>
    <row r="139">
      <c r="A139" s="933">
        <v>43672.61240979166</v>
      </c>
      <c r="B139" s="765" t="s">
        <v>190</v>
      </c>
      <c r="C139" s="765"/>
      <c r="D139" s="765" t="s">
        <v>1542</v>
      </c>
      <c r="E139" s="934">
        <v>34436.0</v>
      </c>
      <c r="F139" s="765" t="s">
        <v>1543</v>
      </c>
      <c r="G139" s="765">
        <v>6.1981123053E10</v>
      </c>
      <c r="H139" s="765">
        <v>2864746.0</v>
      </c>
      <c r="I139" s="765" t="s">
        <v>1040</v>
      </c>
      <c r="J139" s="765" t="s">
        <v>1026</v>
      </c>
      <c r="K139" s="765" t="s">
        <v>44</v>
      </c>
      <c r="L139" s="765" t="s">
        <v>67</v>
      </c>
      <c r="M139" s="765" t="s">
        <v>1036</v>
      </c>
      <c r="N139" s="932"/>
      <c r="O139" s="932"/>
      <c r="P139" s="932"/>
      <c r="Q139" s="932"/>
      <c r="R139" s="932"/>
      <c r="S139" s="765" t="s">
        <v>54</v>
      </c>
    </row>
    <row r="140">
      <c r="A140" s="935">
        <v>43672.66534204861</v>
      </c>
      <c r="B140" s="936" t="s">
        <v>271</v>
      </c>
      <c r="C140" s="936"/>
      <c r="D140" s="936" t="s">
        <v>1544</v>
      </c>
      <c r="E140" s="937">
        <v>24549.0</v>
      </c>
      <c r="F140" s="936" t="s">
        <v>1545</v>
      </c>
      <c r="G140" s="936">
        <v>9.81171847E8</v>
      </c>
      <c r="H140" s="936" t="s">
        <v>1546</v>
      </c>
      <c r="I140" s="936" t="s">
        <v>1029</v>
      </c>
      <c r="J140" s="936" t="s">
        <v>1030</v>
      </c>
      <c r="K140" s="936" t="s">
        <v>55</v>
      </c>
      <c r="L140" s="936" t="s">
        <v>1046</v>
      </c>
      <c r="M140" s="936" t="s">
        <v>1036</v>
      </c>
      <c r="N140" s="938"/>
      <c r="O140" s="938"/>
      <c r="P140" s="938"/>
      <c r="Q140" s="936" t="s">
        <v>1066</v>
      </c>
      <c r="R140" s="938"/>
      <c r="S140" s="936" t="s">
        <v>54</v>
      </c>
    </row>
    <row r="141">
      <c r="A141" s="933">
        <v>43673.039379375</v>
      </c>
      <c r="B141" s="765" t="s">
        <v>1547</v>
      </c>
      <c r="C141" s="765"/>
      <c r="D141" s="765" t="s">
        <v>1548</v>
      </c>
      <c r="E141" s="934">
        <v>36532.0</v>
      </c>
      <c r="F141" s="765" t="s">
        <v>1549</v>
      </c>
      <c r="G141" s="765">
        <v>6.1992525308E10</v>
      </c>
      <c r="H141" s="765">
        <v>3502112.0</v>
      </c>
      <c r="I141" s="765" t="s">
        <v>1040</v>
      </c>
      <c r="J141" s="765" t="s">
        <v>1026</v>
      </c>
      <c r="K141" s="765" t="s">
        <v>57</v>
      </c>
      <c r="L141" s="765" t="s">
        <v>48</v>
      </c>
      <c r="M141" s="765" t="s">
        <v>1036</v>
      </c>
      <c r="N141" s="932"/>
      <c r="O141" s="932"/>
      <c r="P141" s="932"/>
      <c r="Q141" s="932"/>
      <c r="R141" s="932"/>
      <c r="S141" s="765" t="s">
        <v>54</v>
      </c>
    </row>
    <row r="142">
      <c r="A142" s="935">
        <v>43673.440124444445</v>
      </c>
      <c r="B142" s="936" t="s">
        <v>1550</v>
      </c>
      <c r="C142" s="936"/>
      <c r="D142" s="936" t="s">
        <v>1551</v>
      </c>
      <c r="E142" s="937">
        <v>34584.0</v>
      </c>
      <c r="F142" s="936" t="s">
        <v>1552</v>
      </c>
      <c r="G142" s="936">
        <v>6.199168549E10</v>
      </c>
      <c r="H142" s="936">
        <v>3021979.0</v>
      </c>
      <c r="I142" s="936" t="s">
        <v>1029</v>
      </c>
      <c r="J142" s="936" t="s">
        <v>1026</v>
      </c>
      <c r="K142" s="936" t="s">
        <v>57</v>
      </c>
      <c r="L142" s="936" t="s">
        <v>102</v>
      </c>
      <c r="M142" s="936" t="s">
        <v>1036</v>
      </c>
      <c r="N142" s="936" t="s">
        <v>1036</v>
      </c>
      <c r="O142" s="938"/>
      <c r="P142" s="938"/>
      <c r="Q142" s="936" t="s">
        <v>1066</v>
      </c>
      <c r="R142" s="938"/>
      <c r="S142" s="936" t="s">
        <v>54</v>
      </c>
    </row>
    <row r="143">
      <c r="A143" s="933">
        <v>43673.623573125005</v>
      </c>
      <c r="B143" s="765" t="s">
        <v>450</v>
      </c>
      <c r="C143" s="765"/>
      <c r="D143" s="765" t="s">
        <v>1553</v>
      </c>
      <c r="E143" s="934">
        <v>23743.0</v>
      </c>
      <c r="F143" s="765" t="s">
        <v>1554</v>
      </c>
      <c r="G143" s="765">
        <v>6.1981161383E10</v>
      </c>
      <c r="H143" s="765">
        <v>480947.0</v>
      </c>
      <c r="I143" s="765" t="s">
        <v>1029</v>
      </c>
      <c r="J143" s="765" t="s">
        <v>1026</v>
      </c>
      <c r="K143" s="765" t="s">
        <v>57</v>
      </c>
      <c r="L143" s="765" t="s">
        <v>102</v>
      </c>
      <c r="M143" s="765" t="s">
        <v>1036</v>
      </c>
      <c r="N143" s="932"/>
      <c r="O143" s="932"/>
      <c r="P143" s="932"/>
      <c r="Q143" s="932"/>
      <c r="R143" s="932"/>
      <c r="S143" s="765" t="s">
        <v>54</v>
      </c>
    </row>
    <row r="144">
      <c r="A144" s="933">
        <v>43673.62549856481</v>
      </c>
      <c r="B144" s="765" t="s">
        <v>181</v>
      </c>
      <c r="C144" s="765"/>
      <c r="D144" s="765" t="s">
        <v>1556</v>
      </c>
      <c r="E144" s="934">
        <v>38556.0</v>
      </c>
      <c r="F144" s="765" t="s">
        <v>1554</v>
      </c>
      <c r="G144" s="765">
        <v>6.198268385E10</v>
      </c>
      <c r="H144" s="765">
        <v>3859918.0</v>
      </c>
      <c r="I144" s="765" t="s">
        <v>1029</v>
      </c>
      <c r="J144" s="765" t="s">
        <v>1026</v>
      </c>
      <c r="K144" s="765" t="s">
        <v>44</v>
      </c>
      <c r="L144" s="765" t="s">
        <v>67</v>
      </c>
      <c r="M144" s="765" t="s">
        <v>1036</v>
      </c>
      <c r="N144" s="932"/>
      <c r="O144" s="932"/>
      <c r="P144" s="932"/>
      <c r="Q144" s="932"/>
      <c r="R144" s="932"/>
      <c r="S144" s="765" t="s">
        <v>54</v>
      </c>
    </row>
    <row r="145">
      <c r="A145" s="939">
        <v>43673.8174315625</v>
      </c>
      <c r="B145" s="940" t="s">
        <v>1557</v>
      </c>
      <c r="C145" s="940"/>
      <c r="D145" s="940" t="s">
        <v>1478</v>
      </c>
      <c r="E145" s="941">
        <v>43566.0</v>
      </c>
      <c r="F145" s="940" t="s">
        <v>1479</v>
      </c>
      <c r="G145" s="940">
        <v>6.1984002543E10</v>
      </c>
      <c r="H145" s="976" t="s">
        <v>1558</v>
      </c>
      <c r="I145" s="940" t="s">
        <v>1029</v>
      </c>
      <c r="J145" s="940" t="s">
        <v>1026</v>
      </c>
      <c r="K145" s="940" t="s">
        <v>1493</v>
      </c>
      <c r="L145" s="940" t="s">
        <v>48</v>
      </c>
      <c r="M145" s="940" t="s">
        <v>1360</v>
      </c>
      <c r="N145" s="942"/>
      <c r="O145" s="942"/>
      <c r="P145" s="942"/>
      <c r="Q145" s="942"/>
      <c r="R145" s="942"/>
      <c r="S145" s="940" t="s">
        <v>54</v>
      </c>
    </row>
    <row r="146">
      <c r="A146" s="933">
        <v>43674.03316215277</v>
      </c>
      <c r="B146" s="765" t="s">
        <v>1005</v>
      </c>
      <c r="C146" s="765"/>
      <c r="D146" s="765" t="s">
        <v>1559</v>
      </c>
      <c r="E146" s="934">
        <v>34315.0</v>
      </c>
      <c r="F146" s="765" t="s">
        <v>1561</v>
      </c>
      <c r="G146" s="765">
        <v>6.1996420154E10</v>
      </c>
      <c r="H146" s="765">
        <v>3170388.0</v>
      </c>
      <c r="I146" s="765" t="s">
        <v>1040</v>
      </c>
      <c r="J146" s="765" t="s">
        <v>1026</v>
      </c>
      <c r="K146" s="765" t="s">
        <v>57</v>
      </c>
      <c r="L146" s="765" t="s">
        <v>102</v>
      </c>
      <c r="M146" s="765" t="s">
        <v>1036</v>
      </c>
      <c r="N146" s="932"/>
      <c r="O146" s="932"/>
      <c r="P146" s="932"/>
      <c r="Q146" s="932"/>
      <c r="R146" s="932"/>
      <c r="S146" s="765" t="s">
        <v>54</v>
      </c>
    </row>
    <row r="147">
      <c r="A147" s="935">
        <v>43674.03609837963</v>
      </c>
      <c r="B147" s="936" t="s">
        <v>1562</v>
      </c>
      <c r="C147" s="936"/>
      <c r="D147" s="936" t="s">
        <v>1563</v>
      </c>
      <c r="E147" s="937">
        <v>35980.0</v>
      </c>
      <c r="F147" s="936" t="s">
        <v>1564</v>
      </c>
      <c r="G147" s="936">
        <v>6.1985404874E10</v>
      </c>
      <c r="H147" s="936">
        <v>3041915.0</v>
      </c>
      <c r="I147" s="936" t="s">
        <v>1040</v>
      </c>
      <c r="J147" s="936" t="s">
        <v>1041</v>
      </c>
      <c r="K147" s="936" t="s">
        <v>44</v>
      </c>
      <c r="L147" s="936" t="s">
        <v>102</v>
      </c>
      <c r="M147" s="936" t="s">
        <v>1036</v>
      </c>
      <c r="N147" s="938"/>
      <c r="O147" s="938"/>
      <c r="P147" s="938"/>
      <c r="Q147" s="948" t="s">
        <v>1066</v>
      </c>
      <c r="R147" s="932"/>
      <c r="S147" s="765" t="s">
        <v>54</v>
      </c>
    </row>
    <row r="148">
      <c r="A148" s="935">
        <v>43674.37722292824</v>
      </c>
      <c r="B148" s="936" t="s">
        <v>1565</v>
      </c>
      <c r="C148" s="936"/>
      <c r="D148" s="936" t="s">
        <v>1566</v>
      </c>
      <c r="E148" s="937">
        <v>25828.0</v>
      </c>
      <c r="F148" s="936" t="s">
        <v>1567</v>
      </c>
      <c r="G148" s="936" t="s">
        <v>1568</v>
      </c>
      <c r="H148" s="936">
        <v>1377012.0</v>
      </c>
      <c r="I148" s="936" t="s">
        <v>1025</v>
      </c>
      <c r="J148" s="936" t="s">
        <v>1026</v>
      </c>
      <c r="K148" s="936" t="s">
        <v>57</v>
      </c>
      <c r="L148" s="936" t="s">
        <v>1046</v>
      </c>
      <c r="M148" s="936" t="s">
        <v>1036</v>
      </c>
      <c r="N148" s="936" t="s">
        <v>1036</v>
      </c>
      <c r="O148" s="936" t="s">
        <v>1570</v>
      </c>
      <c r="P148" s="938"/>
      <c r="Q148" s="948" t="s">
        <v>1066</v>
      </c>
      <c r="R148" s="932"/>
      <c r="S148" s="765" t="s">
        <v>54</v>
      </c>
    </row>
    <row r="149">
      <c r="A149" s="935">
        <v>43674.379864780094</v>
      </c>
      <c r="B149" s="936" t="s">
        <v>1571</v>
      </c>
      <c r="C149" s="936"/>
      <c r="D149" s="936" t="s">
        <v>1566</v>
      </c>
      <c r="E149" s="937">
        <v>38659.0</v>
      </c>
      <c r="F149" s="936" t="s">
        <v>1567</v>
      </c>
      <c r="G149" s="936" t="s">
        <v>1568</v>
      </c>
      <c r="H149" s="936">
        <v>2977185.0</v>
      </c>
      <c r="I149" s="936" t="s">
        <v>1029</v>
      </c>
      <c r="J149" s="936" t="s">
        <v>1026</v>
      </c>
      <c r="K149" s="936" t="s">
        <v>57</v>
      </c>
      <c r="L149" s="936" t="s">
        <v>46</v>
      </c>
      <c r="M149" s="936" t="s">
        <v>1036</v>
      </c>
      <c r="N149" s="936" t="s">
        <v>1572</v>
      </c>
      <c r="O149" s="938"/>
      <c r="P149" s="938"/>
      <c r="Q149" s="948" t="s">
        <v>1066</v>
      </c>
      <c r="R149" s="932"/>
      <c r="S149" s="765" t="s">
        <v>54</v>
      </c>
    </row>
    <row r="150">
      <c r="A150" s="935">
        <v>43674.3882284375</v>
      </c>
      <c r="B150" s="936" t="s">
        <v>1573</v>
      </c>
      <c r="C150" s="936"/>
      <c r="D150" s="936" t="s">
        <v>1566</v>
      </c>
      <c r="E150" s="937">
        <v>39236.0</v>
      </c>
      <c r="F150" s="936" t="s">
        <v>1574</v>
      </c>
      <c r="G150" s="936" t="s">
        <v>1568</v>
      </c>
      <c r="H150" s="936">
        <v>3085362.0</v>
      </c>
      <c r="I150" s="936" t="s">
        <v>1029</v>
      </c>
      <c r="J150" s="936" t="s">
        <v>1026</v>
      </c>
      <c r="K150" s="936" t="s">
        <v>1493</v>
      </c>
      <c r="L150" s="936" t="s">
        <v>1046</v>
      </c>
      <c r="M150" s="936" t="s">
        <v>1036</v>
      </c>
      <c r="N150" s="936" t="s">
        <v>1036</v>
      </c>
      <c r="O150" s="936" t="s">
        <v>1575</v>
      </c>
      <c r="P150" s="938"/>
      <c r="Q150" s="948" t="s">
        <v>1066</v>
      </c>
      <c r="R150" s="932"/>
      <c r="S150" s="765" t="s">
        <v>54</v>
      </c>
    </row>
    <row r="151">
      <c r="A151" s="933">
        <v>43674.442054872685</v>
      </c>
      <c r="B151" s="765" t="s">
        <v>204</v>
      </c>
      <c r="C151" s="765"/>
      <c r="D151" s="765" t="s">
        <v>1576</v>
      </c>
      <c r="E151" s="934">
        <v>32882.0</v>
      </c>
      <c r="F151" s="765" t="s">
        <v>1577</v>
      </c>
      <c r="G151" s="765">
        <v>6.1981265972E10</v>
      </c>
      <c r="H151" s="765">
        <v>2738102.0</v>
      </c>
      <c r="I151" s="765" t="s">
        <v>1025</v>
      </c>
      <c r="J151" s="765" t="s">
        <v>1026</v>
      </c>
      <c r="K151" s="765" t="s">
        <v>44</v>
      </c>
      <c r="L151" s="765" t="s">
        <v>67</v>
      </c>
      <c r="M151" s="765" t="s">
        <v>1036</v>
      </c>
      <c r="N151" s="932"/>
      <c r="O151" s="765" t="s">
        <v>1579</v>
      </c>
      <c r="P151" s="932"/>
      <c r="Q151" s="932"/>
      <c r="R151" s="932"/>
      <c r="S151" s="765" t="s">
        <v>54</v>
      </c>
    </row>
    <row r="152">
      <c r="A152" s="933">
        <v>43674.47277605324</v>
      </c>
      <c r="B152" s="765" t="s">
        <v>312</v>
      </c>
      <c r="C152" s="765"/>
      <c r="D152" s="765" t="s">
        <v>1580</v>
      </c>
      <c r="E152" s="934">
        <v>43737.0</v>
      </c>
      <c r="F152" s="765" t="s">
        <v>1581</v>
      </c>
      <c r="G152" s="765" t="s">
        <v>1582</v>
      </c>
      <c r="H152" s="765">
        <v>629718.0</v>
      </c>
      <c r="I152" s="765" t="s">
        <v>1025</v>
      </c>
      <c r="J152" s="765" t="s">
        <v>1026</v>
      </c>
      <c r="K152" s="765" t="s">
        <v>44</v>
      </c>
      <c r="L152" s="765" t="s">
        <v>1046</v>
      </c>
      <c r="M152" s="765" t="s">
        <v>1036</v>
      </c>
      <c r="N152" s="932"/>
      <c r="O152" s="765" t="s">
        <v>1583</v>
      </c>
      <c r="P152" s="932"/>
      <c r="Q152" s="932"/>
      <c r="R152" s="932"/>
      <c r="S152" s="765" t="s">
        <v>54</v>
      </c>
    </row>
    <row r="153">
      <c r="A153" s="933">
        <v>43674.51804592593</v>
      </c>
      <c r="B153" s="765" t="s">
        <v>1584</v>
      </c>
      <c r="C153" s="765"/>
      <c r="D153" s="765" t="s">
        <v>1585</v>
      </c>
      <c r="E153" s="934">
        <v>34584.0</v>
      </c>
      <c r="F153" s="765" t="s">
        <v>1586</v>
      </c>
      <c r="G153" s="765" t="s">
        <v>214</v>
      </c>
      <c r="H153" s="765">
        <v>3163721.0</v>
      </c>
      <c r="I153" s="765" t="s">
        <v>1040</v>
      </c>
      <c r="J153" s="765" t="s">
        <v>1026</v>
      </c>
      <c r="K153" s="765" t="s">
        <v>57</v>
      </c>
      <c r="L153" s="765" t="s">
        <v>102</v>
      </c>
      <c r="M153" s="765" t="s">
        <v>1036</v>
      </c>
      <c r="N153" s="932"/>
      <c r="O153" s="932"/>
      <c r="P153" s="932"/>
      <c r="Q153" s="932"/>
      <c r="R153" s="932"/>
      <c r="S153" s="765" t="s">
        <v>54</v>
      </c>
    </row>
    <row r="154">
      <c r="A154" s="935">
        <v>43674.54657704861</v>
      </c>
      <c r="B154" s="936" t="s">
        <v>1588</v>
      </c>
      <c r="C154" s="936"/>
      <c r="D154" s="936" t="s">
        <v>1589</v>
      </c>
      <c r="E154" s="937">
        <v>35368.0</v>
      </c>
      <c r="F154" s="936" t="s">
        <v>1590</v>
      </c>
      <c r="G154" s="936" t="s">
        <v>1591</v>
      </c>
      <c r="H154" s="936" t="s">
        <v>1592</v>
      </c>
      <c r="I154" s="936" t="s">
        <v>1040</v>
      </c>
      <c r="J154" s="936" t="s">
        <v>1026</v>
      </c>
      <c r="K154" s="936" t="s">
        <v>57</v>
      </c>
      <c r="L154" s="936" t="s">
        <v>102</v>
      </c>
      <c r="M154" s="936" t="s">
        <v>1036</v>
      </c>
      <c r="N154" s="938"/>
      <c r="O154" s="938"/>
      <c r="P154" s="938"/>
      <c r="Q154" s="948" t="s">
        <v>1066</v>
      </c>
      <c r="R154" s="932"/>
      <c r="S154" s="765" t="s">
        <v>54</v>
      </c>
    </row>
    <row r="155">
      <c r="A155" s="933">
        <v>43674.57836738426</v>
      </c>
      <c r="B155" s="765" t="s">
        <v>1593</v>
      </c>
      <c r="C155" s="765"/>
      <c r="D155" s="765" t="s">
        <v>1594</v>
      </c>
      <c r="E155" s="934">
        <v>24324.0</v>
      </c>
      <c r="F155" s="765" t="s">
        <v>1595</v>
      </c>
      <c r="G155" s="765" t="s">
        <v>1596</v>
      </c>
      <c r="H155" s="765">
        <v>863987.0</v>
      </c>
      <c r="I155" s="765" t="s">
        <v>1029</v>
      </c>
      <c r="J155" s="765" t="s">
        <v>1026</v>
      </c>
      <c r="K155" s="765" t="s">
        <v>61</v>
      </c>
      <c r="L155" s="765" t="s">
        <v>48</v>
      </c>
      <c r="M155" s="765" t="s">
        <v>1036</v>
      </c>
      <c r="N155" s="932"/>
      <c r="O155" s="932"/>
      <c r="P155" s="932"/>
      <c r="Q155" s="932"/>
      <c r="R155" s="932"/>
      <c r="S155" s="765" t="s">
        <v>54</v>
      </c>
    </row>
    <row r="156">
      <c r="A156" s="933">
        <v>43674.59716225695</v>
      </c>
      <c r="B156" s="765" t="s">
        <v>1597</v>
      </c>
      <c r="C156" s="765"/>
      <c r="D156" s="765" t="s">
        <v>1598</v>
      </c>
      <c r="E156" s="934">
        <v>43553.0</v>
      </c>
      <c r="F156" s="765" t="s">
        <v>1599</v>
      </c>
      <c r="G156" s="765">
        <v>9.85920603E8</v>
      </c>
      <c r="H156" s="765">
        <v>2624156.0</v>
      </c>
      <c r="I156" s="765" t="s">
        <v>1029</v>
      </c>
      <c r="J156" s="765" t="s">
        <v>1030</v>
      </c>
      <c r="K156" s="765" t="s">
        <v>59</v>
      </c>
      <c r="L156" s="765" t="s">
        <v>48</v>
      </c>
      <c r="M156" s="765" t="s">
        <v>1036</v>
      </c>
      <c r="N156" s="932"/>
      <c r="O156" s="932"/>
      <c r="P156" s="932"/>
      <c r="Q156" s="932"/>
      <c r="R156" s="932"/>
      <c r="S156" s="765" t="s">
        <v>54</v>
      </c>
    </row>
    <row r="157">
      <c r="A157" s="933">
        <v>43674.671266527774</v>
      </c>
      <c r="B157" s="765" t="s">
        <v>328</v>
      </c>
      <c r="C157" s="765"/>
      <c r="D157" s="765" t="s">
        <v>1600</v>
      </c>
      <c r="E157" s="934">
        <v>43886.0</v>
      </c>
      <c r="F157" s="765" t="s">
        <v>1601</v>
      </c>
      <c r="G157" s="765" t="s">
        <v>1602</v>
      </c>
      <c r="H157" s="765" t="s">
        <v>1603</v>
      </c>
      <c r="I157" s="765" t="s">
        <v>1029</v>
      </c>
      <c r="J157" s="765" t="s">
        <v>1026</v>
      </c>
      <c r="K157" s="765" t="s">
        <v>52</v>
      </c>
      <c r="L157" s="765" t="s">
        <v>1046</v>
      </c>
      <c r="M157" s="765" t="s">
        <v>1036</v>
      </c>
      <c r="N157" s="932"/>
      <c r="O157" s="765" t="s">
        <v>1604</v>
      </c>
      <c r="P157" s="932"/>
      <c r="Q157" s="932"/>
      <c r="R157" s="932"/>
      <c r="S157" s="765" t="s">
        <v>54</v>
      </c>
    </row>
    <row r="158">
      <c r="A158" s="933">
        <v>43674.72588408565</v>
      </c>
      <c r="B158" s="765" t="s">
        <v>1605</v>
      </c>
      <c r="C158" s="765"/>
      <c r="D158" s="765" t="s">
        <v>1606</v>
      </c>
      <c r="E158" s="934">
        <v>25451.0</v>
      </c>
      <c r="F158" s="765" t="s">
        <v>1607</v>
      </c>
      <c r="G158" s="765">
        <v>6.199605569E10</v>
      </c>
      <c r="H158" s="765">
        <v>1000340.0</v>
      </c>
      <c r="I158" s="765" t="s">
        <v>1029</v>
      </c>
      <c r="J158" s="765" t="s">
        <v>1030</v>
      </c>
      <c r="K158" s="765" t="s">
        <v>44</v>
      </c>
      <c r="L158" s="765" t="s">
        <v>1046</v>
      </c>
      <c r="M158" s="765" t="s">
        <v>1036</v>
      </c>
      <c r="N158" s="932"/>
      <c r="O158" s="765" t="s">
        <v>1608</v>
      </c>
      <c r="P158" s="932"/>
      <c r="Q158" s="932"/>
      <c r="R158" s="932"/>
      <c r="S158" s="765" t="s">
        <v>54</v>
      </c>
    </row>
    <row r="159">
      <c r="A159" s="933">
        <v>43674.90227532407</v>
      </c>
      <c r="B159" s="765" t="s">
        <v>80</v>
      </c>
      <c r="C159" s="765"/>
      <c r="D159" s="765" t="s">
        <v>1609</v>
      </c>
      <c r="E159" s="934">
        <v>30871.0</v>
      </c>
      <c r="F159" s="765" t="s">
        <v>1610</v>
      </c>
      <c r="G159" s="765" t="s">
        <v>1611</v>
      </c>
      <c r="H159" s="765">
        <v>2176464.0</v>
      </c>
      <c r="I159" s="765" t="s">
        <v>1029</v>
      </c>
      <c r="J159" s="765" t="s">
        <v>1026</v>
      </c>
      <c r="K159" s="765" t="s">
        <v>61</v>
      </c>
      <c r="L159" s="765" t="s">
        <v>67</v>
      </c>
      <c r="M159" s="765" t="s">
        <v>1036</v>
      </c>
      <c r="N159" s="932"/>
      <c r="O159" s="932"/>
      <c r="P159" s="932"/>
      <c r="Q159" s="932"/>
      <c r="R159" s="932"/>
      <c r="S159" s="765" t="s">
        <v>54</v>
      </c>
    </row>
    <row r="160">
      <c r="A160" s="933">
        <v>43674.93913835648</v>
      </c>
      <c r="B160" s="765" t="s">
        <v>308</v>
      </c>
      <c r="C160" s="765"/>
      <c r="D160" s="765" t="s">
        <v>1612</v>
      </c>
      <c r="E160" s="934">
        <v>23290.0</v>
      </c>
      <c r="F160" s="765" t="s">
        <v>1613</v>
      </c>
      <c r="G160" s="765">
        <v>61.992157033</v>
      </c>
      <c r="H160" s="765" t="s">
        <v>1614</v>
      </c>
      <c r="I160" s="765" t="s">
        <v>1029</v>
      </c>
      <c r="J160" s="765" t="s">
        <v>1030</v>
      </c>
      <c r="K160" s="765" t="s">
        <v>57</v>
      </c>
      <c r="L160" s="765" t="s">
        <v>1046</v>
      </c>
      <c r="M160" s="765" t="s">
        <v>1036</v>
      </c>
      <c r="N160" s="932"/>
      <c r="O160" s="932"/>
      <c r="P160" s="932"/>
      <c r="Q160" s="932"/>
      <c r="R160" s="932"/>
      <c r="S160" s="765" t="s">
        <v>54</v>
      </c>
    </row>
    <row r="161">
      <c r="A161" s="933">
        <v>43675.42933136574</v>
      </c>
      <c r="B161" s="765" t="s">
        <v>346</v>
      </c>
      <c r="C161" s="765"/>
      <c r="D161" s="765" t="s">
        <v>1615</v>
      </c>
      <c r="E161" s="934">
        <v>34338.0</v>
      </c>
      <c r="F161" s="765" t="s">
        <v>1616</v>
      </c>
      <c r="G161" s="765">
        <v>9.98525222E8</v>
      </c>
      <c r="H161" s="765">
        <v>3038523.0</v>
      </c>
      <c r="I161" s="765" t="s">
        <v>1040</v>
      </c>
      <c r="J161" s="765" t="s">
        <v>1026</v>
      </c>
      <c r="K161" s="765" t="s">
        <v>44</v>
      </c>
      <c r="L161" s="765" t="s">
        <v>102</v>
      </c>
      <c r="M161" s="765" t="s">
        <v>1036</v>
      </c>
      <c r="N161" s="932"/>
      <c r="O161" s="932"/>
      <c r="P161" s="932"/>
      <c r="Q161" s="932"/>
      <c r="R161" s="932"/>
      <c r="S161" s="765" t="s">
        <v>54</v>
      </c>
    </row>
    <row r="162">
      <c r="A162" s="933">
        <v>43675.43124913194</v>
      </c>
      <c r="B162" s="765" t="s">
        <v>311</v>
      </c>
      <c r="C162" s="765"/>
      <c r="D162" s="765" t="s">
        <v>1617</v>
      </c>
      <c r="E162" s="934">
        <v>20635.0</v>
      </c>
      <c r="F162" s="765" t="s">
        <v>1618</v>
      </c>
      <c r="G162" s="765" t="s">
        <v>1619</v>
      </c>
      <c r="H162" s="765">
        <v>371533.0</v>
      </c>
      <c r="I162" s="765" t="s">
        <v>1029</v>
      </c>
      <c r="J162" s="765" t="s">
        <v>1030</v>
      </c>
      <c r="K162" s="765" t="s">
        <v>44</v>
      </c>
      <c r="L162" s="765" t="s">
        <v>1046</v>
      </c>
      <c r="M162" s="765" t="s">
        <v>1036</v>
      </c>
      <c r="N162" s="932"/>
      <c r="O162" s="932"/>
      <c r="P162" s="932"/>
      <c r="Q162" s="932"/>
      <c r="R162" s="932"/>
      <c r="S162" s="765" t="s">
        <v>54</v>
      </c>
    </row>
    <row r="163">
      <c r="A163" s="933">
        <v>43675.43983898148</v>
      </c>
      <c r="B163" s="765" t="s">
        <v>938</v>
      </c>
      <c r="C163" s="765"/>
      <c r="D163" s="765" t="s">
        <v>1620</v>
      </c>
      <c r="E163" s="934">
        <v>20986.0</v>
      </c>
      <c r="F163" s="765" t="s">
        <v>1621</v>
      </c>
      <c r="G163" s="765" t="s">
        <v>939</v>
      </c>
      <c r="H163" s="765" t="s">
        <v>1622</v>
      </c>
      <c r="I163" s="765" t="s">
        <v>1029</v>
      </c>
      <c r="J163" s="765" t="s">
        <v>1030</v>
      </c>
      <c r="K163" s="765" t="s">
        <v>61</v>
      </c>
      <c r="L163" s="765" t="s">
        <v>1046</v>
      </c>
      <c r="M163" s="765" t="s">
        <v>1036</v>
      </c>
      <c r="N163" s="765" t="s">
        <v>1071</v>
      </c>
      <c r="O163" s="765" t="s">
        <v>1071</v>
      </c>
      <c r="P163" s="932"/>
      <c r="Q163" s="932"/>
      <c r="R163" s="932"/>
      <c r="S163" s="765" t="s">
        <v>54</v>
      </c>
    </row>
    <row r="164">
      <c r="A164" s="933">
        <v>43675.44125555556</v>
      </c>
      <c r="B164" s="765" t="s">
        <v>1363</v>
      </c>
      <c r="C164" s="765"/>
      <c r="D164" s="765" t="s">
        <v>1623</v>
      </c>
      <c r="E164" s="934">
        <v>24054.0</v>
      </c>
      <c r="F164" s="765" t="s">
        <v>1624</v>
      </c>
      <c r="G164" s="765">
        <v>6.1999871314E10</v>
      </c>
      <c r="H164" s="765">
        <v>765842.0</v>
      </c>
      <c r="I164" s="765" t="s">
        <v>1029</v>
      </c>
      <c r="J164" s="765" t="s">
        <v>1030</v>
      </c>
      <c r="K164" s="765" t="s">
        <v>55</v>
      </c>
      <c r="L164" s="765" t="s">
        <v>46</v>
      </c>
      <c r="M164" s="765" t="s">
        <v>1036</v>
      </c>
      <c r="N164" s="932"/>
      <c r="O164" s="932"/>
      <c r="P164" s="932"/>
      <c r="Q164" s="932"/>
      <c r="R164" s="932"/>
      <c r="S164" s="765" t="s">
        <v>54</v>
      </c>
    </row>
    <row r="165">
      <c r="A165" s="933">
        <v>43675.4432391088</v>
      </c>
      <c r="B165" s="765" t="s">
        <v>434</v>
      </c>
      <c r="C165" s="765"/>
      <c r="D165" s="765" t="s">
        <v>1625</v>
      </c>
      <c r="E165" s="934">
        <v>26846.0</v>
      </c>
      <c r="F165" s="765" t="s">
        <v>1626</v>
      </c>
      <c r="G165" s="765" t="s">
        <v>1627</v>
      </c>
      <c r="H165" s="765">
        <v>1209598.0</v>
      </c>
      <c r="I165" s="765" t="s">
        <v>1029</v>
      </c>
      <c r="J165" s="765" t="s">
        <v>1041</v>
      </c>
      <c r="K165" s="765" t="s">
        <v>61</v>
      </c>
      <c r="L165" s="765" t="s">
        <v>67</v>
      </c>
      <c r="M165" s="765" t="s">
        <v>1036</v>
      </c>
      <c r="N165" s="765" t="s">
        <v>1628</v>
      </c>
      <c r="O165" s="932"/>
      <c r="P165" s="932"/>
      <c r="Q165" s="932"/>
      <c r="R165" s="932"/>
      <c r="S165" s="765" t="s">
        <v>54</v>
      </c>
    </row>
    <row r="166">
      <c r="A166" s="935">
        <v>43675.617208553245</v>
      </c>
      <c r="B166" s="936" t="s">
        <v>1629</v>
      </c>
      <c r="C166" s="936"/>
      <c r="D166" s="936" t="s">
        <v>1630</v>
      </c>
      <c r="E166" s="937">
        <v>35523.0</v>
      </c>
      <c r="F166" s="936" t="s">
        <v>1631</v>
      </c>
      <c r="G166" s="936" t="s">
        <v>1632</v>
      </c>
      <c r="H166" s="936">
        <v>3258895.0</v>
      </c>
      <c r="I166" s="936" t="s">
        <v>1040</v>
      </c>
      <c r="J166" s="936" t="s">
        <v>1026</v>
      </c>
      <c r="K166" s="936" t="s">
        <v>44</v>
      </c>
      <c r="L166" s="936" t="s">
        <v>48</v>
      </c>
      <c r="M166" s="936" t="s">
        <v>1036</v>
      </c>
      <c r="N166" s="938"/>
      <c r="O166" s="938"/>
      <c r="P166" s="938"/>
      <c r="Q166" s="948" t="s">
        <v>1066</v>
      </c>
      <c r="R166" s="938"/>
      <c r="S166" s="936" t="s">
        <v>54</v>
      </c>
    </row>
    <row r="167">
      <c r="A167" s="933">
        <v>43675.7345500463</v>
      </c>
      <c r="B167" s="765" t="s">
        <v>1633</v>
      </c>
      <c r="C167" s="765"/>
      <c r="D167" s="765" t="s">
        <v>1634</v>
      </c>
      <c r="E167" s="934">
        <v>43654.0</v>
      </c>
      <c r="F167" s="765" t="s">
        <v>1635</v>
      </c>
      <c r="G167" s="765">
        <v>6.199525306E9</v>
      </c>
      <c r="H167" s="765">
        <v>700141.0</v>
      </c>
      <c r="I167" s="765" t="s">
        <v>1029</v>
      </c>
      <c r="J167" s="765" t="s">
        <v>1030</v>
      </c>
      <c r="K167" s="765" t="s">
        <v>57</v>
      </c>
      <c r="L167" s="765" t="s">
        <v>48</v>
      </c>
      <c r="M167" s="765" t="s">
        <v>1036</v>
      </c>
      <c r="N167" s="932"/>
      <c r="O167" s="932"/>
      <c r="P167" s="932"/>
      <c r="Q167" s="932"/>
      <c r="R167" s="932"/>
      <c r="S167" s="765" t="s">
        <v>54</v>
      </c>
    </row>
    <row r="168">
      <c r="A168" s="935">
        <v>43675.73470335648</v>
      </c>
      <c r="B168" s="936" t="s">
        <v>1636</v>
      </c>
      <c r="C168" s="936"/>
      <c r="D168" s="936" t="s">
        <v>1637</v>
      </c>
      <c r="E168" s="937">
        <v>20919.0</v>
      </c>
      <c r="F168" s="936" t="s">
        <v>1638</v>
      </c>
      <c r="G168" s="936">
        <v>6.1985057939E10</v>
      </c>
      <c r="H168" s="936" t="s">
        <v>1639</v>
      </c>
      <c r="I168" s="936" t="s">
        <v>1029</v>
      </c>
      <c r="J168" s="936" t="s">
        <v>1030</v>
      </c>
      <c r="K168" s="936" t="s">
        <v>52</v>
      </c>
      <c r="L168" s="936" t="s">
        <v>48</v>
      </c>
      <c r="M168" s="936" t="s">
        <v>1036</v>
      </c>
      <c r="N168" s="938"/>
      <c r="O168" s="938"/>
      <c r="P168" s="938"/>
      <c r="Q168" s="948" t="s">
        <v>1066</v>
      </c>
      <c r="R168" s="938"/>
      <c r="S168" s="936" t="s">
        <v>54</v>
      </c>
    </row>
    <row r="169">
      <c r="A169" s="933">
        <v>43675.735448472224</v>
      </c>
      <c r="B169" s="765" t="s">
        <v>1640</v>
      </c>
      <c r="C169" s="765"/>
      <c r="D169" s="765" t="s">
        <v>1641</v>
      </c>
      <c r="E169" s="934">
        <v>17152.0</v>
      </c>
      <c r="F169" s="765" t="s">
        <v>1642</v>
      </c>
      <c r="G169" s="765">
        <v>9.81356882E8</v>
      </c>
      <c r="H169" s="765" t="s">
        <v>1643</v>
      </c>
      <c r="I169" s="765" t="s">
        <v>1029</v>
      </c>
      <c r="J169" s="765" t="s">
        <v>1026</v>
      </c>
      <c r="K169" s="765" t="s">
        <v>61</v>
      </c>
      <c r="L169" s="765" t="s">
        <v>67</v>
      </c>
      <c r="M169" s="765" t="s">
        <v>1036</v>
      </c>
      <c r="N169" s="765" t="s">
        <v>1644</v>
      </c>
      <c r="O169" s="765" t="s">
        <v>1645</v>
      </c>
      <c r="P169" s="932"/>
      <c r="Q169" s="932"/>
      <c r="R169" s="932"/>
      <c r="S169" s="765" t="s">
        <v>54</v>
      </c>
    </row>
    <row r="170">
      <c r="A170" s="933">
        <v>43675.80868688658</v>
      </c>
      <c r="B170" s="765" t="s">
        <v>1646</v>
      </c>
      <c r="C170" s="765"/>
      <c r="D170" s="765" t="s">
        <v>1647</v>
      </c>
      <c r="E170" s="934">
        <v>31305.0</v>
      </c>
      <c r="F170" s="765" t="s">
        <v>1648</v>
      </c>
      <c r="G170" s="765">
        <v>6.1996427821E10</v>
      </c>
      <c r="H170" s="765">
        <v>2478570.0</v>
      </c>
      <c r="I170" s="765" t="s">
        <v>1040</v>
      </c>
      <c r="J170" s="765" t="s">
        <v>1026</v>
      </c>
      <c r="K170" s="765" t="s">
        <v>52</v>
      </c>
      <c r="L170" s="765" t="s">
        <v>46</v>
      </c>
      <c r="M170" s="765" t="s">
        <v>1036</v>
      </c>
      <c r="N170" s="765" t="s">
        <v>1649</v>
      </c>
      <c r="O170" s="932"/>
      <c r="P170" s="932"/>
      <c r="Q170" s="932"/>
      <c r="R170" s="932"/>
      <c r="S170" s="765" t="s">
        <v>54</v>
      </c>
    </row>
    <row r="171">
      <c r="A171" s="933">
        <v>43675.910540729164</v>
      </c>
      <c r="B171" s="765" t="s">
        <v>128</v>
      </c>
      <c r="C171" s="765"/>
      <c r="D171" s="765" t="s">
        <v>1650</v>
      </c>
      <c r="E171" s="934">
        <v>35461.0</v>
      </c>
      <c r="F171" s="765" t="s">
        <v>1651</v>
      </c>
      <c r="G171" s="765" t="s">
        <v>1652</v>
      </c>
      <c r="H171" s="765">
        <v>3033784.0</v>
      </c>
      <c r="I171" s="765" t="s">
        <v>1040</v>
      </c>
      <c r="J171" s="765" t="s">
        <v>1041</v>
      </c>
      <c r="K171" s="765" t="s">
        <v>57</v>
      </c>
      <c r="L171" s="765" t="s">
        <v>46</v>
      </c>
      <c r="M171" s="765" t="s">
        <v>1036</v>
      </c>
      <c r="N171" s="932"/>
      <c r="O171" s="932"/>
      <c r="P171" s="932"/>
      <c r="Q171" s="932"/>
      <c r="R171" s="932"/>
      <c r="S171" s="765" t="s">
        <v>54</v>
      </c>
    </row>
    <row r="172">
      <c r="A172" s="933">
        <v>43675.95276922453</v>
      </c>
      <c r="B172" s="765" t="s">
        <v>1653</v>
      </c>
      <c r="C172" s="765"/>
      <c r="D172" s="765" t="s">
        <v>1654</v>
      </c>
      <c r="E172" s="934">
        <v>27305.0</v>
      </c>
      <c r="F172" s="765" t="s">
        <v>1655</v>
      </c>
      <c r="G172" s="765">
        <v>9.9970073E8</v>
      </c>
      <c r="H172" s="765">
        <v>1276776.0</v>
      </c>
      <c r="I172" s="765" t="s">
        <v>1134</v>
      </c>
      <c r="J172" s="765" t="s">
        <v>1041</v>
      </c>
      <c r="K172" s="765" t="s">
        <v>59</v>
      </c>
      <c r="L172" s="765" t="s">
        <v>102</v>
      </c>
      <c r="M172" s="765" t="s">
        <v>1036</v>
      </c>
      <c r="N172" s="932"/>
      <c r="O172" s="932"/>
      <c r="P172" s="932"/>
      <c r="Q172" s="932"/>
      <c r="R172" s="932"/>
      <c r="S172" s="765" t="s">
        <v>54</v>
      </c>
    </row>
    <row r="173">
      <c r="A173" s="935">
        <v>43676.26124910879</v>
      </c>
      <c r="B173" s="936" t="s">
        <v>965</v>
      </c>
      <c r="C173" s="936"/>
      <c r="D173" s="936" t="s">
        <v>1656</v>
      </c>
      <c r="E173" s="937">
        <v>29516.0</v>
      </c>
      <c r="F173" s="936" t="s">
        <v>1657</v>
      </c>
      <c r="G173" s="936" t="s">
        <v>966</v>
      </c>
      <c r="H173" s="936">
        <v>2901314.0</v>
      </c>
      <c r="I173" s="936" t="s">
        <v>1025</v>
      </c>
      <c r="J173" s="936" t="s">
        <v>1026</v>
      </c>
      <c r="K173" s="936" t="s">
        <v>57</v>
      </c>
      <c r="L173" s="936" t="s">
        <v>1046</v>
      </c>
      <c r="M173" s="936" t="s">
        <v>1036</v>
      </c>
      <c r="N173" s="936" t="s">
        <v>1071</v>
      </c>
      <c r="O173" s="936" t="s">
        <v>1071</v>
      </c>
      <c r="P173" s="938"/>
      <c r="Q173" s="936" t="s">
        <v>1066</v>
      </c>
      <c r="R173" s="938"/>
      <c r="S173" s="936" t="s">
        <v>54</v>
      </c>
    </row>
    <row r="174">
      <c r="A174" s="933">
        <v>43676.36567284723</v>
      </c>
      <c r="B174" s="765" t="s">
        <v>1658</v>
      </c>
      <c r="C174" s="765"/>
      <c r="D174" s="765" t="s">
        <v>1659</v>
      </c>
      <c r="E174" s="934">
        <v>24617.0</v>
      </c>
      <c r="F174" s="765" t="s">
        <v>1660</v>
      </c>
      <c r="G174" s="765">
        <v>6.130822563E9</v>
      </c>
      <c r="H174" s="765" t="s">
        <v>1661</v>
      </c>
      <c r="I174" s="765" t="s">
        <v>1029</v>
      </c>
      <c r="J174" s="765" t="s">
        <v>1026</v>
      </c>
      <c r="K174" s="765" t="s">
        <v>44</v>
      </c>
      <c r="L174" s="765" t="s">
        <v>48</v>
      </c>
      <c r="M174" s="765" t="s">
        <v>1036</v>
      </c>
      <c r="N174" s="765" t="s">
        <v>1036</v>
      </c>
      <c r="O174" s="765" t="s">
        <v>1662</v>
      </c>
      <c r="P174" s="932"/>
      <c r="Q174" s="932"/>
      <c r="R174" s="932"/>
      <c r="S174" s="765" t="s">
        <v>54</v>
      </c>
    </row>
    <row r="175">
      <c r="A175" s="933">
        <v>43676.42094069444</v>
      </c>
      <c r="B175" s="765" t="s">
        <v>298</v>
      </c>
      <c r="C175" s="765"/>
      <c r="D175" s="765" t="s">
        <v>1663</v>
      </c>
      <c r="E175" s="934">
        <v>21736.0</v>
      </c>
      <c r="F175" s="765" t="s">
        <v>1664</v>
      </c>
      <c r="G175" s="765" t="s">
        <v>1665</v>
      </c>
      <c r="H175" s="765" t="s">
        <v>1666</v>
      </c>
      <c r="I175" s="765" t="s">
        <v>1029</v>
      </c>
      <c r="J175" s="765" t="s">
        <v>1026</v>
      </c>
      <c r="K175" s="765" t="s">
        <v>44</v>
      </c>
      <c r="L175" s="765" t="s">
        <v>1046</v>
      </c>
      <c r="M175" s="765" t="s">
        <v>1036</v>
      </c>
      <c r="N175" s="765" t="s">
        <v>1397</v>
      </c>
      <c r="O175" s="765" t="s">
        <v>1397</v>
      </c>
      <c r="P175" s="932"/>
      <c r="Q175" s="932"/>
      <c r="R175" s="932"/>
      <c r="S175" s="765" t="s">
        <v>54</v>
      </c>
    </row>
    <row r="176">
      <c r="A176" s="933">
        <v>43676.54246469907</v>
      </c>
      <c r="B176" s="765" t="s">
        <v>356</v>
      </c>
      <c r="C176" s="765"/>
      <c r="D176" s="765" t="s">
        <v>1667</v>
      </c>
      <c r="E176" s="934">
        <v>25415.0</v>
      </c>
      <c r="F176" s="765" t="s">
        <v>1668</v>
      </c>
      <c r="G176" s="765">
        <v>6.1992182013E10</v>
      </c>
      <c r="H176" s="765">
        <v>1298.293</v>
      </c>
      <c r="I176" s="765" t="s">
        <v>1029</v>
      </c>
      <c r="J176" s="765" t="s">
        <v>1026</v>
      </c>
      <c r="K176" s="765" t="s">
        <v>44</v>
      </c>
      <c r="L176" s="765" t="s">
        <v>102</v>
      </c>
      <c r="M176" s="765" t="s">
        <v>1036</v>
      </c>
      <c r="N176" s="765" t="s">
        <v>1071</v>
      </c>
      <c r="O176" s="765" t="s">
        <v>1669</v>
      </c>
      <c r="P176" s="932"/>
      <c r="Q176" s="932"/>
      <c r="R176" s="932"/>
      <c r="S176" s="765" t="s">
        <v>54</v>
      </c>
    </row>
    <row r="177">
      <c r="A177" s="933">
        <v>43676.575954224536</v>
      </c>
      <c r="B177" s="765" t="s">
        <v>1670</v>
      </c>
      <c r="C177" s="765"/>
      <c r="D177" s="765" t="s">
        <v>1671</v>
      </c>
      <c r="E177" s="934">
        <v>28876.0</v>
      </c>
      <c r="F177" s="765" t="s">
        <v>1672</v>
      </c>
      <c r="G177" s="765">
        <v>6.1992662104E10</v>
      </c>
      <c r="H177" s="765">
        <v>1705140.0</v>
      </c>
      <c r="I177" s="765" t="s">
        <v>1025</v>
      </c>
      <c r="J177" s="765" t="s">
        <v>1026</v>
      </c>
      <c r="K177" s="765" t="s">
        <v>59</v>
      </c>
      <c r="L177" s="765" t="s">
        <v>48</v>
      </c>
      <c r="M177" s="765" t="s">
        <v>1036</v>
      </c>
      <c r="N177" s="932"/>
      <c r="O177" s="765" t="s">
        <v>1673</v>
      </c>
      <c r="P177" s="932"/>
      <c r="Q177" s="932"/>
      <c r="R177" s="932"/>
      <c r="S177" s="765" t="s">
        <v>54</v>
      </c>
    </row>
    <row r="178">
      <c r="A178" s="933">
        <v>43676.57613552084</v>
      </c>
      <c r="B178" s="765" t="s">
        <v>79</v>
      </c>
      <c r="C178" s="765"/>
      <c r="D178" s="765" t="s">
        <v>1674</v>
      </c>
      <c r="E178" s="934">
        <v>27368.0</v>
      </c>
      <c r="F178" s="765" t="s">
        <v>1675</v>
      </c>
      <c r="G178" s="765" t="s">
        <v>1676</v>
      </c>
      <c r="H178" s="765">
        <v>2.44886234E8</v>
      </c>
      <c r="I178" s="765" t="s">
        <v>1025</v>
      </c>
      <c r="J178" s="765" t="s">
        <v>1030</v>
      </c>
      <c r="K178" s="765" t="s">
        <v>44</v>
      </c>
      <c r="L178" s="765" t="s">
        <v>48</v>
      </c>
      <c r="M178" s="765" t="s">
        <v>1036</v>
      </c>
      <c r="N178" s="932"/>
      <c r="O178" s="932"/>
      <c r="P178" s="932"/>
      <c r="Q178" s="932"/>
      <c r="R178" s="932"/>
      <c r="S178" s="765" t="s">
        <v>54</v>
      </c>
    </row>
    <row r="179">
      <c r="A179" s="933">
        <v>43676.57834798611</v>
      </c>
      <c r="B179" s="765" t="s">
        <v>402</v>
      </c>
      <c r="C179" s="765"/>
      <c r="D179" s="765" t="s">
        <v>1677</v>
      </c>
      <c r="E179" s="934">
        <v>40267.0</v>
      </c>
      <c r="F179" s="765" t="s">
        <v>1675</v>
      </c>
      <c r="G179" s="945" t="s">
        <v>1678</v>
      </c>
      <c r="H179" s="765" t="s">
        <v>1679</v>
      </c>
      <c r="I179" s="765" t="s">
        <v>1029</v>
      </c>
      <c r="J179" s="765" t="s">
        <v>1030</v>
      </c>
      <c r="K179" s="765" t="s">
        <v>1493</v>
      </c>
      <c r="L179" s="765" t="s">
        <v>48</v>
      </c>
      <c r="M179" s="765" t="s">
        <v>1036</v>
      </c>
      <c r="N179" s="932"/>
      <c r="O179" s="932"/>
      <c r="P179" s="932"/>
      <c r="Q179" s="932"/>
      <c r="R179" s="932"/>
      <c r="S179" s="765" t="s">
        <v>54</v>
      </c>
    </row>
    <row r="180">
      <c r="A180" s="933">
        <v>43676.57941334491</v>
      </c>
      <c r="B180" s="765" t="s">
        <v>1680</v>
      </c>
      <c r="C180" s="765"/>
      <c r="D180" s="765" t="s">
        <v>1681</v>
      </c>
      <c r="E180" s="934">
        <v>36362.0</v>
      </c>
      <c r="F180" s="765" t="s">
        <v>1682</v>
      </c>
      <c r="G180" s="765">
        <v>6.1995305512E10</v>
      </c>
      <c r="H180" s="765">
        <v>3609350.0</v>
      </c>
      <c r="I180" s="765" t="s">
        <v>1040</v>
      </c>
      <c r="J180" s="765" t="s">
        <v>1041</v>
      </c>
      <c r="K180" s="765" t="s">
        <v>57</v>
      </c>
      <c r="L180" s="765" t="s">
        <v>1046</v>
      </c>
      <c r="M180" s="765" t="s">
        <v>1036</v>
      </c>
      <c r="N180" s="765" t="s">
        <v>1071</v>
      </c>
      <c r="O180" s="765" t="s">
        <v>1071</v>
      </c>
      <c r="P180" s="932"/>
      <c r="Q180" s="932"/>
      <c r="R180" s="932"/>
      <c r="S180" s="765" t="s">
        <v>54</v>
      </c>
    </row>
    <row r="181">
      <c r="A181" s="933">
        <v>43676.58175496528</v>
      </c>
      <c r="B181" s="765" t="s">
        <v>293</v>
      </c>
      <c r="C181" s="765"/>
      <c r="D181" s="765" t="s">
        <v>1683</v>
      </c>
      <c r="E181" s="934">
        <v>38540.0</v>
      </c>
      <c r="F181" s="765" t="s">
        <v>1684</v>
      </c>
      <c r="G181" s="765">
        <v>9.96070705E8</v>
      </c>
      <c r="H181" s="765" t="s">
        <v>1685</v>
      </c>
      <c r="I181" s="765" t="s">
        <v>1029</v>
      </c>
      <c r="J181" s="765" t="s">
        <v>1030</v>
      </c>
      <c r="K181" s="765" t="s">
        <v>44</v>
      </c>
      <c r="L181" s="765" t="s">
        <v>46</v>
      </c>
      <c r="M181" s="765" t="s">
        <v>1036</v>
      </c>
      <c r="N181" s="932"/>
      <c r="O181" s="932"/>
      <c r="P181" s="932"/>
      <c r="Q181" s="932"/>
      <c r="R181" s="932"/>
      <c r="S181" s="765" t="s">
        <v>54</v>
      </c>
    </row>
    <row r="182">
      <c r="A182" s="933">
        <v>43676.58282777778</v>
      </c>
      <c r="B182" s="765" t="s">
        <v>368</v>
      </c>
      <c r="C182" s="765"/>
      <c r="D182" s="765" t="s">
        <v>1686</v>
      </c>
      <c r="E182" s="934">
        <v>36441.0</v>
      </c>
      <c r="F182" s="765" t="s">
        <v>1687</v>
      </c>
      <c r="G182" s="765">
        <v>6.1981702174E10</v>
      </c>
      <c r="H182" s="765">
        <v>4003863.0</v>
      </c>
      <c r="I182" s="765" t="s">
        <v>1040</v>
      </c>
      <c r="J182" s="765" t="s">
        <v>1026</v>
      </c>
      <c r="K182" s="765" t="s">
        <v>44</v>
      </c>
      <c r="L182" s="765" t="s">
        <v>102</v>
      </c>
      <c r="M182" s="765" t="s">
        <v>1036</v>
      </c>
      <c r="N182" s="932"/>
      <c r="O182" s="932"/>
      <c r="P182" s="932"/>
      <c r="Q182" s="932"/>
      <c r="R182" s="932"/>
      <c r="S182" s="765" t="s">
        <v>54</v>
      </c>
    </row>
    <row r="183">
      <c r="A183" s="933">
        <v>43676.58789700232</v>
      </c>
      <c r="B183" s="765" t="s">
        <v>1688</v>
      </c>
      <c r="C183" s="765"/>
      <c r="D183" s="765" t="s">
        <v>1689</v>
      </c>
      <c r="E183" s="934">
        <v>36348.0</v>
      </c>
      <c r="F183" s="765" t="s">
        <v>1690</v>
      </c>
      <c r="G183" s="765">
        <v>9.93318786E8</v>
      </c>
      <c r="H183" s="765">
        <v>3307168.0</v>
      </c>
      <c r="I183" s="765" t="s">
        <v>1040</v>
      </c>
      <c r="J183" s="765" t="s">
        <v>1041</v>
      </c>
      <c r="K183" s="765" t="s">
        <v>57</v>
      </c>
      <c r="L183" s="765" t="s">
        <v>1046</v>
      </c>
      <c r="M183" s="765" t="s">
        <v>1036</v>
      </c>
      <c r="N183" s="932"/>
      <c r="O183" s="932"/>
      <c r="P183" s="932"/>
      <c r="Q183" s="932"/>
      <c r="R183" s="932"/>
      <c r="S183" s="765" t="s">
        <v>54</v>
      </c>
    </row>
    <row r="184">
      <c r="A184" s="935">
        <v>43676.589791493054</v>
      </c>
      <c r="B184" s="936" t="s">
        <v>1691</v>
      </c>
      <c r="C184" s="936"/>
      <c r="D184" s="936" t="s">
        <v>1692</v>
      </c>
      <c r="E184" s="937">
        <v>36981.0</v>
      </c>
      <c r="F184" s="936" t="s">
        <v>1693</v>
      </c>
      <c r="G184" s="936" t="s">
        <v>1694</v>
      </c>
      <c r="H184" s="936">
        <v>3794511.0</v>
      </c>
      <c r="I184" s="936" t="s">
        <v>1040</v>
      </c>
      <c r="J184" s="936" t="s">
        <v>1041</v>
      </c>
      <c r="K184" s="936" t="s">
        <v>59</v>
      </c>
      <c r="L184" s="936" t="s">
        <v>48</v>
      </c>
      <c r="M184" s="936" t="s">
        <v>1036</v>
      </c>
      <c r="N184" s="938"/>
      <c r="O184" s="938"/>
      <c r="P184" s="938"/>
      <c r="Q184" s="948" t="s">
        <v>1066</v>
      </c>
      <c r="R184" s="938"/>
      <c r="S184" s="936" t="s">
        <v>54</v>
      </c>
    </row>
    <row r="185">
      <c r="A185" s="933">
        <v>43676.618144293985</v>
      </c>
      <c r="B185" s="765" t="s">
        <v>986</v>
      </c>
      <c r="C185" s="765"/>
      <c r="D185" s="765" t="s">
        <v>1695</v>
      </c>
      <c r="E185" s="934">
        <v>33374.0</v>
      </c>
      <c r="F185" s="765" t="s">
        <v>1696</v>
      </c>
      <c r="G185" s="765">
        <v>9.93255422E8</v>
      </c>
      <c r="H185" s="765">
        <v>2884661.0</v>
      </c>
      <c r="I185" s="765" t="s">
        <v>1040</v>
      </c>
      <c r="J185" s="765" t="s">
        <v>1041</v>
      </c>
      <c r="K185" s="765" t="s">
        <v>44</v>
      </c>
      <c r="L185" s="765" t="s">
        <v>1046</v>
      </c>
      <c r="M185" s="765" t="s">
        <v>1036</v>
      </c>
      <c r="N185" s="932"/>
      <c r="O185" s="932"/>
      <c r="P185" s="932"/>
      <c r="Q185" s="932"/>
      <c r="R185" s="932"/>
      <c r="S185" s="765" t="s">
        <v>54</v>
      </c>
    </row>
    <row r="186">
      <c r="A186" s="933">
        <v>43676.618492256945</v>
      </c>
      <c r="B186" s="765" t="s">
        <v>1697</v>
      </c>
      <c r="C186" s="765"/>
      <c r="D186" s="765" t="s">
        <v>1698</v>
      </c>
      <c r="E186" s="934">
        <v>35101.0</v>
      </c>
      <c r="F186" s="765" t="s">
        <v>1699</v>
      </c>
      <c r="G186" s="765" t="s">
        <v>178</v>
      </c>
      <c r="H186" s="765">
        <v>6362083.0</v>
      </c>
      <c r="I186" s="765" t="s">
        <v>1040</v>
      </c>
      <c r="J186" s="765" t="s">
        <v>1026</v>
      </c>
      <c r="K186" s="765" t="s">
        <v>57</v>
      </c>
      <c r="L186" s="765" t="s">
        <v>48</v>
      </c>
      <c r="M186" s="765" t="s">
        <v>1036</v>
      </c>
      <c r="N186" s="932"/>
      <c r="O186" s="932"/>
      <c r="P186" s="932"/>
      <c r="Q186" s="932"/>
      <c r="R186" s="932"/>
      <c r="S186" s="765" t="s">
        <v>54</v>
      </c>
    </row>
    <row r="187">
      <c r="A187" s="933">
        <v>43676.634283217594</v>
      </c>
      <c r="B187" s="765" t="s">
        <v>304</v>
      </c>
      <c r="C187" s="765"/>
      <c r="D187" s="765" t="s">
        <v>1700</v>
      </c>
      <c r="E187" s="934">
        <v>35800.0</v>
      </c>
      <c r="F187" s="765" t="s">
        <v>1701</v>
      </c>
      <c r="G187" s="765">
        <v>6.134857025E9</v>
      </c>
      <c r="H187" s="765">
        <v>473221.0</v>
      </c>
      <c r="I187" s="765" t="s">
        <v>1040</v>
      </c>
      <c r="J187" s="765" t="s">
        <v>1041</v>
      </c>
      <c r="K187" s="765" t="s">
        <v>44</v>
      </c>
      <c r="L187" s="765" t="s">
        <v>102</v>
      </c>
      <c r="M187" s="765" t="s">
        <v>1036</v>
      </c>
      <c r="N187" s="932"/>
      <c r="O187" s="932"/>
      <c r="P187" s="932"/>
      <c r="Q187" s="932"/>
      <c r="R187" s="932"/>
      <c r="S187" s="765" t="s">
        <v>54</v>
      </c>
    </row>
    <row r="188">
      <c r="A188" s="935">
        <v>43676.71196527778</v>
      </c>
      <c r="B188" s="936" t="s">
        <v>1702</v>
      </c>
      <c r="C188" s="936"/>
      <c r="D188" s="936" t="s">
        <v>1703</v>
      </c>
      <c r="E188" s="937">
        <v>34963.0</v>
      </c>
      <c r="F188" s="936" t="s">
        <v>1704</v>
      </c>
      <c r="G188" s="936">
        <v>6.1993285817E10</v>
      </c>
      <c r="H188" s="936">
        <v>3492112.0</v>
      </c>
      <c r="I188" s="936" t="s">
        <v>1040</v>
      </c>
      <c r="J188" s="936" t="s">
        <v>1026</v>
      </c>
      <c r="K188" s="936" t="s">
        <v>57</v>
      </c>
      <c r="L188" s="936" t="s">
        <v>102</v>
      </c>
      <c r="M188" s="936" t="s">
        <v>1036</v>
      </c>
      <c r="N188" s="938"/>
      <c r="O188" s="938"/>
      <c r="P188" s="932"/>
      <c r="Q188" s="948" t="s">
        <v>1066</v>
      </c>
      <c r="R188" s="932"/>
      <c r="S188" s="765" t="s">
        <v>54</v>
      </c>
    </row>
    <row r="189">
      <c r="A189" s="933">
        <v>43676.885441817125</v>
      </c>
      <c r="B189" s="765" t="s">
        <v>467</v>
      </c>
      <c r="C189" s="765"/>
      <c r="D189" s="765" t="s">
        <v>1705</v>
      </c>
      <c r="E189" s="934">
        <v>27184.0</v>
      </c>
      <c r="F189" s="765" t="s">
        <v>1706</v>
      </c>
      <c r="G189" s="765" t="s">
        <v>1707</v>
      </c>
      <c r="H189" s="765" t="s">
        <v>1708</v>
      </c>
      <c r="I189" s="765" t="s">
        <v>1029</v>
      </c>
      <c r="J189" s="765" t="s">
        <v>1030</v>
      </c>
      <c r="K189" s="765" t="s">
        <v>44</v>
      </c>
      <c r="L189" s="765" t="s">
        <v>48</v>
      </c>
      <c r="M189" s="765" t="s">
        <v>1036</v>
      </c>
      <c r="N189" s="765" t="s">
        <v>1290</v>
      </c>
      <c r="O189" s="765" t="s">
        <v>1709</v>
      </c>
      <c r="P189" s="932"/>
      <c r="Q189" s="932"/>
      <c r="R189" s="932"/>
      <c r="S189" s="765" t="s">
        <v>54</v>
      </c>
    </row>
    <row r="190">
      <c r="A190" s="933">
        <v>43676.93700121528</v>
      </c>
      <c r="B190" s="765" t="s">
        <v>1710</v>
      </c>
      <c r="C190" s="765"/>
      <c r="D190" s="765" t="s">
        <v>1711</v>
      </c>
      <c r="E190" s="934">
        <v>36070.0</v>
      </c>
      <c r="F190" s="765" t="s">
        <v>1712</v>
      </c>
      <c r="G190" s="765">
        <v>6.1996907981E10</v>
      </c>
      <c r="H190" s="765">
        <v>3667128.0</v>
      </c>
      <c r="I190" s="765" t="s">
        <v>1040</v>
      </c>
      <c r="J190" s="765" t="s">
        <v>1026</v>
      </c>
      <c r="K190" s="765" t="s">
        <v>44</v>
      </c>
      <c r="L190" s="765" t="s">
        <v>48</v>
      </c>
      <c r="M190" s="765" t="s">
        <v>1036</v>
      </c>
      <c r="N190" s="765" t="s">
        <v>1036</v>
      </c>
      <c r="O190" s="932"/>
      <c r="P190" s="932"/>
      <c r="Q190" s="932"/>
      <c r="R190" s="932"/>
      <c r="S190" s="765" t="s">
        <v>54</v>
      </c>
    </row>
    <row r="191">
      <c r="A191" s="933">
        <v>43676.96010891204</v>
      </c>
      <c r="B191" s="765" t="s">
        <v>173</v>
      </c>
      <c r="C191" s="765"/>
      <c r="D191" s="765" t="s">
        <v>1713</v>
      </c>
      <c r="E191" s="934">
        <v>36245.0</v>
      </c>
      <c r="F191" s="765" t="s">
        <v>1714</v>
      </c>
      <c r="G191" s="765">
        <v>6.1998052758E10</v>
      </c>
      <c r="H191" s="765">
        <v>3510656.0</v>
      </c>
      <c r="I191" s="765" t="s">
        <v>1040</v>
      </c>
      <c r="J191" s="765" t="s">
        <v>1041</v>
      </c>
      <c r="K191" s="765" t="s">
        <v>44</v>
      </c>
      <c r="L191" s="765" t="s">
        <v>48</v>
      </c>
      <c r="M191" s="765" t="s">
        <v>1036</v>
      </c>
      <c r="N191" s="932"/>
      <c r="O191" s="932"/>
      <c r="P191" s="932"/>
      <c r="Q191" s="932"/>
      <c r="R191" s="932"/>
      <c r="S191" s="765" t="s">
        <v>54</v>
      </c>
    </row>
    <row r="192">
      <c r="A192" s="933">
        <v>43677.274881053236</v>
      </c>
      <c r="B192" s="765" t="s">
        <v>1715</v>
      </c>
      <c r="C192" s="765"/>
      <c r="D192" s="765" t="s">
        <v>1716</v>
      </c>
      <c r="E192" s="934">
        <v>26669.0</v>
      </c>
      <c r="F192" s="765" t="s">
        <v>1717</v>
      </c>
      <c r="G192" s="765">
        <v>6.1981148175E10</v>
      </c>
      <c r="H192" s="765">
        <v>1150340.0</v>
      </c>
      <c r="I192" s="765" t="s">
        <v>1025</v>
      </c>
      <c r="J192" s="765" t="s">
        <v>1026</v>
      </c>
      <c r="K192" s="765" t="s">
        <v>61</v>
      </c>
      <c r="L192" s="765" t="s">
        <v>1046</v>
      </c>
      <c r="M192" s="765" t="s">
        <v>1036</v>
      </c>
      <c r="N192" s="932"/>
      <c r="O192" s="932"/>
      <c r="P192" s="932"/>
      <c r="Q192" s="932"/>
      <c r="R192" s="932"/>
      <c r="S192" s="765" t="s">
        <v>54</v>
      </c>
    </row>
    <row r="193">
      <c r="A193" s="935">
        <v>43677.543401828705</v>
      </c>
      <c r="B193" s="936" t="s">
        <v>1718</v>
      </c>
      <c r="C193" s="936"/>
      <c r="D193" s="936" t="s">
        <v>1719</v>
      </c>
      <c r="E193" s="937">
        <v>35606.0</v>
      </c>
      <c r="F193" s="936" t="s">
        <v>1720</v>
      </c>
      <c r="G193" s="936" t="s">
        <v>1721</v>
      </c>
      <c r="H193" s="936">
        <v>3597782.0</v>
      </c>
      <c r="I193" s="936" t="s">
        <v>1040</v>
      </c>
      <c r="J193" s="936" t="s">
        <v>1026</v>
      </c>
      <c r="K193" s="936" t="s">
        <v>44</v>
      </c>
      <c r="L193" s="936" t="s">
        <v>102</v>
      </c>
      <c r="M193" s="936" t="s">
        <v>1036</v>
      </c>
      <c r="N193" s="938"/>
      <c r="O193" s="938"/>
      <c r="P193" s="932"/>
      <c r="Q193" s="948" t="s">
        <v>1066</v>
      </c>
      <c r="R193" s="932"/>
      <c r="S193" s="765" t="s">
        <v>54</v>
      </c>
    </row>
    <row r="194">
      <c r="A194" s="933">
        <v>43677.61603131944</v>
      </c>
      <c r="B194" s="765" t="s">
        <v>1722</v>
      </c>
      <c r="C194" s="765"/>
      <c r="D194" s="765" t="s">
        <v>1723</v>
      </c>
      <c r="E194" s="934">
        <v>32183.0</v>
      </c>
      <c r="F194" s="765" t="s">
        <v>1724</v>
      </c>
      <c r="G194" s="765">
        <v>9.81394476</v>
      </c>
      <c r="H194" s="765">
        <v>2487428.0</v>
      </c>
      <c r="I194" s="765" t="s">
        <v>1029</v>
      </c>
      <c r="J194" s="765" t="s">
        <v>1026</v>
      </c>
      <c r="K194" s="765" t="s">
        <v>57</v>
      </c>
      <c r="L194" s="765" t="s">
        <v>48</v>
      </c>
      <c r="M194" s="765" t="s">
        <v>1036</v>
      </c>
      <c r="N194" s="765" t="s">
        <v>1436</v>
      </c>
      <c r="O194" s="932"/>
      <c r="P194" s="932"/>
      <c r="Q194" s="932"/>
      <c r="R194" s="932"/>
      <c r="S194" s="765" t="s">
        <v>54</v>
      </c>
    </row>
    <row r="195">
      <c r="A195" s="933">
        <v>43677.87567248843</v>
      </c>
      <c r="B195" s="765" t="s">
        <v>981</v>
      </c>
      <c r="C195" s="765"/>
      <c r="D195" s="765" t="s">
        <v>1725</v>
      </c>
      <c r="E195" s="934">
        <v>27054.0</v>
      </c>
      <c r="F195" s="765" t="s">
        <v>1726</v>
      </c>
      <c r="G195" s="765">
        <v>6.133268849E9</v>
      </c>
      <c r="H195" s="765" t="s">
        <v>1727</v>
      </c>
      <c r="I195" s="765" t="s">
        <v>1025</v>
      </c>
      <c r="J195" s="765" t="s">
        <v>1026</v>
      </c>
      <c r="K195" s="765" t="s">
        <v>57</v>
      </c>
      <c r="L195" s="765" t="s">
        <v>48</v>
      </c>
      <c r="M195" s="765" t="s">
        <v>1036</v>
      </c>
      <c r="N195" s="932"/>
      <c r="O195" s="932"/>
      <c r="P195" s="932"/>
      <c r="Q195" s="932"/>
      <c r="R195" s="932"/>
      <c r="S195" s="765" t="s">
        <v>54</v>
      </c>
    </row>
    <row r="196">
      <c r="A196" s="933">
        <v>43677.946084027775</v>
      </c>
      <c r="B196" s="765" t="s">
        <v>1728</v>
      </c>
      <c r="C196" s="765"/>
      <c r="D196" s="765" t="s">
        <v>1729</v>
      </c>
      <c r="E196" s="934">
        <v>35616.0</v>
      </c>
      <c r="F196" s="765" t="s">
        <v>1730</v>
      </c>
      <c r="G196" s="765">
        <v>6.1993552324E10</v>
      </c>
      <c r="H196" s="765">
        <v>3874377.0</v>
      </c>
      <c r="I196" s="765" t="s">
        <v>1040</v>
      </c>
      <c r="J196" s="765" t="s">
        <v>1041</v>
      </c>
      <c r="K196" s="765" t="s">
        <v>57</v>
      </c>
      <c r="L196" s="765" t="s">
        <v>67</v>
      </c>
      <c r="M196" s="765" t="s">
        <v>1036</v>
      </c>
      <c r="N196" s="932"/>
      <c r="O196" s="932"/>
      <c r="P196" s="932"/>
      <c r="Q196" s="932"/>
      <c r="R196" s="932"/>
      <c r="S196" s="765" t="s">
        <v>54</v>
      </c>
    </row>
    <row r="197">
      <c r="A197" s="933">
        <v>43678.00034745371</v>
      </c>
      <c r="B197" s="765" t="s">
        <v>1731</v>
      </c>
      <c r="C197" s="765"/>
      <c r="D197" s="765" t="s">
        <v>1732</v>
      </c>
      <c r="E197" s="934">
        <v>36467.0</v>
      </c>
      <c r="F197" s="765" t="s">
        <v>1733</v>
      </c>
      <c r="G197" s="765">
        <v>6.1991488038E10</v>
      </c>
      <c r="H197" s="765">
        <v>3743270.0</v>
      </c>
      <c r="I197" s="765" t="s">
        <v>1040</v>
      </c>
      <c r="J197" s="765" t="s">
        <v>1041</v>
      </c>
      <c r="K197" s="765" t="s">
        <v>44</v>
      </c>
      <c r="L197" s="765" t="s">
        <v>102</v>
      </c>
      <c r="M197" s="765" t="s">
        <v>1036</v>
      </c>
      <c r="N197" s="932"/>
      <c r="O197" s="932"/>
      <c r="P197" s="932"/>
      <c r="Q197" s="932"/>
      <c r="R197" s="932"/>
      <c r="S197" s="765" t="s">
        <v>54</v>
      </c>
    </row>
    <row r="198">
      <c r="A198" s="933">
        <v>43678.00334225694</v>
      </c>
      <c r="B198" s="765" t="s">
        <v>334</v>
      </c>
      <c r="C198" s="765"/>
      <c r="D198" s="765" t="s">
        <v>1734</v>
      </c>
      <c r="E198" s="934">
        <v>36942.0</v>
      </c>
      <c r="F198" s="765" t="s">
        <v>1735</v>
      </c>
      <c r="G198" s="765">
        <v>6.199606477E10</v>
      </c>
      <c r="H198" s="945" t="s">
        <v>1736</v>
      </c>
      <c r="I198" s="765" t="s">
        <v>1040</v>
      </c>
      <c r="J198" s="765" t="s">
        <v>1026</v>
      </c>
      <c r="K198" s="765" t="s">
        <v>61</v>
      </c>
      <c r="L198" s="765" t="s">
        <v>46</v>
      </c>
      <c r="M198" s="765" t="s">
        <v>1036</v>
      </c>
      <c r="N198" s="932"/>
      <c r="O198" s="932"/>
      <c r="P198" s="932"/>
      <c r="Q198" s="932"/>
      <c r="R198" s="932"/>
      <c r="S198" s="765" t="s">
        <v>54</v>
      </c>
    </row>
    <row r="199">
      <c r="A199" s="933">
        <v>43678.04607186343</v>
      </c>
      <c r="B199" s="765" t="s">
        <v>335</v>
      </c>
      <c r="C199" s="765"/>
      <c r="D199" s="765" t="s">
        <v>1737</v>
      </c>
      <c r="E199" s="934">
        <v>35985.0</v>
      </c>
      <c r="F199" s="765" t="s">
        <v>1738</v>
      </c>
      <c r="G199" s="765">
        <v>6.1983160907E10</v>
      </c>
      <c r="H199" s="765" t="s">
        <v>1739</v>
      </c>
      <c r="I199" s="765" t="s">
        <v>1040</v>
      </c>
      <c r="J199" s="765" t="s">
        <v>1026</v>
      </c>
      <c r="K199" s="765" t="s">
        <v>57</v>
      </c>
      <c r="L199" s="765" t="s">
        <v>102</v>
      </c>
      <c r="M199" s="765" t="s">
        <v>1036</v>
      </c>
      <c r="N199" s="932"/>
      <c r="O199" s="932"/>
      <c r="P199" s="932"/>
      <c r="Q199" s="932"/>
      <c r="R199" s="932"/>
      <c r="S199" s="765" t="s">
        <v>54</v>
      </c>
    </row>
    <row r="200">
      <c r="A200" s="933">
        <v>43678.04667398148</v>
      </c>
      <c r="B200" s="765" t="s">
        <v>195</v>
      </c>
      <c r="C200" s="765"/>
      <c r="D200" s="765" t="s">
        <v>1740</v>
      </c>
      <c r="E200" s="934">
        <v>36728.0</v>
      </c>
      <c r="F200" s="765" t="s">
        <v>1741</v>
      </c>
      <c r="G200" s="765" t="s">
        <v>1742</v>
      </c>
      <c r="H200" s="765" t="s">
        <v>1743</v>
      </c>
      <c r="I200" s="765" t="s">
        <v>1040</v>
      </c>
      <c r="J200" s="765" t="s">
        <v>1041</v>
      </c>
      <c r="K200" s="765" t="s">
        <v>61</v>
      </c>
      <c r="L200" s="765" t="s">
        <v>48</v>
      </c>
      <c r="M200" s="765" t="s">
        <v>1036</v>
      </c>
      <c r="N200" s="932"/>
      <c r="O200" s="932"/>
      <c r="P200" s="932"/>
      <c r="Q200" s="932"/>
      <c r="R200" s="932"/>
      <c r="S200" s="765" t="s">
        <v>54</v>
      </c>
    </row>
    <row r="201">
      <c r="A201" s="933">
        <v>43678.0509558912</v>
      </c>
      <c r="B201" s="765" t="s">
        <v>219</v>
      </c>
      <c r="C201" s="765"/>
      <c r="D201" s="765" t="s">
        <v>1744</v>
      </c>
      <c r="E201" s="934">
        <v>36623.0</v>
      </c>
      <c r="F201" s="765" t="s">
        <v>1745</v>
      </c>
      <c r="G201" s="765">
        <v>9.85661728E8</v>
      </c>
      <c r="H201" s="765">
        <v>5.3470369E8</v>
      </c>
      <c r="I201" s="765" t="s">
        <v>1040</v>
      </c>
      <c r="J201" s="765" t="s">
        <v>1041</v>
      </c>
      <c r="K201" s="765" t="s">
        <v>57</v>
      </c>
      <c r="L201" s="765" t="s">
        <v>48</v>
      </c>
      <c r="M201" s="765" t="s">
        <v>1036</v>
      </c>
      <c r="N201" s="765" t="s">
        <v>1071</v>
      </c>
      <c r="O201" s="765" t="s">
        <v>644</v>
      </c>
      <c r="P201" s="932"/>
      <c r="Q201" s="932"/>
      <c r="R201" s="932"/>
      <c r="S201" s="765" t="s">
        <v>54</v>
      </c>
    </row>
    <row r="202">
      <c r="A202" s="933">
        <v>43678.35097313658</v>
      </c>
      <c r="B202" s="765" t="s">
        <v>207</v>
      </c>
      <c r="C202" s="765"/>
      <c r="D202" s="765" t="s">
        <v>1746</v>
      </c>
      <c r="E202" s="934">
        <v>30182.0</v>
      </c>
      <c r="F202" s="765" t="s">
        <v>1747</v>
      </c>
      <c r="G202" s="765">
        <v>6.1981117801E10</v>
      </c>
      <c r="H202" s="765">
        <v>1920046.0</v>
      </c>
      <c r="I202" s="765" t="s">
        <v>1029</v>
      </c>
      <c r="J202" s="765" t="s">
        <v>1026</v>
      </c>
      <c r="K202" s="765" t="s">
        <v>61</v>
      </c>
      <c r="L202" s="765" t="s">
        <v>1046</v>
      </c>
      <c r="M202" s="765" t="s">
        <v>1036</v>
      </c>
      <c r="N202" s="932"/>
      <c r="O202" s="932"/>
      <c r="P202" s="932"/>
      <c r="Q202" s="932"/>
      <c r="R202" s="932"/>
      <c r="S202" s="765" t="s">
        <v>54</v>
      </c>
    </row>
    <row r="203">
      <c r="A203" s="933">
        <v>43678.351773726856</v>
      </c>
      <c r="B203" s="765" t="s">
        <v>410</v>
      </c>
      <c r="C203" s="765"/>
      <c r="D203" s="765" t="s">
        <v>1748</v>
      </c>
      <c r="E203" s="934">
        <v>21088.0</v>
      </c>
      <c r="F203" s="765" t="s">
        <v>1747</v>
      </c>
      <c r="G203" s="765">
        <v>6.1981292976E10</v>
      </c>
      <c r="H203" s="765">
        <v>406562.0</v>
      </c>
      <c r="I203" s="765" t="s">
        <v>1029</v>
      </c>
      <c r="J203" s="765" t="s">
        <v>1026</v>
      </c>
      <c r="K203" s="765" t="s">
        <v>52</v>
      </c>
      <c r="L203" s="765" t="s">
        <v>46</v>
      </c>
      <c r="M203" s="765" t="s">
        <v>1036</v>
      </c>
      <c r="N203" s="932"/>
      <c r="O203" s="932"/>
      <c r="P203" s="932"/>
      <c r="Q203" s="932"/>
      <c r="R203" s="932"/>
      <c r="S203" s="765" t="s">
        <v>54</v>
      </c>
    </row>
    <row r="204">
      <c r="A204" s="933">
        <v>43678.37186403935</v>
      </c>
      <c r="B204" s="765" t="s">
        <v>1749</v>
      </c>
      <c r="C204" s="765"/>
      <c r="D204" s="765" t="s">
        <v>1750</v>
      </c>
      <c r="E204" s="934">
        <v>43764.0</v>
      </c>
      <c r="F204" s="765" t="s">
        <v>1751</v>
      </c>
      <c r="G204" s="765">
        <v>9.96993103E8</v>
      </c>
      <c r="H204" s="765">
        <v>874981.0</v>
      </c>
      <c r="I204" s="765" t="s">
        <v>1029</v>
      </c>
      <c r="J204" s="765" t="s">
        <v>1030</v>
      </c>
      <c r="K204" s="765" t="s">
        <v>57</v>
      </c>
      <c r="L204" s="765" t="s">
        <v>1046</v>
      </c>
      <c r="M204" s="765" t="s">
        <v>1036</v>
      </c>
      <c r="N204" s="765" t="s">
        <v>1036</v>
      </c>
      <c r="O204" s="765" t="s">
        <v>1752</v>
      </c>
      <c r="P204" s="932"/>
      <c r="Q204" s="932"/>
      <c r="R204" s="932"/>
      <c r="S204" s="765" t="s">
        <v>54</v>
      </c>
    </row>
    <row r="205">
      <c r="A205" s="933">
        <v>43678.38108422454</v>
      </c>
      <c r="B205" s="765" t="s">
        <v>472</v>
      </c>
      <c r="C205" s="765"/>
      <c r="D205" s="765" t="s">
        <v>1753</v>
      </c>
      <c r="E205" s="934">
        <v>28121.0</v>
      </c>
      <c r="F205" s="765" t="s">
        <v>1754</v>
      </c>
      <c r="G205" s="765" t="s">
        <v>1755</v>
      </c>
      <c r="H205" s="765" t="s">
        <v>1756</v>
      </c>
      <c r="I205" s="765" t="s">
        <v>1025</v>
      </c>
      <c r="J205" s="765" t="s">
        <v>1026</v>
      </c>
      <c r="K205" s="765" t="s">
        <v>44</v>
      </c>
      <c r="L205" s="765" t="s">
        <v>46</v>
      </c>
      <c r="M205" s="765" t="s">
        <v>1036</v>
      </c>
      <c r="N205" s="765" t="s">
        <v>1757</v>
      </c>
      <c r="O205" s="765" t="s">
        <v>1036</v>
      </c>
      <c r="P205" s="932"/>
      <c r="Q205" s="932"/>
      <c r="R205" s="932"/>
      <c r="S205" s="765" t="s">
        <v>54</v>
      </c>
    </row>
    <row r="206">
      <c r="A206" s="977">
        <v>43678.41760865741</v>
      </c>
      <c r="B206" s="978" t="s">
        <v>1758</v>
      </c>
      <c r="C206" s="978"/>
      <c r="D206" s="978" t="s">
        <v>1759</v>
      </c>
      <c r="E206" s="979">
        <v>33416.0</v>
      </c>
      <c r="F206" s="978" t="s">
        <v>1760</v>
      </c>
      <c r="G206" s="978">
        <v>6.198300592E10</v>
      </c>
      <c r="H206" s="978">
        <v>2842002.0</v>
      </c>
      <c r="I206" s="978" t="s">
        <v>1029</v>
      </c>
      <c r="J206" s="978" t="s">
        <v>1030</v>
      </c>
      <c r="K206" s="978" t="s">
        <v>44</v>
      </c>
      <c r="L206" s="978" t="s">
        <v>48</v>
      </c>
      <c r="M206" s="978" t="s">
        <v>1036</v>
      </c>
      <c r="N206" s="980"/>
      <c r="O206" s="980"/>
      <c r="P206" s="980"/>
      <c r="Q206" s="948" t="s">
        <v>1066</v>
      </c>
      <c r="R206" s="980"/>
      <c r="S206" s="978" t="s">
        <v>54</v>
      </c>
    </row>
    <row r="207">
      <c r="A207" s="933">
        <v>43678.42761313658</v>
      </c>
      <c r="B207" s="765" t="s">
        <v>409</v>
      </c>
      <c r="C207" s="765"/>
      <c r="D207" s="765" t="s">
        <v>1761</v>
      </c>
      <c r="E207" s="934">
        <v>17420.0</v>
      </c>
      <c r="F207" s="765" t="s">
        <v>1762</v>
      </c>
      <c r="G207" s="765" t="s">
        <v>1763</v>
      </c>
      <c r="H207" s="765" t="s">
        <v>1764</v>
      </c>
      <c r="I207" s="765" t="s">
        <v>1029</v>
      </c>
      <c r="J207" s="765" t="s">
        <v>1030</v>
      </c>
      <c r="K207" s="765" t="s">
        <v>61</v>
      </c>
      <c r="L207" s="765" t="s">
        <v>46</v>
      </c>
      <c r="M207" s="765" t="s">
        <v>1036</v>
      </c>
      <c r="N207" s="765" t="s">
        <v>1071</v>
      </c>
      <c r="O207" s="765" t="s">
        <v>1071</v>
      </c>
      <c r="P207" s="932"/>
      <c r="Q207" s="932"/>
      <c r="R207" s="932"/>
      <c r="S207" s="765" t="s">
        <v>54</v>
      </c>
    </row>
    <row r="208">
      <c r="A208" s="933">
        <v>43678.4306406713</v>
      </c>
      <c r="B208" s="765" t="s">
        <v>313</v>
      </c>
      <c r="C208" s="765"/>
      <c r="D208" s="765" t="s">
        <v>1765</v>
      </c>
      <c r="E208" s="934">
        <v>22158.0</v>
      </c>
      <c r="F208" s="765" t="s">
        <v>1766</v>
      </c>
      <c r="G208" s="765" t="s">
        <v>1767</v>
      </c>
      <c r="H208" s="765" t="s">
        <v>1768</v>
      </c>
      <c r="I208" s="765" t="s">
        <v>1029</v>
      </c>
      <c r="J208" s="765" t="s">
        <v>1030</v>
      </c>
      <c r="K208" s="765" t="s">
        <v>57</v>
      </c>
      <c r="L208" s="765" t="s">
        <v>1046</v>
      </c>
      <c r="M208" s="765" t="s">
        <v>1036</v>
      </c>
      <c r="N208" s="765" t="s">
        <v>1036</v>
      </c>
      <c r="O208" s="765" t="s">
        <v>1036</v>
      </c>
      <c r="P208" s="932"/>
      <c r="Q208" s="932"/>
      <c r="R208" s="932"/>
      <c r="S208" s="765" t="s">
        <v>54</v>
      </c>
    </row>
    <row r="209">
      <c r="A209" s="933">
        <v>43678.43379938658</v>
      </c>
      <c r="B209" s="765" t="s">
        <v>287</v>
      </c>
      <c r="C209" s="765"/>
      <c r="D209" s="765" t="s">
        <v>1769</v>
      </c>
      <c r="E209" s="934">
        <v>388283.0</v>
      </c>
      <c r="F209" s="765" t="s">
        <v>1770</v>
      </c>
      <c r="G209" s="765">
        <v>9.96528987E8</v>
      </c>
      <c r="H209" s="765">
        <v>520237.0</v>
      </c>
      <c r="I209" s="765" t="s">
        <v>1025</v>
      </c>
      <c r="J209" s="765" t="s">
        <v>1026</v>
      </c>
      <c r="K209" s="765" t="s">
        <v>44</v>
      </c>
      <c r="L209" s="765" t="s">
        <v>1046</v>
      </c>
      <c r="M209" s="765" t="s">
        <v>1036</v>
      </c>
      <c r="N209" s="932"/>
      <c r="O209" s="932"/>
      <c r="P209" s="932"/>
      <c r="Q209" s="932"/>
      <c r="R209" s="932"/>
      <c r="S209" s="765" t="s">
        <v>54</v>
      </c>
    </row>
    <row r="210">
      <c r="A210" s="933">
        <v>43678.452924074074</v>
      </c>
      <c r="B210" s="765" t="s">
        <v>359</v>
      </c>
      <c r="C210" s="765"/>
      <c r="D210" s="765" t="s">
        <v>1771</v>
      </c>
      <c r="E210" s="934">
        <v>30023.0</v>
      </c>
      <c r="F210" s="765" t="s">
        <v>1772</v>
      </c>
      <c r="G210" s="765">
        <v>9.91297782E8</v>
      </c>
      <c r="H210" s="765" t="s">
        <v>1773</v>
      </c>
      <c r="I210" s="765" t="s">
        <v>1025</v>
      </c>
      <c r="J210" s="765" t="s">
        <v>1026</v>
      </c>
      <c r="K210" s="765" t="s">
        <v>61</v>
      </c>
      <c r="L210" s="765" t="s">
        <v>1046</v>
      </c>
      <c r="M210" s="765" t="s">
        <v>1036</v>
      </c>
      <c r="N210" s="932"/>
      <c r="O210" s="932"/>
      <c r="P210" s="932"/>
      <c r="Q210" s="932"/>
      <c r="R210" s="932"/>
      <c r="S210" s="765" t="s">
        <v>54</v>
      </c>
    </row>
    <row r="211">
      <c r="A211" s="933">
        <v>43678.46158083333</v>
      </c>
      <c r="B211" s="765" t="s">
        <v>964</v>
      </c>
      <c r="C211" s="765"/>
      <c r="D211" s="765" t="s">
        <v>1771</v>
      </c>
      <c r="E211" s="934">
        <v>21654.0</v>
      </c>
      <c r="F211" s="765" t="s">
        <v>1772</v>
      </c>
      <c r="G211" s="765">
        <v>3.5364605E7</v>
      </c>
      <c r="H211" s="765">
        <v>554960.0</v>
      </c>
      <c r="I211" s="765" t="s">
        <v>1025</v>
      </c>
      <c r="J211" s="765" t="s">
        <v>1026</v>
      </c>
      <c r="K211" s="765" t="s">
        <v>55</v>
      </c>
      <c r="L211" s="765" t="s">
        <v>102</v>
      </c>
      <c r="M211" s="765" t="s">
        <v>1036</v>
      </c>
      <c r="N211" s="932"/>
      <c r="O211" s="932"/>
      <c r="P211" s="932"/>
      <c r="Q211" s="932"/>
      <c r="R211" s="932"/>
      <c r="S211" s="765" t="s">
        <v>54</v>
      </c>
    </row>
    <row r="212">
      <c r="A212" s="935">
        <v>43678.492015717595</v>
      </c>
      <c r="B212" s="936" t="s">
        <v>1774</v>
      </c>
      <c r="C212" s="936"/>
      <c r="D212" s="936" t="s">
        <v>1775</v>
      </c>
      <c r="E212" s="937">
        <v>28858.0</v>
      </c>
      <c r="F212" s="936" t="s">
        <v>1776</v>
      </c>
      <c r="G212" s="936">
        <v>1.561999887554E12</v>
      </c>
      <c r="H212" s="936">
        <v>1716462.0</v>
      </c>
      <c r="I212" s="936" t="s">
        <v>1029</v>
      </c>
      <c r="J212" s="936" t="s">
        <v>1026</v>
      </c>
      <c r="K212" s="936" t="s">
        <v>44</v>
      </c>
      <c r="L212" s="936" t="s">
        <v>48</v>
      </c>
      <c r="M212" s="936" t="s">
        <v>1036</v>
      </c>
      <c r="N212" s="936" t="s">
        <v>1036</v>
      </c>
      <c r="O212" s="936" t="s">
        <v>1036</v>
      </c>
      <c r="P212" s="938"/>
      <c r="Q212" s="936" t="s">
        <v>1066</v>
      </c>
      <c r="R212" s="938"/>
      <c r="S212" s="936" t="s">
        <v>54</v>
      </c>
    </row>
    <row r="213">
      <c r="A213" s="933">
        <v>43678.49677240741</v>
      </c>
      <c r="B213" s="765" t="s">
        <v>1777</v>
      </c>
      <c r="C213" s="765"/>
      <c r="D213" s="765" t="s">
        <v>1778</v>
      </c>
      <c r="E213" s="934">
        <v>26207.0</v>
      </c>
      <c r="F213" s="765" t="s">
        <v>1779</v>
      </c>
      <c r="G213" s="765">
        <v>6.1996449424E10</v>
      </c>
      <c r="H213" s="765" t="s">
        <v>1780</v>
      </c>
      <c r="I213" s="765" t="s">
        <v>1134</v>
      </c>
      <c r="J213" s="765" t="s">
        <v>1030</v>
      </c>
      <c r="K213" s="765" t="s">
        <v>57</v>
      </c>
      <c r="L213" s="765" t="s">
        <v>48</v>
      </c>
      <c r="M213" s="765" t="s">
        <v>1036</v>
      </c>
      <c r="N213" s="932"/>
      <c r="O213" s="932"/>
      <c r="P213" s="932"/>
      <c r="Q213" s="932"/>
      <c r="R213" s="932"/>
      <c r="S213" s="765" t="s">
        <v>54</v>
      </c>
    </row>
    <row r="214">
      <c r="A214" s="933">
        <v>43678.4978495949</v>
      </c>
      <c r="B214" s="765" t="s">
        <v>1781</v>
      </c>
      <c r="C214" s="765"/>
      <c r="D214" s="765" t="s">
        <v>1782</v>
      </c>
      <c r="E214" s="934">
        <v>43631.0</v>
      </c>
      <c r="F214" s="765" t="s">
        <v>1751</v>
      </c>
      <c r="G214" s="765">
        <v>9.99457145E8</v>
      </c>
      <c r="H214" s="765">
        <v>3057264.0</v>
      </c>
      <c r="I214" s="765" t="s">
        <v>1029</v>
      </c>
      <c r="J214" s="765" t="s">
        <v>1030</v>
      </c>
      <c r="K214" s="765" t="s">
        <v>44</v>
      </c>
      <c r="L214" s="765" t="s">
        <v>67</v>
      </c>
      <c r="M214" s="765" t="s">
        <v>1036</v>
      </c>
      <c r="N214" s="765" t="s">
        <v>1783</v>
      </c>
      <c r="O214" s="765" t="s">
        <v>1784</v>
      </c>
      <c r="P214" s="932"/>
      <c r="Q214" s="932"/>
      <c r="R214" s="932"/>
      <c r="S214" s="765" t="s">
        <v>54</v>
      </c>
    </row>
    <row r="215">
      <c r="A215" s="935">
        <v>43678.52392033565</v>
      </c>
      <c r="B215" s="936" t="s">
        <v>260</v>
      </c>
      <c r="C215" s="936"/>
      <c r="D215" s="936" t="s">
        <v>1785</v>
      </c>
      <c r="E215" s="937">
        <v>27992.0</v>
      </c>
      <c r="F215" s="936" t="s">
        <v>1786</v>
      </c>
      <c r="G215" s="936">
        <v>9.83290144E8</v>
      </c>
      <c r="H215" s="936">
        <v>1612233.0</v>
      </c>
      <c r="I215" s="936" t="s">
        <v>1025</v>
      </c>
      <c r="J215" s="936" t="s">
        <v>1026</v>
      </c>
      <c r="K215" s="936" t="s">
        <v>61</v>
      </c>
      <c r="L215" s="936" t="s">
        <v>102</v>
      </c>
      <c r="M215" s="936" t="s">
        <v>1036</v>
      </c>
      <c r="N215" s="938"/>
      <c r="O215" s="938"/>
      <c r="P215" s="938"/>
      <c r="Q215" s="936" t="s">
        <v>1066</v>
      </c>
      <c r="R215" s="938"/>
      <c r="S215" s="936" t="s">
        <v>54</v>
      </c>
    </row>
    <row r="216">
      <c r="A216" s="933">
        <v>43678.544951620366</v>
      </c>
      <c r="B216" s="765" t="s">
        <v>393</v>
      </c>
      <c r="C216" s="765"/>
      <c r="D216" s="765" t="s">
        <v>1787</v>
      </c>
      <c r="E216" s="934">
        <v>33345.0</v>
      </c>
      <c r="F216" s="765" t="s">
        <v>1788</v>
      </c>
      <c r="G216" s="765">
        <v>6.1998146103E10</v>
      </c>
      <c r="H216" s="765">
        <v>3275108.0</v>
      </c>
      <c r="I216" s="765" t="s">
        <v>1029</v>
      </c>
      <c r="J216" s="765" t="s">
        <v>1030</v>
      </c>
      <c r="K216" s="765" t="s">
        <v>57</v>
      </c>
      <c r="L216" s="765" t="s">
        <v>102</v>
      </c>
      <c r="M216" s="765" t="s">
        <v>1036</v>
      </c>
      <c r="N216" s="932"/>
      <c r="O216" s="932"/>
      <c r="P216" s="932"/>
      <c r="Q216" s="932"/>
      <c r="R216" s="932"/>
      <c r="S216" s="765" t="s">
        <v>54</v>
      </c>
    </row>
    <row r="217">
      <c r="A217" s="935">
        <v>43678.562078055555</v>
      </c>
      <c r="B217" s="936" t="s">
        <v>228</v>
      </c>
      <c r="C217" s="936"/>
      <c r="D217" s="936" t="s">
        <v>1785</v>
      </c>
      <c r="E217" s="937">
        <v>40724.0</v>
      </c>
      <c r="F217" s="936" t="s">
        <v>1789</v>
      </c>
      <c r="G217" s="936">
        <v>9.83290144E8</v>
      </c>
      <c r="H217" s="936">
        <v>3677555.0</v>
      </c>
      <c r="I217" s="936" t="s">
        <v>1029</v>
      </c>
      <c r="J217" s="936" t="s">
        <v>1026</v>
      </c>
      <c r="K217" s="936" t="s">
        <v>44</v>
      </c>
      <c r="L217" s="936" t="s">
        <v>102</v>
      </c>
      <c r="M217" s="936" t="s">
        <v>1036</v>
      </c>
      <c r="N217" s="938"/>
      <c r="O217" s="936" t="s">
        <v>1790</v>
      </c>
      <c r="P217" s="938"/>
      <c r="Q217" s="936" t="s">
        <v>1066</v>
      </c>
      <c r="R217" s="938"/>
      <c r="S217" s="936" t="s">
        <v>54</v>
      </c>
    </row>
    <row r="218">
      <c r="A218" s="935">
        <v>43678.64954967593</v>
      </c>
      <c r="B218" s="936" t="s">
        <v>1791</v>
      </c>
      <c r="C218" s="936"/>
      <c r="D218" s="936" t="s">
        <v>1792</v>
      </c>
      <c r="E218" s="937">
        <v>31861.0</v>
      </c>
      <c r="F218" s="936" t="s">
        <v>1793</v>
      </c>
      <c r="G218" s="936">
        <v>6.1993557456E10</v>
      </c>
      <c r="H218" s="936" t="s">
        <v>1794</v>
      </c>
      <c r="I218" s="936" t="s">
        <v>1029</v>
      </c>
      <c r="J218" s="936" t="s">
        <v>1026</v>
      </c>
      <c r="K218" s="936" t="s">
        <v>61</v>
      </c>
      <c r="L218" s="936" t="s">
        <v>1046</v>
      </c>
      <c r="M218" s="936" t="s">
        <v>1036</v>
      </c>
      <c r="N218" s="938"/>
      <c r="O218" s="938"/>
      <c r="P218" s="938"/>
      <c r="Q218" s="938"/>
      <c r="R218" s="938"/>
      <c r="S218" s="936" t="s">
        <v>54</v>
      </c>
    </row>
    <row r="219">
      <c r="A219" s="933">
        <v>43678.74509328704</v>
      </c>
      <c r="B219" s="765" t="s">
        <v>404</v>
      </c>
      <c r="C219" s="765"/>
      <c r="D219" s="765" t="s">
        <v>1795</v>
      </c>
      <c r="E219" s="934">
        <v>19790.0</v>
      </c>
      <c r="F219" s="765" t="s">
        <v>1796</v>
      </c>
      <c r="G219" s="765">
        <v>6.1999626212E10</v>
      </c>
      <c r="H219" s="765" t="s">
        <v>1797</v>
      </c>
      <c r="I219" s="765" t="s">
        <v>1029</v>
      </c>
      <c r="J219" s="765" t="s">
        <v>1041</v>
      </c>
      <c r="K219" s="765" t="s">
        <v>57</v>
      </c>
      <c r="L219" s="765" t="s">
        <v>48</v>
      </c>
      <c r="M219" s="765" t="s">
        <v>1036</v>
      </c>
      <c r="N219" s="765" t="s">
        <v>1275</v>
      </c>
      <c r="O219" s="765" t="s">
        <v>1798</v>
      </c>
      <c r="P219" s="932"/>
      <c r="Q219" s="932"/>
      <c r="R219" s="932"/>
      <c r="S219" s="765" t="s">
        <v>54</v>
      </c>
    </row>
    <row r="220">
      <c r="A220" s="933">
        <v>43678.747441053245</v>
      </c>
      <c r="B220" s="765" t="s">
        <v>1799</v>
      </c>
      <c r="C220" s="765"/>
      <c r="D220" s="765" t="s">
        <v>1800</v>
      </c>
      <c r="E220" s="934">
        <v>18083.0</v>
      </c>
      <c r="F220" s="765" t="s">
        <v>1796</v>
      </c>
      <c r="G220" s="765">
        <v>6.1981618788E10</v>
      </c>
      <c r="H220" s="765" t="s">
        <v>1801</v>
      </c>
      <c r="I220" s="765" t="s">
        <v>1029</v>
      </c>
      <c r="J220" s="765" t="s">
        <v>1041</v>
      </c>
      <c r="K220" s="765" t="s">
        <v>44</v>
      </c>
      <c r="L220" s="765" t="s">
        <v>46</v>
      </c>
      <c r="M220" s="765" t="s">
        <v>1036</v>
      </c>
      <c r="N220" s="765" t="s">
        <v>1036</v>
      </c>
      <c r="O220" s="765" t="s">
        <v>1802</v>
      </c>
      <c r="P220" s="932"/>
      <c r="Q220" s="932"/>
      <c r="R220" s="932"/>
      <c r="S220" s="765" t="s">
        <v>54</v>
      </c>
    </row>
    <row r="221">
      <c r="A221" s="935">
        <v>43678.82649613426</v>
      </c>
      <c r="B221" s="936" t="s">
        <v>1803</v>
      </c>
      <c r="C221" s="936"/>
      <c r="D221" s="936" t="s">
        <v>1804</v>
      </c>
      <c r="E221" s="937">
        <v>25846.0</v>
      </c>
      <c r="F221" s="936" t="s">
        <v>1805</v>
      </c>
      <c r="G221" s="936">
        <v>9.92152772E8</v>
      </c>
      <c r="H221" s="936">
        <v>1416959.0</v>
      </c>
      <c r="I221" s="936" t="s">
        <v>1025</v>
      </c>
      <c r="J221" s="936" t="s">
        <v>1026</v>
      </c>
      <c r="K221" s="936" t="s">
        <v>44</v>
      </c>
      <c r="L221" s="936" t="s">
        <v>1046</v>
      </c>
      <c r="M221" s="936" t="s">
        <v>1036</v>
      </c>
      <c r="N221" s="936" t="s">
        <v>1397</v>
      </c>
      <c r="O221" s="938"/>
      <c r="P221" s="938"/>
      <c r="Q221" s="948" t="s">
        <v>1066</v>
      </c>
      <c r="R221" s="938"/>
      <c r="S221" s="936" t="s">
        <v>54</v>
      </c>
    </row>
    <row r="222">
      <c r="A222" s="933">
        <v>43678.87556996528</v>
      </c>
      <c r="B222" s="765" t="s">
        <v>431</v>
      </c>
      <c r="C222" s="765"/>
      <c r="D222" s="765" t="s">
        <v>1806</v>
      </c>
      <c r="E222" s="934">
        <v>28493.0</v>
      </c>
      <c r="F222" s="765" t="s">
        <v>1807</v>
      </c>
      <c r="G222" s="765">
        <v>6.1991577689E10</v>
      </c>
      <c r="H222" s="765">
        <v>1434633.0</v>
      </c>
      <c r="I222" s="765" t="s">
        <v>1029</v>
      </c>
      <c r="J222" s="765" t="s">
        <v>1026</v>
      </c>
      <c r="K222" s="765" t="s">
        <v>55</v>
      </c>
      <c r="L222" s="765" t="s">
        <v>67</v>
      </c>
      <c r="M222" s="765" t="s">
        <v>1036</v>
      </c>
      <c r="N222" s="765" t="s">
        <v>1036</v>
      </c>
      <c r="O222" s="932"/>
      <c r="P222" s="932"/>
      <c r="Q222" s="932"/>
      <c r="R222" s="932"/>
      <c r="S222" s="765" t="s">
        <v>54</v>
      </c>
    </row>
    <row r="223">
      <c r="A223" s="939">
        <v>43678.90922784722</v>
      </c>
      <c r="B223" s="940" t="s">
        <v>1808</v>
      </c>
      <c r="C223" s="940"/>
      <c r="D223" s="940" t="s">
        <v>1809</v>
      </c>
      <c r="E223" s="941">
        <v>26913.0</v>
      </c>
      <c r="F223" s="940" t="s">
        <v>1810</v>
      </c>
      <c r="G223" s="976" t="s">
        <v>1811</v>
      </c>
      <c r="H223" s="940">
        <v>980415.0</v>
      </c>
      <c r="I223" s="940" t="s">
        <v>1025</v>
      </c>
      <c r="J223" s="940" t="s">
        <v>1030</v>
      </c>
      <c r="K223" s="940" t="s">
        <v>52</v>
      </c>
      <c r="L223" s="940" t="s">
        <v>67</v>
      </c>
      <c r="M223" s="940" t="s">
        <v>1113</v>
      </c>
      <c r="N223" s="942"/>
      <c r="O223" s="942"/>
      <c r="P223" s="942"/>
      <c r="Q223" s="942"/>
      <c r="R223" s="942"/>
      <c r="S223" s="940" t="s">
        <v>54</v>
      </c>
    </row>
    <row r="224">
      <c r="A224" s="933">
        <v>43678.942738530095</v>
      </c>
      <c r="B224" s="765" t="s">
        <v>1007</v>
      </c>
      <c r="C224" s="765"/>
      <c r="D224" s="765" t="s">
        <v>1812</v>
      </c>
      <c r="E224" s="934">
        <v>33546.0</v>
      </c>
      <c r="F224" s="765" t="s">
        <v>1813</v>
      </c>
      <c r="G224" s="765">
        <v>6.199667731E10</v>
      </c>
      <c r="H224" s="765">
        <v>2801523.0</v>
      </c>
      <c r="I224" s="765" t="s">
        <v>1029</v>
      </c>
      <c r="J224" s="765" t="s">
        <v>1030</v>
      </c>
      <c r="K224" s="765" t="s">
        <v>61</v>
      </c>
      <c r="L224" s="765" t="s">
        <v>48</v>
      </c>
      <c r="M224" s="765" t="s">
        <v>1036</v>
      </c>
      <c r="N224" s="932"/>
      <c r="O224" s="932"/>
      <c r="P224" s="932"/>
      <c r="Q224" s="932"/>
      <c r="R224" s="932"/>
      <c r="S224" s="765" t="s">
        <v>54</v>
      </c>
    </row>
    <row r="225">
      <c r="A225" s="933">
        <v>43679.43862052083</v>
      </c>
      <c r="B225" s="765" t="s">
        <v>950</v>
      </c>
      <c r="C225" s="765"/>
      <c r="D225" s="765" t="s">
        <v>1814</v>
      </c>
      <c r="E225" s="934">
        <v>17754.0</v>
      </c>
      <c r="F225" s="765" t="s">
        <v>1815</v>
      </c>
      <c r="G225" s="765">
        <v>9.92096176E8</v>
      </c>
      <c r="H225" s="765" t="s">
        <v>1816</v>
      </c>
      <c r="I225" s="765" t="s">
        <v>1025</v>
      </c>
      <c r="J225" s="765" t="s">
        <v>1030</v>
      </c>
      <c r="K225" s="765" t="s">
        <v>55</v>
      </c>
      <c r="L225" s="765" t="s">
        <v>102</v>
      </c>
      <c r="M225" s="765" t="s">
        <v>1036</v>
      </c>
      <c r="N225" s="765" t="s">
        <v>1817</v>
      </c>
      <c r="O225" s="932"/>
      <c r="P225" s="932"/>
      <c r="Q225" s="932"/>
      <c r="R225" s="932"/>
      <c r="S225" s="765" t="s">
        <v>54</v>
      </c>
    </row>
    <row r="226">
      <c r="A226" s="933">
        <v>43679.46182837963</v>
      </c>
      <c r="B226" s="765" t="s">
        <v>440</v>
      </c>
      <c r="C226" s="765"/>
      <c r="D226" s="765" t="s">
        <v>1818</v>
      </c>
      <c r="E226" s="934">
        <v>42141.0</v>
      </c>
      <c r="F226" s="765" t="s">
        <v>1819</v>
      </c>
      <c r="G226" s="765">
        <v>6.1984252409E10</v>
      </c>
      <c r="H226" s="765">
        <v>3860472.0</v>
      </c>
      <c r="I226" s="765" t="s">
        <v>1029</v>
      </c>
      <c r="J226" s="765" t="s">
        <v>1026</v>
      </c>
      <c r="K226" s="765" t="s">
        <v>1493</v>
      </c>
      <c r="L226" s="765" t="s">
        <v>102</v>
      </c>
      <c r="M226" s="765" t="s">
        <v>1036</v>
      </c>
      <c r="N226" s="932"/>
      <c r="O226" s="932"/>
      <c r="P226" s="932"/>
      <c r="Q226" s="932"/>
      <c r="R226" s="932"/>
      <c r="S226" s="765" t="s">
        <v>54</v>
      </c>
    </row>
    <row r="227">
      <c r="A227" s="933">
        <v>43679.493416620375</v>
      </c>
      <c r="B227" s="765" t="s">
        <v>1400</v>
      </c>
      <c r="C227" s="765"/>
      <c r="D227" s="765" t="s">
        <v>1820</v>
      </c>
      <c r="E227" s="934">
        <v>31329.0</v>
      </c>
      <c r="F227" s="765" t="s">
        <v>1821</v>
      </c>
      <c r="G227" s="765">
        <v>6.1992837686E10</v>
      </c>
      <c r="H227" s="765">
        <v>1808122.0</v>
      </c>
      <c r="I227" s="765" t="s">
        <v>1029</v>
      </c>
      <c r="J227" s="765" t="s">
        <v>1030</v>
      </c>
      <c r="K227" s="765" t="s">
        <v>57</v>
      </c>
      <c r="L227" s="765" t="s">
        <v>67</v>
      </c>
      <c r="M227" s="765" t="s">
        <v>1036</v>
      </c>
      <c r="N227" s="932"/>
      <c r="O227" s="932"/>
      <c r="P227" s="932"/>
      <c r="Q227" s="932"/>
      <c r="R227" s="932"/>
      <c r="S227" s="765" t="s">
        <v>54</v>
      </c>
    </row>
    <row r="228">
      <c r="A228" s="933">
        <v>43679.64139820602</v>
      </c>
      <c r="B228" s="765" t="s">
        <v>1822</v>
      </c>
      <c r="C228" s="765"/>
      <c r="D228" s="765" t="s">
        <v>1823</v>
      </c>
      <c r="E228" s="934">
        <v>22851.0</v>
      </c>
      <c r="F228" s="765" t="s">
        <v>1824</v>
      </c>
      <c r="G228" s="765">
        <v>9.81215945E8</v>
      </c>
      <c r="H228" s="765">
        <v>1440164.0</v>
      </c>
      <c r="I228" s="765" t="s">
        <v>1025</v>
      </c>
      <c r="J228" s="765" t="s">
        <v>1026</v>
      </c>
      <c r="K228" s="765" t="s">
        <v>52</v>
      </c>
      <c r="L228" s="765" t="s">
        <v>46</v>
      </c>
      <c r="M228" s="765" t="s">
        <v>1036</v>
      </c>
      <c r="N228" s="932"/>
      <c r="O228" s="932"/>
      <c r="P228" s="932"/>
      <c r="Q228" s="932"/>
      <c r="R228" s="932"/>
      <c r="S228" s="765" t="s">
        <v>54</v>
      </c>
    </row>
    <row r="229">
      <c r="A229" s="933">
        <v>43679.70023887731</v>
      </c>
      <c r="B229" s="765" t="s">
        <v>374</v>
      </c>
      <c r="C229" s="765"/>
      <c r="D229" s="765" t="s">
        <v>1825</v>
      </c>
      <c r="E229" s="934">
        <v>26319.0</v>
      </c>
      <c r="F229" s="765" t="s">
        <v>1826</v>
      </c>
      <c r="G229" s="765" t="s">
        <v>375</v>
      </c>
      <c r="H229" s="765">
        <v>1258364.0</v>
      </c>
      <c r="I229" s="765" t="s">
        <v>1025</v>
      </c>
      <c r="J229" s="765" t="s">
        <v>1030</v>
      </c>
      <c r="K229" s="765" t="s">
        <v>61</v>
      </c>
      <c r="L229" s="765" t="s">
        <v>102</v>
      </c>
      <c r="M229" s="765" t="s">
        <v>1036</v>
      </c>
      <c r="N229" s="932"/>
      <c r="O229" s="932"/>
      <c r="P229" s="932"/>
      <c r="Q229" s="932"/>
      <c r="R229" s="932"/>
      <c r="S229" s="765" t="s">
        <v>54</v>
      </c>
    </row>
    <row r="230">
      <c r="A230" s="933">
        <v>43679.9558215162</v>
      </c>
      <c r="B230" s="765" t="s">
        <v>460</v>
      </c>
      <c r="C230" s="765"/>
      <c r="D230" s="765" t="s">
        <v>1827</v>
      </c>
      <c r="E230" s="934">
        <v>27978.0</v>
      </c>
      <c r="F230" s="765" t="s">
        <v>1828</v>
      </c>
      <c r="G230" s="765">
        <v>9.81772473E8</v>
      </c>
      <c r="H230" s="765">
        <v>1626409.0</v>
      </c>
      <c r="I230" s="765" t="s">
        <v>1025</v>
      </c>
      <c r="J230" s="765" t="s">
        <v>1026</v>
      </c>
      <c r="K230" s="765" t="s">
        <v>52</v>
      </c>
      <c r="L230" s="765" t="s">
        <v>1046</v>
      </c>
      <c r="M230" s="765" t="s">
        <v>1036</v>
      </c>
      <c r="N230" s="932"/>
      <c r="O230" s="932"/>
      <c r="P230" s="932"/>
      <c r="Q230" s="932"/>
      <c r="R230" s="932"/>
      <c r="S230" s="765" t="s">
        <v>54</v>
      </c>
    </row>
    <row r="231">
      <c r="A231" s="933">
        <v>43679.95811011574</v>
      </c>
      <c r="B231" s="765" t="s">
        <v>326</v>
      </c>
      <c r="C231" s="765"/>
      <c r="D231" s="765" t="s">
        <v>1829</v>
      </c>
      <c r="E231" s="934">
        <v>37578.0</v>
      </c>
      <c r="F231" s="765" t="s">
        <v>1828</v>
      </c>
      <c r="G231" s="765">
        <v>9.98315952E8</v>
      </c>
      <c r="H231" s="765">
        <v>3544214.0</v>
      </c>
      <c r="I231" s="765" t="s">
        <v>1029</v>
      </c>
      <c r="J231" s="765" t="s">
        <v>1026</v>
      </c>
      <c r="K231" s="765" t="s">
        <v>61</v>
      </c>
      <c r="L231" s="765" t="s">
        <v>1046</v>
      </c>
      <c r="M231" s="765" t="s">
        <v>1036</v>
      </c>
      <c r="N231" s="932"/>
      <c r="O231" s="932"/>
      <c r="P231" s="932"/>
      <c r="Q231" s="932"/>
      <c r="R231" s="932"/>
      <c r="S231" s="765" t="s">
        <v>54</v>
      </c>
    </row>
    <row r="232">
      <c r="A232" s="933">
        <v>43680.564618125005</v>
      </c>
      <c r="B232" s="765" t="s">
        <v>970</v>
      </c>
      <c r="C232" s="765"/>
      <c r="D232" s="765" t="s">
        <v>1830</v>
      </c>
      <c r="E232" s="934">
        <v>32087.0</v>
      </c>
      <c r="F232" s="765" t="s">
        <v>1831</v>
      </c>
      <c r="G232" s="765">
        <v>6.1981198765E10</v>
      </c>
      <c r="H232" s="765">
        <v>2581070.0</v>
      </c>
      <c r="I232" s="765" t="s">
        <v>1029</v>
      </c>
      <c r="J232" s="765" t="s">
        <v>1026</v>
      </c>
      <c r="K232" s="765" t="s">
        <v>61</v>
      </c>
      <c r="L232" s="765" t="s">
        <v>46</v>
      </c>
      <c r="M232" s="765" t="s">
        <v>1036</v>
      </c>
      <c r="N232" s="765" t="s">
        <v>1275</v>
      </c>
      <c r="O232" s="932"/>
      <c r="P232" s="932"/>
      <c r="Q232" s="932"/>
      <c r="R232" s="932"/>
      <c r="S232" s="765" t="s">
        <v>54</v>
      </c>
    </row>
    <row r="233">
      <c r="A233" s="933">
        <v>43680.74782275463</v>
      </c>
      <c r="B233" s="765" t="s">
        <v>90</v>
      </c>
      <c r="C233" s="765"/>
      <c r="D233" s="765" t="s">
        <v>1832</v>
      </c>
      <c r="E233" s="934">
        <v>34561.0</v>
      </c>
      <c r="F233" s="765" t="s">
        <v>1833</v>
      </c>
      <c r="G233" s="765">
        <v>6.1985254955E10</v>
      </c>
      <c r="H233" s="765" t="s">
        <v>1834</v>
      </c>
      <c r="I233" s="765" t="s">
        <v>1025</v>
      </c>
      <c r="J233" s="765" t="s">
        <v>1041</v>
      </c>
      <c r="K233" s="765" t="s">
        <v>57</v>
      </c>
      <c r="L233" s="765" t="s">
        <v>48</v>
      </c>
      <c r="M233" s="765" t="s">
        <v>1036</v>
      </c>
      <c r="N233" s="932"/>
      <c r="O233" s="932"/>
      <c r="P233" s="932"/>
      <c r="Q233" s="932"/>
      <c r="R233" s="932"/>
      <c r="S233" s="765" t="s">
        <v>54</v>
      </c>
    </row>
    <row r="234">
      <c r="A234" s="935">
        <v>43680.86000122685</v>
      </c>
      <c r="B234" s="936" t="s">
        <v>1504</v>
      </c>
      <c r="C234" s="936"/>
      <c r="D234" s="936" t="s">
        <v>1835</v>
      </c>
      <c r="E234" s="937">
        <v>43707.0</v>
      </c>
      <c r="F234" s="936" t="s">
        <v>1836</v>
      </c>
      <c r="G234" s="936">
        <v>9.821562E7</v>
      </c>
      <c r="H234" s="936">
        <v>3458821.0</v>
      </c>
      <c r="I234" s="936" t="s">
        <v>1025</v>
      </c>
      <c r="J234" s="936" t="s">
        <v>1026</v>
      </c>
      <c r="K234" s="936" t="s">
        <v>55</v>
      </c>
      <c r="L234" s="936" t="s">
        <v>1046</v>
      </c>
      <c r="M234" s="936" t="s">
        <v>1036</v>
      </c>
      <c r="N234" s="936" t="s">
        <v>1036</v>
      </c>
      <c r="O234" s="938"/>
      <c r="P234" s="938"/>
      <c r="Q234" s="936" t="s">
        <v>1066</v>
      </c>
      <c r="R234" s="938"/>
      <c r="S234" s="936" t="s">
        <v>54</v>
      </c>
    </row>
    <row r="235">
      <c r="A235" s="933">
        <v>43680.87866770833</v>
      </c>
      <c r="B235" s="765" t="s">
        <v>198</v>
      </c>
      <c r="C235" s="765"/>
      <c r="D235" s="765" t="s">
        <v>1837</v>
      </c>
      <c r="E235" s="934">
        <v>33481.0</v>
      </c>
      <c r="F235" s="765" t="s">
        <v>1838</v>
      </c>
      <c r="G235" s="765">
        <v>6.1981394074E10</v>
      </c>
      <c r="H235" s="765">
        <v>3232052.0</v>
      </c>
      <c r="I235" s="765" t="s">
        <v>1040</v>
      </c>
      <c r="J235" s="765" t="s">
        <v>1030</v>
      </c>
      <c r="K235" s="765" t="s">
        <v>52</v>
      </c>
      <c r="L235" s="765" t="s">
        <v>46</v>
      </c>
      <c r="M235" s="765" t="s">
        <v>1036</v>
      </c>
      <c r="N235" s="932"/>
      <c r="O235" s="932"/>
      <c r="P235" s="932"/>
      <c r="Q235" s="932"/>
      <c r="R235" s="932"/>
      <c r="S235" s="765" t="s">
        <v>54</v>
      </c>
    </row>
    <row r="236">
      <c r="A236" s="933">
        <v>43680.98578479167</v>
      </c>
      <c r="B236" s="765" t="s">
        <v>215</v>
      </c>
      <c r="C236" s="765"/>
      <c r="D236" s="765" t="s">
        <v>1839</v>
      </c>
      <c r="E236" s="934">
        <v>24313.0</v>
      </c>
      <c r="F236" s="765" t="s">
        <v>1840</v>
      </c>
      <c r="G236" s="765">
        <v>6.1999632527E10</v>
      </c>
      <c r="H236" s="765">
        <v>916172.0</v>
      </c>
      <c r="I236" s="765" t="s">
        <v>1029</v>
      </c>
      <c r="J236" s="765" t="s">
        <v>1026</v>
      </c>
      <c r="K236" s="765" t="s">
        <v>57</v>
      </c>
      <c r="L236" s="765" t="s">
        <v>102</v>
      </c>
      <c r="M236" s="765" t="s">
        <v>1036</v>
      </c>
      <c r="N236" s="932"/>
      <c r="O236" s="765" t="s">
        <v>1841</v>
      </c>
      <c r="P236" s="932"/>
      <c r="Q236" s="932"/>
      <c r="R236" s="932"/>
      <c r="S236" s="765" t="s">
        <v>54</v>
      </c>
    </row>
    <row r="237">
      <c r="A237" s="933">
        <v>43680.98792216435</v>
      </c>
      <c r="B237" s="765" t="s">
        <v>1842</v>
      </c>
      <c r="C237" s="765"/>
      <c r="D237" s="765" t="s">
        <v>1839</v>
      </c>
      <c r="E237" s="934">
        <v>38572.0</v>
      </c>
      <c r="F237" s="765" t="s">
        <v>1843</v>
      </c>
      <c r="G237" s="765">
        <v>9.9932527E7</v>
      </c>
      <c r="H237" s="765" t="s">
        <v>1844</v>
      </c>
      <c r="I237" s="765" t="s">
        <v>1029</v>
      </c>
      <c r="J237" s="765" t="s">
        <v>1026</v>
      </c>
      <c r="K237" s="765" t="s">
        <v>59</v>
      </c>
      <c r="L237" s="765" t="s">
        <v>102</v>
      </c>
      <c r="M237" s="765" t="s">
        <v>1036</v>
      </c>
      <c r="N237" s="932"/>
      <c r="O237" s="932"/>
      <c r="P237" s="932"/>
      <c r="Q237" s="932"/>
      <c r="R237" s="932"/>
      <c r="S237" s="765" t="s">
        <v>54</v>
      </c>
    </row>
    <row r="238">
      <c r="A238" s="933">
        <v>43680.99847157407</v>
      </c>
      <c r="B238" s="765" t="s">
        <v>1845</v>
      </c>
      <c r="C238" s="765"/>
      <c r="D238" s="765" t="s">
        <v>1846</v>
      </c>
      <c r="E238" s="934">
        <v>36667.0</v>
      </c>
      <c r="F238" s="765" t="s">
        <v>1847</v>
      </c>
      <c r="G238" s="765">
        <v>6.1981492865E10</v>
      </c>
      <c r="H238" s="765" t="s">
        <v>1848</v>
      </c>
      <c r="I238" s="765" t="s">
        <v>1040</v>
      </c>
      <c r="J238" s="765" t="s">
        <v>1041</v>
      </c>
      <c r="K238" s="765" t="s">
        <v>57</v>
      </c>
      <c r="L238" s="765" t="s">
        <v>1046</v>
      </c>
      <c r="M238" s="765" t="s">
        <v>1036</v>
      </c>
      <c r="N238" s="932"/>
      <c r="O238" s="932"/>
      <c r="P238" s="932"/>
      <c r="Q238" s="932"/>
      <c r="R238" s="932"/>
      <c r="S238" s="765" t="s">
        <v>54</v>
      </c>
    </row>
    <row r="239">
      <c r="A239" s="933">
        <v>43681.28920322917</v>
      </c>
      <c r="B239" s="765" t="s">
        <v>971</v>
      </c>
      <c r="C239" s="765"/>
      <c r="D239" s="765" t="s">
        <v>1849</v>
      </c>
      <c r="E239" s="934">
        <v>22966.0</v>
      </c>
      <c r="F239" s="765" t="s">
        <v>1850</v>
      </c>
      <c r="G239" s="765" t="s">
        <v>972</v>
      </c>
      <c r="H239" s="765" t="s">
        <v>1851</v>
      </c>
      <c r="I239" s="765" t="s">
        <v>1029</v>
      </c>
      <c r="J239" s="765" t="s">
        <v>1026</v>
      </c>
      <c r="K239" s="765" t="s">
        <v>52</v>
      </c>
      <c r="L239" s="765" t="s">
        <v>102</v>
      </c>
      <c r="M239" s="765" t="s">
        <v>1036</v>
      </c>
      <c r="N239" s="932"/>
      <c r="O239" s="932"/>
      <c r="P239" s="932"/>
      <c r="Q239" s="932"/>
      <c r="R239" s="932"/>
      <c r="S239" s="765" t="s">
        <v>54</v>
      </c>
    </row>
    <row r="240">
      <c r="A240" s="933">
        <v>43681.40299457176</v>
      </c>
      <c r="B240" s="765" t="s">
        <v>111</v>
      </c>
      <c r="C240" s="765"/>
      <c r="D240" s="765" t="s">
        <v>1852</v>
      </c>
      <c r="E240" s="934">
        <v>31403.0</v>
      </c>
      <c r="F240" s="765" t="s">
        <v>1853</v>
      </c>
      <c r="G240" s="765">
        <v>6.1983347617E10</v>
      </c>
      <c r="H240" s="765">
        <v>2246635.0</v>
      </c>
      <c r="I240" s="765" t="s">
        <v>1029</v>
      </c>
      <c r="J240" s="765" t="s">
        <v>1041</v>
      </c>
      <c r="K240" s="765" t="s">
        <v>57</v>
      </c>
      <c r="L240" s="765" t="s">
        <v>1046</v>
      </c>
      <c r="M240" s="765" t="s">
        <v>1036</v>
      </c>
      <c r="N240" s="932"/>
      <c r="O240" s="932"/>
      <c r="P240" s="932"/>
      <c r="Q240" s="932"/>
      <c r="R240" s="932"/>
      <c r="S240" s="765" t="s">
        <v>54</v>
      </c>
    </row>
    <row r="241">
      <c r="A241" s="933">
        <v>43681.53897083334</v>
      </c>
      <c r="B241" s="765" t="s">
        <v>1854</v>
      </c>
      <c r="C241" s="765"/>
      <c r="D241" s="765" t="s">
        <v>1855</v>
      </c>
      <c r="E241" s="934">
        <v>43681.0</v>
      </c>
      <c r="F241" s="765" t="s">
        <v>1856</v>
      </c>
      <c r="G241" s="765" t="s">
        <v>1857</v>
      </c>
      <c r="H241" s="765" t="s">
        <v>1858</v>
      </c>
      <c r="I241" s="765" t="s">
        <v>1029</v>
      </c>
      <c r="J241" s="765" t="s">
        <v>1026</v>
      </c>
      <c r="K241" s="765" t="s">
        <v>44</v>
      </c>
      <c r="L241" s="765" t="s">
        <v>48</v>
      </c>
      <c r="M241" s="765" t="s">
        <v>1036</v>
      </c>
      <c r="N241" s="932"/>
      <c r="O241" s="932"/>
      <c r="P241" s="932"/>
      <c r="Q241" s="932"/>
      <c r="R241" s="932"/>
      <c r="S241" s="765" t="s">
        <v>54</v>
      </c>
    </row>
    <row r="242">
      <c r="A242" s="933">
        <v>43681.54304304398</v>
      </c>
      <c r="B242" s="765" t="s">
        <v>380</v>
      </c>
      <c r="C242" s="765"/>
      <c r="D242" s="765" t="s">
        <v>1859</v>
      </c>
      <c r="E242" s="934">
        <v>18130.0</v>
      </c>
      <c r="F242" s="765" t="s">
        <v>1860</v>
      </c>
      <c r="G242" s="765" t="s">
        <v>1861</v>
      </c>
      <c r="H242" s="765" t="s">
        <v>1862</v>
      </c>
      <c r="I242" s="765" t="s">
        <v>1029</v>
      </c>
      <c r="J242" s="765" t="s">
        <v>1026</v>
      </c>
      <c r="K242" s="765" t="s">
        <v>57</v>
      </c>
      <c r="L242" s="765" t="s">
        <v>1046</v>
      </c>
      <c r="M242" s="765" t="s">
        <v>1036</v>
      </c>
      <c r="N242" s="765" t="s">
        <v>1036</v>
      </c>
      <c r="O242" s="765" t="s">
        <v>1863</v>
      </c>
      <c r="P242" s="932"/>
      <c r="Q242" s="932"/>
      <c r="R242" s="932"/>
      <c r="S242" s="765" t="s">
        <v>54</v>
      </c>
    </row>
    <row r="243">
      <c r="A243" s="933">
        <v>43681.61679675926</v>
      </c>
      <c r="B243" s="765" t="s">
        <v>1864</v>
      </c>
      <c r="C243" s="765"/>
      <c r="D243" s="765" t="s">
        <v>1865</v>
      </c>
      <c r="E243" s="934">
        <v>36578.0</v>
      </c>
      <c r="F243" s="765" t="s">
        <v>1866</v>
      </c>
      <c r="G243" s="765" t="s">
        <v>1867</v>
      </c>
      <c r="H243" s="765">
        <v>2786353.0</v>
      </c>
      <c r="I243" s="765" t="s">
        <v>1040</v>
      </c>
      <c r="J243" s="765" t="s">
        <v>1041</v>
      </c>
      <c r="K243" s="765" t="s">
        <v>44</v>
      </c>
      <c r="L243" s="765" t="s">
        <v>102</v>
      </c>
      <c r="M243" s="765" t="s">
        <v>1036</v>
      </c>
      <c r="N243" s="932"/>
      <c r="O243" s="932"/>
      <c r="P243" s="932"/>
      <c r="Q243" s="932"/>
      <c r="R243" s="932"/>
      <c r="S243" s="765" t="s">
        <v>54</v>
      </c>
    </row>
    <row r="244">
      <c r="A244" s="933">
        <v>43681.72160405092</v>
      </c>
      <c r="B244" s="765" t="s">
        <v>482</v>
      </c>
      <c r="C244" s="765"/>
      <c r="D244" s="765" t="s">
        <v>1868</v>
      </c>
      <c r="E244" s="934">
        <v>36178.0</v>
      </c>
      <c r="F244" s="765" t="s">
        <v>1869</v>
      </c>
      <c r="G244" s="765" t="s">
        <v>483</v>
      </c>
      <c r="H244" s="765" t="s">
        <v>1870</v>
      </c>
      <c r="I244" s="765" t="s">
        <v>1040</v>
      </c>
      <c r="J244" s="765" t="s">
        <v>1026</v>
      </c>
      <c r="K244" s="765" t="s">
        <v>44</v>
      </c>
      <c r="L244" s="765" t="s">
        <v>46</v>
      </c>
      <c r="M244" s="765" t="s">
        <v>1036</v>
      </c>
      <c r="N244" s="932"/>
      <c r="O244" s="932"/>
      <c r="P244" s="932"/>
      <c r="Q244" s="932"/>
      <c r="R244" s="932"/>
      <c r="S244" s="765" t="s">
        <v>54</v>
      </c>
    </row>
    <row r="245">
      <c r="A245" s="935">
        <v>43681.85041274306</v>
      </c>
      <c r="B245" s="936" t="s">
        <v>988</v>
      </c>
      <c r="C245" s="936"/>
      <c r="D245" s="936" t="s">
        <v>1871</v>
      </c>
      <c r="E245" s="937">
        <v>31539.0</v>
      </c>
      <c r="F245" s="936" t="s">
        <v>1872</v>
      </c>
      <c r="G245" s="936">
        <v>9.96326207E8</v>
      </c>
      <c r="H245" s="936">
        <v>2469892.0</v>
      </c>
      <c r="I245" s="936" t="s">
        <v>1025</v>
      </c>
      <c r="J245" s="936" t="s">
        <v>1026</v>
      </c>
      <c r="K245" s="936" t="s">
        <v>44</v>
      </c>
      <c r="L245" s="936" t="s">
        <v>67</v>
      </c>
      <c r="M245" s="936" t="s">
        <v>1036</v>
      </c>
      <c r="N245" s="938"/>
      <c r="O245" s="938"/>
      <c r="P245" s="938"/>
      <c r="Q245" s="936" t="s">
        <v>1066</v>
      </c>
      <c r="R245" s="938"/>
      <c r="S245" s="936" t="s">
        <v>54</v>
      </c>
    </row>
    <row r="246">
      <c r="A246" s="933">
        <v>43681.85051466435</v>
      </c>
      <c r="B246" s="765" t="s">
        <v>1153</v>
      </c>
      <c r="C246" s="765"/>
      <c r="D246" s="765" t="s">
        <v>1873</v>
      </c>
      <c r="E246" s="934">
        <v>36473.0</v>
      </c>
      <c r="F246" s="765" t="s">
        <v>1874</v>
      </c>
      <c r="G246" s="765" t="s">
        <v>1154</v>
      </c>
      <c r="H246" s="765">
        <v>3566234.0</v>
      </c>
      <c r="I246" s="765" t="s">
        <v>1040</v>
      </c>
      <c r="J246" s="765" t="s">
        <v>1041</v>
      </c>
      <c r="K246" s="765" t="s">
        <v>57</v>
      </c>
      <c r="L246" s="765" t="s">
        <v>102</v>
      </c>
      <c r="M246" s="765" t="s">
        <v>1036</v>
      </c>
      <c r="N246" s="765" t="s">
        <v>1875</v>
      </c>
      <c r="O246" s="932"/>
      <c r="P246" s="932"/>
      <c r="Q246" s="932"/>
      <c r="R246" s="932"/>
      <c r="S246" s="765" t="s">
        <v>54</v>
      </c>
    </row>
    <row r="247">
      <c r="A247" s="935">
        <v>43681.85224462963</v>
      </c>
      <c r="B247" s="936" t="s">
        <v>395</v>
      </c>
      <c r="C247" s="936"/>
      <c r="D247" s="936" t="s">
        <v>1876</v>
      </c>
      <c r="E247" s="937">
        <v>28764.0</v>
      </c>
      <c r="F247" s="936" t="s">
        <v>1872</v>
      </c>
      <c r="G247" s="936">
        <v>9.96728602E8</v>
      </c>
      <c r="H247" s="936">
        <v>1720772.0</v>
      </c>
      <c r="I247" s="936" t="s">
        <v>1025</v>
      </c>
      <c r="J247" s="936" t="s">
        <v>1026</v>
      </c>
      <c r="K247" s="936" t="s">
        <v>59</v>
      </c>
      <c r="L247" s="936" t="s">
        <v>48</v>
      </c>
      <c r="M247" s="936" t="s">
        <v>1036</v>
      </c>
      <c r="N247" s="938"/>
      <c r="O247" s="938"/>
      <c r="P247" s="938"/>
      <c r="Q247" s="936" t="s">
        <v>1066</v>
      </c>
      <c r="R247" s="938"/>
      <c r="S247" s="936" t="s">
        <v>54</v>
      </c>
    </row>
    <row r="248">
      <c r="A248" s="935">
        <v>43681.99468383101</v>
      </c>
      <c r="B248" s="936" t="s">
        <v>1877</v>
      </c>
      <c r="C248" s="936"/>
      <c r="D248" s="936" t="s">
        <v>1878</v>
      </c>
      <c r="E248" s="937">
        <v>30698.0</v>
      </c>
      <c r="F248" s="936" t="s">
        <v>1879</v>
      </c>
      <c r="G248" s="936">
        <v>6.1986664044E10</v>
      </c>
      <c r="H248" s="936" t="s">
        <v>1880</v>
      </c>
      <c r="I248" s="936" t="s">
        <v>1029</v>
      </c>
      <c r="J248" s="936" t="s">
        <v>1026</v>
      </c>
      <c r="K248" s="936" t="s">
        <v>55</v>
      </c>
      <c r="L248" s="936" t="s">
        <v>102</v>
      </c>
      <c r="M248" s="936" t="s">
        <v>1036</v>
      </c>
      <c r="N248" s="938"/>
      <c r="O248" s="938"/>
      <c r="P248" s="938"/>
      <c r="Q248" s="948" t="s">
        <v>1066</v>
      </c>
      <c r="R248" s="938"/>
      <c r="S248" s="936" t="s">
        <v>54</v>
      </c>
    </row>
    <row r="249">
      <c r="A249" s="933">
        <v>43682.33256599537</v>
      </c>
      <c r="B249" s="765" t="s">
        <v>1881</v>
      </c>
      <c r="C249" s="765"/>
      <c r="D249" s="765" t="s">
        <v>1882</v>
      </c>
      <c r="E249" s="934">
        <v>34371.0</v>
      </c>
      <c r="F249" s="765" t="s">
        <v>1883</v>
      </c>
      <c r="G249" s="765">
        <v>6.1993812736E10</v>
      </c>
      <c r="H249" s="765">
        <v>2.005010083792E12</v>
      </c>
      <c r="I249" s="765" t="s">
        <v>1040</v>
      </c>
      <c r="J249" s="765" t="s">
        <v>1041</v>
      </c>
      <c r="K249" s="765" t="s">
        <v>61</v>
      </c>
      <c r="L249" s="765" t="s">
        <v>67</v>
      </c>
      <c r="M249" s="765" t="s">
        <v>1036</v>
      </c>
      <c r="N249" s="932"/>
      <c r="O249" s="932"/>
      <c r="P249" s="932"/>
      <c r="Q249" s="932"/>
      <c r="R249" s="932"/>
      <c r="S249" s="765" t="s">
        <v>54</v>
      </c>
    </row>
    <row r="250">
      <c r="A250" s="933">
        <v>43682.36004652778</v>
      </c>
      <c r="B250" s="765" t="s">
        <v>1884</v>
      </c>
      <c r="C250" s="765"/>
      <c r="D250" s="765" t="s">
        <v>1885</v>
      </c>
      <c r="E250" s="934">
        <v>15296.0</v>
      </c>
      <c r="F250" s="765" t="s">
        <v>1886</v>
      </c>
      <c r="G250" s="765">
        <v>6.181291307E9</v>
      </c>
      <c r="H250" s="765">
        <v>515487.0</v>
      </c>
      <c r="I250" s="765" t="s">
        <v>1029</v>
      </c>
      <c r="J250" s="765" t="s">
        <v>1030</v>
      </c>
      <c r="K250" s="765" t="s">
        <v>61</v>
      </c>
      <c r="L250" s="765" t="s">
        <v>48</v>
      </c>
      <c r="M250" s="765" t="s">
        <v>1036</v>
      </c>
      <c r="N250" s="765" t="s">
        <v>1887</v>
      </c>
      <c r="O250" s="932"/>
      <c r="P250" s="932"/>
      <c r="Q250" s="932"/>
      <c r="R250" s="932"/>
      <c r="S250" s="765" t="s">
        <v>54</v>
      </c>
    </row>
    <row r="251">
      <c r="A251" s="933">
        <v>43682.42674253472</v>
      </c>
      <c r="B251" s="765" t="s">
        <v>485</v>
      </c>
      <c r="C251" s="765"/>
      <c r="D251" s="765" t="s">
        <v>1888</v>
      </c>
      <c r="E251" s="934">
        <v>30784.0</v>
      </c>
      <c r="F251" s="765" t="s">
        <v>1889</v>
      </c>
      <c r="G251" s="765" t="s">
        <v>486</v>
      </c>
      <c r="H251" s="765">
        <v>2141505.0</v>
      </c>
      <c r="I251" s="765" t="s">
        <v>1025</v>
      </c>
      <c r="J251" s="765" t="s">
        <v>1030</v>
      </c>
      <c r="K251" s="765" t="s">
        <v>44</v>
      </c>
      <c r="L251" s="765" t="s">
        <v>102</v>
      </c>
      <c r="M251" s="765" t="s">
        <v>1036</v>
      </c>
      <c r="N251" s="765" t="s">
        <v>1071</v>
      </c>
      <c r="O251" s="932"/>
      <c r="P251" s="932"/>
      <c r="Q251" s="932"/>
      <c r="R251" s="932"/>
      <c r="S251" s="765" t="s">
        <v>54</v>
      </c>
    </row>
    <row r="252">
      <c r="A252" s="935">
        <v>43682.48883677083</v>
      </c>
      <c r="B252" s="936" t="s">
        <v>1890</v>
      </c>
      <c r="C252" s="936"/>
      <c r="D252" s="936" t="s">
        <v>1891</v>
      </c>
      <c r="E252" s="937">
        <v>33572.0</v>
      </c>
      <c r="F252" s="936" t="s">
        <v>1892</v>
      </c>
      <c r="G252" s="936">
        <v>6.1982271984E10</v>
      </c>
      <c r="H252" s="936">
        <v>2678889.0</v>
      </c>
      <c r="I252" s="936" t="s">
        <v>1025</v>
      </c>
      <c r="J252" s="936" t="s">
        <v>1030</v>
      </c>
      <c r="K252" s="936" t="s">
        <v>61</v>
      </c>
      <c r="L252" s="936" t="s">
        <v>67</v>
      </c>
      <c r="M252" s="936" t="s">
        <v>1036</v>
      </c>
      <c r="N252" s="938"/>
      <c r="O252" s="938"/>
      <c r="P252" s="938"/>
      <c r="Q252" s="948" t="s">
        <v>1066</v>
      </c>
      <c r="R252" s="938"/>
      <c r="S252" s="936" t="s">
        <v>54</v>
      </c>
    </row>
    <row r="253">
      <c r="A253" s="935">
        <v>43682.48968717593</v>
      </c>
      <c r="B253" s="936" t="s">
        <v>1893</v>
      </c>
      <c r="C253" s="936"/>
      <c r="D253" s="936" t="s">
        <v>1894</v>
      </c>
      <c r="E253" s="937">
        <v>34957.0</v>
      </c>
      <c r="F253" s="936" t="s">
        <v>1895</v>
      </c>
      <c r="G253" s="936">
        <v>6.1982650011E10</v>
      </c>
      <c r="H253" s="936">
        <v>3212576.0</v>
      </c>
      <c r="I253" s="936" t="s">
        <v>1025</v>
      </c>
      <c r="J253" s="936" t="s">
        <v>1030</v>
      </c>
      <c r="K253" s="936" t="s">
        <v>59</v>
      </c>
      <c r="L253" s="936" t="s">
        <v>48</v>
      </c>
      <c r="M253" s="936" t="s">
        <v>1036</v>
      </c>
      <c r="N253" s="938"/>
      <c r="O253" s="938"/>
      <c r="P253" s="938"/>
      <c r="Q253" s="948" t="s">
        <v>1066</v>
      </c>
      <c r="R253" s="938"/>
      <c r="S253" s="936" t="s">
        <v>54</v>
      </c>
    </row>
    <row r="254">
      <c r="A254" s="933">
        <v>43682.614893252314</v>
      </c>
      <c r="B254" s="765" t="s">
        <v>977</v>
      </c>
      <c r="C254" s="765"/>
      <c r="D254" s="765" t="s">
        <v>1896</v>
      </c>
      <c r="E254" s="934">
        <v>36175.0</v>
      </c>
      <c r="F254" s="765" t="s">
        <v>1897</v>
      </c>
      <c r="G254" s="765" t="s">
        <v>978</v>
      </c>
      <c r="H254" s="765">
        <v>2925866.0</v>
      </c>
      <c r="I254" s="765" t="s">
        <v>1040</v>
      </c>
      <c r="J254" s="765" t="s">
        <v>1041</v>
      </c>
      <c r="K254" s="765" t="s">
        <v>44</v>
      </c>
      <c r="L254" s="765" t="s">
        <v>102</v>
      </c>
      <c r="M254" s="765" t="s">
        <v>1036</v>
      </c>
      <c r="N254" s="932"/>
      <c r="O254" s="765" t="s">
        <v>1898</v>
      </c>
      <c r="P254" s="932"/>
      <c r="Q254" s="932"/>
      <c r="R254" s="932"/>
      <c r="S254" s="765" t="s">
        <v>54</v>
      </c>
    </row>
    <row r="255">
      <c r="A255" s="933">
        <v>43682.794803819444</v>
      </c>
      <c r="B255" s="765" t="s">
        <v>150</v>
      </c>
      <c r="C255" s="765"/>
      <c r="D255" s="765" t="s">
        <v>1899</v>
      </c>
      <c r="E255" s="934">
        <v>35017.0</v>
      </c>
      <c r="F255" s="765" t="s">
        <v>1900</v>
      </c>
      <c r="G255" s="765">
        <v>6.1996079488E10</v>
      </c>
      <c r="H255" s="765">
        <v>2911138.0</v>
      </c>
      <c r="I255" s="765" t="s">
        <v>1040</v>
      </c>
      <c r="J255" s="765" t="s">
        <v>1041</v>
      </c>
      <c r="K255" s="765" t="s">
        <v>57</v>
      </c>
      <c r="L255" s="765" t="s">
        <v>48</v>
      </c>
      <c r="M255" s="765" t="s">
        <v>1036</v>
      </c>
      <c r="N255" s="932"/>
      <c r="O255" s="932"/>
      <c r="P255" s="932"/>
      <c r="Q255" s="932"/>
      <c r="R255" s="932"/>
      <c r="S255" s="765" t="s">
        <v>54</v>
      </c>
    </row>
    <row r="256">
      <c r="A256" s="933">
        <v>43682.82511925926</v>
      </c>
      <c r="B256" s="765" t="s">
        <v>417</v>
      </c>
      <c r="C256" s="765"/>
      <c r="D256" s="765" t="s">
        <v>1901</v>
      </c>
      <c r="E256" s="934">
        <v>20669.0</v>
      </c>
      <c r="F256" s="765" t="s">
        <v>1902</v>
      </c>
      <c r="G256" s="765">
        <v>9.91245873E8</v>
      </c>
      <c r="H256" s="765">
        <v>456372.0</v>
      </c>
      <c r="I256" s="765" t="s">
        <v>1025</v>
      </c>
      <c r="J256" s="765" t="s">
        <v>1030</v>
      </c>
      <c r="K256" s="765" t="s">
        <v>44</v>
      </c>
      <c r="L256" s="765" t="s">
        <v>1046</v>
      </c>
      <c r="M256" s="765" t="s">
        <v>1036</v>
      </c>
      <c r="N256" s="765" t="s">
        <v>1036</v>
      </c>
      <c r="O256" s="932"/>
      <c r="P256" s="932"/>
      <c r="Q256" s="932"/>
      <c r="R256" s="932"/>
      <c r="S256" s="765" t="s">
        <v>54</v>
      </c>
    </row>
    <row r="257">
      <c r="A257" s="933">
        <v>43682.96230716435</v>
      </c>
      <c r="B257" s="765" t="s">
        <v>953</v>
      </c>
      <c r="C257" s="765"/>
      <c r="D257" s="765" t="s">
        <v>1903</v>
      </c>
      <c r="E257" s="934">
        <v>35841.0</v>
      </c>
      <c r="F257" s="765" t="s">
        <v>1904</v>
      </c>
      <c r="G257" s="765" t="s">
        <v>954</v>
      </c>
      <c r="H257" s="765">
        <v>3558417.0</v>
      </c>
      <c r="I257" s="765" t="s">
        <v>1040</v>
      </c>
      <c r="J257" s="765" t="s">
        <v>1041</v>
      </c>
      <c r="K257" s="765" t="s">
        <v>59</v>
      </c>
      <c r="L257" s="765" t="s">
        <v>102</v>
      </c>
      <c r="M257" s="765" t="s">
        <v>1036</v>
      </c>
      <c r="N257" s="932"/>
      <c r="O257" s="932"/>
      <c r="P257" s="932"/>
      <c r="Q257" s="932"/>
      <c r="R257" s="932"/>
      <c r="S257" s="765" t="s">
        <v>54</v>
      </c>
    </row>
    <row r="258">
      <c r="A258" s="933">
        <v>43682.96235256945</v>
      </c>
      <c r="B258" s="765" t="s">
        <v>1905</v>
      </c>
      <c r="C258" s="765"/>
      <c r="D258" s="765" t="s">
        <v>1906</v>
      </c>
      <c r="E258" s="934">
        <v>43787.0</v>
      </c>
      <c r="F258" s="765" t="s">
        <v>1907</v>
      </c>
      <c r="G258" s="765" t="s">
        <v>1257</v>
      </c>
      <c r="H258" s="765">
        <v>2882502.0</v>
      </c>
      <c r="I258" s="765" t="s">
        <v>1040</v>
      </c>
      <c r="J258" s="765" t="s">
        <v>1041</v>
      </c>
      <c r="K258" s="765" t="s">
        <v>59</v>
      </c>
      <c r="L258" s="765" t="s">
        <v>102</v>
      </c>
      <c r="M258" s="765" t="s">
        <v>1036</v>
      </c>
      <c r="N258" s="765" t="s">
        <v>1071</v>
      </c>
      <c r="O258" s="932"/>
      <c r="P258" s="932"/>
      <c r="Q258" s="932"/>
      <c r="R258" s="932"/>
      <c r="S258" s="765" t="s">
        <v>54</v>
      </c>
    </row>
    <row r="259">
      <c r="A259" s="933">
        <v>43682.98359391204</v>
      </c>
      <c r="B259" s="765" t="s">
        <v>149</v>
      </c>
      <c r="C259" s="765"/>
      <c r="D259" s="765" t="s">
        <v>1908</v>
      </c>
      <c r="E259" s="934">
        <v>35257.0</v>
      </c>
      <c r="F259" s="765" t="s">
        <v>1909</v>
      </c>
      <c r="G259" s="765">
        <v>6.1992813565E10</v>
      </c>
      <c r="H259" s="765">
        <v>2857372.0</v>
      </c>
      <c r="I259" s="765" t="s">
        <v>1040</v>
      </c>
      <c r="J259" s="765" t="s">
        <v>1030</v>
      </c>
      <c r="K259" s="765" t="s">
        <v>61</v>
      </c>
      <c r="L259" s="765" t="s">
        <v>67</v>
      </c>
      <c r="M259" s="765" t="s">
        <v>1036</v>
      </c>
      <c r="N259" s="932"/>
      <c r="O259" s="932"/>
      <c r="P259" s="932"/>
      <c r="Q259" s="932"/>
      <c r="R259" s="932"/>
      <c r="S259" s="765" t="s">
        <v>54</v>
      </c>
    </row>
    <row r="260">
      <c r="A260" s="933">
        <v>43682.99411855324</v>
      </c>
      <c r="B260" s="765" t="s">
        <v>317</v>
      </c>
      <c r="C260" s="765"/>
      <c r="D260" s="765" t="s">
        <v>1910</v>
      </c>
      <c r="E260" s="934">
        <v>19629.0</v>
      </c>
      <c r="F260" s="765" t="s">
        <v>1911</v>
      </c>
      <c r="G260" s="765">
        <v>9.91764197E8</v>
      </c>
      <c r="H260" s="765" t="s">
        <v>1912</v>
      </c>
      <c r="I260" s="765" t="s">
        <v>1029</v>
      </c>
      <c r="J260" s="765" t="s">
        <v>1030</v>
      </c>
      <c r="K260" s="765" t="s">
        <v>57</v>
      </c>
      <c r="L260" s="765" t="s">
        <v>48</v>
      </c>
      <c r="M260" s="765" t="s">
        <v>1036</v>
      </c>
      <c r="N260" s="765" t="s">
        <v>1913</v>
      </c>
      <c r="O260" s="932"/>
      <c r="P260" s="932"/>
      <c r="Q260" s="932"/>
      <c r="R260" s="932"/>
      <c r="S260" s="765" t="s">
        <v>54</v>
      </c>
    </row>
    <row r="261">
      <c r="A261" s="939">
        <v>43683.36602298611</v>
      </c>
      <c r="B261" s="940" t="s">
        <v>1914</v>
      </c>
      <c r="C261" s="940"/>
      <c r="D261" s="940" t="s">
        <v>1915</v>
      </c>
      <c r="E261" s="941">
        <v>28578.0</v>
      </c>
      <c r="F261" s="940" t="s">
        <v>1916</v>
      </c>
      <c r="G261" s="940">
        <v>9.91386174E8</v>
      </c>
      <c r="H261" s="940">
        <v>1631936.0</v>
      </c>
      <c r="I261" s="940" t="s">
        <v>1029</v>
      </c>
      <c r="J261" s="940" t="s">
        <v>1026</v>
      </c>
      <c r="K261" s="940" t="s">
        <v>61</v>
      </c>
      <c r="L261" s="940" t="s">
        <v>1046</v>
      </c>
      <c r="M261" s="940" t="s">
        <v>1113</v>
      </c>
      <c r="N261" s="942"/>
      <c r="O261" s="940" t="s">
        <v>1917</v>
      </c>
      <c r="P261" s="942"/>
      <c r="Q261" s="942"/>
      <c r="R261" s="942"/>
      <c r="S261" s="940" t="s">
        <v>54</v>
      </c>
    </row>
    <row r="262">
      <c r="A262" s="933">
        <v>43683.431043055556</v>
      </c>
      <c r="B262" s="765" t="s">
        <v>1918</v>
      </c>
      <c r="C262" s="765"/>
      <c r="D262" s="765" t="s">
        <v>1919</v>
      </c>
      <c r="E262" s="934">
        <v>25593.0</v>
      </c>
      <c r="F262" s="765" t="s">
        <v>1920</v>
      </c>
      <c r="G262" s="765">
        <v>6.1981298115E10</v>
      </c>
      <c r="H262" s="765">
        <v>1140369.0</v>
      </c>
      <c r="I262" s="765" t="s">
        <v>1029</v>
      </c>
      <c r="J262" s="765" t="s">
        <v>1030</v>
      </c>
      <c r="K262" s="765" t="s">
        <v>44</v>
      </c>
      <c r="L262" s="765" t="s">
        <v>102</v>
      </c>
      <c r="M262" s="765" t="s">
        <v>1036</v>
      </c>
      <c r="N262" s="765" t="s">
        <v>1036</v>
      </c>
      <c r="O262" s="765" t="s">
        <v>1921</v>
      </c>
      <c r="P262" s="932"/>
      <c r="Q262" s="932"/>
      <c r="R262" s="932"/>
      <c r="S262" s="765" t="s">
        <v>54</v>
      </c>
    </row>
    <row r="263">
      <c r="A263" s="935">
        <v>43683.627981087964</v>
      </c>
      <c r="B263" s="936" t="s">
        <v>354</v>
      </c>
      <c r="C263" s="936"/>
      <c r="D263" s="936" t="s">
        <v>1922</v>
      </c>
      <c r="E263" s="937">
        <v>20376.0</v>
      </c>
      <c r="F263" s="936" t="s">
        <v>1923</v>
      </c>
      <c r="G263" s="936" t="s">
        <v>355</v>
      </c>
      <c r="H263" s="936" t="s">
        <v>1924</v>
      </c>
      <c r="I263" s="936" t="s">
        <v>1029</v>
      </c>
      <c r="J263" s="936" t="s">
        <v>1030</v>
      </c>
      <c r="K263" s="936" t="s">
        <v>44</v>
      </c>
      <c r="L263" s="936" t="s">
        <v>48</v>
      </c>
      <c r="M263" s="936" t="s">
        <v>1036</v>
      </c>
      <c r="N263" s="936" t="s">
        <v>1436</v>
      </c>
      <c r="O263" s="938"/>
      <c r="P263" s="938"/>
      <c r="Q263" s="948" t="s">
        <v>1066</v>
      </c>
      <c r="R263" s="938"/>
      <c r="S263" s="936" t="s">
        <v>54</v>
      </c>
    </row>
    <row r="264">
      <c r="A264" s="933">
        <v>43683.67048472222</v>
      </c>
      <c r="B264" s="765" t="s">
        <v>1925</v>
      </c>
      <c r="C264" s="765"/>
      <c r="D264" s="765" t="s">
        <v>1926</v>
      </c>
      <c r="E264" s="934">
        <v>22602.0</v>
      </c>
      <c r="F264" s="765" t="s">
        <v>1927</v>
      </c>
      <c r="G264" s="765" t="s">
        <v>1928</v>
      </c>
      <c r="H264" s="765" t="s">
        <v>1929</v>
      </c>
      <c r="I264" s="765" t="s">
        <v>1029</v>
      </c>
      <c r="J264" s="765" t="s">
        <v>1026</v>
      </c>
      <c r="K264" s="765" t="s">
        <v>57</v>
      </c>
      <c r="L264" s="765" t="s">
        <v>1046</v>
      </c>
      <c r="M264" s="765" t="s">
        <v>1036</v>
      </c>
      <c r="N264" s="932"/>
      <c r="O264" s="932"/>
      <c r="P264" s="932"/>
      <c r="Q264" s="932"/>
      <c r="R264" s="932"/>
      <c r="S264" s="765" t="s">
        <v>54</v>
      </c>
    </row>
    <row r="265">
      <c r="A265" s="933">
        <v>43683.75355461806</v>
      </c>
      <c r="B265" s="765" t="s">
        <v>1930</v>
      </c>
      <c r="C265" s="765"/>
      <c r="D265" s="765" t="s">
        <v>1931</v>
      </c>
      <c r="E265" s="934">
        <v>35406.0</v>
      </c>
      <c r="F265" s="765" t="s">
        <v>1932</v>
      </c>
      <c r="G265" s="765" t="s">
        <v>270</v>
      </c>
      <c r="H265" s="765">
        <v>2847966.0</v>
      </c>
      <c r="I265" s="765" t="s">
        <v>1040</v>
      </c>
      <c r="J265" s="765" t="s">
        <v>1030</v>
      </c>
      <c r="K265" s="765" t="s">
        <v>44</v>
      </c>
      <c r="L265" s="765" t="s">
        <v>46</v>
      </c>
      <c r="M265" s="765" t="s">
        <v>1036</v>
      </c>
      <c r="N265" s="932"/>
      <c r="O265" s="932"/>
      <c r="P265" s="932"/>
      <c r="Q265" s="932"/>
      <c r="R265" s="932"/>
      <c r="S265" s="765" t="s">
        <v>54</v>
      </c>
    </row>
    <row r="266">
      <c r="A266" s="933">
        <v>43683.952928136576</v>
      </c>
      <c r="B266" s="765" t="s">
        <v>205</v>
      </c>
      <c r="C266" s="765"/>
      <c r="D266" s="765" t="s">
        <v>1933</v>
      </c>
      <c r="E266" s="934">
        <v>36611.0</v>
      </c>
      <c r="F266" s="765" t="s">
        <v>1934</v>
      </c>
      <c r="G266" s="765" t="s">
        <v>1935</v>
      </c>
      <c r="H266" s="765">
        <v>3495133.0</v>
      </c>
      <c r="I266" s="765" t="s">
        <v>1040</v>
      </c>
      <c r="J266" s="765" t="s">
        <v>1041</v>
      </c>
      <c r="K266" s="765" t="s">
        <v>44</v>
      </c>
      <c r="L266" s="765" t="s">
        <v>46</v>
      </c>
      <c r="M266" s="765" t="s">
        <v>1036</v>
      </c>
      <c r="N266" s="932"/>
      <c r="O266" s="932"/>
      <c r="P266" s="932"/>
      <c r="Q266" s="932"/>
      <c r="R266" s="932"/>
      <c r="S266" s="765" t="s">
        <v>54</v>
      </c>
    </row>
    <row r="267">
      <c r="A267" s="933">
        <v>43684.348144375</v>
      </c>
      <c r="B267" s="765" t="s">
        <v>1936</v>
      </c>
      <c r="C267" s="765"/>
      <c r="D267" s="765" t="s">
        <v>1937</v>
      </c>
      <c r="E267" s="934">
        <v>27172.0</v>
      </c>
      <c r="F267" s="765" t="s">
        <v>1938</v>
      </c>
      <c r="G267" s="765">
        <v>6.1992402123E10</v>
      </c>
      <c r="H267" s="765">
        <v>2.31297907E8</v>
      </c>
      <c r="I267" s="765" t="s">
        <v>1029</v>
      </c>
      <c r="J267" s="765" t="s">
        <v>1026</v>
      </c>
      <c r="K267" s="765" t="s">
        <v>44</v>
      </c>
      <c r="L267" s="765" t="s">
        <v>102</v>
      </c>
      <c r="M267" s="765" t="s">
        <v>1036</v>
      </c>
      <c r="N267" s="765" t="s">
        <v>1939</v>
      </c>
      <c r="O267" s="932"/>
      <c r="P267" s="932"/>
      <c r="Q267" s="932"/>
      <c r="R267" s="932"/>
      <c r="S267" s="765" t="s">
        <v>54</v>
      </c>
    </row>
    <row r="268">
      <c r="A268" s="933">
        <v>43684.351596493056</v>
      </c>
      <c r="B268" s="765" t="s">
        <v>1940</v>
      </c>
      <c r="C268" s="765"/>
      <c r="D268" s="765" t="s">
        <v>1941</v>
      </c>
      <c r="E268" s="934">
        <v>38667.0</v>
      </c>
      <c r="F268" s="765" t="s">
        <v>1938</v>
      </c>
      <c r="G268" s="765">
        <v>6.1992402123E10</v>
      </c>
      <c r="H268" s="765">
        <v>5.60661113E8</v>
      </c>
      <c r="I268" s="765" t="s">
        <v>1029</v>
      </c>
      <c r="J268" s="765" t="s">
        <v>1026</v>
      </c>
      <c r="K268" s="765" t="s">
        <v>44</v>
      </c>
      <c r="L268" s="765" t="s">
        <v>48</v>
      </c>
      <c r="M268" s="765" t="s">
        <v>1036</v>
      </c>
      <c r="N268" s="932"/>
      <c r="O268" s="932"/>
      <c r="P268" s="932"/>
      <c r="Q268" s="932"/>
      <c r="R268" s="932"/>
      <c r="S268" s="765" t="s">
        <v>54</v>
      </c>
    </row>
    <row r="269">
      <c r="A269" s="933">
        <v>43684.37461629629</v>
      </c>
      <c r="B269" s="765" t="s">
        <v>1942</v>
      </c>
      <c r="C269" s="765"/>
      <c r="D269" s="765" t="s">
        <v>1943</v>
      </c>
      <c r="E269" s="934">
        <v>28851.0</v>
      </c>
      <c r="F269" s="765" t="s">
        <v>1944</v>
      </c>
      <c r="G269" s="765" t="s">
        <v>1945</v>
      </c>
      <c r="H269" s="765" t="s">
        <v>1946</v>
      </c>
      <c r="I269" s="765" t="s">
        <v>1029</v>
      </c>
      <c r="J269" s="765" t="s">
        <v>1026</v>
      </c>
      <c r="K269" s="765" t="s">
        <v>55</v>
      </c>
      <c r="L269" s="765" t="s">
        <v>1046</v>
      </c>
      <c r="M269" s="765" t="s">
        <v>1036</v>
      </c>
      <c r="N269" s="932"/>
      <c r="O269" s="765" t="s">
        <v>1947</v>
      </c>
      <c r="P269" s="932"/>
      <c r="Q269" s="932"/>
      <c r="R269" s="932"/>
      <c r="S269" s="765" t="s">
        <v>54</v>
      </c>
    </row>
    <row r="270">
      <c r="A270" s="933">
        <v>43684.43676894676</v>
      </c>
      <c r="B270" s="765" t="s">
        <v>285</v>
      </c>
      <c r="C270" s="765"/>
      <c r="D270" s="765" t="s">
        <v>1948</v>
      </c>
      <c r="E270" s="934">
        <v>23960.0</v>
      </c>
      <c r="F270" s="765" t="s">
        <v>1949</v>
      </c>
      <c r="G270" s="765" t="s">
        <v>1950</v>
      </c>
      <c r="H270" s="765" t="s">
        <v>1951</v>
      </c>
      <c r="I270" s="765" t="s">
        <v>1029</v>
      </c>
      <c r="J270" s="765" t="s">
        <v>1030</v>
      </c>
      <c r="K270" s="765" t="s">
        <v>61</v>
      </c>
      <c r="L270" s="765" t="s">
        <v>67</v>
      </c>
      <c r="M270" s="765" t="s">
        <v>1036</v>
      </c>
      <c r="N270" s="765" t="s">
        <v>1036</v>
      </c>
      <c r="O270" s="765" t="s">
        <v>1952</v>
      </c>
      <c r="P270" s="932"/>
      <c r="Q270" s="932"/>
      <c r="R270" s="932"/>
      <c r="S270" s="765" t="s">
        <v>54</v>
      </c>
    </row>
    <row r="271">
      <c r="A271" s="933">
        <v>43684.46529570602</v>
      </c>
      <c r="B271" s="765" t="s">
        <v>1953</v>
      </c>
      <c r="C271" s="765"/>
      <c r="D271" s="765" t="s">
        <v>1954</v>
      </c>
      <c r="E271" s="934">
        <v>20609.0</v>
      </c>
      <c r="F271" s="765" t="s">
        <v>1955</v>
      </c>
      <c r="G271" s="765" t="s">
        <v>1956</v>
      </c>
      <c r="H271" s="765" t="s">
        <v>1957</v>
      </c>
      <c r="I271" s="765" t="s">
        <v>1029</v>
      </c>
      <c r="J271" s="765" t="s">
        <v>1041</v>
      </c>
      <c r="K271" s="765" t="s">
        <v>61</v>
      </c>
      <c r="L271" s="765" t="s">
        <v>48</v>
      </c>
      <c r="M271" s="765" t="s">
        <v>1036</v>
      </c>
      <c r="N271" s="932"/>
      <c r="O271" s="932"/>
      <c r="P271" s="932"/>
      <c r="Q271" s="932"/>
      <c r="R271" s="932"/>
      <c r="S271" s="765" t="s">
        <v>54</v>
      </c>
    </row>
    <row r="272">
      <c r="A272" s="933">
        <v>43684.58948914352</v>
      </c>
      <c r="B272" s="765" t="s">
        <v>1958</v>
      </c>
      <c r="C272" s="765"/>
      <c r="D272" s="765" t="s">
        <v>1959</v>
      </c>
      <c r="E272" s="934">
        <v>38640.0</v>
      </c>
      <c r="F272" s="765" t="s">
        <v>1960</v>
      </c>
      <c r="G272" s="765" t="s">
        <v>109</v>
      </c>
      <c r="H272" s="765" t="s">
        <v>1961</v>
      </c>
      <c r="I272" s="765" t="s">
        <v>1029</v>
      </c>
      <c r="J272" s="765" t="s">
        <v>1026</v>
      </c>
      <c r="K272" s="765" t="s">
        <v>57</v>
      </c>
      <c r="L272" s="765" t="s">
        <v>48</v>
      </c>
      <c r="M272" s="765" t="s">
        <v>1036</v>
      </c>
      <c r="N272" s="932"/>
      <c r="O272" s="932"/>
      <c r="P272" s="932"/>
      <c r="Q272" s="932"/>
      <c r="R272" s="932"/>
      <c r="S272" s="765" t="s">
        <v>54</v>
      </c>
    </row>
    <row r="273">
      <c r="A273" s="933">
        <v>43684.63338263889</v>
      </c>
      <c r="B273" s="765" t="s">
        <v>290</v>
      </c>
      <c r="C273" s="765"/>
      <c r="D273" s="765" t="s">
        <v>1962</v>
      </c>
      <c r="E273" s="934">
        <v>23063.0</v>
      </c>
      <c r="F273" s="765" t="s">
        <v>1963</v>
      </c>
      <c r="G273" s="765" t="s">
        <v>1964</v>
      </c>
      <c r="H273" s="765">
        <v>2232170.0</v>
      </c>
      <c r="I273" s="765" t="s">
        <v>1029</v>
      </c>
      <c r="J273" s="765" t="s">
        <v>1030</v>
      </c>
      <c r="K273" s="765" t="s">
        <v>44</v>
      </c>
      <c r="L273" s="765" t="s">
        <v>48</v>
      </c>
      <c r="M273" s="765" t="s">
        <v>1036</v>
      </c>
      <c r="N273" s="932"/>
      <c r="O273" s="932"/>
      <c r="P273" s="932"/>
      <c r="Q273" s="932"/>
      <c r="R273" s="932"/>
      <c r="S273" s="765" t="s">
        <v>54</v>
      </c>
    </row>
    <row r="274">
      <c r="A274" s="935">
        <v>43684.639556319446</v>
      </c>
      <c r="B274" s="936" t="s">
        <v>1965</v>
      </c>
      <c r="C274" s="936"/>
      <c r="D274" s="936" t="s">
        <v>1966</v>
      </c>
      <c r="E274" s="937">
        <v>34894.0</v>
      </c>
      <c r="F274" s="936" t="s">
        <v>1967</v>
      </c>
      <c r="G274" s="936" t="s">
        <v>1968</v>
      </c>
      <c r="H274" s="949" t="s">
        <v>1969</v>
      </c>
      <c r="I274" s="936" t="s">
        <v>1040</v>
      </c>
      <c r="J274" s="936" t="s">
        <v>1041</v>
      </c>
      <c r="K274" s="936" t="s">
        <v>61</v>
      </c>
      <c r="L274" s="936" t="s">
        <v>67</v>
      </c>
      <c r="M274" s="936" t="s">
        <v>1036</v>
      </c>
      <c r="N274" s="938"/>
      <c r="O274" s="938"/>
      <c r="P274" s="938"/>
      <c r="Q274" s="948" t="s">
        <v>1066</v>
      </c>
      <c r="R274" s="932"/>
      <c r="S274" s="765" t="s">
        <v>54</v>
      </c>
    </row>
    <row r="275">
      <c r="A275" s="933">
        <v>43684.64328440972</v>
      </c>
      <c r="B275" s="765" t="s">
        <v>1970</v>
      </c>
      <c r="C275" s="765"/>
      <c r="D275" s="765" t="s">
        <v>1971</v>
      </c>
      <c r="E275" s="934">
        <v>18335.0</v>
      </c>
      <c r="F275" s="765" t="s">
        <v>1972</v>
      </c>
      <c r="G275" s="765" t="s">
        <v>1973</v>
      </c>
      <c r="H275" s="765" t="s">
        <v>1974</v>
      </c>
      <c r="I275" s="765" t="s">
        <v>1025</v>
      </c>
      <c r="J275" s="765" t="s">
        <v>1026</v>
      </c>
      <c r="K275" s="765" t="s">
        <v>44</v>
      </c>
      <c r="L275" s="765" t="s">
        <v>1046</v>
      </c>
      <c r="M275" s="765" t="s">
        <v>1036</v>
      </c>
      <c r="N275" s="932"/>
      <c r="O275" s="765" t="s">
        <v>1975</v>
      </c>
      <c r="P275" s="932"/>
      <c r="Q275" s="932"/>
      <c r="R275" s="932"/>
      <c r="S275" s="765" t="s">
        <v>54</v>
      </c>
    </row>
    <row r="276">
      <c r="A276" s="933">
        <v>43684.64415074074</v>
      </c>
      <c r="B276" s="765" t="s">
        <v>433</v>
      </c>
      <c r="C276" s="765"/>
      <c r="D276" s="765" t="s">
        <v>1976</v>
      </c>
      <c r="E276" s="934">
        <v>36152.0</v>
      </c>
      <c r="F276" s="765" t="s">
        <v>1977</v>
      </c>
      <c r="G276" s="765">
        <v>6.198205052E10</v>
      </c>
      <c r="H276" s="765">
        <v>2820746.0</v>
      </c>
      <c r="I276" s="765" t="s">
        <v>1040</v>
      </c>
      <c r="J276" s="765" t="s">
        <v>1041</v>
      </c>
      <c r="K276" s="765" t="s">
        <v>52</v>
      </c>
      <c r="L276" s="765" t="s">
        <v>1046</v>
      </c>
      <c r="M276" s="765" t="s">
        <v>1036</v>
      </c>
      <c r="N276" s="932"/>
      <c r="O276" s="932"/>
      <c r="P276" s="932"/>
      <c r="Q276" s="932"/>
      <c r="R276" s="932"/>
      <c r="S276" s="765" t="s">
        <v>54</v>
      </c>
    </row>
    <row r="277">
      <c r="A277" s="933">
        <v>43684.67541795139</v>
      </c>
      <c r="B277" s="765" t="s">
        <v>69</v>
      </c>
      <c r="C277" s="765"/>
      <c r="D277" s="765" t="s">
        <v>1978</v>
      </c>
      <c r="E277" s="934">
        <v>29186.0</v>
      </c>
      <c r="F277" s="765" t="s">
        <v>1979</v>
      </c>
      <c r="G277" s="765" t="s">
        <v>1980</v>
      </c>
      <c r="H277" s="765" t="s">
        <v>1981</v>
      </c>
      <c r="I277" s="765" t="s">
        <v>1025</v>
      </c>
      <c r="J277" s="765" t="s">
        <v>1026</v>
      </c>
      <c r="K277" s="765" t="s">
        <v>61</v>
      </c>
      <c r="L277" s="765" t="s">
        <v>1046</v>
      </c>
      <c r="M277" s="765" t="s">
        <v>1036</v>
      </c>
      <c r="N277" s="932"/>
      <c r="O277" s="765" t="s">
        <v>1982</v>
      </c>
      <c r="P277" s="932"/>
      <c r="Q277" s="932"/>
      <c r="R277" s="932"/>
      <c r="S277" s="765" t="s">
        <v>54</v>
      </c>
    </row>
    <row r="278">
      <c r="A278" s="933">
        <v>43684.72671357639</v>
      </c>
      <c r="B278" s="765" t="s">
        <v>991</v>
      </c>
      <c r="C278" s="765"/>
      <c r="D278" s="765" t="s">
        <v>1983</v>
      </c>
      <c r="E278" s="934">
        <v>36290.0</v>
      </c>
      <c r="F278" s="765" t="s">
        <v>1984</v>
      </c>
      <c r="G278" s="765">
        <v>9.92929792E8</v>
      </c>
      <c r="H278" s="945" t="s">
        <v>1985</v>
      </c>
      <c r="I278" s="765" t="s">
        <v>1040</v>
      </c>
      <c r="J278" s="765" t="s">
        <v>1030</v>
      </c>
      <c r="K278" s="765" t="s">
        <v>57</v>
      </c>
      <c r="L278" s="765" t="s">
        <v>48</v>
      </c>
      <c r="M278" s="765" t="s">
        <v>1036</v>
      </c>
      <c r="N278" s="765" t="s">
        <v>1071</v>
      </c>
      <c r="O278" s="932"/>
      <c r="P278" s="932"/>
      <c r="Q278" s="932"/>
      <c r="R278" s="932"/>
      <c r="S278" s="765" t="s">
        <v>54</v>
      </c>
    </row>
    <row r="279">
      <c r="A279" s="933">
        <v>43684.755010266206</v>
      </c>
      <c r="B279" s="765" t="s">
        <v>226</v>
      </c>
      <c r="C279" s="765"/>
      <c r="D279" s="765" t="s">
        <v>1986</v>
      </c>
      <c r="E279" s="934">
        <v>36892.0</v>
      </c>
      <c r="F279" s="765" t="s">
        <v>1987</v>
      </c>
      <c r="G279" s="765" t="s">
        <v>227</v>
      </c>
      <c r="H279" s="765">
        <v>3555779.0</v>
      </c>
      <c r="I279" s="765" t="s">
        <v>1040</v>
      </c>
      <c r="J279" s="765" t="s">
        <v>1041</v>
      </c>
      <c r="K279" s="765" t="s">
        <v>44</v>
      </c>
      <c r="L279" s="765" t="s">
        <v>102</v>
      </c>
      <c r="M279" s="765" t="s">
        <v>1036</v>
      </c>
      <c r="N279" s="932"/>
      <c r="O279" s="932"/>
      <c r="P279" s="932"/>
      <c r="Q279" s="932"/>
      <c r="R279" s="932"/>
      <c r="S279" s="765" t="s">
        <v>54</v>
      </c>
    </row>
    <row r="280">
      <c r="A280" s="935">
        <v>43684.75799503472</v>
      </c>
      <c r="B280" s="936" t="s">
        <v>1988</v>
      </c>
      <c r="C280" s="936"/>
      <c r="D280" s="936" t="s">
        <v>1989</v>
      </c>
      <c r="E280" s="937">
        <v>29609.0</v>
      </c>
      <c r="F280" s="936" t="s">
        <v>1990</v>
      </c>
      <c r="G280" s="936">
        <v>6.199535E10</v>
      </c>
      <c r="H280" s="936">
        <v>2193359.0</v>
      </c>
      <c r="I280" s="936" t="s">
        <v>1029</v>
      </c>
      <c r="J280" s="936" t="s">
        <v>1026</v>
      </c>
      <c r="K280" s="936" t="s">
        <v>52</v>
      </c>
      <c r="L280" s="936" t="s">
        <v>1046</v>
      </c>
      <c r="M280" s="936" t="s">
        <v>1036</v>
      </c>
      <c r="N280" s="938"/>
      <c r="O280" s="936" t="s">
        <v>1991</v>
      </c>
      <c r="P280" s="938"/>
      <c r="Q280" s="936" t="s">
        <v>1066</v>
      </c>
      <c r="R280" s="938"/>
      <c r="S280" s="936" t="s">
        <v>54</v>
      </c>
    </row>
    <row r="281">
      <c r="A281" s="933">
        <v>43684.852902708335</v>
      </c>
      <c r="B281" s="765" t="s">
        <v>1992</v>
      </c>
      <c r="C281" s="765"/>
      <c r="D281" s="765" t="s">
        <v>1993</v>
      </c>
      <c r="E281" s="934">
        <v>34395.0</v>
      </c>
      <c r="F281" s="765" t="s">
        <v>1994</v>
      </c>
      <c r="G281" s="765" t="s">
        <v>1995</v>
      </c>
      <c r="H281" s="765">
        <v>2.72870817E8</v>
      </c>
      <c r="I281" s="765" t="s">
        <v>1040</v>
      </c>
      <c r="J281" s="765" t="s">
        <v>1026</v>
      </c>
      <c r="K281" s="765" t="s">
        <v>61</v>
      </c>
      <c r="L281" s="765" t="s">
        <v>46</v>
      </c>
      <c r="M281" s="765" t="s">
        <v>1036</v>
      </c>
      <c r="N281" s="765" t="s">
        <v>1232</v>
      </c>
      <c r="O281" s="765" t="s">
        <v>1232</v>
      </c>
      <c r="P281" s="932"/>
      <c r="Q281" s="932"/>
      <c r="R281" s="932"/>
      <c r="S281" s="765" t="s">
        <v>54</v>
      </c>
    </row>
    <row r="282">
      <c r="A282" s="933">
        <v>43684.85664085648</v>
      </c>
      <c r="B282" s="765" t="s">
        <v>1996</v>
      </c>
      <c r="C282" s="765"/>
      <c r="D282" s="765" t="s">
        <v>1997</v>
      </c>
      <c r="E282" s="934">
        <v>36359.0</v>
      </c>
      <c r="F282" s="765" t="s">
        <v>1998</v>
      </c>
      <c r="G282" s="765">
        <v>6.1991927327E10</v>
      </c>
      <c r="H282" s="765">
        <v>3657122.0</v>
      </c>
      <c r="I282" s="765" t="s">
        <v>1040</v>
      </c>
      <c r="J282" s="765" t="s">
        <v>1041</v>
      </c>
      <c r="K282" s="765" t="s">
        <v>44</v>
      </c>
      <c r="L282" s="765" t="s">
        <v>1046</v>
      </c>
      <c r="M282" s="765" t="s">
        <v>1036</v>
      </c>
      <c r="N282" s="932"/>
      <c r="O282" s="765" t="s">
        <v>1071</v>
      </c>
      <c r="P282" s="932"/>
      <c r="Q282" s="932"/>
      <c r="R282" s="932"/>
      <c r="S282" s="765" t="s">
        <v>54</v>
      </c>
    </row>
    <row r="283">
      <c r="A283" s="933">
        <v>43684.89568991898</v>
      </c>
      <c r="B283" s="765" t="s">
        <v>1999</v>
      </c>
      <c r="C283" s="765"/>
      <c r="D283" s="765" t="s">
        <v>2000</v>
      </c>
      <c r="E283" s="934">
        <v>32442.0</v>
      </c>
      <c r="F283" s="765" t="s">
        <v>2001</v>
      </c>
      <c r="G283" s="765">
        <v>6.1981581506E10</v>
      </c>
      <c r="H283" s="765">
        <v>2405998.0</v>
      </c>
      <c r="I283" s="765" t="s">
        <v>1040</v>
      </c>
      <c r="J283" s="765" t="s">
        <v>1030</v>
      </c>
      <c r="K283" s="765" t="s">
        <v>52</v>
      </c>
      <c r="L283" s="765" t="s">
        <v>46</v>
      </c>
      <c r="M283" s="765" t="s">
        <v>1036</v>
      </c>
      <c r="N283" s="932"/>
      <c r="O283" s="932"/>
      <c r="P283" s="932"/>
      <c r="Q283" s="932"/>
      <c r="R283" s="932"/>
      <c r="S283" s="765" t="s">
        <v>54</v>
      </c>
    </row>
    <row r="284">
      <c r="A284" s="933">
        <v>43684.946891898144</v>
      </c>
      <c r="B284" s="765" t="s">
        <v>336</v>
      </c>
      <c r="C284" s="765"/>
      <c r="D284" s="765" t="s">
        <v>2002</v>
      </c>
      <c r="E284" s="934">
        <v>36810.0</v>
      </c>
      <c r="F284" s="765" t="s">
        <v>2003</v>
      </c>
      <c r="G284" s="765">
        <v>3.5516941E7</v>
      </c>
      <c r="H284" s="765">
        <v>3328406.0</v>
      </c>
      <c r="I284" s="765" t="s">
        <v>1040</v>
      </c>
      <c r="J284" s="765" t="s">
        <v>1041</v>
      </c>
      <c r="K284" s="765" t="s">
        <v>44</v>
      </c>
      <c r="L284" s="765" t="s">
        <v>1046</v>
      </c>
      <c r="M284" s="765" t="s">
        <v>1036</v>
      </c>
      <c r="N284" s="932"/>
      <c r="O284" s="932"/>
      <c r="P284" s="932"/>
      <c r="Q284" s="932"/>
      <c r="R284" s="932"/>
      <c r="S284" s="765" t="s">
        <v>54</v>
      </c>
    </row>
    <row r="285">
      <c r="A285" s="933">
        <v>43685.149103495365</v>
      </c>
      <c r="B285" s="765" t="s">
        <v>236</v>
      </c>
      <c r="C285" s="765"/>
      <c r="D285" s="765" t="s">
        <v>2004</v>
      </c>
      <c r="E285" s="934">
        <v>34403.0</v>
      </c>
      <c r="F285" s="765" t="s">
        <v>2005</v>
      </c>
      <c r="G285" s="765">
        <v>6.1982705336E10</v>
      </c>
      <c r="H285" s="765">
        <v>3028346.0</v>
      </c>
      <c r="I285" s="765" t="s">
        <v>1040</v>
      </c>
      <c r="J285" s="765" t="s">
        <v>1030</v>
      </c>
      <c r="K285" s="765" t="s">
        <v>57</v>
      </c>
      <c r="L285" s="765" t="s">
        <v>1046</v>
      </c>
      <c r="M285" s="765" t="s">
        <v>1036</v>
      </c>
      <c r="N285" s="932"/>
      <c r="O285" s="932"/>
      <c r="P285" s="932"/>
      <c r="Q285" s="932"/>
      <c r="R285" s="932"/>
      <c r="S285" s="765" t="s">
        <v>54</v>
      </c>
    </row>
    <row r="286">
      <c r="A286" s="933">
        <v>43685.3516131713</v>
      </c>
      <c r="B286" s="765" t="s">
        <v>2006</v>
      </c>
      <c r="C286" s="765"/>
      <c r="D286" s="765" t="s">
        <v>2007</v>
      </c>
      <c r="E286" s="934">
        <v>15713.0</v>
      </c>
      <c r="F286" s="765" t="s">
        <v>2008</v>
      </c>
      <c r="G286" s="765">
        <v>9.99786147E8</v>
      </c>
      <c r="H286" s="765">
        <v>94940.0</v>
      </c>
      <c r="I286" s="765" t="s">
        <v>1029</v>
      </c>
      <c r="J286" s="765" t="s">
        <v>1026</v>
      </c>
      <c r="K286" s="765" t="s">
        <v>52</v>
      </c>
      <c r="L286" s="765" t="s">
        <v>67</v>
      </c>
      <c r="M286" s="765" t="s">
        <v>1036</v>
      </c>
      <c r="N286" s="765" t="s">
        <v>2144</v>
      </c>
      <c r="O286" s="932"/>
      <c r="P286" s="932"/>
      <c r="Q286" s="932"/>
      <c r="R286" s="932"/>
      <c r="S286" s="765" t="s">
        <v>54</v>
      </c>
    </row>
    <row r="287">
      <c r="A287" s="933">
        <v>43685.35248756944</v>
      </c>
      <c r="B287" s="765" t="s">
        <v>2146</v>
      </c>
      <c r="C287" s="765"/>
      <c r="D287" s="765" t="s">
        <v>2147</v>
      </c>
      <c r="E287" s="934">
        <v>27088.0</v>
      </c>
      <c r="F287" s="765" t="s">
        <v>2148</v>
      </c>
      <c r="G287" s="765">
        <v>9.99786147E8</v>
      </c>
      <c r="H287" s="765">
        <v>1261564.0</v>
      </c>
      <c r="I287" s="765" t="s">
        <v>1029</v>
      </c>
      <c r="J287" s="765" t="s">
        <v>1026</v>
      </c>
      <c r="K287" s="765" t="s">
        <v>52</v>
      </c>
      <c r="L287" s="765" t="s">
        <v>67</v>
      </c>
      <c r="M287" s="765" t="s">
        <v>1036</v>
      </c>
      <c r="N287" s="765" t="s">
        <v>1036</v>
      </c>
      <c r="O287" s="932"/>
      <c r="P287" s="932"/>
      <c r="Q287" s="932"/>
      <c r="R287" s="932"/>
      <c r="S287" s="765" t="s">
        <v>54</v>
      </c>
    </row>
    <row r="288">
      <c r="A288" s="933">
        <v>43685.478695983795</v>
      </c>
      <c r="B288" s="765" t="s">
        <v>2149</v>
      </c>
      <c r="C288" s="765"/>
      <c r="D288" s="765" t="s">
        <v>2150</v>
      </c>
      <c r="E288" s="934">
        <v>23089.0</v>
      </c>
      <c r="F288" s="765" t="s">
        <v>2151</v>
      </c>
      <c r="G288" s="765">
        <v>9.84740887E8</v>
      </c>
      <c r="H288" s="765" t="s">
        <v>2152</v>
      </c>
      <c r="I288" s="765" t="s">
        <v>1029</v>
      </c>
      <c r="J288" s="765" t="s">
        <v>1030</v>
      </c>
      <c r="K288" s="765" t="s">
        <v>52</v>
      </c>
      <c r="L288" s="765" t="s">
        <v>48</v>
      </c>
      <c r="M288" s="765" t="s">
        <v>1036</v>
      </c>
      <c r="N288" s="932"/>
      <c r="O288" s="932"/>
      <c r="P288" s="932"/>
      <c r="Q288" s="932"/>
      <c r="R288" s="932"/>
      <c r="S288" s="765" t="s">
        <v>54</v>
      </c>
    </row>
    <row r="289">
      <c r="A289" s="933">
        <v>43685.49984608796</v>
      </c>
      <c r="B289" s="765" t="s">
        <v>726</v>
      </c>
      <c r="C289" s="765"/>
      <c r="D289" s="765" t="s">
        <v>2153</v>
      </c>
      <c r="E289" s="934">
        <v>31394.0</v>
      </c>
      <c r="F289" s="765" t="s">
        <v>2154</v>
      </c>
      <c r="G289" s="765" t="s">
        <v>727</v>
      </c>
      <c r="H289" s="765">
        <v>3942985.0</v>
      </c>
      <c r="I289" s="765" t="s">
        <v>1040</v>
      </c>
      <c r="J289" s="765" t="s">
        <v>1026</v>
      </c>
      <c r="K289" s="765" t="s">
        <v>57</v>
      </c>
      <c r="L289" s="765" t="s">
        <v>1046</v>
      </c>
      <c r="M289" s="765" t="s">
        <v>1036</v>
      </c>
      <c r="N289" s="932"/>
      <c r="O289" s="932"/>
      <c r="P289" s="932"/>
      <c r="Q289" s="932"/>
      <c r="R289" s="932"/>
      <c r="S289" s="765" t="s">
        <v>54</v>
      </c>
    </row>
    <row r="290">
      <c r="A290" s="933">
        <v>43685.83139143519</v>
      </c>
      <c r="B290" s="765" t="s">
        <v>470</v>
      </c>
      <c r="C290" s="765"/>
      <c r="D290" s="765" t="s">
        <v>2155</v>
      </c>
      <c r="E290" s="934">
        <v>36732.0</v>
      </c>
      <c r="F290" s="765" t="s">
        <v>2156</v>
      </c>
      <c r="G290" s="765" t="s">
        <v>2157</v>
      </c>
      <c r="H290" s="765">
        <v>2996718.0</v>
      </c>
      <c r="I290" s="765" t="s">
        <v>1040</v>
      </c>
      <c r="J290" s="765" t="s">
        <v>1041</v>
      </c>
      <c r="K290" s="765" t="s">
        <v>57</v>
      </c>
      <c r="L290" s="765" t="s">
        <v>46</v>
      </c>
      <c r="M290" s="765" t="s">
        <v>1036</v>
      </c>
      <c r="N290" s="932"/>
      <c r="O290" s="932"/>
      <c r="P290" s="932"/>
      <c r="Q290" s="932"/>
      <c r="R290" s="932"/>
      <c r="S290" s="765" t="s">
        <v>54</v>
      </c>
    </row>
    <row r="291">
      <c r="A291" s="933">
        <v>43685.83561400463</v>
      </c>
      <c r="B291" s="765" t="s">
        <v>203</v>
      </c>
      <c r="C291" s="765"/>
      <c r="D291" s="765" t="s">
        <v>2159</v>
      </c>
      <c r="E291" s="934">
        <v>34491.0</v>
      </c>
      <c r="F291" s="765" t="s">
        <v>2156</v>
      </c>
      <c r="G291" s="765" t="s">
        <v>2160</v>
      </c>
      <c r="H291" s="765">
        <v>2999186.0</v>
      </c>
      <c r="I291" s="765" t="s">
        <v>1040</v>
      </c>
      <c r="J291" s="765" t="s">
        <v>1041</v>
      </c>
      <c r="K291" s="765" t="s">
        <v>61</v>
      </c>
      <c r="L291" s="765" t="s">
        <v>67</v>
      </c>
      <c r="M291" s="765" t="s">
        <v>1036</v>
      </c>
      <c r="N291" s="932"/>
      <c r="O291" s="932"/>
      <c r="P291" s="932"/>
      <c r="Q291" s="932"/>
      <c r="R291" s="932"/>
      <c r="S291" s="765" t="s">
        <v>54</v>
      </c>
    </row>
    <row r="292">
      <c r="A292" s="933">
        <v>43686.50547876157</v>
      </c>
      <c r="B292" s="765" t="s">
        <v>1002</v>
      </c>
      <c r="C292" s="765"/>
      <c r="D292" s="765" t="s">
        <v>2161</v>
      </c>
      <c r="E292" s="934">
        <v>23694.0</v>
      </c>
      <c r="F292" s="765" t="s">
        <v>2162</v>
      </c>
      <c r="G292" s="765">
        <v>6.1984077728E10</v>
      </c>
      <c r="H292" s="765" t="s">
        <v>2163</v>
      </c>
      <c r="I292" s="765" t="s">
        <v>1029</v>
      </c>
      <c r="J292" s="765" t="s">
        <v>1026</v>
      </c>
      <c r="K292" s="765" t="s">
        <v>61</v>
      </c>
      <c r="L292" s="765" t="s">
        <v>48</v>
      </c>
      <c r="M292" s="765" t="s">
        <v>1036</v>
      </c>
      <c r="N292" s="932"/>
      <c r="O292" s="932"/>
      <c r="P292" s="932"/>
      <c r="Q292" s="932"/>
      <c r="R292" s="932"/>
      <c r="S292" s="765" t="s">
        <v>54</v>
      </c>
    </row>
    <row r="293">
      <c r="A293" s="933">
        <v>43686.52649372685</v>
      </c>
      <c r="B293" s="765" t="s">
        <v>2164</v>
      </c>
      <c r="C293" s="765"/>
      <c r="D293" s="765" t="s">
        <v>2165</v>
      </c>
      <c r="E293" s="934">
        <v>43760.0</v>
      </c>
      <c r="F293" s="765" t="s">
        <v>2166</v>
      </c>
      <c r="G293" s="765">
        <v>9.95801244E8</v>
      </c>
      <c r="H293" s="765" t="s">
        <v>2167</v>
      </c>
      <c r="I293" s="765" t="s">
        <v>1029</v>
      </c>
      <c r="J293" s="765" t="s">
        <v>1026</v>
      </c>
      <c r="K293" s="765" t="s">
        <v>57</v>
      </c>
      <c r="L293" s="765" t="s">
        <v>1046</v>
      </c>
      <c r="M293" s="765" t="s">
        <v>1036</v>
      </c>
      <c r="N293" s="932"/>
      <c r="O293" s="765" t="s">
        <v>2165</v>
      </c>
      <c r="P293" s="932"/>
      <c r="Q293" s="932"/>
      <c r="R293" s="932"/>
      <c r="S293" s="765" t="s">
        <v>54</v>
      </c>
    </row>
    <row r="294">
      <c r="A294" s="933">
        <v>43686.6107714699</v>
      </c>
      <c r="B294" s="765" t="s">
        <v>167</v>
      </c>
      <c r="C294" s="765"/>
      <c r="D294" s="765" t="s">
        <v>2168</v>
      </c>
      <c r="E294" s="934">
        <v>20005.0</v>
      </c>
      <c r="F294" s="765" t="s">
        <v>2169</v>
      </c>
      <c r="G294" s="765">
        <v>6.1999940393E10</v>
      </c>
      <c r="H294" s="765">
        <v>1098932.0</v>
      </c>
      <c r="I294" s="765" t="s">
        <v>1029</v>
      </c>
      <c r="J294" s="765" t="s">
        <v>1026</v>
      </c>
      <c r="K294" s="765" t="s">
        <v>44</v>
      </c>
      <c r="L294" s="765" t="s">
        <v>48</v>
      </c>
      <c r="M294" s="765" t="s">
        <v>1036</v>
      </c>
      <c r="N294" s="932"/>
      <c r="O294" s="932"/>
      <c r="P294" s="932"/>
      <c r="Q294" s="932"/>
      <c r="R294" s="932"/>
      <c r="S294" s="765" t="s">
        <v>54</v>
      </c>
    </row>
    <row r="295">
      <c r="A295" s="933">
        <v>43686.83483170139</v>
      </c>
      <c r="B295" s="765" t="s">
        <v>2170</v>
      </c>
      <c r="C295" s="765"/>
      <c r="D295" s="765" t="s">
        <v>2171</v>
      </c>
      <c r="E295" s="934">
        <v>39273.0</v>
      </c>
      <c r="F295" s="765" t="s">
        <v>2172</v>
      </c>
      <c r="G295" s="765">
        <v>9.81323782E8</v>
      </c>
      <c r="H295" s="765" t="s">
        <v>2173</v>
      </c>
      <c r="I295" s="765" t="s">
        <v>1029</v>
      </c>
      <c r="J295" s="765" t="s">
        <v>1026</v>
      </c>
      <c r="K295" s="765" t="s">
        <v>57</v>
      </c>
      <c r="L295" s="765" t="s">
        <v>1046</v>
      </c>
      <c r="M295" s="765" t="s">
        <v>1036</v>
      </c>
      <c r="N295" s="765" t="s">
        <v>1071</v>
      </c>
      <c r="O295" s="765" t="s">
        <v>1071</v>
      </c>
      <c r="P295" s="932"/>
      <c r="Q295" s="932"/>
      <c r="R295" s="932"/>
      <c r="S295" s="765" t="s">
        <v>54</v>
      </c>
    </row>
    <row r="296">
      <c r="A296" s="933">
        <v>43687.61329976852</v>
      </c>
      <c r="B296" s="765" t="s">
        <v>2175</v>
      </c>
      <c r="C296" s="765"/>
      <c r="D296" s="765" t="s">
        <v>2176</v>
      </c>
      <c r="E296" s="934">
        <v>32184.0</v>
      </c>
      <c r="F296" s="765" t="s">
        <v>2177</v>
      </c>
      <c r="G296" s="765" t="s">
        <v>990</v>
      </c>
      <c r="H296" s="765">
        <v>2583436.0</v>
      </c>
      <c r="I296" s="765" t="s">
        <v>1029</v>
      </c>
      <c r="J296" s="765" t="s">
        <v>1030</v>
      </c>
      <c r="K296" s="765" t="s">
        <v>61</v>
      </c>
      <c r="L296" s="765" t="s">
        <v>102</v>
      </c>
      <c r="M296" s="765" t="s">
        <v>1036</v>
      </c>
      <c r="N296" s="765" t="s">
        <v>1036</v>
      </c>
      <c r="O296" s="932"/>
      <c r="P296" s="932"/>
      <c r="Q296" s="932"/>
      <c r="R296" s="932"/>
      <c r="S296" s="765" t="s">
        <v>54</v>
      </c>
    </row>
    <row r="297">
      <c r="A297" s="933">
        <v>43687.68151505787</v>
      </c>
      <c r="B297" s="765" t="s">
        <v>1001</v>
      </c>
      <c r="C297" s="765"/>
      <c r="D297" s="765" t="s">
        <v>2178</v>
      </c>
      <c r="E297" s="934">
        <v>36070.0</v>
      </c>
      <c r="F297" s="765" t="s">
        <v>2179</v>
      </c>
      <c r="G297" s="765">
        <v>6.1981303875E10</v>
      </c>
      <c r="H297" s="765">
        <v>1.60194571E9</v>
      </c>
      <c r="I297" s="765" t="s">
        <v>1040</v>
      </c>
      <c r="J297" s="765" t="s">
        <v>1026</v>
      </c>
      <c r="K297" s="765" t="s">
        <v>57</v>
      </c>
      <c r="L297" s="765" t="s">
        <v>67</v>
      </c>
      <c r="M297" s="765" t="s">
        <v>1036</v>
      </c>
      <c r="N297" s="932"/>
      <c r="O297" s="932"/>
      <c r="P297" s="932"/>
      <c r="Q297" s="932"/>
      <c r="R297" s="932"/>
      <c r="S297" s="765" t="s">
        <v>54</v>
      </c>
    </row>
    <row r="298">
      <c r="A298" s="935">
        <v>43688.354926643515</v>
      </c>
      <c r="B298" s="936" t="s">
        <v>2180</v>
      </c>
      <c r="C298" s="936"/>
      <c r="D298" s="936" t="s">
        <v>2181</v>
      </c>
      <c r="E298" s="937">
        <v>36943.0</v>
      </c>
      <c r="F298" s="936" t="s">
        <v>2182</v>
      </c>
      <c r="G298" s="936">
        <v>6.1986082878E10</v>
      </c>
      <c r="H298" s="936">
        <v>3377118.0</v>
      </c>
      <c r="I298" s="936" t="s">
        <v>1040</v>
      </c>
      <c r="J298" s="936" t="s">
        <v>1026</v>
      </c>
      <c r="K298" s="936" t="s">
        <v>44</v>
      </c>
      <c r="L298" s="936" t="s">
        <v>1046</v>
      </c>
      <c r="M298" s="936" t="s">
        <v>1036</v>
      </c>
      <c r="N298" s="938"/>
      <c r="O298" s="938"/>
      <c r="P298" s="938"/>
      <c r="Q298" s="936" t="s">
        <v>1066</v>
      </c>
      <c r="R298" s="938"/>
      <c r="S298" s="936" t="s">
        <v>54</v>
      </c>
    </row>
    <row r="299">
      <c r="A299" s="935">
        <v>43688.68949996528</v>
      </c>
      <c r="B299" s="936" t="s">
        <v>2183</v>
      </c>
      <c r="C299" s="936"/>
      <c r="D299" s="936" t="s">
        <v>2184</v>
      </c>
      <c r="E299" s="937">
        <v>35676.0</v>
      </c>
      <c r="F299" s="936" t="s">
        <v>2185</v>
      </c>
      <c r="G299" s="936">
        <v>9.81810337E8</v>
      </c>
      <c r="H299" s="936">
        <v>3250639.0</v>
      </c>
      <c r="I299" s="936" t="s">
        <v>1040</v>
      </c>
      <c r="J299" s="936" t="s">
        <v>1041</v>
      </c>
      <c r="K299" s="936" t="s">
        <v>59</v>
      </c>
      <c r="L299" s="936" t="s">
        <v>48</v>
      </c>
      <c r="M299" s="936" t="s">
        <v>1036</v>
      </c>
      <c r="N299" s="938"/>
      <c r="O299" s="938"/>
      <c r="P299" s="938"/>
      <c r="Q299" s="948" t="s">
        <v>1066</v>
      </c>
      <c r="R299" s="932"/>
      <c r="S299" s="765" t="s">
        <v>54</v>
      </c>
    </row>
    <row r="300">
      <c r="A300" s="933">
        <v>43688.698309328705</v>
      </c>
      <c r="B300" s="765" t="s">
        <v>2021</v>
      </c>
      <c r="C300" s="765"/>
      <c r="D300" s="765" t="s">
        <v>2186</v>
      </c>
      <c r="E300" s="934">
        <v>33371.0</v>
      </c>
      <c r="F300" s="765" t="s">
        <v>2187</v>
      </c>
      <c r="G300" s="765">
        <v>6.1996015578E10</v>
      </c>
      <c r="H300" s="765">
        <v>2784668.0</v>
      </c>
      <c r="I300" s="765" t="s">
        <v>1040</v>
      </c>
      <c r="J300" s="765" t="s">
        <v>1026</v>
      </c>
      <c r="K300" s="765" t="s">
        <v>61</v>
      </c>
      <c r="L300" s="765" t="s">
        <v>46</v>
      </c>
      <c r="M300" s="765" t="s">
        <v>1036</v>
      </c>
      <c r="N300" s="932"/>
      <c r="O300" s="932"/>
      <c r="P300" s="932"/>
      <c r="Q300" s="932"/>
      <c r="R300" s="932"/>
      <c r="S300" s="765" t="s">
        <v>54</v>
      </c>
    </row>
    <row r="301">
      <c r="A301" s="933">
        <v>43688.85849140046</v>
      </c>
      <c r="B301" s="765" t="s">
        <v>2188</v>
      </c>
      <c r="C301" s="765"/>
      <c r="D301" s="765" t="s">
        <v>2189</v>
      </c>
      <c r="E301" s="934">
        <v>35006.0</v>
      </c>
      <c r="F301" s="765" t="s">
        <v>2190</v>
      </c>
      <c r="G301" s="765" t="s">
        <v>2191</v>
      </c>
      <c r="H301" s="765">
        <v>3097969.0</v>
      </c>
      <c r="I301" s="765" t="s">
        <v>1040</v>
      </c>
      <c r="J301" s="765" t="s">
        <v>1026</v>
      </c>
      <c r="K301" s="765" t="s">
        <v>57</v>
      </c>
      <c r="L301" s="765" t="s">
        <v>102</v>
      </c>
      <c r="M301" s="765" t="s">
        <v>1036</v>
      </c>
      <c r="N301" s="932"/>
      <c r="O301" s="932"/>
      <c r="P301" s="932"/>
      <c r="Q301" s="932"/>
      <c r="R301" s="932"/>
      <c r="S301" s="765" t="s">
        <v>54</v>
      </c>
    </row>
    <row r="302">
      <c r="A302" s="933">
        <v>43689.3733975463</v>
      </c>
      <c r="B302" s="765" t="s">
        <v>239</v>
      </c>
      <c r="C302" s="765"/>
      <c r="D302" s="765" t="s">
        <v>2192</v>
      </c>
      <c r="E302" s="934">
        <v>23594.0</v>
      </c>
      <c r="F302" s="765" t="s">
        <v>2193</v>
      </c>
      <c r="G302" s="765" t="s">
        <v>240</v>
      </c>
      <c r="H302" s="765" t="s">
        <v>2194</v>
      </c>
      <c r="I302" s="765" t="s">
        <v>1029</v>
      </c>
      <c r="J302" s="765" t="s">
        <v>1041</v>
      </c>
      <c r="K302" s="765" t="s">
        <v>44</v>
      </c>
      <c r="L302" s="765" t="s">
        <v>1046</v>
      </c>
      <c r="M302" s="765" t="s">
        <v>1036</v>
      </c>
      <c r="N302" s="765" t="s">
        <v>1397</v>
      </c>
      <c r="O302" s="765" t="s">
        <v>1397</v>
      </c>
      <c r="P302" s="932"/>
      <c r="Q302" s="932"/>
      <c r="R302" s="932"/>
      <c r="S302" s="765" t="s">
        <v>54</v>
      </c>
    </row>
    <row r="303">
      <c r="A303" s="933">
        <v>43689.39760534722</v>
      </c>
      <c r="B303" s="765" t="s">
        <v>993</v>
      </c>
      <c r="C303" s="765"/>
      <c r="D303" s="765" t="s">
        <v>2195</v>
      </c>
      <c r="E303" s="934">
        <v>36507.0</v>
      </c>
      <c r="F303" s="765" t="s">
        <v>2196</v>
      </c>
      <c r="G303" s="765" t="s">
        <v>994</v>
      </c>
      <c r="H303" s="765">
        <v>3012397.0</v>
      </c>
      <c r="I303" s="765" t="s">
        <v>1040</v>
      </c>
      <c r="J303" s="765" t="s">
        <v>1030</v>
      </c>
      <c r="K303" s="765" t="s">
        <v>44</v>
      </c>
      <c r="L303" s="765" t="s">
        <v>46</v>
      </c>
      <c r="M303" s="765" t="s">
        <v>1036</v>
      </c>
      <c r="N303" s="932"/>
      <c r="O303" s="932"/>
      <c r="P303" s="932"/>
      <c r="Q303" s="932"/>
      <c r="R303" s="932"/>
      <c r="S303" s="765" t="s">
        <v>54</v>
      </c>
    </row>
    <row r="304">
      <c r="A304" s="933">
        <v>43689.52246796296</v>
      </c>
      <c r="B304" s="765" t="s">
        <v>2197</v>
      </c>
      <c r="C304" s="765"/>
      <c r="D304" s="765" t="s">
        <v>2198</v>
      </c>
      <c r="E304" s="934">
        <v>43696.0</v>
      </c>
      <c r="F304" s="765" t="s">
        <v>1482</v>
      </c>
      <c r="G304" s="765">
        <v>6.1994424432E10</v>
      </c>
      <c r="H304" s="945" t="s">
        <v>2199</v>
      </c>
      <c r="I304" s="765" t="s">
        <v>1040</v>
      </c>
      <c r="J304" s="765" t="s">
        <v>1041</v>
      </c>
      <c r="K304" s="765" t="s">
        <v>59</v>
      </c>
      <c r="L304" s="765" t="s">
        <v>1046</v>
      </c>
      <c r="M304" s="765" t="s">
        <v>1036</v>
      </c>
      <c r="N304" s="765" t="s">
        <v>2200</v>
      </c>
      <c r="O304" s="765" t="s">
        <v>2200</v>
      </c>
      <c r="P304" s="932"/>
      <c r="Q304" s="932"/>
      <c r="R304" s="932"/>
      <c r="S304" s="765" t="s">
        <v>54</v>
      </c>
    </row>
    <row r="305">
      <c r="A305" s="935">
        <v>43689.65241416667</v>
      </c>
      <c r="B305" s="936" t="s">
        <v>484</v>
      </c>
      <c r="C305" s="936"/>
      <c r="D305" s="936" t="s">
        <v>2201</v>
      </c>
      <c r="E305" s="937">
        <v>36900.0</v>
      </c>
      <c r="F305" s="936" t="s">
        <v>2202</v>
      </c>
      <c r="G305" s="936">
        <v>6.1992834186E10</v>
      </c>
      <c r="H305" s="936">
        <v>3410081.0</v>
      </c>
      <c r="I305" s="936" t="s">
        <v>1040</v>
      </c>
      <c r="J305" s="936" t="s">
        <v>1026</v>
      </c>
      <c r="K305" s="936" t="s">
        <v>44</v>
      </c>
      <c r="L305" s="936" t="s">
        <v>46</v>
      </c>
      <c r="M305" s="936" t="s">
        <v>1036</v>
      </c>
      <c r="N305" s="936" t="s">
        <v>2203</v>
      </c>
      <c r="O305" s="938"/>
      <c r="P305" s="938"/>
      <c r="Q305" s="936" t="s">
        <v>1066</v>
      </c>
      <c r="R305" s="938"/>
      <c r="S305" s="765" t="s">
        <v>54</v>
      </c>
    </row>
    <row r="306">
      <c r="A306" s="933">
        <v>43689.78742951389</v>
      </c>
      <c r="B306" s="765" t="s">
        <v>286</v>
      </c>
      <c r="C306" s="765"/>
      <c r="D306" s="765" t="s">
        <v>2204</v>
      </c>
      <c r="E306" s="934">
        <v>14423.0</v>
      </c>
      <c r="F306" s="765" t="s">
        <v>2205</v>
      </c>
      <c r="G306" s="765" t="s">
        <v>2206</v>
      </c>
      <c r="H306" s="765" t="s">
        <v>2207</v>
      </c>
      <c r="I306" s="765" t="s">
        <v>1029</v>
      </c>
      <c r="J306" s="765" t="s">
        <v>1026</v>
      </c>
      <c r="K306" s="765" t="s">
        <v>61</v>
      </c>
      <c r="L306" s="765" t="s">
        <v>48</v>
      </c>
      <c r="M306" s="765" t="s">
        <v>1036</v>
      </c>
      <c r="N306" s="932"/>
      <c r="O306" s="932"/>
      <c r="P306" s="932"/>
      <c r="Q306" s="932"/>
      <c r="R306" s="932"/>
      <c r="S306" s="765" t="s">
        <v>54</v>
      </c>
    </row>
    <row r="307">
      <c r="A307" s="933">
        <v>43689.93143607639</v>
      </c>
      <c r="B307" s="765" t="s">
        <v>457</v>
      </c>
      <c r="C307" s="765"/>
      <c r="D307" s="765" t="s">
        <v>2208</v>
      </c>
      <c r="E307" s="934">
        <v>32941.0</v>
      </c>
      <c r="F307" s="765" t="s">
        <v>2209</v>
      </c>
      <c r="G307" s="765">
        <v>6.181691743E9</v>
      </c>
      <c r="H307" s="765">
        <v>2773440.0</v>
      </c>
      <c r="I307" s="765" t="s">
        <v>1029</v>
      </c>
      <c r="J307" s="765" t="s">
        <v>1030</v>
      </c>
      <c r="K307" s="765" t="s">
        <v>61</v>
      </c>
      <c r="L307" s="765" t="s">
        <v>1046</v>
      </c>
      <c r="M307" s="765" t="s">
        <v>1036</v>
      </c>
      <c r="N307" s="932"/>
      <c r="O307" s="932"/>
      <c r="P307" s="932"/>
      <c r="Q307" s="932"/>
      <c r="R307" s="932"/>
      <c r="S307" s="765" t="s">
        <v>54</v>
      </c>
    </row>
    <row r="308">
      <c r="A308" s="933">
        <v>43690.3838387037</v>
      </c>
      <c r="B308" s="765" t="s">
        <v>330</v>
      </c>
      <c r="C308" s="765"/>
      <c r="D308" s="765" t="s">
        <v>2210</v>
      </c>
      <c r="E308" s="934">
        <v>30324.0</v>
      </c>
      <c r="F308" s="765" t="s">
        <v>2211</v>
      </c>
      <c r="G308" s="765">
        <v>6.1981377026E10</v>
      </c>
      <c r="H308" s="765">
        <v>2095670.0</v>
      </c>
      <c r="I308" s="765" t="s">
        <v>1029</v>
      </c>
      <c r="J308" s="765" t="s">
        <v>1026</v>
      </c>
      <c r="K308" s="765" t="s">
        <v>57</v>
      </c>
      <c r="L308" s="765" t="s">
        <v>102</v>
      </c>
      <c r="M308" s="765" t="s">
        <v>1036</v>
      </c>
      <c r="N308" s="765" t="s">
        <v>1290</v>
      </c>
      <c r="O308" s="932"/>
      <c r="P308" s="932"/>
      <c r="Q308" s="932"/>
      <c r="R308" s="932"/>
      <c r="S308" s="765" t="s">
        <v>54</v>
      </c>
    </row>
    <row r="309">
      <c r="A309" s="935">
        <v>43690.406181956016</v>
      </c>
      <c r="B309" s="936" t="s">
        <v>2212</v>
      </c>
      <c r="C309" s="936"/>
      <c r="D309" s="936" t="s">
        <v>2213</v>
      </c>
      <c r="E309" s="937">
        <v>37039.0</v>
      </c>
      <c r="F309" s="936" t="s">
        <v>2214</v>
      </c>
      <c r="G309" s="936">
        <v>6.1982411784E10</v>
      </c>
      <c r="H309" s="936">
        <v>3571073.0</v>
      </c>
      <c r="I309" s="936" t="s">
        <v>1040</v>
      </c>
      <c r="J309" s="936" t="s">
        <v>1026</v>
      </c>
      <c r="K309" s="936" t="s">
        <v>61</v>
      </c>
      <c r="L309" s="936" t="s">
        <v>102</v>
      </c>
      <c r="M309" s="936" t="s">
        <v>1036</v>
      </c>
      <c r="N309" s="938"/>
      <c r="O309" s="932"/>
      <c r="P309" s="932"/>
      <c r="Q309" s="948" t="s">
        <v>1066</v>
      </c>
      <c r="R309" s="932"/>
      <c r="S309" s="765" t="s">
        <v>54</v>
      </c>
    </row>
    <row r="310">
      <c r="A310" s="933">
        <v>43690.41218273148</v>
      </c>
      <c r="B310" s="765" t="s">
        <v>330</v>
      </c>
      <c r="C310" s="765"/>
      <c r="D310" s="765" t="s">
        <v>2210</v>
      </c>
      <c r="E310" s="934">
        <v>30324.0</v>
      </c>
      <c r="F310" s="765" t="s">
        <v>2211</v>
      </c>
      <c r="G310" s="765">
        <v>6.1981377026E10</v>
      </c>
      <c r="H310" s="765">
        <v>2095670.0</v>
      </c>
      <c r="I310" s="765" t="s">
        <v>1029</v>
      </c>
      <c r="J310" s="765" t="s">
        <v>1026</v>
      </c>
      <c r="K310" s="765" t="s">
        <v>57</v>
      </c>
      <c r="L310" s="765" t="s">
        <v>102</v>
      </c>
      <c r="M310" s="765" t="s">
        <v>1036</v>
      </c>
      <c r="N310" s="765" t="s">
        <v>1036</v>
      </c>
      <c r="O310" s="932"/>
      <c r="P310" s="932"/>
      <c r="Q310" s="932"/>
      <c r="R310" s="932"/>
      <c r="S310" s="765" t="s">
        <v>54</v>
      </c>
    </row>
    <row r="311">
      <c r="A311" s="933">
        <v>43690.52895633102</v>
      </c>
      <c r="B311" s="765" t="s">
        <v>951</v>
      </c>
      <c r="C311" s="765"/>
      <c r="D311" s="765" t="s">
        <v>2215</v>
      </c>
      <c r="E311" s="934">
        <v>19728.0</v>
      </c>
      <c r="F311" s="765" t="s">
        <v>2216</v>
      </c>
      <c r="G311" s="765">
        <v>9.85403499E8</v>
      </c>
      <c r="H311" s="765">
        <v>519462.0</v>
      </c>
      <c r="I311" s="765" t="s">
        <v>1029</v>
      </c>
      <c r="J311" s="765" t="s">
        <v>1026</v>
      </c>
      <c r="K311" s="765" t="s">
        <v>52</v>
      </c>
      <c r="L311" s="765" t="s">
        <v>48</v>
      </c>
      <c r="M311" s="765" t="s">
        <v>2217</v>
      </c>
      <c r="N311" s="932"/>
      <c r="O311" s="932"/>
      <c r="P311" s="932"/>
      <c r="Q311" s="932"/>
      <c r="R311" s="932"/>
      <c r="S311" s="765" t="s">
        <v>54</v>
      </c>
    </row>
    <row r="312">
      <c r="A312" s="933">
        <v>43690.57270803241</v>
      </c>
      <c r="B312" s="765" t="s">
        <v>2218</v>
      </c>
      <c r="C312" s="765"/>
      <c r="D312" s="765" t="s">
        <v>2219</v>
      </c>
      <c r="E312" s="934">
        <v>43683.0</v>
      </c>
      <c r="F312" s="765" t="s">
        <v>2220</v>
      </c>
      <c r="G312" s="765" t="s">
        <v>2221</v>
      </c>
      <c r="H312" s="765">
        <v>830481.0</v>
      </c>
      <c r="I312" s="765" t="s">
        <v>1025</v>
      </c>
      <c r="J312" s="765" t="s">
        <v>1026</v>
      </c>
      <c r="K312" s="765" t="s">
        <v>61</v>
      </c>
      <c r="L312" s="765" t="s">
        <v>102</v>
      </c>
      <c r="M312" s="765" t="s">
        <v>1036</v>
      </c>
      <c r="N312" s="932"/>
      <c r="O312" s="932"/>
      <c r="P312" s="932"/>
      <c r="Q312" s="932"/>
      <c r="R312" s="932"/>
      <c r="S312" s="765" t="s">
        <v>54</v>
      </c>
    </row>
    <row r="313">
      <c r="A313" s="933">
        <v>43690.59312659722</v>
      </c>
      <c r="B313" s="765" t="s">
        <v>1006</v>
      </c>
      <c r="C313" s="765"/>
      <c r="D313" s="765" t="s">
        <v>2223</v>
      </c>
      <c r="E313" s="934">
        <v>34907.0</v>
      </c>
      <c r="F313" s="765" t="s">
        <v>2224</v>
      </c>
      <c r="G313" s="765">
        <v>9.85582509E8</v>
      </c>
      <c r="H313" s="765">
        <v>3007556.0</v>
      </c>
      <c r="I313" s="765" t="s">
        <v>1025</v>
      </c>
      <c r="J313" s="765" t="s">
        <v>1026</v>
      </c>
      <c r="K313" s="765" t="s">
        <v>57</v>
      </c>
      <c r="L313" s="765" t="s">
        <v>48</v>
      </c>
      <c r="M313" s="765" t="s">
        <v>1036</v>
      </c>
      <c r="N313" s="932"/>
      <c r="O313" s="932"/>
      <c r="P313" s="932"/>
      <c r="Q313" s="932"/>
      <c r="R313" s="932"/>
      <c r="S313" s="765" t="s">
        <v>54</v>
      </c>
    </row>
    <row r="314">
      <c r="A314" s="933">
        <v>43690.60823241898</v>
      </c>
      <c r="B314" s="765" t="s">
        <v>2225</v>
      </c>
      <c r="C314" s="765"/>
      <c r="D314" s="765" t="s">
        <v>2226</v>
      </c>
      <c r="E314" s="934">
        <v>27846.0</v>
      </c>
      <c r="F314" s="765" t="s">
        <v>2227</v>
      </c>
      <c r="G314" s="765">
        <v>6.1999722501E10</v>
      </c>
      <c r="H314" s="765">
        <v>1498728.0</v>
      </c>
      <c r="I314" s="765" t="s">
        <v>1025</v>
      </c>
      <c r="J314" s="765" t="s">
        <v>1030</v>
      </c>
      <c r="K314" s="765" t="s">
        <v>44</v>
      </c>
      <c r="L314" s="765" t="s">
        <v>102</v>
      </c>
      <c r="M314" s="765" t="s">
        <v>1036</v>
      </c>
      <c r="N314" s="765" t="s">
        <v>1036</v>
      </c>
      <c r="O314" s="765" t="s">
        <v>2228</v>
      </c>
      <c r="P314" s="932"/>
      <c r="Q314" s="932"/>
      <c r="R314" s="932"/>
      <c r="S314" s="765" t="s">
        <v>54</v>
      </c>
    </row>
    <row r="315">
      <c r="A315" s="933">
        <v>43690.609004375</v>
      </c>
      <c r="B315" s="765" t="s">
        <v>439</v>
      </c>
      <c r="C315" s="765"/>
      <c r="D315" s="765" t="s">
        <v>2226</v>
      </c>
      <c r="E315" s="934">
        <v>41438.0</v>
      </c>
      <c r="F315" s="765" t="s">
        <v>2227</v>
      </c>
      <c r="G315" s="765">
        <v>6.199722501E9</v>
      </c>
      <c r="H315" s="765" t="s">
        <v>2229</v>
      </c>
      <c r="I315" s="765" t="s">
        <v>1029</v>
      </c>
      <c r="J315" s="765" t="s">
        <v>1030</v>
      </c>
      <c r="K315" s="765" t="s">
        <v>1493</v>
      </c>
      <c r="L315" s="765" t="s">
        <v>102</v>
      </c>
      <c r="M315" s="765" t="s">
        <v>1036</v>
      </c>
      <c r="N315" s="765" t="s">
        <v>1036</v>
      </c>
      <c r="O315" s="932"/>
      <c r="P315" s="932"/>
      <c r="Q315" s="932"/>
      <c r="R315" s="932"/>
      <c r="S315" s="765" t="s">
        <v>54</v>
      </c>
    </row>
    <row r="316">
      <c r="A316" s="933">
        <v>43690.61035578704</v>
      </c>
      <c r="B316" s="765" t="s">
        <v>435</v>
      </c>
      <c r="C316" s="765"/>
      <c r="D316" s="765" t="s">
        <v>2230</v>
      </c>
      <c r="E316" s="934">
        <v>23633.0</v>
      </c>
      <c r="F316" s="765" t="s">
        <v>2231</v>
      </c>
      <c r="G316" s="765">
        <v>61.38773914</v>
      </c>
      <c r="H316" s="765" t="s">
        <v>2232</v>
      </c>
      <c r="I316" s="765" t="s">
        <v>1029</v>
      </c>
      <c r="J316" s="765" t="s">
        <v>1030</v>
      </c>
      <c r="K316" s="765" t="s">
        <v>61</v>
      </c>
      <c r="L316" s="765" t="s">
        <v>102</v>
      </c>
      <c r="M316" s="765" t="s">
        <v>1036</v>
      </c>
      <c r="N316" s="765" t="s">
        <v>1036</v>
      </c>
      <c r="O316" s="932"/>
      <c r="P316" s="932"/>
      <c r="Q316" s="932"/>
      <c r="R316" s="932"/>
      <c r="S316" s="765" t="s">
        <v>54</v>
      </c>
    </row>
    <row r="317">
      <c r="A317" s="933">
        <v>43691.59453584491</v>
      </c>
      <c r="B317" s="765" t="s">
        <v>2233</v>
      </c>
      <c r="C317" s="765"/>
      <c r="D317" s="765" t="s">
        <v>2234</v>
      </c>
      <c r="E317" s="934">
        <v>36299.0</v>
      </c>
      <c r="F317" s="765" t="s">
        <v>2235</v>
      </c>
      <c r="G317" s="765">
        <v>6.1994093054E10</v>
      </c>
      <c r="H317" s="765">
        <v>3310552.0</v>
      </c>
      <c r="I317" s="765" t="s">
        <v>1040</v>
      </c>
      <c r="J317" s="765" t="s">
        <v>1041</v>
      </c>
      <c r="K317" s="765" t="s">
        <v>52</v>
      </c>
      <c r="L317" s="765" t="s">
        <v>102</v>
      </c>
      <c r="M317" s="765" t="s">
        <v>1036</v>
      </c>
      <c r="N317" s="765" t="s">
        <v>1036</v>
      </c>
      <c r="O317" s="932"/>
      <c r="P317" s="932"/>
      <c r="Q317" s="932"/>
      <c r="R317" s="932"/>
      <c r="S317" s="765" t="s">
        <v>54</v>
      </c>
    </row>
    <row r="318">
      <c r="A318" s="933">
        <v>43691.878872800924</v>
      </c>
      <c r="B318" s="765" t="s">
        <v>2237</v>
      </c>
      <c r="C318" s="765"/>
      <c r="D318" s="765" t="s">
        <v>2238</v>
      </c>
      <c r="E318" s="934">
        <v>29605.0</v>
      </c>
      <c r="F318" s="765" t="s">
        <v>2239</v>
      </c>
      <c r="G318" s="765">
        <v>1.1988119064E10</v>
      </c>
      <c r="H318" s="765" t="s">
        <v>2240</v>
      </c>
      <c r="I318" s="765" t="s">
        <v>1029</v>
      </c>
      <c r="J318" s="765" t="s">
        <v>1030</v>
      </c>
      <c r="K318" s="765" t="s">
        <v>44</v>
      </c>
      <c r="L318" s="765" t="s">
        <v>48</v>
      </c>
      <c r="M318" s="765" t="s">
        <v>1036</v>
      </c>
      <c r="N318" s="932"/>
      <c r="O318" s="765" t="s">
        <v>2241</v>
      </c>
      <c r="P318" s="932"/>
      <c r="Q318" s="932"/>
      <c r="R318" s="932"/>
      <c r="S318" s="765" t="s">
        <v>54</v>
      </c>
    </row>
    <row r="319">
      <c r="A319" s="933">
        <v>43692.7045605787</v>
      </c>
      <c r="B319" s="765" t="s">
        <v>163</v>
      </c>
      <c r="C319" s="765"/>
      <c r="D319" s="765" t="s">
        <v>2242</v>
      </c>
      <c r="E319" s="934">
        <v>23232.0</v>
      </c>
      <c r="F319" s="765" t="s">
        <v>2243</v>
      </c>
      <c r="G319" s="765">
        <v>6.1995555471E10</v>
      </c>
      <c r="H319" s="945" t="s">
        <v>2244</v>
      </c>
      <c r="I319" s="765" t="s">
        <v>1029</v>
      </c>
      <c r="J319" s="765" t="s">
        <v>1026</v>
      </c>
      <c r="K319" s="765" t="s">
        <v>44</v>
      </c>
      <c r="L319" s="765" t="s">
        <v>1046</v>
      </c>
      <c r="M319" s="765" t="s">
        <v>1036</v>
      </c>
      <c r="N319" s="765" t="s">
        <v>1397</v>
      </c>
      <c r="O319" s="932"/>
      <c r="P319" s="932"/>
      <c r="Q319" s="932"/>
      <c r="R319" s="932"/>
      <c r="S319" s="765" t="s">
        <v>54</v>
      </c>
    </row>
    <row r="320">
      <c r="A320" s="933">
        <v>43692.96122172454</v>
      </c>
      <c r="B320" s="765" t="s">
        <v>218</v>
      </c>
      <c r="C320" s="765"/>
      <c r="D320" s="765" t="s">
        <v>2245</v>
      </c>
      <c r="E320" s="934">
        <v>43775.0</v>
      </c>
      <c r="F320" s="765" t="s">
        <v>2246</v>
      </c>
      <c r="G320" s="765">
        <v>9.91223405E8</v>
      </c>
      <c r="H320" s="765">
        <v>3324764.0</v>
      </c>
      <c r="I320" s="765" t="s">
        <v>1040</v>
      </c>
      <c r="J320" s="765" t="s">
        <v>1030</v>
      </c>
      <c r="K320" s="765" t="s">
        <v>59</v>
      </c>
      <c r="L320" s="765" t="s">
        <v>102</v>
      </c>
      <c r="M320" s="765" t="s">
        <v>1036</v>
      </c>
      <c r="N320" s="932"/>
      <c r="O320" s="932"/>
      <c r="P320" s="932"/>
      <c r="Q320" s="932"/>
      <c r="R320" s="932"/>
      <c r="S320" s="765" t="s">
        <v>54</v>
      </c>
    </row>
    <row r="321">
      <c r="A321" s="933">
        <v>43693.349697604164</v>
      </c>
      <c r="B321" s="765" t="s">
        <v>2248</v>
      </c>
      <c r="C321" s="765"/>
      <c r="D321" s="765" t="s">
        <v>2249</v>
      </c>
      <c r="E321" s="934">
        <v>36076.0</v>
      </c>
      <c r="F321" s="765" t="s">
        <v>2250</v>
      </c>
      <c r="G321" s="765">
        <v>6.1983377173E10</v>
      </c>
      <c r="H321" s="765" t="s">
        <v>2251</v>
      </c>
      <c r="I321" s="765" t="s">
        <v>1040</v>
      </c>
      <c r="J321" s="765" t="s">
        <v>1041</v>
      </c>
      <c r="K321" s="765" t="s">
        <v>44</v>
      </c>
      <c r="L321" s="765" t="s">
        <v>48</v>
      </c>
      <c r="M321" s="765" t="s">
        <v>1036</v>
      </c>
      <c r="N321" s="932"/>
      <c r="O321" s="765" t="s">
        <v>2252</v>
      </c>
      <c r="P321" s="932"/>
      <c r="Q321" s="932"/>
      <c r="R321" s="932"/>
      <c r="S321" s="765" t="s">
        <v>54</v>
      </c>
    </row>
    <row r="322">
      <c r="A322" s="933">
        <v>43693.396465011574</v>
      </c>
      <c r="B322" s="765" t="s">
        <v>338</v>
      </c>
      <c r="C322" s="765"/>
      <c r="D322" s="765" t="s">
        <v>2253</v>
      </c>
      <c r="E322" s="934">
        <v>27223.0</v>
      </c>
      <c r="F322" s="765" t="s">
        <v>2254</v>
      </c>
      <c r="G322" s="765" t="s">
        <v>2255</v>
      </c>
      <c r="H322" s="765" t="s">
        <v>2256</v>
      </c>
      <c r="I322" s="765" t="s">
        <v>1029</v>
      </c>
      <c r="J322" s="765" t="s">
        <v>1026</v>
      </c>
      <c r="K322" s="765" t="s">
        <v>44</v>
      </c>
      <c r="L322" s="765" t="s">
        <v>48</v>
      </c>
      <c r="M322" s="765" t="s">
        <v>1036</v>
      </c>
      <c r="N322" s="765" t="s">
        <v>1397</v>
      </c>
      <c r="O322" s="932"/>
      <c r="P322" s="932"/>
      <c r="Q322" s="932"/>
      <c r="R322" s="932"/>
      <c r="S322" s="765" t="s">
        <v>54</v>
      </c>
    </row>
    <row r="323">
      <c r="A323" s="933">
        <v>43693.39902452547</v>
      </c>
      <c r="B323" s="765" t="s">
        <v>2257</v>
      </c>
      <c r="C323" s="765"/>
      <c r="D323" s="765" t="s">
        <v>2258</v>
      </c>
      <c r="E323" s="934">
        <v>40584.0</v>
      </c>
      <c r="F323" s="765" t="s">
        <v>2254</v>
      </c>
      <c r="G323" s="765" t="s">
        <v>2255</v>
      </c>
      <c r="H323" s="765" t="s">
        <v>2259</v>
      </c>
      <c r="I323" s="765" t="s">
        <v>1029</v>
      </c>
      <c r="J323" s="765" t="s">
        <v>1026</v>
      </c>
      <c r="K323" s="765" t="s">
        <v>1493</v>
      </c>
      <c r="L323" s="765" t="s">
        <v>48</v>
      </c>
      <c r="M323" s="765" t="s">
        <v>1036</v>
      </c>
      <c r="N323" s="765" t="s">
        <v>1397</v>
      </c>
      <c r="O323" s="932"/>
      <c r="P323" s="932"/>
      <c r="Q323" s="932"/>
      <c r="R323" s="932"/>
      <c r="S323" s="765" t="s">
        <v>54</v>
      </c>
    </row>
    <row r="324">
      <c r="A324" s="933">
        <v>43693.54534815972</v>
      </c>
      <c r="B324" s="765" t="s">
        <v>2119</v>
      </c>
      <c r="C324" s="765"/>
      <c r="D324" s="765" t="s">
        <v>2260</v>
      </c>
      <c r="E324" s="934">
        <v>19386.0</v>
      </c>
      <c r="F324" s="765" t="s">
        <v>2261</v>
      </c>
      <c r="G324" s="765">
        <v>6.1985982304E10</v>
      </c>
      <c r="H324" s="765" t="s">
        <v>2262</v>
      </c>
      <c r="I324" s="765" t="s">
        <v>1029</v>
      </c>
      <c r="J324" s="765" t="s">
        <v>1041</v>
      </c>
      <c r="K324" s="765" t="s">
        <v>44</v>
      </c>
      <c r="L324" s="765" t="s">
        <v>67</v>
      </c>
      <c r="M324" s="765" t="s">
        <v>1036</v>
      </c>
      <c r="N324" s="765" t="s">
        <v>1071</v>
      </c>
      <c r="O324" s="765" t="s">
        <v>2120</v>
      </c>
      <c r="P324" s="932"/>
      <c r="Q324" s="932"/>
      <c r="R324" s="932"/>
      <c r="S324" s="765" t="s">
        <v>54</v>
      </c>
    </row>
    <row r="325">
      <c r="A325" s="933">
        <v>43693.55456105324</v>
      </c>
      <c r="B325" s="765" t="s">
        <v>2264</v>
      </c>
      <c r="C325" s="765"/>
      <c r="D325" s="765" t="s">
        <v>2260</v>
      </c>
      <c r="E325" s="934">
        <v>23823.0</v>
      </c>
      <c r="F325" s="765" t="s">
        <v>2265</v>
      </c>
      <c r="G325" s="765" t="s">
        <v>2266</v>
      </c>
      <c r="H325" s="765" t="s">
        <v>2267</v>
      </c>
      <c r="I325" s="765" t="s">
        <v>1029</v>
      </c>
      <c r="J325" s="765" t="s">
        <v>1041</v>
      </c>
      <c r="K325" s="765" t="s">
        <v>52</v>
      </c>
      <c r="L325" s="765" t="s">
        <v>48</v>
      </c>
      <c r="M325" s="765" t="s">
        <v>1036</v>
      </c>
      <c r="N325" s="765" t="s">
        <v>1071</v>
      </c>
      <c r="O325" s="765" t="s">
        <v>1071</v>
      </c>
      <c r="P325" s="932"/>
      <c r="Q325" s="932"/>
      <c r="R325" s="932"/>
      <c r="S325" s="765" t="s">
        <v>54</v>
      </c>
    </row>
    <row r="326">
      <c r="A326" s="933">
        <v>43693.56690329861</v>
      </c>
      <c r="B326" s="765" t="s">
        <v>1003</v>
      </c>
      <c r="C326" s="765"/>
      <c r="D326" s="765" t="s">
        <v>2268</v>
      </c>
      <c r="E326" s="934">
        <v>36233.0</v>
      </c>
      <c r="F326" s="765" t="s">
        <v>2269</v>
      </c>
      <c r="G326" s="765">
        <v>6.1982390691E10</v>
      </c>
      <c r="H326" s="765">
        <v>1.24924995E8</v>
      </c>
      <c r="I326" s="765" t="s">
        <v>1040</v>
      </c>
      <c r="J326" s="765" t="s">
        <v>1026</v>
      </c>
      <c r="K326" s="765" t="s">
        <v>44</v>
      </c>
      <c r="L326" s="765" t="s">
        <v>46</v>
      </c>
      <c r="M326" s="765" t="s">
        <v>1036</v>
      </c>
      <c r="N326" s="932"/>
      <c r="O326" s="932"/>
      <c r="P326" s="932"/>
      <c r="Q326" s="932"/>
      <c r="R326" s="932"/>
      <c r="S326" s="765" t="s">
        <v>54</v>
      </c>
    </row>
    <row r="327">
      <c r="A327" s="933">
        <v>43694.90602524306</v>
      </c>
      <c r="B327" s="765" t="s">
        <v>91</v>
      </c>
      <c r="C327" s="765"/>
      <c r="D327" s="765" t="s">
        <v>2270</v>
      </c>
      <c r="E327" s="934">
        <v>28803.0</v>
      </c>
      <c r="F327" s="765" t="s">
        <v>2271</v>
      </c>
      <c r="G327" s="765" t="s">
        <v>2272</v>
      </c>
      <c r="H327" s="765">
        <v>1700190.0</v>
      </c>
      <c r="I327" s="765" t="s">
        <v>1025</v>
      </c>
      <c r="J327" s="765" t="s">
        <v>1026</v>
      </c>
      <c r="K327" s="765" t="s">
        <v>61</v>
      </c>
      <c r="L327" s="765" t="s">
        <v>67</v>
      </c>
      <c r="M327" s="765" t="s">
        <v>1036</v>
      </c>
      <c r="N327" s="765" t="s">
        <v>1036</v>
      </c>
      <c r="O327" s="765" t="s">
        <v>2273</v>
      </c>
      <c r="P327" s="932"/>
      <c r="Q327" s="932"/>
      <c r="R327" s="932"/>
      <c r="S327" s="765" t="s">
        <v>54</v>
      </c>
    </row>
    <row r="328">
      <c r="A328" s="933">
        <v>43695.05127136574</v>
      </c>
      <c r="B328" s="765" t="s">
        <v>331</v>
      </c>
      <c r="C328" s="765"/>
      <c r="D328" s="765" t="s">
        <v>2274</v>
      </c>
      <c r="E328" s="934">
        <v>29413.0</v>
      </c>
      <c r="F328" s="765" t="s">
        <v>2275</v>
      </c>
      <c r="G328" s="765" t="s">
        <v>332</v>
      </c>
      <c r="H328" s="765" t="s">
        <v>2276</v>
      </c>
      <c r="I328" s="765" t="s">
        <v>1029</v>
      </c>
      <c r="J328" s="765" t="s">
        <v>1026</v>
      </c>
      <c r="K328" s="765" t="s">
        <v>44</v>
      </c>
      <c r="L328" s="765" t="s">
        <v>67</v>
      </c>
      <c r="M328" s="765" t="s">
        <v>1036</v>
      </c>
      <c r="N328" s="765" t="s">
        <v>1036</v>
      </c>
      <c r="O328" s="765" t="s">
        <v>1036</v>
      </c>
      <c r="P328" s="932"/>
      <c r="Q328" s="932"/>
      <c r="R328" s="932"/>
      <c r="S328" s="765" t="s">
        <v>54</v>
      </c>
    </row>
    <row r="329">
      <c r="A329" s="933">
        <v>43695.36229297453</v>
      </c>
      <c r="B329" s="765" t="s">
        <v>283</v>
      </c>
      <c r="C329" s="765"/>
      <c r="D329" s="765" t="s">
        <v>2277</v>
      </c>
      <c r="E329" s="934">
        <v>23542.0</v>
      </c>
      <c r="F329" s="765" t="s">
        <v>2278</v>
      </c>
      <c r="G329" s="765">
        <v>6.1999644108E10</v>
      </c>
      <c r="H329" s="765">
        <v>1984919.0</v>
      </c>
      <c r="I329" s="765" t="s">
        <v>1040</v>
      </c>
      <c r="J329" s="765" t="s">
        <v>1041</v>
      </c>
      <c r="K329" s="765" t="s">
        <v>61</v>
      </c>
      <c r="L329" s="765" t="s">
        <v>1046</v>
      </c>
      <c r="M329" s="765" t="s">
        <v>1036</v>
      </c>
      <c r="N329" s="932"/>
      <c r="O329" s="932"/>
      <c r="P329" s="932"/>
      <c r="Q329" s="932"/>
      <c r="R329" s="932"/>
      <c r="S329" s="765" t="s">
        <v>54</v>
      </c>
    </row>
    <row r="330">
      <c r="A330" s="933">
        <v>43696.45959957176</v>
      </c>
      <c r="B330" s="765" t="s">
        <v>392</v>
      </c>
      <c r="C330" s="765"/>
      <c r="D330" s="765" t="s">
        <v>2281</v>
      </c>
      <c r="E330" s="934">
        <v>34156.0</v>
      </c>
      <c r="F330" s="765" t="s">
        <v>2282</v>
      </c>
      <c r="G330" s="765">
        <v>6.1981887669E10</v>
      </c>
      <c r="H330" s="765">
        <v>3427917.0</v>
      </c>
      <c r="I330" s="765" t="s">
        <v>1025</v>
      </c>
      <c r="J330" s="765" t="s">
        <v>1026</v>
      </c>
      <c r="K330" s="765" t="s">
        <v>61</v>
      </c>
      <c r="L330" s="765" t="s">
        <v>46</v>
      </c>
      <c r="M330" s="765" t="s">
        <v>1036</v>
      </c>
      <c r="N330" s="932"/>
      <c r="O330" s="932"/>
      <c r="P330" s="932"/>
      <c r="Q330" s="932"/>
      <c r="R330" s="932"/>
      <c r="S330" s="765" t="s">
        <v>54</v>
      </c>
    </row>
    <row r="331">
      <c r="A331" s="933">
        <v>43696.769462199074</v>
      </c>
      <c r="B331" s="765" t="s">
        <v>985</v>
      </c>
      <c r="C331" s="765"/>
      <c r="D331" s="765" t="s">
        <v>2284</v>
      </c>
      <c r="E331" s="934">
        <v>31107.0</v>
      </c>
      <c r="F331" s="765" t="s">
        <v>2285</v>
      </c>
      <c r="G331" s="765">
        <v>6.1998194445E10</v>
      </c>
      <c r="H331" s="765">
        <v>2278976.0</v>
      </c>
      <c r="I331" s="765" t="s">
        <v>1029</v>
      </c>
      <c r="J331" s="765" t="s">
        <v>1026</v>
      </c>
      <c r="K331" s="765" t="s">
        <v>61</v>
      </c>
      <c r="L331" s="765" t="s">
        <v>102</v>
      </c>
      <c r="M331" s="765" t="s">
        <v>1036</v>
      </c>
      <c r="N331" s="932"/>
      <c r="O331" s="932"/>
      <c r="P331" s="932"/>
      <c r="Q331" s="932"/>
      <c r="R331" s="932"/>
      <c r="S331" s="765" t="s">
        <v>54</v>
      </c>
    </row>
    <row r="332">
      <c r="A332" s="935">
        <v>43696.82759190972</v>
      </c>
      <c r="B332" s="936" t="s">
        <v>2286</v>
      </c>
      <c r="C332" s="936"/>
      <c r="D332" s="936" t="s">
        <v>2287</v>
      </c>
      <c r="E332" s="937">
        <v>30367.0</v>
      </c>
      <c r="F332" s="936" t="s">
        <v>2288</v>
      </c>
      <c r="G332" s="936">
        <v>9.81351704E8</v>
      </c>
      <c r="H332" s="936">
        <v>2080272.0</v>
      </c>
      <c r="I332" s="936" t="s">
        <v>1029</v>
      </c>
      <c r="J332" s="936" t="s">
        <v>1026</v>
      </c>
      <c r="K332" s="936" t="s">
        <v>44</v>
      </c>
      <c r="L332" s="936" t="s">
        <v>48</v>
      </c>
      <c r="M332" s="936" t="s">
        <v>1036</v>
      </c>
      <c r="N332" s="936" t="s">
        <v>1036</v>
      </c>
      <c r="O332" s="938"/>
      <c r="P332" s="938"/>
      <c r="Q332" s="948" t="s">
        <v>1066</v>
      </c>
      <c r="R332" s="938"/>
      <c r="S332" s="936" t="s">
        <v>54</v>
      </c>
    </row>
    <row r="333">
      <c r="A333" s="933">
        <v>43696.84011662037</v>
      </c>
      <c r="B333" s="765" t="s">
        <v>2289</v>
      </c>
      <c r="C333" s="765"/>
      <c r="D333" s="765" t="s">
        <v>2290</v>
      </c>
      <c r="E333" s="934">
        <v>20161.0</v>
      </c>
      <c r="F333" s="765" t="s">
        <v>2291</v>
      </c>
      <c r="G333" s="765">
        <v>9.83662874E8</v>
      </c>
      <c r="H333" s="765">
        <v>352053.0</v>
      </c>
      <c r="I333" s="765" t="s">
        <v>1029</v>
      </c>
      <c r="J333" s="765" t="s">
        <v>1026</v>
      </c>
      <c r="K333" s="765" t="s">
        <v>59</v>
      </c>
      <c r="L333" s="765" t="s">
        <v>48</v>
      </c>
      <c r="M333" s="765" t="s">
        <v>1036</v>
      </c>
      <c r="N333" s="765" t="s">
        <v>1071</v>
      </c>
      <c r="O333" s="765" t="s">
        <v>1071</v>
      </c>
      <c r="P333" s="932"/>
      <c r="Q333" s="932"/>
      <c r="R333" s="932"/>
      <c r="S333" s="765" t="s">
        <v>54</v>
      </c>
    </row>
    <row r="334">
      <c r="A334" s="933">
        <v>43696.91485775463</v>
      </c>
      <c r="B334" s="765" t="s">
        <v>2292</v>
      </c>
      <c r="C334" s="765"/>
      <c r="D334" s="765" t="s">
        <v>2293</v>
      </c>
      <c r="E334" s="934">
        <v>43537.0</v>
      </c>
      <c r="F334" s="765" t="s">
        <v>2294</v>
      </c>
      <c r="G334" s="765">
        <v>9.82771205E8</v>
      </c>
      <c r="H334" s="765">
        <v>3544885.0</v>
      </c>
      <c r="I334" s="765" t="s">
        <v>1029</v>
      </c>
      <c r="J334" s="765" t="s">
        <v>1026</v>
      </c>
      <c r="K334" s="765" t="s">
        <v>44</v>
      </c>
      <c r="L334" s="765" t="s">
        <v>102</v>
      </c>
      <c r="M334" s="765" t="s">
        <v>1036</v>
      </c>
      <c r="N334" s="932"/>
      <c r="O334" s="932"/>
      <c r="P334" s="932"/>
      <c r="Q334" s="932"/>
      <c r="R334" s="932"/>
      <c r="S334" s="765" t="s">
        <v>54</v>
      </c>
    </row>
    <row r="335">
      <c r="A335" s="935">
        <v>43696.96399605324</v>
      </c>
      <c r="B335" s="936" t="s">
        <v>2296</v>
      </c>
      <c r="C335" s="936"/>
      <c r="D335" s="936" t="s">
        <v>2297</v>
      </c>
      <c r="E335" s="937">
        <v>34798.0</v>
      </c>
      <c r="F335" s="936" t="s">
        <v>2298</v>
      </c>
      <c r="G335" s="936">
        <v>6.1999219192E10</v>
      </c>
      <c r="H335" s="936">
        <v>3283317.0</v>
      </c>
      <c r="I335" s="936" t="s">
        <v>1025</v>
      </c>
      <c r="J335" s="936" t="s">
        <v>1026</v>
      </c>
      <c r="K335" s="936" t="s">
        <v>44</v>
      </c>
      <c r="L335" s="936" t="s">
        <v>102</v>
      </c>
      <c r="M335" s="936" t="s">
        <v>1036</v>
      </c>
      <c r="N335" s="938"/>
      <c r="O335" s="938"/>
      <c r="P335" s="938"/>
      <c r="Q335" s="948" t="s">
        <v>1066</v>
      </c>
      <c r="R335" s="938"/>
      <c r="S335" s="936" t="s">
        <v>54</v>
      </c>
    </row>
    <row r="336">
      <c r="A336" s="933">
        <v>43697.47762355324</v>
      </c>
      <c r="B336" s="765" t="s">
        <v>2299</v>
      </c>
      <c r="C336" s="765"/>
      <c r="D336" s="765" t="s">
        <v>2300</v>
      </c>
      <c r="E336" s="934">
        <v>21470.0</v>
      </c>
      <c r="F336" s="765" t="s">
        <v>2301</v>
      </c>
      <c r="G336" s="765" t="s">
        <v>1484</v>
      </c>
      <c r="H336" s="765" t="s">
        <v>2302</v>
      </c>
      <c r="I336" s="765" t="s">
        <v>1029</v>
      </c>
      <c r="J336" s="765" t="s">
        <v>1030</v>
      </c>
      <c r="K336" s="765" t="s">
        <v>57</v>
      </c>
      <c r="L336" s="765" t="s">
        <v>102</v>
      </c>
      <c r="M336" s="765" t="s">
        <v>1036</v>
      </c>
      <c r="N336" s="765" t="s">
        <v>1071</v>
      </c>
      <c r="O336" s="765" t="s">
        <v>1071</v>
      </c>
      <c r="P336" s="932"/>
      <c r="Q336" s="932"/>
      <c r="R336" s="932"/>
      <c r="S336" s="765" t="s">
        <v>54</v>
      </c>
    </row>
    <row r="337">
      <c r="A337" s="933">
        <v>43697.571028935185</v>
      </c>
      <c r="B337" s="765" t="s">
        <v>2303</v>
      </c>
      <c r="C337" s="765"/>
      <c r="D337" s="765" t="s">
        <v>2304</v>
      </c>
      <c r="E337" s="934">
        <v>30036.0</v>
      </c>
      <c r="F337" s="765" t="s">
        <v>2305</v>
      </c>
      <c r="G337" s="765">
        <v>6.1996626208E10</v>
      </c>
      <c r="H337" s="765">
        <v>1965445.0</v>
      </c>
      <c r="I337" s="765" t="s">
        <v>1134</v>
      </c>
      <c r="J337" s="765" t="s">
        <v>1030</v>
      </c>
      <c r="K337" s="765" t="s">
        <v>57</v>
      </c>
      <c r="L337" s="765" t="s">
        <v>46</v>
      </c>
      <c r="M337" s="765" t="s">
        <v>1036</v>
      </c>
      <c r="N337" s="932"/>
      <c r="O337" s="932"/>
      <c r="P337" s="932"/>
      <c r="Q337" s="932"/>
      <c r="R337" s="932"/>
      <c r="S337" s="765" t="s">
        <v>54</v>
      </c>
    </row>
    <row r="338">
      <c r="A338" s="933">
        <v>43697.61844706019</v>
      </c>
      <c r="B338" s="765" t="s">
        <v>948</v>
      </c>
      <c r="C338" s="765"/>
      <c r="D338" s="765" t="s">
        <v>2306</v>
      </c>
      <c r="E338" s="934">
        <v>23411.0</v>
      </c>
      <c r="F338" s="765" t="s">
        <v>2307</v>
      </c>
      <c r="G338" s="765">
        <v>6.1981701766E10</v>
      </c>
      <c r="H338" s="765" t="s">
        <v>2308</v>
      </c>
      <c r="I338" s="765" t="s">
        <v>1025</v>
      </c>
      <c r="J338" s="765" t="s">
        <v>1030</v>
      </c>
      <c r="K338" s="765" t="s">
        <v>44</v>
      </c>
      <c r="L338" s="765" t="s">
        <v>1046</v>
      </c>
      <c r="M338" s="765" t="s">
        <v>1036</v>
      </c>
      <c r="N338" s="765" t="s">
        <v>1275</v>
      </c>
      <c r="O338" s="765" t="s">
        <v>2306</v>
      </c>
      <c r="P338" s="932"/>
      <c r="Q338" s="932"/>
      <c r="R338" s="932"/>
      <c r="S338" s="765" t="s">
        <v>54</v>
      </c>
    </row>
    <row r="339">
      <c r="A339" s="935">
        <v>43697.64427391204</v>
      </c>
      <c r="B339" s="936" t="s">
        <v>2309</v>
      </c>
      <c r="C339" s="936"/>
      <c r="D339" s="936" t="s">
        <v>2310</v>
      </c>
      <c r="E339" s="937">
        <v>22706.0</v>
      </c>
      <c r="F339" s="936" t="s">
        <v>2311</v>
      </c>
      <c r="G339" s="936">
        <v>9.84936706E8</v>
      </c>
      <c r="H339" s="936" t="s">
        <v>2312</v>
      </c>
      <c r="I339" s="936" t="s">
        <v>1029</v>
      </c>
      <c r="J339" s="936" t="s">
        <v>1026</v>
      </c>
      <c r="K339" s="936" t="s">
        <v>61</v>
      </c>
      <c r="L339" s="936" t="s">
        <v>48</v>
      </c>
      <c r="M339" s="936" t="s">
        <v>1036</v>
      </c>
      <c r="N339" s="938"/>
      <c r="O339" s="936" t="s">
        <v>2314</v>
      </c>
      <c r="P339" s="938"/>
      <c r="Q339" s="948" t="s">
        <v>1066</v>
      </c>
      <c r="R339" s="938"/>
      <c r="S339" s="936" t="s">
        <v>54</v>
      </c>
    </row>
    <row r="340">
      <c r="A340" s="933">
        <v>43697.68022686343</v>
      </c>
      <c r="B340" s="765" t="s">
        <v>2315</v>
      </c>
      <c r="C340" s="765"/>
      <c r="D340" s="765" t="s">
        <v>2316</v>
      </c>
      <c r="E340" s="934">
        <v>32907.0</v>
      </c>
      <c r="F340" s="765" t="s">
        <v>2317</v>
      </c>
      <c r="G340" s="765">
        <v>9.81062527E8</v>
      </c>
      <c r="H340" s="765" t="s">
        <v>2318</v>
      </c>
      <c r="I340" s="765" t="s">
        <v>1025</v>
      </c>
      <c r="J340" s="765" t="s">
        <v>1026</v>
      </c>
      <c r="K340" s="765" t="s">
        <v>57</v>
      </c>
      <c r="L340" s="765" t="s">
        <v>1046</v>
      </c>
      <c r="M340" s="765" t="s">
        <v>1036</v>
      </c>
      <c r="N340" s="932"/>
      <c r="O340" s="932"/>
      <c r="P340" s="932"/>
      <c r="Q340" s="932"/>
      <c r="R340" s="932"/>
      <c r="S340" s="765" t="s">
        <v>54</v>
      </c>
    </row>
    <row r="341">
      <c r="A341" s="933">
        <v>43697.74405974537</v>
      </c>
      <c r="B341" s="765" t="s">
        <v>2319</v>
      </c>
      <c r="C341" s="765"/>
      <c r="D341" s="765" t="s">
        <v>2320</v>
      </c>
      <c r="E341" s="934">
        <v>22270.0</v>
      </c>
      <c r="F341" s="765" t="s">
        <v>2321</v>
      </c>
      <c r="G341" s="765" t="s">
        <v>2322</v>
      </c>
      <c r="H341" s="765" t="s">
        <v>2323</v>
      </c>
      <c r="I341" s="765" t="s">
        <v>1029</v>
      </c>
      <c r="J341" s="765" t="s">
        <v>1030</v>
      </c>
      <c r="K341" s="765" t="s">
        <v>61</v>
      </c>
      <c r="L341" s="765" t="s">
        <v>1046</v>
      </c>
      <c r="M341" s="765" t="s">
        <v>1036</v>
      </c>
      <c r="N341" s="932"/>
      <c r="O341" s="765" t="s">
        <v>2324</v>
      </c>
      <c r="P341" s="932"/>
      <c r="Q341" s="932"/>
      <c r="R341" s="932"/>
      <c r="S341" s="765" t="s">
        <v>54</v>
      </c>
    </row>
    <row r="342">
      <c r="A342" s="933">
        <v>43697.74689210649</v>
      </c>
      <c r="B342" s="765" t="s">
        <v>1291</v>
      </c>
      <c r="C342" s="765"/>
      <c r="D342" s="765" t="s">
        <v>2325</v>
      </c>
      <c r="E342" s="934">
        <v>21077.0</v>
      </c>
      <c r="F342" s="765" t="s">
        <v>2321</v>
      </c>
      <c r="G342" s="765" t="s">
        <v>2326</v>
      </c>
      <c r="H342" s="765" t="s">
        <v>2327</v>
      </c>
      <c r="I342" s="765" t="s">
        <v>1029</v>
      </c>
      <c r="J342" s="765" t="s">
        <v>1030</v>
      </c>
      <c r="K342" s="765" t="s">
        <v>61</v>
      </c>
      <c r="L342" s="765" t="s">
        <v>102</v>
      </c>
      <c r="M342" s="765" t="s">
        <v>1036</v>
      </c>
      <c r="N342" s="932"/>
      <c r="O342" s="765" t="s">
        <v>2328</v>
      </c>
      <c r="P342" s="932"/>
      <c r="Q342" s="932"/>
      <c r="R342" s="932"/>
      <c r="S342" s="765" t="s">
        <v>54</v>
      </c>
    </row>
    <row r="343">
      <c r="A343" s="933">
        <v>43697.798979618055</v>
      </c>
      <c r="B343" s="765" t="s">
        <v>217</v>
      </c>
      <c r="C343" s="765"/>
      <c r="D343" s="765" t="s">
        <v>2329</v>
      </c>
      <c r="E343" s="934">
        <v>34454.0</v>
      </c>
      <c r="F343" s="765" t="s">
        <v>2330</v>
      </c>
      <c r="G343" s="765">
        <v>6.1995119996E10</v>
      </c>
      <c r="H343" s="765">
        <v>2640848.0</v>
      </c>
      <c r="I343" s="765" t="s">
        <v>1029</v>
      </c>
      <c r="J343" s="765" t="s">
        <v>1030</v>
      </c>
      <c r="K343" s="765" t="s">
        <v>61</v>
      </c>
      <c r="L343" s="765" t="s">
        <v>46</v>
      </c>
      <c r="M343" s="765" t="s">
        <v>1036</v>
      </c>
      <c r="N343" s="932"/>
      <c r="O343" s="932"/>
      <c r="P343" s="932"/>
      <c r="Q343" s="932"/>
      <c r="R343" s="932"/>
      <c r="S343" s="765" t="s">
        <v>54</v>
      </c>
    </row>
    <row r="344">
      <c r="A344" s="935">
        <v>43698.421514131944</v>
      </c>
      <c r="B344" s="936" t="s">
        <v>2331</v>
      </c>
      <c r="C344" s="936"/>
      <c r="D344" s="936" t="s">
        <v>2332</v>
      </c>
      <c r="E344" s="937">
        <v>32111.0</v>
      </c>
      <c r="F344" s="936" t="s">
        <v>2333</v>
      </c>
      <c r="G344" s="936" t="s">
        <v>2334</v>
      </c>
      <c r="H344" s="936">
        <v>2411116.0</v>
      </c>
      <c r="I344" s="936" t="s">
        <v>1029</v>
      </c>
      <c r="J344" s="936" t="s">
        <v>1030</v>
      </c>
      <c r="K344" s="936" t="s">
        <v>44</v>
      </c>
      <c r="L344" s="936" t="s">
        <v>102</v>
      </c>
      <c r="M344" s="936" t="s">
        <v>1036</v>
      </c>
      <c r="N344" s="938"/>
      <c r="O344" s="938"/>
      <c r="P344" s="938"/>
      <c r="Q344" s="948" t="s">
        <v>1066</v>
      </c>
      <c r="R344" s="938"/>
      <c r="S344" s="936" t="s">
        <v>54</v>
      </c>
    </row>
    <row r="345">
      <c r="A345" s="935">
        <v>43698.42275854167</v>
      </c>
      <c r="B345" s="936" t="s">
        <v>2336</v>
      </c>
      <c r="C345" s="936"/>
      <c r="D345" s="936" t="s">
        <v>2337</v>
      </c>
      <c r="E345" s="937">
        <v>32638.0</v>
      </c>
      <c r="F345" s="936" t="s">
        <v>2333</v>
      </c>
      <c r="G345" s="936" t="s">
        <v>2338</v>
      </c>
      <c r="H345" s="936">
        <v>2751165.0</v>
      </c>
      <c r="I345" s="936" t="s">
        <v>1025</v>
      </c>
      <c r="J345" s="936" t="s">
        <v>1030</v>
      </c>
      <c r="K345" s="936" t="s">
        <v>57</v>
      </c>
      <c r="L345" s="936" t="s">
        <v>102</v>
      </c>
      <c r="M345" s="936" t="s">
        <v>1036</v>
      </c>
      <c r="N345" s="938"/>
      <c r="O345" s="938"/>
      <c r="P345" s="938"/>
      <c r="Q345" s="948" t="s">
        <v>1066</v>
      </c>
      <c r="R345" s="938"/>
      <c r="S345" s="936" t="s">
        <v>54</v>
      </c>
    </row>
    <row r="346">
      <c r="A346" s="933">
        <v>43698.66159333334</v>
      </c>
      <c r="B346" s="765" t="s">
        <v>1333</v>
      </c>
      <c r="C346" s="765"/>
      <c r="D346" s="765" t="s">
        <v>2339</v>
      </c>
      <c r="E346" s="934">
        <v>43751.0</v>
      </c>
      <c r="F346" s="765" t="s">
        <v>2340</v>
      </c>
      <c r="G346" s="765">
        <v>6.1982083969E10</v>
      </c>
      <c r="H346" s="945" t="s">
        <v>2341</v>
      </c>
      <c r="I346" s="765" t="s">
        <v>1029</v>
      </c>
      <c r="J346" s="765" t="s">
        <v>1030</v>
      </c>
      <c r="K346" s="765" t="s">
        <v>52</v>
      </c>
      <c r="L346" s="765" t="s">
        <v>102</v>
      </c>
      <c r="M346" s="765" t="s">
        <v>1036</v>
      </c>
      <c r="N346" s="765" t="s">
        <v>1071</v>
      </c>
      <c r="O346" s="932"/>
      <c r="P346" s="932"/>
      <c r="Q346" s="932"/>
      <c r="R346" s="932"/>
      <c r="S346" s="765" t="s">
        <v>54</v>
      </c>
    </row>
    <row r="347">
      <c r="A347" s="933">
        <v>43698.74349715278</v>
      </c>
      <c r="B347" s="765" t="s">
        <v>292</v>
      </c>
      <c r="C347" s="765"/>
      <c r="D347" s="765" t="s">
        <v>2342</v>
      </c>
      <c r="E347" s="934">
        <v>28777.0</v>
      </c>
      <c r="F347" s="765" t="s">
        <v>2343</v>
      </c>
      <c r="G347" s="765" t="s">
        <v>2344</v>
      </c>
      <c r="H347" s="765" t="s">
        <v>2345</v>
      </c>
      <c r="I347" s="765" t="s">
        <v>1029</v>
      </c>
      <c r="J347" s="765" t="s">
        <v>1026</v>
      </c>
      <c r="K347" s="765" t="s">
        <v>57</v>
      </c>
      <c r="L347" s="765" t="s">
        <v>48</v>
      </c>
      <c r="M347" s="765" t="s">
        <v>1036</v>
      </c>
      <c r="N347" s="932"/>
      <c r="O347" s="932"/>
      <c r="P347" s="932"/>
      <c r="Q347" s="932"/>
      <c r="R347" s="932"/>
      <c r="S347" s="765" t="s">
        <v>54</v>
      </c>
    </row>
    <row r="348">
      <c r="A348" s="933">
        <v>43698.74436898148</v>
      </c>
      <c r="B348" s="765" t="s">
        <v>295</v>
      </c>
      <c r="C348" s="765"/>
      <c r="D348" s="765" t="s">
        <v>2342</v>
      </c>
      <c r="E348" s="934">
        <v>41258.0</v>
      </c>
      <c r="F348" s="765" t="s">
        <v>2343</v>
      </c>
      <c r="G348" s="765" t="s">
        <v>2347</v>
      </c>
      <c r="H348" s="765" t="s">
        <v>2348</v>
      </c>
      <c r="I348" s="765" t="s">
        <v>1029</v>
      </c>
      <c r="J348" s="765" t="s">
        <v>1026</v>
      </c>
      <c r="K348" s="765" t="s">
        <v>1493</v>
      </c>
      <c r="L348" s="765" t="s">
        <v>48</v>
      </c>
      <c r="M348" s="765" t="s">
        <v>1036</v>
      </c>
      <c r="N348" s="932"/>
      <c r="O348" s="932"/>
      <c r="P348" s="932"/>
      <c r="Q348" s="932"/>
      <c r="R348" s="932"/>
      <c r="S348" s="765" t="s">
        <v>54</v>
      </c>
    </row>
    <row r="349">
      <c r="A349" s="933">
        <v>43698.9050737037</v>
      </c>
      <c r="B349" s="765" t="s">
        <v>2349</v>
      </c>
      <c r="C349" s="765"/>
      <c r="D349" s="765" t="s">
        <v>2350</v>
      </c>
      <c r="E349" s="934">
        <v>43608.0</v>
      </c>
      <c r="F349" s="765" t="s">
        <v>2351</v>
      </c>
      <c r="G349" s="765">
        <v>6.1993164652E10</v>
      </c>
      <c r="H349" s="765">
        <v>2707769.0</v>
      </c>
      <c r="I349" s="765" t="s">
        <v>1025</v>
      </c>
      <c r="J349" s="765" t="s">
        <v>1026</v>
      </c>
      <c r="K349" s="765" t="s">
        <v>57</v>
      </c>
      <c r="L349" s="765" t="s">
        <v>1046</v>
      </c>
      <c r="M349" s="765" t="s">
        <v>1036</v>
      </c>
      <c r="N349" s="932"/>
      <c r="O349" s="932"/>
      <c r="P349" s="932"/>
      <c r="Q349" s="932"/>
      <c r="R349" s="932"/>
      <c r="S349" s="765" t="s">
        <v>54</v>
      </c>
    </row>
    <row r="350">
      <c r="A350" s="933">
        <v>43698.94877263889</v>
      </c>
      <c r="B350" s="765" t="s">
        <v>419</v>
      </c>
      <c r="C350" s="765"/>
      <c r="D350" s="765" t="s">
        <v>2353</v>
      </c>
      <c r="E350" s="934">
        <v>25231.0</v>
      </c>
      <c r="F350" s="765" t="s">
        <v>2355</v>
      </c>
      <c r="G350" s="765">
        <v>6.1991218776E10</v>
      </c>
      <c r="H350" s="765">
        <v>1495035.0</v>
      </c>
      <c r="I350" s="765" t="s">
        <v>1025</v>
      </c>
      <c r="J350" s="765" t="s">
        <v>1026</v>
      </c>
      <c r="K350" s="765" t="s">
        <v>61</v>
      </c>
      <c r="L350" s="765" t="s">
        <v>48</v>
      </c>
      <c r="M350" s="765" t="s">
        <v>1036</v>
      </c>
      <c r="N350" s="765" t="s">
        <v>1275</v>
      </c>
      <c r="O350" s="765" t="s">
        <v>2118</v>
      </c>
      <c r="P350" s="932"/>
      <c r="Q350" s="932"/>
      <c r="R350" s="932"/>
      <c r="S350" s="765" t="s">
        <v>54</v>
      </c>
    </row>
    <row r="351">
      <c r="A351" s="933">
        <v>43698.95114550926</v>
      </c>
      <c r="B351" s="765" t="s">
        <v>2359</v>
      </c>
      <c r="C351" s="765"/>
      <c r="D351" s="765" t="s">
        <v>2353</v>
      </c>
      <c r="E351" s="934">
        <v>40160.0</v>
      </c>
      <c r="F351" s="765" t="s">
        <v>2360</v>
      </c>
      <c r="G351" s="765">
        <v>6.1991218776E10</v>
      </c>
      <c r="H351" s="765">
        <v>1495035.0</v>
      </c>
      <c r="I351" s="765" t="s">
        <v>1029</v>
      </c>
      <c r="J351" s="765" t="s">
        <v>1026</v>
      </c>
      <c r="K351" s="765" t="s">
        <v>1493</v>
      </c>
      <c r="L351" s="765" t="s">
        <v>102</v>
      </c>
      <c r="M351" s="765" t="s">
        <v>1036</v>
      </c>
      <c r="N351" s="765" t="s">
        <v>1275</v>
      </c>
      <c r="O351" s="932"/>
      <c r="P351" s="932"/>
      <c r="Q351" s="932"/>
      <c r="R351" s="932"/>
      <c r="S351" s="765" t="s">
        <v>54</v>
      </c>
    </row>
    <row r="352">
      <c r="A352" s="933">
        <v>43699.248665949075</v>
      </c>
      <c r="B352" s="765" t="s">
        <v>92</v>
      </c>
      <c r="C352" s="765"/>
      <c r="D352" s="765" t="s">
        <v>2361</v>
      </c>
      <c r="E352" s="934">
        <v>33268.0</v>
      </c>
      <c r="F352" s="765" t="s">
        <v>2362</v>
      </c>
      <c r="G352" s="765">
        <v>6.1996441394E10</v>
      </c>
      <c r="H352" s="765">
        <v>2863594.0</v>
      </c>
      <c r="I352" s="765" t="s">
        <v>1029</v>
      </c>
      <c r="J352" s="765" t="s">
        <v>1026</v>
      </c>
      <c r="K352" s="765" t="s">
        <v>55</v>
      </c>
      <c r="L352" s="765" t="s">
        <v>67</v>
      </c>
      <c r="M352" s="765" t="s">
        <v>1036</v>
      </c>
      <c r="N352" s="932"/>
      <c r="O352" s="932"/>
      <c r="P352" s="932"/>
      <c r="Q352" s="932"/>
      <c r="R352" s="932"/>
      <c r="S352" s="765" t="s">
        <v>54</v>
      </c>
    </row>
    <row r="353">
      <c r="A353" s="933">
        <v>43699.33144206018</v>
      </c>
      <c r="B353" s="765" t="s">
        <v>2363</v>
      </c>
      <c r="C353" s="765"/>
      <c r="D353" s="765" t="s">
        <v>2364</v>
      </c>
      <c r="E353" s="934">
        <v>36388.0</v>
      </c>
      <c r="F353" s="765" t="s">
        <v>2366</v>
      </c>
      <c r="G353" s="765" t="s">
        <v>2367</v>
      </c>
      <c r="H353" s="765">
        <v>3566126.0</v>
      </c>
      <c r="I353" s="765" t="s">
        <v>1040</v>
      </c>
      <c r="J353" s="765" t="s">
        <v>1026</v>
      </c>
      <c r="K353" s="765" t="s">
        <v>44</v>
      </c>
      <c r="L353" s="765" t="s">
        <v>102</v>
      </c>
      <c r="M353" s="765" t="s">
        <v>1036</v>
      </c>
      <c r="N353" s="932"/>
      <c r="O353" s="932"/>
      <c r="P353" s="932"/>
      <c r="Q353" s="932"/>
      <c r="R353" s="932"/>
      <c r="S353" s="765" t="s">
        <v>54</v>
      </c>
    </row>
    <row r="354">
      <c r="A354" s="935">
        <v>43699.486112349536</v>
      </c>
      <c r="B354" s="936" t="s">
        <v>277</v>
      </c>
      <c r="C354" s="936"/>
      <c r="D354" s="936" t="s">
        <v>2368</v>
      </c>
      <c r="E354" s="937">
        <v>19891.0</v>
      </c>
      <c r="F354" s="936" t="s">
        <v>2369</v>
      </c>
      <c r="G354" s="936">
        <v>9.82935676E8</v>
      </c>
      <c r="H354" s="936" t="s">
        <v>2370</v>
      </c>
      <c r="I354" s="936" t="s">
        <v>1029</v>
      </c>
      <c r="J354" s="936" t="s">
        <v>1026</v>
      </c>
      <c r="K354" s="936" t="s">
        <v>57</v>
      </c>
      <c r="L354" s="936" t="s">
        <v>1046</v>
      </c>
      <c r="M354" s="936" t="s">
        <v>1036</v>
      </c>
      <c r="N354" s="938"/>
      <c r="O354" s="936" t="s">
        <v>2371</v>
      </c>
      <c r="P354" s="938"/>
      <c r="Q354" s="936" t="s">
        <v>1066</v>
      </c>
      <c r="R354" s="938"/>
      <c r="S354" s="936" t="s">
        <v>54</v>
      </c>
    </row>
    <row r="355">
      <c r="A355" s="935">
        <v>43699.56828259259</v>
      </c>
      <c r="B355" s="936" t="s">
        <v>2372</v>
      </c>
      <c r="C355" s="936"/>
      <c r="D355" s="936" t="s">
        <v>2373</v>
      </c>
      <c r="E355" s="937">
        <v>36877.0</v>
      </c>
      <c r="F355" s="936" t="s">
        <v>2374</v>
      </c>
      <c r="G355" s="936" t="s">
        <v>2375</v>
      </c>
      <c r="H355" s="936">
        <v>3635055.0</v>
      </c>
      <c r="I355" s="936" t="s">
        <v>1040</v>
      </c>
      <c r="J355" s="936" t="s">
        <v>1026</v>
      </c>
      <c r="K355" s="936" t="s">
        <v>61</v>
      </c>
      <c r="L355" s="936" t="s">
        <v>67</v>
      </c>
      <c r="M355" s="936" t="s">
        <v>1036</v>
      </c>
      <c r="N355" s="938"/>
      <c r="O355" s="938"/>
      <c r="P355" s="938"/>
      <c r="Q355" s="948" t="s">
        <v>1066</v>
      </c>
      <c r="R355" s="938"/>
      <c r="S355" s="936" t="s">
        <v>54</v>
      </c>
    </row>
    <row r="356">
      <c r="A356" s="933">
        <v>43699.633991875</v>
      </c>
      <c r="B356" s="765" t="s">
        <v>2376</v>
      </c>
      <c r="C356" s="765"/>
      <c r="D356" s="765" t="s">
        <v>2377</v>
      </c>
      <c r="E356" s="934">
        <v>22570.0</v>
      </c>
      <c r="F356" s="765" t="s">
        <v>2378</v>
      </c>
      <c r="G356" s="765" t="s">
        <v>2379</v>
      </c>
      <c r="H356" s="765" t="s">
        <v>2380</v>
      </c>
      <c r="I356" s="765" t="s">
        <v>1025</v>
      </c>
      <c r="J356" s="765" t="s">
        <v>1030</v>
      </c>
      <c r="K356" s="765" t="s">
        <v>44</v>
      </c>
      <c r="L356" s="765" t="s">
        <v>46</v>
      </c>
      <c r="M356" s="765" t="s">
        <v>1036</v>
      </c>
      <c r="N356" s="932"/>
      <c r="O356" s="932"/>
      <c r="P356" s="932"/>
      <c r="Q356" s="932"/>
      <c r="R356" s="932"/>
      <c r="S356" s="765" t="s">
        <v>54</v>
      </c>
    </row>
    <row r="357">
      <c r="A357" s="933">
        <v>43699.90082340278</v>
      </c>
      <c r="B357" s="765" t="s">
        <v>147</v>
      </c>
      <c r="C357" s="765"/>
      <c r="D357" s="765" t="s">
        <v>2381</v>
      </c>
      <c r="E357" s="934">
        <v>43687.0</v>
      </c>
      <c r="F357" s="765" t="s">
        <v>2382</v>
      </c>
      <c r="G357" s="765" t="s">
        <v>2134</v>
      </c>
      <c r="H357" s="765">
        <v>3201374.0</v>
      </c>
      <c r="I357" s="765" t="s">
        <v>1029</v>
      </c>
      <c r="J357" s="765" t="s">
        <v>1026</v>
      </c>
      <c r="K357" s="765" t="s">
        <v>44</v>
      </c>
      <c r="L357" s="765" t="s">
        <v>46</v>
      </c>
      <c r="M357" s="765" t="s">
        <v>1036</v>
      </c>
      <c r="N357" s="765" t="s">
        <v>2384</v>
      </c>
      <c r="O357" s="765" t="s">
        <v>2385</v>
      </c>
      <c r="P357" s="932"/>
      <c r="Q357" s="932"/>
      <c r="R357" s="932"/>
      <c r="S357" s="765" t="s">
        <v>54</v>
      </c>
    </row>
    <row r="358">
      <c r="A358" s="933">
        <v>43700.41878497685</v>
      </c>
      <c r="B358" s="765" t="s">
        <v>441</v>
      </c>
      <c r="C358" s="765"/>
      <c r="D358" s="765" t="s">
        <v>2386</v>
      </c>
      <c r="E358" s="934">
        <v>23232.0</v>
      </c>
      <c r="F358" s="765" t="s">
        <v>2387</v>
      </c>
      <c r="G358" s="765">
        <v>6.1992199224E10</v>
      </c>
      <c r="H358" s="765">
        <v>572863.0</v>
      </c>
      <c r="I358" s="765" t="s">
        <v>1029</v>
      </c>
      <c r="J358" s="765" t="s">
        <v>1041</v>
      </c>
      <c r="K358" s="765" t="s">
        <v>61</v>
      </c>
      <c r="L358" s="765" t="s">
        <v>1046</v>
      </c>
      <c r="M358" s="765" t="s">
        <v>1036</v>
      </c>
      <c r="N358" s="932"/>
      <c r="O358" s="932"/>
      <c r="P358" s="932"/>
      <c r="Q358" s="932"/>
      <c r="R358" s="932"/>
      <c r="S358" s="765" t="s">
        <v>54</v>
      </c>
    </row>
    <row r="359">
      <c r="A359" s="933">
        <v>43700.44395177084</v>
      </c>
      <c r="B359" s="765" t="s">
        <v>349</v>
      </c>
      <c r="C359" s="765"/>
      <c r="D359" s="765" t="s">
        <v>2388</v>
      </c>
      <c r="E359" s="934">
        <v>28774.0</v>
      </c>
      <c r="F359" s="765" t="s">
        <v>2389</v>
      </c>
      <c r="G359" s="765">
        <v>6.1991510244E10</v>
      </c>
      <c r="H359" s="765" t="s">
        <v>2390</v>
      </c>
      <c r="I359" s="765" t="s">
        <v>1029</v>
      </c>
      <c r="J359" s="765" t="s">
        <v>1041</v>
      </c>
      <c r="K359" s="765" t="s">
        <v>61</v>
      </c>
      <c r="L359" s="765" t="s">
        <v>102</v>
      </c>
      <c r="M359" s="765" t="s">
        <v>1036</v>
      </c>
      <c r="N359" s="932"/>
      <c r="O359" s="932"/>
      <c r="P359" s="932"/>
      <c r="Q359" s="932"/>
      <c r="R359" s="932"/>
      <c r="S359" s="765" t="s">
        <v>54</v>
      </c>
    </row>
    <row r="360">
      <c r="A360" s="933">
        <v>43700.46224971065</v>
      </c>
      <c r="B360" s="765" t="s">
        <v>76</v>
      </c>
      <c r="C360" s="765"/>
      <c r="D360" s="765" t="s">
        <v>2391</v>
      </c>
      <c r="E360" s="934">
        <v>31841.0</v>
      </c>
      <c r="F360" s="765" t="s">
        <v>2392</v>
      </c>
      <c r="G360" s="765">
        <v>9.8158065E8</v>
      </c>
      <c r="H360" s="765" t="s">
        <v>2393</v>
      </c>
      <c r="I360" s="765" t="s">
        <v>1025</v>
      </c>
      <c r="J360" s="765" t="s">
        <v>1030</v>
      </c>
      <c r="K360" s="765" t="s">
        <v>57</v>
      </c>
      <c r="L360" s="765" t="s">
        <v>67</v>
      </c>
      <c r="M360" s="765" t="s">
        <v>1036</v>
      </c>
      <c r="N360" s="932"/>
      <c r="O360" s="932"/>
      <c r="P360" s="932"/>
      <c r="Q360" s="932"/>
      <c r="R360" s="932"/>
      <c r="S360" s="765" t="s">
        <v>54</v>
      </c>
    </row>
    <row r="361">
      <c r="A361" s="933">
        <v>43700.46450270833</v>
      </c>
      <c r="B361" s="765" t="s">
        <v>399</v>
      </c>
      <c r="C361" s="765"/>
      <c r="D361" s="765" t="s">
        <v>2394</v>
      </c>
      <c r="E361" s="934">
        <v>32060.0</v>
      </c>
      <c r="F361" s="765" t="s">
        <v>2395</v>
      </c>
      <c r="G361" s="765">
        <v>9.8158065E8</v>
      </c>
      <c r="H361" s="765" t="s">
        <v>2396</v>
      </c>
      <c r="I361" s="765" t="s">
        <v>1025</v>
      </c>
      <c r="J361" s="765" t="s">
        <v>1030</v>
      </c>
      <c r="K361" s="765" t="s">
        <v>57</v>
      </c>
      <c r="L361" s="765" t="s">
        <v>48</v>
      </c>
      <c r="M361" s="765" t="s">
        <v>1036</v>
      </c>
      <c r="N361" s="932"/>
      <c r="O361" s="932"/>
      <c r="P361" s="932"/>
      <c r="Q361" s="932"/>
      <c r="R361" s="932"/>
      <c r="S361" s="765" t="s">
        <v>54</v>
      </c>
    </row>
    <row r="362">
      <c r="A362" s="933">
        <v>43700.56910637731</v>
      </c>
      <c r="B362" s="765" t="s">
        <v>2397</v>
      </c>
      <c r="C362" s="765"/>
      <c r="D362" s="765" t="s">
        <v>2398</v>
      </c>
      <c r="E362" s="934">
        <v>24676.0</v>
      </c>
      <c r="F362" s="765" t="s">
        <v>2399</v>
      </c>
      <c r="G362" s="765">
        <v>9.81696468E8</v>
      </c>
      <c r="H362" s="765" t="s">
        <v>2400</v>
      </c>
      <c r="I362" s="765" t="s">
        <v>1029</v>
      </c>
      <c r="J362" s="765" t="s">
        <v>1026</v>
      </c>
      <c r="K362" s="765" t="s">
        <v>61</v>
      </c>
      <c r="L362" s="765" t="s">
        <v>46</v>
      </c>
      <c r="M362" s="765" t="s">
        <v>1036</v>
      </c>
      <c r="N362" s="932"/>
      <c r="O362" s="932"/>
      <c r="P362" s="932"/>
      <c r="Q362" s="932"/>
      <c r="R362" s="932"/>
      <c r="S362" s="765" t="s">
        <v>54</v>
      </c>
    </row>
    <row r="363">
      <c r="A363" s="935">
        <v>43700.637554479166</v>
      </c>
      <c r="B363" s="936" t="s">
        <v>2402</v>
      </c>
      <c r="C363" s="936"/>
      <c r="D363" s="936" t="s">
        <v>2403</v>
      </c>
      <c r="E363" s="937">
        <v>24931.0</v>
      </c>
      <c r="F363" s="936" t="s">
        <v>2404</v>
      </c>
      <c r="G363" s="949" t="s">
        <v>2405</v>
      </c>
      <c r="H363" s="936">
        <v>1082329.0</v>
      </c>
      <c r="I363" s="936" t="s">
        <v>1029</v>
      </c>
      <c r="J363" s="936" t="s">
        <v>1041</v>
      </c>
      <c r="K363" s="936" t="s">
        <v>52</v>
      </c>
      <c r="L363" s="936" t="s">
        <v>46</v>
      </c>
      <c r="M363" s="936" t="s">
        <v>1036</v>
      </c>
      <c r="N363" s="938"/>
      <c r="O363" s="938"/>
      <c r="P363" s="938"/>
      <c r="Q363" s="948" t="s">
        <v>1066</v>
      </c>
      <c r="R363" s="938"/>
      <c r="S363" s="936" t="s">
        <v>54</v>
      </c>
    </row>
    <row r="364">
      <c r="A364" s="933">
        <v>43700.82263699074</v>
      </c>
      <c r="B364" s="765" t="s">
        <v>180</v>
      </c>
      <c r="C364" s="765"/>
      <c r="D364" s="765" t="s">
        <v>2406</v>
      </c>
      <c r="E364" s="934">
        <v>27834.0</v>
      </c>
      <c r="F364" s="765" t="s">
        <v>2407</v>
      </c>
      <c r="G364" s="765">
        <v>9.982491915E9</v>
      </c>
      <c r="H364" s="765" t="s">
        <v>2408</v>
      </c>
      <c r="I364" s="765" t="s">
        <v>1025</v>
      </c>
      <c r="J364" s="765" t="s">
        <v>1026</v>
      </c>
      <c r="K364" s="765" t="s">
        <v>52</v>
      </c>
      <c r="L364" s="765" t="s">
        <v>48</v>
      </c>
      <c r="M364" s="765" t="s">
        <v>1036</v>
      </c>
      <c r="N364" s="932"/>
      <c r="O364" s="932"/>
      <c r="P364" s="932"/>
      <c r="Q364" s="932"/>
      <c r="R364" s="932"/>
      <c r="S364" s="765" t="s">
        <v>54</v>
      </c>
    </row>
    <row r="365">
      <c r="A365" s="933">
        <v>43700.943718333336</v>
      </c>
      <c r="B365" s="765" t="s">
        <v>967</v>
      </c>
      <c r="C365" s="765"/>
      <c r="D365" s="765" t="s">
        <v>2409</v>
      </c>
      <c r="E365" s="934">
        <v>35499.0</v>
      </c>
      <c r="F365" s="765" t="s">
        <v>2410</v>
      </c>
      <c r="G365" s="765" t="s">
        <v>968</v>
      </c>
      <c r="H365" s="765" t="s">
        <v>2411</v>
      </c>
      <c r="I365" s="765" t="s">
        <v>1040</v>
      </c>
      <c r="J365" s="765" t="s">
        <v>1026</v>
      </c>
      <c r="K365" s="765" t="s">
        <v>44</v>
      </c>
      <c r="L365" s="765" t="s">
        <v>46</v>
      </c>
      <c r="M365" s="765" t="s">
        <v>1036</v>
      </c>
      <c r="N365" s="932"/>
      <c r="O365" s="932"/>
      <c r="P365" s="932"/>
      <c r="Q365" s="932"/>
      <c r="R365" s="932"/>
      <c r="S365" s="765" t="s">
        <v>54</v>
      </c>
    </row>
    <row r="366">
      <c r="A366" s="933">
        <v>43701.359829803245</v>
      </c>
      <c r="B366" s="765" t="s">
        <v>274</v>
      </c>
      <c r="C366" s="765"/>
      <c r="D366" s="765" t="s">
        <v>2414</v>
      </c>
      <c r="E366" s="934">
        <v>19067.0</v>
      </c>
      <c r="F366" s="765" t="s">
        <v>2415</v>
      </c>
      <c r="G366" s="765" t="s">
        <v>275</v>
      </c>
      <c r="H366" s="765" t="s">
        <v>2416</v>
      </c>
      <c r="I366" s="765" t="s">
        <v>1025</v>
      </c>
      <c r="J366" s="765" t="s">
        <v>1026</v>
      </c>
      <c r="K366" s="765" t="s">
        <v>52</v>
      </c>
      <c r="L366" s="765" t="s">
        <v>1046</v>
      </c>
      <c r="M366" s="765" t="s">
        <v>1036</v>
      </c>
      <c r="N366" s="765" t="s">
        <v>1071</v>
      </c>
      <c r="O366" s="932"/>
      <c r="P366" s="932"/>
      <c r="Q366" s="932"/>
      <c r="R366" s="932"/>
      <c r="S366" s="765" t="s">
        <v>54</v>
      </c>
    </row>
    <row r="367">
      <c r="A367" s="933">
        <v>43701.40823576388</v>
      </c>
      <c r="B367" s="765" t="s">
        <v>279</v>
      </c>
      <c r="C367" s="765"/>
      <c r="D367" s="765" t="s">
        <v>2417</v>
      </c>
      <c r="E367" s="934">
        <v>26889.0</v>
      </c>
      <c r="F367" s="765" t="s">
        <v>2418</v>
      </c>
      <c r="G367" s="765">
        <v>9.85698211E8</v>
      </c>
      <c r="H367" s="765">
        <v>1277703.0</v>
      </c>
      <c r="I367" s="765" t="s">
        <v>1029</v>
      </c>
      <c r="J367" s="765" t="s">
        <v>1026</v>
      </c>
      <c r="K367" s="765" t="s">
        <v>44</v>
      </c>
      <c r="L367" s="765" t="s">
        <v>102</v>
      </c>
      <c r="M367" s="765" t="s">
        <v>1036</v>
      </c>
      <c r="N367" s="765" t="s">
        <v>1275</v>
      </c>
      <c r="O367" s="765" t="s">
        <v>2419</v>
      </c>
      <c r="P367" s="932"/>
      <c r="Q367" s="932"/>
      <c r="R367" s="932"/>
      <c r="S367" s="765" t="s">
        <v>54</v>
      </c>
    </row>
    <row r="368" ht="21.0" customHeight="1">
      <c r="A368" s="933">
        <v>43701.41981520833</v>
      </c>
      <c r="B368" s="765" t="s">
        <v>157</v>
      </c>
      <c r="C368" s="765"/>
      <c r="D368" s="765" t="s">
        <v>2420</v>
      </c>
      <c r="E368" s="934">
        <v>28486.0</v>
      </c>
      <c r="F368" s="765" t="s">
        <v>2421</v>
      </c>
      <c r="G368" s="765">
        <v>3.3268649E7</v>
      </c>
      <c r="H368" s="765">
        <v>2438215.0</v>
      </c>
      <c r="I368" s="765" t="s">
        <v>1029</v>
      </c>
      <c r="J368" s="765" t="s">
        <v>1030</v>
      </c>
      <c r="K368" s="765" t="s">
        <v>57</v>
      </c>
      <c r="L368" s="765" t="s">
        <v>48</v>
      </c>
      <c r="M368" s="765" t="s">
        <v>1036</v>
      </c>
      <c r="N368" s="765" t="s">
        <v>1036</v>
      </c>
      <c r="O368" s="765" t="s">
        <v>2422</v>
      </c>
      <c r="P368" s="932"/>
      <c r="Q368" s="932"/>
      <c r="R368" s="932"/>
      <c r="S368" s="765" t="s">
        <v>54</v>
      </c>
    </row>
    <row r="369">
      <c r="A369" s="933">
        <v>43701.441856770834</v>
      </c>
      <c r="B369" s="765" t="s">
        <v>302</v>
      </c>
      <c r="C369" s="765"/>
      <c r="D369" s="765" t="s">
        <v>2423</v>
      </c>
      <c r="E369" s="934">
        <v>43682.0</v>
      </c>
      <c r="F369" s="765" t="s">
        <v>2424</v>
      </c>
      <c r="G369" s="765">
        <v>9.995629905E9</v>
      </c>
      <c r="H369" s="765">
        <v>870321.0</v>
      </c>
      <c r="I369" s="765" t="s">
        <v>1025</v>
      </c>
      <c r="J369" s="765" t="s">
        <v>1026</v>
      </c>
      <c r="K369" s="765" t="s">
        <v>44</v>
      </c>
      <c r="L369" s="765" t="s">
        <v>46</v>
      </c>
      <c r="M369" s="765" t="s">
        <v>1036</v>
      </c>
      <c r="N369" s="932"/>
      <c r="O369" s="932"/>
      <c r="P369" s="932"/>
      <c r="Q369" s="932"/>
      <c r="R369" s="932"/>
      <c r="S369" s="765" t="s">
        <v>54</v>
      </c>
    </row>
    <row r="370">
      <c r="A370" s="933">
        <v>43701.45660493056</v>
      </c>
      <c r="B370" s="765" t="s">
        <v>940</v>
      </c>
      <c r="C370" s="765"/>
      <c r="D370" s="765" t="s">
        <v>2425</v>
      </c>
      <c r="E370" s="934">
        <v>43701.0</v>
      </c>
      <c r="F370" s="765" t="s">
        <v>2426</v>
      </c>
      <c r="G370" s="765">
        <v>1.1976411412E10</v>
      </c>
      <c r="H370" s="765">
        <v>2.67174561E8</v>
      </c>
      <c r="I370" s="765" t="s">
        <v>1029</v>
      </c>
      <c r="J370" s="765" t="s">
        <v>1026</v>
      </c>
      <c r="K370" s="765" t="s">
        <v>44</v>
      </c>
      <c r="L370" s="765" t="s">
        <v>102</v>
      </c>
      <c r="M370" s="765" t="s">
        <v>1036</v>
      </c>
      <c r="N370" s="932"/>
      <c r="O370" s="765" t="s">
        <v>2428</v>
      </c>
      <c r="P370" s="932"/>
      <c r="Q370" s="932"/>
      <c r="R370" s="932"/>
      <c r="S370" s="765" t="s">
        <v>54</v>
      </c>
    </row>
    <row r="371" ht="33.0" customHeight="1">
      <c r="A371" s="933">
        <v>43701.463444305555</v>
      </c>
      <c r="B371" s="765" t="s">
        <v>1163</v>
      </c>
      <c r="C371" s="765"/>
      <c r="D371" s="765" t="s">
        <v>2429</v>
      </c>
      <c r="E371" s="934">
        <v>43701.0</v>
      </c>
      <c r="F371" s="765" t="s">
        <v>2430</v>
      </c>
      <c r="G371" s="765">
        <v>6.1994181417E10</v>
      </c>
      <c r="H371" s="765">
        <v>1243658.0</v>
      </c>
      <c r="I371" s="765" t="s">
        <v>1025</v>
      </c>
      <c r="J371" s="765" t="s">
        <v>1026</v>
      </c>
      <c r="K371" s="765" t="s">
        <v>61</v>
      </c>
      <c r="L371" s="765" t="s">
        <v>1046</v>
      </c>
      <c r="M371" s="765" t="s">
        <v>1036</v>
      </c>
      <c r="N371" s="932"/>
      <c r="O371" s="765" t="s">
        <v>2137</v>
      </c>
      <c r="P371" s="932"/>
      <c r="Q371" s="932"/>
      <c r="R371" s="932"/>
      <c r="S371" s="765" t="s">
        <v>54</v>
      </c>
    </row>
    <row r="372">
      <c r="A372" s="935">
        <v>43701.493020497684</v>
      </c>
      <c r="B372" s="936" t="s">
        <v>1185</v>
      </c>
      <c r="C372" s="936"/>
      <c r="D372" s="936" t="s">
        <v>1186</v>
      </c>
      <c r="E372" s="937">
        <v>29683.0</v>
      </c>
      <c r="F372" s="936" t="s">
        <v>1187</v>
      </c>
      <c r="G372" s="936">
        <v>6.1982932575E10</v>
      </c>
      <c r="H372" s="936">
        <v>2105812.0</v>
      </c>
      <c r="I372" s="936" t="s">
        <v>1029</v>
      </c>
      <c r="J372" s="936" t="s">
        <v>1030</v>
      </c>
      <c r="K372" s="936" t="s">
        <v>44</v>
      </c>
      <c r="L372" s="936" t="s">
        <v>1170</v>
      </c>
      <c r="M372" s="936" t="s">
        <v>1036</v>
      </c>
      <c r="N372" s="938"/>
      <c r="O372" s="938"/>
      <c r="P372" s="938"/>
      <c r="Q372" s="948" t="s">
        <v>1066</v>
      </c>
      <c r="R372" s="938"/>
      <c r="S372" s="936" t="s">
        <v>54</v>
      </c>
    </row>
    <row r="373">
      <c r="A373" s="933">
        <v>43701.49346449074</v>
      </c>
      <c r="B373" s="765" t="s">
        <v>730</v>
      </c>
      <c r="C373" s="765"/>
      <c r="D373" s="765" t="s">
        <v>2431</v>
      </c>
      <c r="E373" s="934">
        <v>43701.0</v>
      </c>
      <c r="F373" s="765" t="s">
        <v>2432</v>
      </c>
      <c r="G373" s="765">
        <v>3.385121E7</v>
      </c>
      <c r="H373" s="765" t="s">
        <v>2433</v>
      </c>
      <c r="I373" s="765" t="s">
        <v>1134</v>
      </c>
      <c r="J373" s="765" t="s">
        <v>1026</v>
      </c>
      <c r="K373" s="765" t="s">
        <v>57</v>
      </c>
      <c r="L373" s="765" t="s">
        <v>48</v>
      </c>
      <c r="M373" s="765" t="s">
        <v>1036</v>
      </c>
      <c r="N373" s="932"/>
      <c r="O373" s="932"/>
      <c r="P373" s="932"/>
      <c r="Q373" s="932"/>
      <c r="R373" s="932"/>
      <c r="S373" s="765" t="s">
        <v>54</v>
      </c>
    </row>
    <row r="374">
      <c r="A374" s="933">
        <v>43701.6175403588</v>
      </c>
      <c r="B374" s="765" t="s">
        <v>473</v>
      </c>
      <c r="C374" s="765"/>
      <c r="D374" s="765" t="s">
        <v>2434</v>
      </c>
      <c r="E374" s="934">
        <v>17747.0</v>
      </c>
      <c r="F374" s="765" t="s">
        <v>2435</v>
      </c>
      <c r="G374" s="765">
        <v>6.1996903144E10</v>
      </c>
      <c r="H374" s="765" t="s">
        <v>2436</v>
      </c>
      <c r="I374" s="765" t="s">
        <v>1029</v>
      </c>
      <c r="J374" s="765" t="s">
        <v>1026</v>
      </c>
      <c r="K374" s="765" t="s">
        <v>61</v>
      </c>
      <c r="L374" s="765" t="s">
        <v>67</v>
      </c>
      <c r="M374" s="765" t="s">
        <v>1036</v>
      </c>
      <c r="N374" s="932"/>
      <c r="O374" s="932"/>
      <c r="P374" s="932"/>
      <c r="Q374" s="932"/>
      <c r="R374" s="932"/>
      <c r="S374" s="765" t="s">
        <v>54</v>
      </c>
    </row>
    <row r="375">
      <c r="A375" s="933">
        <v>43701.6179737037</v>
      </c>
      <c r="B375" s="765" t="s">
        <v>455</v>
      </c>
      <c r="C375" s="765"/>
      <c r="D375" s="765" t="s">
        <v>2437</v>
      </c>
      <c r="E375" s="934">
        <v>16697.0</v>
      </c>
      <c r="F375" s="765" t="s">
        <v>2438</v>
      </c>
      <c r="G375" s="765" t="s">
        <v>1175</v>
      </c>
      <c r="H375" s="765" t="s">
        <v>2439</v>
      </c>
      <c r="I375" s="765" t="s">
        <v>1040</v>
      </c>
      <c r="J375" s="765" t="s">
        <v>1026</v>
      </c>
      <c r="K375" s="765" t="s">
        <v>44</v>
      </c>
      <c r="L375" s="765" t="s">
        <v>48</v>
      </c>
      <c r="M375" s="765" t="s">
        <v>1036</v>
      </c>
      <c r="N375" s="932"/>
      <c r="O375" s="932"/>
      <c r="P375" s="932"/>
      <c r="Q375" s="932"/>
      <c r="R375" s="932"/>
      <c r="S375" s="765" t="s">
        <v>54</v>
      </c>
    </row>
    <row r="376">
      <c r="A376" s="933">
        <v>43701.626626377314</v>
      </c>
      <c r="B376" s="765" t="s">
        <v>2440</v>
      </c>
      <c r="C376" s="765"/>
      <c r="D376" s="765" t="s">
        <v>2441</v>
      </c>
      <c r="E376" s="934">
        <v>39287.0</v>
      </c>
      <c r="F376" s="765" t="s">
        <v>2438</v>
      </c>
      <c r="G376" s="765" t="s">
        <v>194</v>
      </c>
      <c r="H376" s="765" t="s">
        <v>2442</v>
      </c>
      <c r="I376" s="765" t="s">
        <v>1029</v>
      </c>
      <c r="J376" s="765" t="s">
        <v>1026</v>
      </c>
      <c r="K376" s="765" t="s">
        <v>57</v>
      </c>
      <c r="L376" s="765" t="s">
        <v>48</v>
      </c>
      <c r="M376" s="765" t="s">
        <v>1036</v>
      </c>
      <c r="N376" s="932"/>
      <c r="O376" s="932"/>
      <c r="P376" s="932"/>
      <c r="Q376" s="932"/>
      <c r="R376" s="932"/>
      <c r="S376" s="765" t="s">
        <v>54</v>
      </c>
    </row>
    <row r="377">
      <c r="A377" s="933">
        <v>43701.63072010416</v>
      </c>
      <c r="B377" s="765" t="s">
        <v>318</v>
      </c>
      <c r="C377" s="765"/>
      <c r="D377" s="765" t="s">
        <v>2443</v>
      </c>
      <c r="E377" s="934">
        <v>18971.0</v>
      </c>
      <c r="F377" s="765" t="s">
        <v>2444</v>
      </c>
      <c r="G377" s="765" t="s">
        <v>2445</v>
      </c>
      <c r="H377" s="765" t="s">
        <v>324</v>
      </c>
      <c r="I377" s="765" t="s">
        <v>1040</v>
      </c>
      <c r="J377" s="765" t="s">
        <v>1026</v>
      </c>
      <c r="K377" s="765" t="s">
        <v>52</v>
      </c>
      <c r="L377" s="765" t="s">
        <v>48</v>
      </c>
      <c r="M377" s="765" t="s">
        <v>1036</v>
      </c>
      <c r="N377" s="932"/>
      <c r="O377" s="932"/>
      <c r="P377" s="932"/>
      <c r="Q377" s="932"/>
      <c r="R377" s="932"/>
      <c r="S377" s="765" t="s">
        <v>54</v>
      </c>
    </row>
    <row r="378">
      <c r="A378" s="933">
        <v>43701.63309513889</v>
      </c>
      <c r="B378" s="765" t="s">
        <v>2446</v>
      </c>
      <c r="C378" s="765"/>
      <c r="D378" s="765" t="s">
        <v>2447</v>
      </c>
      <c r="E378" s="934">
        <v>39291.0</v>
      </c>
      <c r="F378" s="765" t="s">
        <v>2448</v>
      </c>
      <c r="G378" s="765" t="s">
        <v>2449</v>
      </c>
      <c r="H378" s="765">
        <v>0.0</v>
      </c>
      <c r="I378" s="765" t="s">
        <v>1029</v>
      </c>
      <c r="J378" s="765" t="s">
        <v>1026</v>
      </c>
      <c r="K378" s="765" t="s">
        <v>59</v>
      </c>
      <c r="L378" s="765" t="s">
        <v>48</v>
      </c>
      <c r="M378" s="765" t="s">
        <v>1036</v>
      </c>
      <c r="N378" s="932"/>
      <c r="O378" s="932"/>
      <c r="P378" s="932"/>
      <c r="Q378" s="932"/>
      <c r="R378" s="932"/>
      <c r="S378" s="765" t="s">
        <v>54</v>
      </c>
    </row>
    <row r="379">
      <c r="A379" s="933">
        <v>43701.63519303241</v>
      </c>
      <c r="B379" s="765" t="s">
        <v>2451</v>
      </c>
      <c r="C379" s="765"/>
      <c r="D379" s="765" t="s">
        <v>2452</v>
      </c>
      <c r="E379" s="934">
        <v>39584.0</v>
      </c>
      <c r="F379" s="765" t="s">
        <v>2453</v>
      </c>
      <c r="G379" s="765" t="s">
        <v>2445</v>
      </c>
      <c r="H379" s="765">
        <v>0.0</v>
      </c>
      <c r="I379" s="765" t="s">
        <v>1029</v>
      </c>
      <c r="J379" s="765" t="s">
        <v>1026</v>
      </c>
      <c r="K379" s="765" t="s">
        <v>57</v>
      </c>
      <c r="L379" s="765" t="s">
        <v>48</v>
      </c>
      <c r="M379" s="765" t="s">
        <v>1036</v>
      </c>
      <c r="N379" s="932"/>
      <c r="O379" s="932"/>
      <c r="P379" s="932"/>
      <c r="Q379" s="932"/>
      <c r="R379" s="932"/>
      <c r="S379" s="765" t="s">
        <v>54</v>
      </c>
    </row>
    <row r="380">
      <c r="A380" s="933">
        <v>43701.63759248843</v>
      </c>
      <c r="B380" s="765" t="s">
        <v>252</v>
      </c>
      <c r="C380" s="765"/>
      <c r="D380" s="765" t="s">
        <v>2454</v>
      </c>
      <c r="E380" s="934">
        <v>34381.0</v>
      </c>
      <c r="F380" s="765" t="s">
        <v>2455</v>
      </c>
      <c r="G380" s="765" t="s">
        <v>253</v>
      </c>
      <c r="H380" s="765" t="s">
        <v>2456</v>
      </c>
      <c r="I380" s="765" t="s">
        <v>1029</v>
      </c>
      <c r="J380" s="765" t="s">
        <v>1026</v>
      </c>
      <c r="K380" s="765" t="s">
        <v>57</v>
      </c>
      <c r="L380" s="765" t="s">
        <v>1046</v>
      </c>
      <c r="M380" s="765" t="s">
        <v>1036</v>
      </c>
      <c r="N380" s="932"/>
      <c r="O380" s="932"/>
      <c r="P380" s="932"/>
      <c r="Q380" s="932"/>
      <c r="R380" s="932"/>
      <c r="S380" s="765" t="s">
        <v>54</v>
      </c>
    </row>
    <row r="381">
      <c r="A381" s="933">
        <v>43701.64086991898</v>
      </c>
      <c r="B381" s="765" t="s">
        <v>272</v>
      </c>
      <c r="C381" s="765"/>
      <c r="D381" s="765" t="s">
        <v>2457</v>
      </c>
      <c r="E381" s="934">
        <v>19141.0</v>
      </c>
      <c r="F381" s="765" t="s">
        <v>2458</v>
      </c>
      <c r="G381" s="765" t="s">
        <v>2459</v>
      </c>
      <c r="H381" s="765" t="s">
        <v>2460</v>
      </c>
      <c r="I381" s="765" t="s">
        <v>1025</v>
      </c>
      <c r="J381" s="765" t="s">
        <v>1026</v>
      </c>
      <c r="K381" s="765" t="s">
        <v>44</v>
      </c>
      <c r="L381" s="765" t="s">
        <v>46</v>
      </c>
      <c r="M381" s="765" t="s">
        <v>1036</v>
      </c>
      <c r="N381" s="932"/>
      <c r="O381" s="932"/>
      <c r="P381" s="932"/>
      <c r="Q381" s="932"/>
      <c r="R381" s="932"/>
      <c r="S381" s="765" t="s">
        <v>54</v>
      </c>
    </row>
    <row r="382">
      <c r="A382" s="933">
        <v>43701.65193988426</v>
      </c>
      <c r="B382" s="765" t="s">
        <v>123</v>
      </c>
      <c r="C382" s="765"/>
      <c r="D382" s="765" t="s">
        <v>2461</v>
      </c>
      <c r="E382" s="934">
        <v>24597.0</v>
      </c>
      <c r="F382" s="765" t="s">
        <v>2462</v>
      </c>
      <c r="G382" s="765" t="s">
        <v>2463</v>
      </c>
      <c r="H382" s="765" t="s">
        <v>2464</v>
      </c>
      <c r="I382" s="765" t="s">
        <v>1029</v>
      </c>
      <c r="J382" s="765" t="s">
        <v>1026</v>
      </c>
      <c r="K382" s="765" t="s">
        <v>44</v>
      </c>
      <c r="L382" s="765" t="s">
        <v>1046</v>
      </c>
      <c r="M382" s="765" t="s">
        <v>1036</v>
      </c>
      <c r="N382" s="932"/>
      <c r="O382" s="932"/>
      <c r="P382" s="932"/>
      <c r="Q382" s="932"/>
      <c r="R382" s="932"/>
      <c r="S382" s="765" t="s">
        <v>54</v>
      </c>
    </row>
    <row r="383">
      <c r="A383" s="933">
        <v>43701.67356638889</v>
      </c>
      <c r="B383" s="765" t="s">
        <v>2115</v>
      </c>
      <c r="C383" s="765"/>
      <c r="D383" s="765" t="s">
        <v>2465</v>
      </c>
      <c r="E383" s="934">
        <v>43605.0</v>
      </c>
      <c r="F383" s="765" t="s">
        <v>2466</v>
      </c>
      <c r="G383" s="765">
        <v>9.84335946E8</v>
      </c>
      <c r="H383" s="765">
        <v>1957676.0</v>
      </c>
      <c r="I383" s="765" t="s">
        <v>1029</v>
      </c>
      <c r="J383" s="765" t="s">
        <v>1026</v>
      </c>
      <c r="K383" s="765" t="s">
        <v>44</v>
      </c>
      <c r="L383" s="765" t="s">
        <v>102</v>
      </c>
      <c r="M383" s="765" t="s">
        <v>1036</v>
      </c>
      <c r="N383" s="932"/>
      <c r="O383" s="765" t="s">
        <v>2467</v>
      </c>
      <c r="P383" s="932"/>
      <c r="Q383" s="932"/>
      <c r="R383" s="932"/>
      <c r="S383" s="765" t="s">
        <v>54</v>
      </c>
    </row>
    <row r="384">
      <c r="A384" s="939">
        <v>43701.6749944676</v>
      </c>
      <c r="B384" s="940" t="s">
        <v>2468</v>
      </c>
      <c r="C384" s="940"/>
      <c r="D384" s="940" t="s">
        <v>2465</v>
      </c>
      <c r="E384" s="941">
        <v>43712.0</v>
      </c>
      <c r="F384" s="940" t="s">
        <v>2466</v>
      </c>
      <c r="G384" s="940">
        <v>9.84335946E8</v>
      </c>
      <c r="H384" s="976" t="s">
        <v>1558</v>
      </c>
      <c r="I384" s="940" t="s">
        <v>1029</v>
      </c>
      <c r="J384" s="940" t="s">
        <v>1026</v>
      </c>
      <c r="K384" s="940" t="s">
        <v>1493</v>
      </c>
      <c r="L384" s="940" t="s">
        <v>102</v>
      </c>
      <c r="M384" s="940" t="s">
        <v>1360</v>
      </c>
      <c r="N384" s="942"/>
      <c r="O384" s="940" t="s">
        <v>2467</v>
      </c>
      <c r="P384" s="942"/>
      <c r="Q384" s="942"/>
      <c r="R384" s="942"/>
      <c r="S384" s="940" t="s">
        <v>54</v>
      </c>
    </row>
    <row r="385">
      <c r="A385" s="933">
        <v>43701.696011527776</v>
      </c>
      <c r="B385" s="765" t="s">
        <v>87</v>
      </c>
      <c r="C385" s="765"/>
      <c r="D385" s="765" t="s">
        <v>2472</v>
      </c>
      <c r="E385" s="934">
        <v>29997.0</v>
      </c>
      <c r="F385" s="765" t="s">
        <v>2473</v>
      </c>
      <c r="G385" s="765">
        <v>6.1998195025E10</v>
      </c>
      <c r="H385" s="765">
        <v>2053861.0</v>
      </c>
      <c r="I385" s="765" t="s">
        <v>1134</v>
      </c>
      <c r="J385" s="765" t="s">
        <v>1041</v>
      </c>
      <c r="K385" s="765" t="s">
        <v>44</v>
      </c>
      <c r="L385" s="765" t="s">
        <v>48</v>
      </c>
      <c r="M385" s="765" t="s">
        <v>1036</v>
      </c>
      <c r="N385" s="932"/>
      <c r="O385" s="932"/>
      <c r="P385" s="932"/>
      <c r="Q385" s="932"/>
      <c r="R385" s="932"/>
      <c r="S385" s="765" t="s">
        <v>54</v>
      </c>
    </row>
    <row r="386">
      <c r="A386" s="933">
        <v>43701.69745361111</v>
      </c>
      <c r="B386" s="765" t="s">
        <v>997</v>
      </c>
      <c r="C386" s="765"/>
      <c r="D386" s="765" t="s">
        <v>2472</v>
      </c>
      <c r="E386" s="934">
        <v>30083.0</v>
      </c>
      <c r="F386" s="765" t="s">
        <v>2473</v>
      </c>
      <c r="G386" s="765" t="s">
        <v>998</v>
      </c>
      <c r="H386" s="765">
        <v>2053861.0</v>
      </c>
      <c r="I386" s="765" t="s">
        <v>1029</v>
      </c>
      <c r="J386" s="765" t="s">
        <v>1026</v>
      </c>
      <c r="K386" s="765" t="s">
        <v>52</v>
      </c>
      <c r="L386" s="765" t="s">
        <v>46</v>
      </c>
      <c r="M386" s="765" t="s">
        <v>1036</v>
      </c>
      <c r="N386" s="932"/>
      <c r="O386" s="932"/>
      <c r="P386" s="932"/>
      <c r="Q386" s="932"/>
      <c r="R386" s="932"/>
      <c r="S386" s="765" t="s">
        <v>54</v>
      </c>
    </row>
    <row r="387">
      <c r="A387" s="933">
        <v>43701.72930359954</v>
      </c>
      <c r="B387" s="765" t="s">
        <v>371</v>
      </c>
      <c r="C387" s="765"/>
      <c r="D387" s="765" t="s">
        <v>2476</v>
      </c>
      <c r="E387" s="934">
        <v>22950.0</v>
      </c>
      <c r="F387" s="765" t="s">
        <v>2477</v>
      </c>
      <c r="G387" s="765">
        <v>6.1996491092E10</v>
      </c>
      <c r="H387" s="765" t="s">
        <v>2478</v>
      </c>
      <c r="I387" s="765" t="s">
        <v>1029</v>
      </c>
      <c r="J387" s="765" t="s">
        <v>1030</v>
      </c>
      <c r="K387" s="765" t="s">
        <v>44</v>
      </c>
      <c r="L387" s="765" t="s">
        <v>102</v>
      </c>
      <c r="M387" s="765" t="s">
        <v>1036</v>
      </c>
      <c r="N387" s="932"/>
      <c r="O387" s="932"/>
      <c r="P387" s="932"/>
      <c r="Q387" s="932"/>
      <c r="R387" s="932"/>
      <c r="S387" s="765" t="s">
        <v>54</v>
      </c>
    </row>
    <row r="388">
      <c r="A388" s="935">
        <v>43701.79157537037</v>
      </c>
      <c r="B388" s="936" t="s">
        <v>342</v>
      </c>
      <c r="C388" s="936"/>
      <c r="D388" s="936" t="s">
        <v>2479</v>
      </c>
      <c r="E388" s="937">
        <v>32679.0</v>
      </c>
      <c r="F388" s="936" t="s">
        <v>2480</v>
      </c>
      <c r="G388" s="936">
        <v>6.1998321632E10</v>
      </c>
      <c r="H388" s="936">
        <v>1799635.0</v>
      </c>
      <c r="I388" s="936" t="s">
        <v>1029</v>
      </c>
      <c r="J388" s="936" t="s">
        <v>1026</v>
      </c>
      <c r="K388" s="936" t="s">
        <v>57</v>
      </c>
      <c r="L388" s="936" t="s">
        <v>48</v>
      </c>
      <c r="M388" s="936" t="s">
        <v>1036</v>
      </c>
      <c r="N388" s="938"/>
      <c r="O388" s="938"/>
      <c r="P388" s="938"/>
      <c r="Q388" s="936" t="s">
        <v>1066</v>
      </c>
      <c r="R388" s="938"/>
      <c r="S388" s="936" t="s">
        <v>54</v>
      </c>
    </row>
    <row r="389">
      <c r="A389" s="933">
        <v>43701.83684476852</v>
      </c>
      <c r="B389" s="765" t="s">
        <v>1283</v>
      </c>
      <c r="C389" s="765"/>
      <c r="D389" s="765" t="s">
        <v>2481</v>
      </c>
      <c r="E389" s="934">
        <v>19235.0</v>
      </c>
      <c r="F389" s="765" t="s">
        <v>2482</v>
      </c>
      <c r="G389" s="765" t="s">
        <v>1284</v>
      </c>
      <c r="H389" s="765">
        <v>354173.0</v>
      </c>
      <c r="I389" s="765" t="s">
        <v>1029</v>
      </c>
      <c r="J389" s="765" t="s">
        <v>1026</v>
      </c>
      <c r="K389" s="765" t="s">
        <v>61</v>
      </c>
      <c r="L389" s="765" t="s">
        <v>102</v>
      </c>
      <c r="M389" s="765" t="s">
        <v>1036</v>
      </c>
      <c r="N389" s="932"/>
      <c r="O389" s="932"/>
      <c r="P389" s="932"/>
      <c r="Q389" s="932"/>
      <c r="R389" s="932"/>
      <c r="S389" s="765" t="s">
        <v>54</v>
      </c>
    </row>
    <row r="390">
      <c r="A390" s="933">
        <v>43701.936180856486</v>
      </c>
      <c r="B390" s="765" t="s">
        <v>211</v>
      </c>
      <c r="C390" s="765"/>
      <c r="D390" s="765" t="s">
        <v>2483</v>
      </c>
      <c r="E390" s="934">
        <v>31750.0</v>
      </c>
      <c r="F390" s="765" t="s">
        <v>2484</v>
      </c>
      <c r="G390" s="765">
        <v>9.81867794E8</v>
      </c>
      <c r="H390" s="765" t="s">
        <v>2485</v>
      </c>
      <c r="I390" s="765" t="s">
        <v>1025</v>
      </c>
      <c r="J390" s="765" t="s">
        <v>1026</v>
      </c>
      <c r="K390" s="765" t="s">
        <v>44</v>
      </c>
      <c r="L390" s="765" t="s">
        <v>48</v>
      </c>
      <c r="M390" s="765" t="s">
        <v>1036</v>
      </c>
      <c r="N390" s="932"/>
      <c r="O390" s="932"/>
      <c r="P390" s="932"/>
      <c r="Q390" s="932"/>
      <c r="R390" s="932"/>
      <c r="S390" s="765" t="s">
        <v>54</v>
      </c>
    </row>
    <row r="391">
      <c r="A391" s="933">
        <v>43702.397490104166</v>
      </c>
      <c r="B391" s="765" t="s">
        <v>220</v>
      </c>
      <c r="C391" s="765"/>
      <c r="D391" s="765" t="s">
        <v>2486</v>
      </c>
      <c r="E391" s="934">
        <v>43720.0</v>
      </c>
      <c r="F391" s="765" t="s">
        <v>2487</v>
      </c>
      <c r="G391" s="765">
        <v>6.1992349234E10</v>
      </c>
      <c r="H391" s="765" t="s">
        <v>2488</v>
      </c>
      <c r="I391" s="765" t="s">
        <v>1029</v>
      </c>
      <c r="J391" s="765" t="s">
        <v>1030</v>
      </c>
      <c r="K391" s="765" t="s">
        <v>44</v>
      </c>
      <c r="L391" s="765" t="s">
        <v>48</v>
      </c>
      <c r="M391" s="765" t="s">
        <v>1036</v>
      </c>
      <c r="N391" s="932"/>
      <c r="O391" s="765" t="s">
        <v>2489</v>
      </c>
      <c r="P391" s="932"/>
      <c r="Q391" s="932"/>
      <c r="R391" s="932"/>
      <c r="S391" s="765" t="s">
        <v>54</v>
      </c>
    </row>
    <row r="392">
      <c r="A392" s="933">
        <v>43702.40936081018</v>
      </c>
      <c r="B392" s="765" t="s">
        <v>2490</v>
      </c>
      <c r="C392" s="765"/>
      <c r="D392" s="765" t="s">
        <v>2491</v>
      </c>
      <c r="E392" s="934">
        <v>33914.0</v>
      </c>
      <c r="F392" s="765" t="s">
        <v>2492</v>
      </c>
      <c r="G392" s="765">
        <v>6.1999585485E10</v>
      </c>
      <c r="H392" s="765">
        <v>2906412.0</v>
      </c>
      <c r="I392" s="765" t="s">
        <v>1029</v>
      </c>
      <c r="J392" s="765" t="s">
        <v>1030</v>
      </c>
      <c r="K392" s="765" t="s">
        <v>57</v>
      </c>
      <c r="L392" s="765" t="s">
        <v>102</v>
      </c>
      <c r="M392" s="765" t="s">
        <v>1036</v>
      </c>
      <c r="N392" s="932"/>
      <c r="O392" s="932"/>
      <c r="P392" s="932"/>
      <c r="Q392" s="932"/>
      <c r="R392" s="932"/>
      <c r="S392" s="765" t="s">
        <v>54</v>
      </c>
    </row>
    <row r="393">
      <c r="A393" s="933">
        <v>43702.40954475694</v>
      </c>
      <c r="B393" s="765" t="s">
        <v>257</v>
      </c>
      <c r="C393" s="765"/>
      <c r="D393" s="765" t="s">
        <v>2493</v>
      </c>
      <c r="E393" s="934">
        <v>26334.0</v>
      </c>
      <c r="F393" s="765" t="s">
        <v>2494</v>
      </c>
      <c r="G393" s="765" t="s">
        <v>258</v>
      </c>
      <c r="H393" s="765">
        <v>1327562.0</v>
      </c>
      <c r="I393" s="765" t="s">
        <v>1029</v>
      </c>
      <c r="J393" s="765" t="s">
        <v>1026</v>
      </c>
      <c r="K393" s="765" t="s">
        <v>44</v>
      </c>
      <c r="L393" s="765" t="s">
        <v>102</v>
      </c>
      <c r="M393" s="765" t="s">
        <v>1036</v>
      </c>
      <c r="N393" s="932"/>
      <c r="O393" s="932"/>
      <c r="P393" s="932"/>
      <c r="Q393" s="932"/>
      <c r="R393" s="932"/>
      <c r="S393" s="765" t="s">
        <v>54</v>
      </c>
    </row>
    <row r="394">
      <c r="A394" s="933">
        <v>43702.41013792824</v>
      </c>
      <c r="B394" s="765" t="s">
        <v>319</v>
      </c>
      <c r="C394" s="765"/>
      <c r="D394" s="765" t="s">
        <v>2491</v>
      </c>
      <c r="E394" s="934">
        <v>39679.0</v>
      </c>
      <c r="F394" s="765" t="s">
        <v>2496</v>
      </c>
      <c r="G394" s="765">
        <v>6.1999585485E10</v>
      </c>
      <c r="H394" s="765">
        <v>2906412.0</v>
      </c>
      <c r="I394" s="765" t="s">
        <v>1029</v>
      </c>
      <c r="J394" s="765" t="s">
        <v>1030</v>
      </c>
      <c r="K394" s="765" t="s">
        <v>57</v>
      </c>
      <c r="L394" s="765" t="s">
        <v>102</v>
      </c>
      <c r="M394" s="765" t="s">
        <v>1036</v>
      </c>
      <c r="N394" s="932"/>
      <c r="O394" s="932"/>
      <c r="P394" s="932"/>
      <c r="Q394" s="932"/>
      <c r="R394" s="932"/>
      <c r="S394" s="765" t="s">
        <v>54</v>
      </c>
    </row>
    <row r="395">
      <c r="A395" s="933">
        <v>43702.42559915509</v>
      </c>
      <c r="B395" s="765" t="s">
        <v>391</v>
      </c>
      <c r="C395" s="765"/>
      <c r="D395" s="765" t="s">
        <v>2498</v>
      </c>
      <c r="E395" s="934">
        <v>35144.0</v>
      </c>
      <c r="F395" s="765" t="s">
        <v>2499</v>
      </c>
      <c r="G395" s="765">
        <v>9.96164641E8</v>
      </c>
      <c r="H395" s="765">
        <v>3241772.0</v>
      </c>
      <c r="I395" s="765" t="s">
        <v>1025</v>
      </c>
      <c r="J395" s="765" t="s">
        <v>1030</v>
      </c>
      <c r="K395" s="765" t="s">
        <v>57</v>
      </c>
      <c r="L395" s="765" t="s">
        <v>48</v>
      </c>
      <c r="M395" s="765" t="s">
        <v>1036</v>
      </c>
      <c r="N395" s="932"/>
      <c r="O395" s="765" t="s">
        <v>2500</v>
      </c>
      <c r="P395" s="932"/>
      <c r="Q395" s="932"/>
      <c r="R395" s="932"/>
      <c r="S395" s="765" t="s">
        <v>54</v>
      </c>
    </row>
    <row r="396">
      <c r="A396" s="933">
        <v>43702.42594819445</v>
      </c>
      <c r="B396" s="765" t="s">
        <v>2502</v>
      </c>
      <c r="C396" s="765"/>
      <c r="D396" s="765" t="s">
        <v>2503</v>
      </c>
      <c r="E396" s="934">
        <v>28139.0</v>
      </c>
      <c r="F396" s="765" t="s">
        <v>2504</v>
      </c>
      <c r="G396" s="765">
        <v>2.1982995404E10</v>
      </c>
      <c r="H396" s="765">
        <v>117857.0</v>
      </c>
      <c r="I396" s="765" t="s">
        <v>1029</v>
      </c>
      <c r="J396" s="765" t="s">
        <v>1026</v>
      </c>
      <c r="K396" s="765" t="s">
        <v>61</v>
      </c>
      <c r="L396" s="765" t="s">
        <v>102</v>
      </c>
      <c r="M396" s="765" t="s">
        <v>1036</v>
      </c>
      <c r="N396" s="765" t="s">
        <v>1342</v>
      </c>
      <c r="O396" s="765" t="s">
        <v>1342</v>
      </c>
      <c r="P396" s="932"/>
      <c r="Q396" s="932"/>
      <c r="R396" s="932"/>
      <c r="S396" s="765" t="s">
        <v>54</v>
      </c>
    </row>
    <row r="397">
      <c r="A397" s="933">
        <v>43702.46920417824</v>
      </c>
      <c r="B397" s="765" t="s">
        <v>192</v>
      </c>
      <c r="C397" s="765"/>
      <c r="D397" s="765" t="s">
        <v>2505</v>
      </c>
      <c r="E397" s="934">
        <v>34775.0</v>
      </c>
      <c r="F397" s="765" t="s">
        <v>2506</v>
      </c>
      <c r="G397" s="765">
        <v>6.1999858639E10</v>
      </c>
      <c r="H397" s="765">
        <v>2795272.0</v>
      </c>
      <c r="I397" s="765" t="s">
        <v>1025</v>
      </c>
      <c r="J397" s="765" t="s">
        <v>1030</v>
      </c>
      <c r="K397" s="765" t="s">
        <v>44</v>
      </c>
      <c r="L397" s="765" t="s">
        <v>1046</v>
      </c>
      <c r="M397" s="765" t="s">
        <v>1036</v>
      </c>
      <c r="N397" s="932"/>
      <c r="O397" s="932"/>
      <c r="P397" s="932"/>
      <c r="Q397" s="932"/>
      <c r="R397" s="932"/>
      <c r="S397" s="765" t="s">
        <v>54</v>
      </c>
    </row>
    <row r="398">
      <c r="A398" s="933">
        <v>43702.47093570602</v>
      </c>
      <c r="B398" s="765" t="s">
        <v>2507</v>
      </c>
      <c r="C398" s="765"/>
      <c r="D398" s="765" t="s">
        <v>2508</v>
      </c>
      <c r="E398" s="934">
        <v>34106.0</v>
      </c>
      <c r="F398" s="765" t="s">
        <v>2509</v>
      </c>
      <c r="G398" s="765">
        <v>9.96154313E8</v>
      </c>
      <c r="H398" s="765">
        <v>3314253.0</v>
      </c>
      <c r="I398" s="765" t="s">
        <v>1040</v>
      </c>
      <c r="J398" s="765" t="s">
        <v>1030</v>
      </c>
      <c r="K398" s="765" t="s">
        <v>44</v>
      </c>
      <c r="L398" s="765" t="s">
        <v>46</v>
      </c>
      <c r="M398" s="765" t="s">
        <v>1036</v>
      </c>
      <c r="N398" s="932"/>
      <c r="O398" s="932"/>
      <c r="P398" s="932"/>
      <c r="Q398" s="932"/>
      <c r="R398" s="932"/>
      <c r="S398" s="765" t="s">
        <v>54</v>
      </c>
    </row>
    <row r="399">
      <c r="A399" s="933">
        <v>43702.52917650463</v>
      </c>
      <c r="B399" s="765" t="s">
        <v>934</v>
      </c>
      <c r="C399" s="765"/>
      <c r="D399" s="765" t="s">
        <v>2510</v>
      </c>
      <c r="E399" s="934">
        <v>39061.0</v>
      </c>
      <c r="F399" s="765" t="s">
        <v>2511</v>
      </c>
      <c r="G399" s="765">
        <v>6.1982221379E10</v>
      </c>
      <c r="H399" s="765">
        <v>3947687.0</v>
      </c>
      <c r="I399" s="765" t="s">
        <v>1029</v>
      </c>
      <c r="J399" s="765" t="s">
        <v>1026</v>
      </c>
      <c r="K399" s="765" t="s">
        <v>57</v>
      </c>
      <c r="L399" s="765" t="s">
        <v>102</v>
      </c>
      <c r="M399" s="765" t="s">
        <v>1036</v>
      </c>
      <c r="N399" s="932"/>
      <c r="O399" s="932"/>
      <c r="P399" s="932"/>
      <c r="Q399" s="932"/>
      <c r="R399" s="932"/>
      <c r="S399" s="765" t="s">
        <v>54</v>
      </c>
    </row>
    <row r="400">
      <c r="A400" s="933">
        <v>43702.54285452546</v>
      </c>
      <c r="B400" s="765" t="s">
        <v>955</v>
      </c>
      <c r="C400" s="765"/>
      <c r="D400" s="765" t="s">
        <v>2512</v>
      </c>
      <c r="E400" s="934">
        <v>32117.0</v>
      </c>
      <c r="F400" s="765" t="s">
        <v>2513</v>
      </c>
      <c r="G400" s="765" t="s">
        <v>944</v>
      </c>
      <c r="H400" s="765">
        <v>3296053.0</v>
      </c>
      <c r="I400" s="765" t="s">
        <v>1029</v>
      </c>
      <c r="J400" s="765" t="s">
        <v>1026</v>
      </c>
      <c r="K400" s="765" t="s">
        <v>57</v>
      </c>
      <c r="L400" s="765" t="s">
        <v>102</v>
      </c>
      <c r="M400" s="765" t="s">
        <v>1036</v>
      </c>
      <c r="N400" s="765" t="s">
        <v>1071</v>
      </c>
      <c r="O400" s="932"/>
      <c r="P400" s="932"/>
      <c r="Q400" s="932"/>
      <c r="R400" s="932"/>
      <c r="S400" s="765" t="s">
        <v>54</v>
      </c>
    </row>
    <row r="401">
      <c r="A401" s="933">
        <v>43702.54658804398</v>
      </c>
      <c r="B401" s="765" t="s">
        <v>992</v>
      </c>
      <c r="C401" s="765"/>
      <c r="D401" s="765" t="s">
        <v>2515</v>
      </c>
      <c r="E401" s="934" t="s">
        <v>2517</v>
      </c>
      <c r="F401" s="765" t="s">
        <v>2518</v>
      </c>
      <c r="G401" s="765">
        <v>6.1985219662E10</v>
      </c>
      <c r="H401" s="765">
        <v>2119354.0</v>
      </c>
      <c r="I401" s="765" t="s">
        <v>1029</v>
      </c>
      <c r="J401" s="765" t="s">
        <v>1026</v>
      </c>
      <c r="K401" s="765" t="s">
        <v>44</v>
      </c>
      <c r="L401" s="765" t="s">
        <v>102</v>
      </c>
      <c r="M401" s="765" t="s">
        <v>1036</v>
      </c>
      <c r="N401" s="765" t="s">
        <v>1071</v>
      </c>
      <c r="O401" s="932"/>
      <c r="P401" s="932"/>
      <c r="Q401" s="932"/>
      <c r="R401" s="932"/>
      <c r="S401" s="765" t="s">
        <v>54</v>
      </c>
    </row>
    <row r="402">
      <c r="A402" s="933">
        <v>43702.54791259259</v>
      </c>
      <c r="B402" s="765" t="s">
        <v>984</v>
      </c>
      <c r="C402" s="765"/>
      <c r="D402" s="765" t="s">
        <v>2512</v>
      </c>
      <c r="E402" s="934">
        <v>38433.0</v>
      </c>
      <c r="F402" s="765" t="s">
        <v>2518</v>
      </c>
      <c r="G402" s="765" t="s">
        <v>944</v>
      </c>
      <c r="H402" s="765" t="s">
        <v>2519</v>
      </c>
      <c r="I402" s="765" t="s">
        <v>1029</v>
      </c>
      <c r="J402" s="765" t="s">
        <v>1026</v>
      </c>
      <c r="K402" s="765" t="s">
        <v>44</v>
      </c>
      <c r="L402" s="765" t="s">
        <v>102</v>
      </c>
      <c r="M402" s="765" t="s">
        <v>1036</v>
      </c>
      <c r="N402" s="765" t="s">
        <v>1071</v>
      </c>
      <c r="O402" s="932"/>
      <c r="P402" s="932"/>
      <c r="Q402" s="932"/>
      <c r="R402" s="932"/>
      <c r="S402" s="765" t="s">
        <v>54</v>
      </c>
    </row>
    <row r="403">
      <c r="A403" s="933">
        <v>43702.54916940972</v>
      </c>
      <c r="B403" s="765" t="s">
        <v>224</v>
      </c>
      <c r="C403" s="765"/>
      <c r="D403" s="765" t="s">
        <v>2512</v>
      </c>
      <c r="E403" s="934">
        <v>40047.0</v>
      </c>
      <c r="F403" s="765" t="s">
        <v>2518</v>
      </c>
      <c r="G403" s="765">
        <v>6.1984774974E10</v>
      </c>
      <c r="H403" s="765" t="s">
        <v>2520</v>
      </c>
      <c r="I403" s="765" t="s">
        <v>1029</v>
      </c>
      <c r="J403" s="765" t="s">
        <v>1026</v>
      </c>
      <c r="K403" s="765" t="s">
        <v>1493</v>
      </c>
      <c r="L403" s="765" t="s">
        <v>102</v>
      </c>
      <c r="M403" s="765" t="s">
        <v>1036</v>
      </c>
      <c r="N403" s="765" t="s">
        <v>2521</v>
      </c>
      <c r="O403" s="932"/>
      <c r="P403" s="932"/>
      <c r="Q403" s="932"/>
      <c r="R403" s="932"/>
      <c r="S403" s="765" t="s">
        <v>54</v>
      </c>
    </row>
    <row r="404">
      <c r="A404" s="933">
        <v>43702.55058765046</v>
      </c>
      <c r="B404" s="765" t="s">
        <v>943</v>
      </c>
      <c r="C404" s="765"/>
      <c r="D404" s="765" t="s">
        <v>2512</v>
      </c>
      <c r="E404" s="934">
        <v>38984.0</v>
      </c>
      <c r="F404" s="765" t="s">
        <v>2522</v>
      </c>
      <c r="G404" s="765" t="s">
        <v>944</v>
      </c>
      <c r="H404" s="765" t="s">
        <v>2523</v>
      </c>
      <c r="I404" s="765" t="s">
        <v>1029</v>
      </c>
      <c r="J404" s="765" t="s">
        <v>1026</v>
      </c>
      <c r="K404" s="765" t="s">
        <v>59</v>
      </c>
      <c r="L404" s="765" t="s">
        <v>102</v>
      </c>
      <c r="M404" s="765" t="s">
        <v>1036</v>
      </c>
      <c r="N404" s="765" t="s">
        <v>1071</v>
      </c>
      <c r="O404" s="932"/>
      <c r="P404" s="932"/>
      <c r="Q404" s="932"/>
      <c r="R404" s="932"/>
      <c r="S404" s="765" t="s">
        <v>54</v>
      </c>
    </row>
    <row r="405">
      <c r="A405" s="933">
        <v>43702.565437812504</v>
      </c>
      <c r="B405" s="765" t="s">
        <v>122</v>
      </c>
      <c r="C405" s="765"/>
      <c r="D405" s="765" t="s">
        <v>2398</v>
      </c>
      <c r="E405" s="934">
        <v>23650.0</v>
      </c>
      <c r="F405" s="765" t="s">
        <v>2399</v>
      </c>
      <c r="G405" s="765">
        <v>9.82046288E8</v>
      </c>
      <c r="H405" s="765" t="s">
        <v>2526</v>
      </c>
      <c r="I405" s="765" t="s">
        <v>1029</v>
      </c>
      <c r="J405" s="765" t="s">
        <v>1030</v>
      </c>
      <c r="K405" s="765" t="s">
        <v>61</v>
      </c>
      <c r="L405" s="765" t="s">
        <v>102</v>
      </c>
      <c r="M405" s="765" t="s">
        <v>1036</v>
      </c>
      <c r="N405" s="765" t="s">
        <v>1036</v>
      </c>
      <c r="O405" s="765" t="s">
        <v>1036</v>
      </c>
      <c r="P405" s="932"/>
      <c r="Q405" s="932"/>
      <c r="R405" s="932"/>
      <c r="S405" s="765" t="s">
        <v>54</v>
      </c>
    </row>
    <row r="406">
      <c r="A406" s="933">
        <v>43702.58278777778</v>
      </c>
      <c r="B406" s="765" t="s">
        <v>2527</v>
      </c>
      <c r="C406" s="765"/>
      <c r="D406" s="765" t="s">
        <v>2528</v>
      </c>
      <c r="E406" s="934">
        <v>29620.0</v>
      </c>
      <c r="F406" s="765" t="s">
        <v>2529</v>
      </c>
      <c r="G406" s="765">
        <v>3.2748008E7</v>
      </c>
      <c r="H406" s="765">
        <v>2112276.0</v>
      </c>
      <c r="I406" s="765" t="s">
        <v>1040</v>
      </c>
      <c r="J406" s="765" t="s">
        <v>1026</v>
      </c>
      <c r="K406" s="765" t="s">
        <v>61</v>
      </c>
      <c r="L406" s="765" t="s">
        <v>46</v>
      </c>
      <c r="M406" s="765" t="s">
        <v>1036</v>
      </c>
      <c r="N406" s="932"/>
      <c r="O406" s="932"/>
      <c r="P406" s="932"/>
      <c r="Q406" s="932"/>
      <c r="R406" s="932"/>
      <c r="S406" s="765" t="s">
        <v>54</v>
      </c>
    </row>
    <row r="407">
      <c r="A407" s="933">
        <v>43702.83474605324</v>
      </c>
      <c r="B407" s="765" t="s">
        <v>975</v>
      </c>
      <c r="C407" s="765"/>
      <c r="D407" s="765" t="s">
        <v>2530</v>
      </c>
      <c r="E407" s="934">
        <v>43560.0</v>
      </c>
      <c r="F407" s="765" t="s">
        <v>2531</v>
      </c>
      <c r="G407" s="765" t="s">
        <v>976</v>
      </c>
      <c r="H407" s="765" t="s">
        <v>2532</v>
      </c>
      <c r="I407" s="765" t="s">
        <v>1029</v>
      </c>
      <c r="J407" s="765" t="s">
        <v>1041</v>
      </c>
      <c r="K407" s="765" t="s">
        <v>52</v>
      </c>
      <c r="L407" s="765" t="s">
        <v>102</v>
      </c>
      <c r="M407" s="765" t="s">
        <v>1036</v>
      </c>
      <c r="N407" s="932"/>
      <c r="O407" s="765" t="s">
        <v>2533</v>
      </c>
      <c r="P407" s="932"/>
      <c r="Q407" s="932"/>
      <c r="R407" s="932"/>
      <c r="S407" s="765" t="s">
        <v>54</v>
      </c>
    </row>
    <row r="408">
      <c r="A408" s="933">
        <v>43702.84577126158</v>
      </c>
      <c r="B408" s="765" t="s">
        <v>413</v>
      </c>
      <c r="C408" s="765"/>
      <c r="D408" s="765" t="s">
        <v>2534</v>
      </c>
      <c r="E408" s="934">
        <v>43702.0</v>
      </c>
      <c r="F408" s="765" t="s">
        <v>2535</v>
      </c>
      <c r="G408" s="765">
        <v>6.1981618299E10</v>
      </c>
      <c r="H408" s="765" t="s">
        <v>2536</v>
      </c>
      <c r="I408" s="765" t="s">
        <v>1025</v>
      </c>
      <c r="J408" s="765" t="s">
        <v>1030</v>
      </c>
      <c r="K408" s="765" t="s">
        <v>44</v>
      </c>
      <c r="L408" s="765" t="s">
        <v>102</v>
      </c>
      <c r="M408" s="765" t="s">
        <v>1036</v>
      </c>
      <c r="N408" s="932"/>
      <c r="O408" s="932"/>
      <c r="P408" s="932"/>
      <c r="Q408" s="932"/>
      <c r="R408" s="932"/>
      <c r="S408" s="765" t="s">
        <v>54</v>
      </c>
    </row>
    <row r="409">
      <c r="A409" s="933">
        <v>43703.34529708333</v>
      </c>
      <c r="B409" s="765" t="s">
        <v>281</v>
      </c>
      <c r="C409" s="765"/>
      <c r="D409" s="765" t="s">
        <v>2538</v>
      </c>
      <c r="E409" s="934">
        <v>25022.0</v>
      </c>
      <c r="F409" s="765" t="s">
        <v>2539</v>
      </c>
      <c r="G409" s="765">
        <v>6.1986592607E10</v>
      </c>
      <c r="H409" s="765" t="s">
        <v>2540</v>
      </c>
      <c r="I409" s="765" t="s">
        <v>1029</v>
      </c>
      <c r="J409" s="765" t="s">
        <v>1030</v>
      </c>
      <c r="K409" s="765" t="s">
        <v>61</v>
      </c>
      <c r="L409" s="765" t="s">
        <v>1046</v>
      </c>
      <c r="M409" s="765" t="s">
        <v>1036</v>
      </c>
      <c r="N409" s="932"/>
      <c r="O409" s="932"/>
      <c r="P409" s="932"/>
      <c r="Q409" s="932"/>
      <c r="R409" s="932"/>
      <c r="S409" s="765" t="s">
        <v>54</v>
      </c>
    </row>
    <row r="410">
      <c r="A410" s="933">
        <v>43703.465121076384</v>
      </c>
      <c r="B410" s="765" t="s">
        <v>176</v>
      </c>
      <c r="C410" s="765"/>
      <c r="D410" s="765" t="s">
        <v>2541</v>
      </c>
      <c r="E410" s="934">
        <v>34596.0</v>
      </c>
      <c r="F410" s="765" t="s">
        <v>2542</v>
      </c>
      <c r="G410" s="765">
        <v>9.86370731E8</v>
      </c>
      <c r="H410" s="765">
        <v>2775427.0</v>
      </c>
      <c r="I410" s="765" t="s">
        <v>1029</v>
      </c>
      <c r="J410" s="765" t="s">
        <v>1030</v>
      </c>
      <c r="K410" s="765" t="s">
        <v>52</v>
      </c>
      <c r="L410" s="765" t="s">
        <v>67</v>
      </c>
      <c r="M410" s="765" t="s">
        <v>1036</v>
      </c>
      <c r="N410" s="932"/>
      <c r="O410" s="932"/>
      <c r="P410" s="932"/>
      <c r="Q410" s="932"/>
      <c r="R410" s="932"/>
      <c r="S410" s="765" t="s">
        <v>54</v>
      </c>
    </row>
    <row r="411">
      <c r="A411" s="933">
        <v>43703.535836979165</v>
      </c>
      <c r="B411" s="765" t="s">
        <v>188</v>
      </c>
      <c r="C411" s="765"/>
      <c r="D411" s="765" t="s">
        <v>2543</v>
      </c>
      <c r="E411" s="934">
        <v>27775.0</v>
      </c>
      <c r="F411" s="765" t="s">
        <v>2544</v>
      </c>
      <c r="G411" s="765">
        <v>9.91972274E8</v>
      </c>
      <c r="H411" s="765" t="s">
        <v>2545</v>
      </c>
      <c r="I411" s="765" t="s">
        <v>1025</v>
      </c>
      <c r="J411" s="765" t="s">
        <v>1030</v>
      </c>
      <c r="K411" s="765" t="s">
        <v>57</v>
      </c>
      <c r="L411" s="765" t="s">
        <v>1046</v>
      </c>
      <c r="M411" s="765" t="s">
        <v>1036</v>
      </c>
      <c r="N411" s="932"/>
      <c r="O411" s="932"/>
      <c r="P411" s="932"/>
      <c r="Q411" s="932"/>
      <c r="R411" s="932"/>
      <c r="S411" s="765" t="s">
        <v>54</v>
      </c>
    </row>
    <row r="412">
      <c r="A412" s="933">
        <v>43703.61515012731</v>
      </c>
      <c r="B412" s="765" t="s">
        <v>429</v>
      </c>
      <c r="C412" s="765"/>
      <c r="D412" s="765" t="s">
        <v>2546</v>
      </c>
      <c r="E412" s="934">
        <v>43470.0</v>
      </c>
      <c r="F412" s="765" t="s">
        <v>2547</v>
      </c>
      <c r="G412" s="765">
        <v>9.99643516E8</v>
      </c>
      <c r="H412" s="765" t="s">
        <v>2548</v>
      </c>
      <c r="I412" s="765" t="s">
        <v>1025</v>
      </c>
      <c r="J412" s="765" t="s">
        <v>1030</v>
      </c>
      <c r="K412" s="765" t="s">
        <v>44</v>
      </c>
      <c r="L412" s="765" t="s">
        <v>48</v>
      </c>
      <c r="M412" s="765" t="s">
        <v>1036</v>
      </c>
      <c r="N412" s="932"/>
      <c r="O412" s="932"/>
      <c r="P412" s="932"/>
      <c r="Q412" s="932"/>
      <c r="R412" s="932"/>
      <c r="S412" s="765" t="s">
        <v>54</v>
      </c>
    </row>
    <row r="413">
      <c r="A413" s="933">
        <v>43703.72371559028</v>
      </c>
      <c r="B413" s="765" t="s">
        <v>153</v>
      </c>
      <c r="C413" s="765"/>
      <c r="D413" s="765" t="s">
        <v>2549</v>
      </c>
      <c r="E413" s="934">
        <v>32850.0</v>
      </c>
      <c r="F413" s="765" t="s">
        <v>2550</v>
      </c>
      <c r="G413" s="765">
        <v>6.199351103E10</v>
      </c>
      <c r="H413" s="765">
        <v>2474547.0</v>
      </c>
      <c r="I413" s="765" t="s">
        <v>1025</v>
      </c>
      <c r="J413" s="765" t="s">
        <v>1030</v>
      </c>
      <c r="K413" s="765" t="s">
        <v>57</v>
      </c>
      <c r="L413" s="765" t="s">
        <v>1046</v>
      </c>
      <c r="M413" s="765" t="s">
        <v>1036</v>
      </c>
      <c r="N413" s="765" t="s">
        <v>1036</v>
      </c>
      <c r="O413" s="765" t="s">
        <v>2132</v>
      </c>
      <c r="P413" s="932"/>
      <c r="Q413" s="932"/>
      <c r="R413" s="932"/>
      <c r="S413" s="765" t="s">
        <v>54</v>
      </c>
    </row>
    <row r="414">
      <c r="A414" s="933">
        <v>43703.73766201389</v>
      </c>
      <c r="B414" s="765" t="s">
        <v>136</v>
      </c>
      <c r="C414" s="765"/>
      <c r="D414" s="765" t="s">
        <v>2551</v>
      </c>
      <c r="E414" s="934">
        <v>33341.0</v>
      </c>
      <c r="F414" s="765" t="s">
        <v>2550</v>
      </c>
      <c r="G414" s="765">
        <v>6.1981685369E10</v>
      </c>
      <c r="H414" s="765">
        <v>2745101.0</v>
      </c>
      <c r="I414" s="765" t="s">
        <v>1025</v>
      </c>
      <c r="J414" s="765" t="s">
        <v>1030</v>
      </c>
      <c r="K414" s="765" t="s">
        <v>61</v>
      </c>
      <c r="L414" s="765" t="s">
        <v>67</v>
      </c>
      <c r="M414" s="765" t="s">
        <v>1036</v>
      </c>
      <c r="N414" s="765" t="s">
        <v>1036</v>
      </c>
      <c r="O414" s="765" t="s">
        <v>2132</v>
      </c>
      <c r="P414" s="932"/>
      <c r="Q414" s="932"/>
      <c r="R414" s="932"/>
      <c r="S414" s="765" t="s">
        <v>54</v>
      </c>
    </row>
    <row r="415">
      <c r="A415" s="933">
        <v>43703.796655115744</v>
      </c>
      <c r="B415" s="765" t="s">
        <v>189</v>
      </c>
      <c r="C415" s="765"/>
      <c r="D415" s="765" t="s">
        <v>2554</v>
      </c>
      <c r="E415" s="934">
        <v>22640.0</v>
      </c>
      <c r="F415" s="765" t="s">
        <v>2555</v>
      </c>
      <c r="G415" s="765">
        <v>2.1976170769E10</v>
      </c>
      <c r="H415" s="765" t="s">
        <v>2556</v>
      </c>
      <c r="I415" s="765" t="s">
        <v>1029</v>
      </c>
      <c r="J415" s="765" t="s">
        <v>1026</v>
      </c>
      <c r="K415" s="765" t="s">
        <v>55</v>
      </c>
      <c r="L415" s="765" t="s">
        <v>48</v>
      </c>
      <c r="M415" s="765" t="s">
        <v>1036</v>
      </c>
      <c r="N415" s="765" t="s">
        <v>1290</v>
      </c>
      <c r="O415" s="765" t="s">
        <v>1290</v>
      </c>
      <c r="P415" s="932"/>
      <c r="Q415" s="932"/>
      <c r="R415" s="932"/>
      <c r="S415" s="765" t="s">
        <v>54</v>
      </c>
    </row>
    <row r="416">
      <c r="A416" s="933">
        <v>43703.79998414352</v>
      </c>
      <c r="B416" s="765" t="s">
        <v>148</v>
      </c>
      <c r="C416" s="765"/>
      <c r="D416" s="765" t="s">
        <v>2558</v>
      </c>
      <c r="E416" s="934">
        <v>34915.0</v>
      </c>
      <c r="F416" s="765" t="s">
        <v>2559</v>
      </c>
      <c r="G416" s="945" t="s">
        <v>2560</v>
      </c>
      <c r="H416" s="765">
        <v>2.79150155E8</v>
      </c>
      <c r="I416" s="765" t="s">
        <v>1029</v>
      </c>
      <c r="J416" s="765" t="s">
        <v>1026</v>
      </c>
      <c r="K416" s="765" t="s">
        <v>57</v>
      </c>
      <c r="L416" s="765" t="s">
        <v>46</v>
      </c>
      <c r="M416" s="765" t="s">
        <v>1036</v>
      </c>
      <c r="N416" s="765" t="s">
        <v>1290</v>
      </c>
      <c r="O416" s="765" t="s">
        <v>1290</v>
      </c>
      <c r="P416" s="932"/>
      <c r="Q416" s="932"/>
      <c r="R416" s="932"/>
      <c r="S416" s="765" t="s">
        <v>54</v>
      </c>
    </row>
    <row r="417">
      <c r="A417" s="933">
        <v>43703.800898229165</v>
      </c>
      <c r="B417" s="765" t="s">
        <v>348</v>
      </c>
      <c r="C417" s="765"/>
      <c r="D417" s="765" t="s">
        <v>1086</v>
      </c>
      <c r="E417" s="934">
        <v>22869.0</v>
      </c>
      <c r="F417" s="765" t="s">
        <v>2561</v>
      </c>
      <c r="G417" s="765">
        <v>9.81655059E8</v>
      </c>
      <c r="H417" s="765">
        <v>791346.0</v>
      </c>
      <c r="I417" s="765" t="s">
        <v>1029</v>
      </c>
      <c r="J417" s="765" t="s">
        <v>1030</v>
      </c>
      <c r="K417" s="765" t="s">
        <v>52</v>
      </c>
      <c r="L417" s="765" t="s">
        <v>48</v>
      </c>
      <c r="M417" s="765" t="s">
        <v>1036</v>
      </c>
      <c r="N417" s="765" t="s">
        <v>1071</v>
      </c>
      <c r="O417" s="765" t="s">
        <v>2139</v>
      </c>
      <c r="P417" s="932"/>
      <c r="Q417" s="932"/>
      <c r="R417" s="932"/>
      <c r="S417" s="765" t="s">
        <v>54</v>
      </c>
    </row>
    <row r="418">
      <c r="A418" s="933">
        <v>43703.83026074074</v>
      </c>
      <c r="B418" s="765" t="s">
        <v>946</v>
      </c>
      <c r="C418" s="765"/>
      <c r="D418" s="765" t="s">
        <v>2562</v>
      </c>
      <c r="E418" s="934">
        <v>23666.0</v>
      </c>
      <c r="F418" s="765" t="s">
        <v>2563</v>
      </c>
      <c r="G418" s="765">
        <v>9.96260898E8</v>
      </c>
      <c r="H418" s="765">
        <v>516979.0</v>
      </c>
      <c r="I418" s="765" t="s">
        <v>1029</v>
      </c>
      <c r="J418" s="765" t="s">
        <v>1041</v>
      </c>
      <c r="K418" s="765" t="s">
        <v>61</v>
      </c>
      <c r="L418" s="765" t="s">
        <v>102</v>
      </c>
      <c r="M418" s="765" t="s">
        <v>1036</v>
      </c>
      <c r="N418" s="932"/>
      <c r="O418" s="932"/>
      <c r="P418" s="932"/>
      <c r="Q418" s="932"/>
      <c r="R418" s="932"/>
      <c r="S418" s="765" t="s">
        <v>54</v>
      </c>
    </row>
    <row r="419">
      <c r="A419" s="933">
        <v>43703.83467412037</v>
      </c>
      <c r="B419" s="765" t="s">
        <v>321</v>
      </c>
      <c r="C419" s="765"/>
      <c r="D419" s="765" t="s">
        <v>2564</v>
      </c>
      <c r="E419" s="934">
        <v>23666.0</v>
      </c>
      <c r="F419" s="765" t="s">
        <v>2565</v>
      </c>
      <c r="G419" s="945" t="s">
        <v>322</v>
      </c>
      <c r="H419" s="765">
        <v>875215.0</v>
      </c>
      <c r="I419" s="765" t="s">
        <v>1029</v>
      </c>
      <c r="J419" s="765" t="s">
        <v>1030</v>
      </c>
      <c r="K419" s="765" t="s">
        <v>61</v>
      </c>
      <c r="L419" s="765" t="s">
        <v>48</v>
      </c>
      <c r="M419" s="765" t="s">
        <v>1036</v>
      </c>
      <c r="N419" s="932"/>
      <c r="O419" s="932"/>
      <c r="P419" s="932"/>
      <c r="Q419" s="932"/>
      <c r="R419" s="932"/>
      <c r="S419" s="765" t="s">
        <v>54</v>
      </c>
    </row>
    <row r="420">
      <c r="A420" s="933">
        <v>43703.88160366898</v>
      </c>
      <c r="B420" s="765" t="s">
        <v>333</v>
      </c>
      <c r="C420" s="765"/>
      <c r="D420" s="765" t="s">
        <v>2567</v>
      </c>
      <c r="E420" s="934">
        <v>27126.0</v>
      </c>
      <c r="F420" s="765" t="s">
        <v>2569</v>
      </c>
      <c r="G420" s="765">
        <v>9.98253018E8</v>
      </c>
      <c r="H420" s="945" t="s">
        <v>2570</v>
      </c>
      <c r="I420" s="765" t="s">
        <v>1029</v>
      </c>
      <c r="J420" s="765" t="s">
        <v>1026</v>
      </c>
      <c r="K420" s="765" t="s">
        <v>44</v>
      </c>
      <c r="L420" s="765" t="s">
        <v>102</v>
      </c>
      <c r="M420" s="765" t="s">
        <v>1036</v>
      </c>
      <c r="N420" s="932"/>
      <c r="O420" s="765" t="s">
        <v>2571</v>
      </c>
      <c r="P420" s="932"/>
      <c r="Q420" s="932"/>
      <c r="R420" s="932"/>
      <c r="S420" s="765" t="s">
        <v>54</v>
      </c>
    </row>
    <row r="421">
      <c r="A421" s="933">
        <v>43703.93747934028</v>
      </c>
      <c r="B421" s="765" t="s">
        <v>301</v>
      </c>
      <c r="C421" s="765"/>
      <c r="D421" s="765" t="s">
        <v>2572</v>
      </c>
      <c r="E421" s="934">
        <v>33297.0</v>
      </c>
      <c r="F421" s="765" t="s">
        <v>2573</v>
      </c>
      <c r="G421" s="765">
        <v>6.13254887E9</v>
      </c>
      <c r="H421" s="765">
        <v>864710.0</v>
      </c>
      <c r="I421" s="765" t="s">
        <v>1029</v>
      </c>
      <c r="J421" s="765" t="s">
        <v>1026</v>
      </c>
      <c r="K421" s="765" t="s">
        <v>61</v>
      </c>
      <c r="L421" s="765" t="s">
        <v>102</v>
      </c>
      <c r="M421" s="765" t="s">
        <v>1036</v>
      </c>
      <c r="N421" s="932"/>
      <c r="O421" s="932"/>
      <c r="P421" s="932"/>
      <c r="Q421" s="932"/>
      <c r="R421" s="932"/>
      <c r="S421" s="765" t="s">
        <v>54</v>
      </c>
    </row>
    <row r="422">
      <c r="A422" s="933">
        <v>43703.94469309028</v>
      </c>
      <c r="B422" s="765" t="s">
        <v>73</v>
      </c>
      <c r="C422" s="765"/>
      <c r="D422" s="765" t="s">
        <v>2574</v>
      </c>
      <c r="E422" s="934">
        <v>31925.0</v>
      </c>
      <c r="F422" s="765" t="s">
        <v>2575</v>
      </c>
      <c r="G422" s="765">
        <v>6.1999375502E10</v>
      </c>
      <c r="H422" s="765">
        <v>4.78811536E8</v>
      </c>
      <c r="I422" s="765" t="s">
        <v>1025</v>
      </c>
      <c r="J422" s="765" t="s">
        <v>1030</v>
      </c>
      <c r="K422" s="765" t="s">
        <v>44</v>
      </c>
      <c r="L422" s="765" t="s">
        <v>46</v>
      </c>
      <c r="M422" s="765" t="s">
        <v>1036</v>
      </c>
      <c r="N422" s="932"/>
      <c r="O422" s="932"/>
      <c r="P422" s="932"/>
      <c r="Q422" s="932"/>
      <c r="R422" s="932"/>
      <c r="S422" s="765" t="s">
        <v>54</v>
      </c>
    </row>
    <row r="423">
      <c r="A423" s="933">
        <v>43703.9847308912</v>
      </c>
      <c r="B423" s="765" t="s">
        <v>365</v>
      </c>
      <c r="C423" s="765"/>
      <c r="D423" s="765" t="s">
        <v>2576</v>
      </c>
      <c r="E423" s="934">
        <v>34621.0</v>
      </c>
      <c r="F423" s="765" t="s">
        <v>2577</v>
      </c>
      <c r="G423" s="765" t="s">
        <v>366</v>
      </c>
      <c r="H423" s="765">
        <v>3121865.0</v>
      </c>
      <c r="I423" s="765" t="s">
        <v>1040</v>
      </c>
      <c r="J423" s="765" t="s">
        <v>1041</v>
      </c>
      <c r="K423" s="765" t="s">
        <v>59</v>
      </c>
      <c r="L423" s="765" t="s">
        <v>102</v>
      </c>
      <c r="M423" s="765" t="s">
        <v>1036</v>
      </c>
      <c r="N423" s="765" t="s">
        <v>1036</v>
      </c>
      <c r="O423" s="932"/>
      <c r="P423" s="932"/>
      <c r="Q423" s="932"/>
      <c r="R423" s="932"/>
      <c r="S423" s="765" t="s">
        <v>54</v>
      </c>
    </row>
    <row r="424">
      <c r="A424" s="933">
        <v>43704.008035011575</v>
      </c>
      <c r="B424" s="765" t="s">
        <v>250</v>
      </c>
      <c r="C424" s="765"/>
      <c r="D424" s="765" t="s">
        <v>2578</v>
      </c>
      <c r="E424" s="934">
        <v>31482.0</v>
      </c>
      <c r="F424" s="765" t="s">
        <v>2579</v>
      </c>
      <c r="G424" s="765">
        <v>9.93989735E8</v>
      </c>
      <c r="H424" s="765">
        <v>2318618.0</v>
      </c>
      <c r="I424" s="765" t="s">
        <v>1029</v>
      </c>
      <c r="J424" s="765" t="s">
        <v>1030</v>
      </c>
      <c r="K424" s="765" t="s">
        <v>57</v>
      </c>
      <c r="L424" s="765" t="s">
        <v>46</v>
      </c>
      <c r="M424" s="765" t="s">
        <v>1036</v>
      </c>
      <c r="N424" s="932"/>
      <c r="O424" s="932"/>
      <c r="P424" s="932"/>
      <c r="Q424" s="932"/>
      <c r="R424" s="932"/>
      <c r="S424" s="765" t="s">
        <v>54</v>
      </c>
    </row>
    <row r="425">
      <c r="A425" s="933">
        <v>43704.34032105324</v>
      </c>
      <c r="B425" s="765" t="s">
        <v>370</v>
      </c>
      <c r="C425" s="765"/>
      <c r="D425" s="765" t="s">
        <v>2581</v>
      </c>
      <c r="E425" s="934">
        <v>24454.0</v>
      </c>
      <c r="F425" s="765" t="s">
        <v>2582</v>
      </c>
      <c r="G425" s="765">
        <v>6.1985208366E10</v>
      </c>
      <c r="H425" s="765">
        <v>842986.0</v>
      </c>
      <c r="I425" s="765" t="s">
        <v>1029</v>
      </c>
      <c r="J425" s="765" t="s">
        <v>1041</v>
      </c>
      <c r="K425" s="765" t="s">
        <v>52</v>
      </c>
      <c r="L425" s="765" t="s">
        <v>46</v>
      </c>
      <c r="M425" s="765" t="s">
        <v>1036</v>
      </c>
      <c r="N425" s="932"/>
      <c r="O425" s="932"/>
      <c r="P425" s="932"/>
      <c r="Q425" s="932"/>
      <c r="R425" s="932"/>
      <c r="S425" s="765" t="s">
        <v>54</v>
      </c>
    </row>
    <row r="426">
      <c r="A426" s="933">
        <v>43704.38696420139</v>
      </c>
      <c r="B426" s="765" t="s">
        <v>138</v>
      </c>
      <c r="C426" s="765"/>
      <c r="D426" s="765" t="s">
        <v>2583</v>
      </c>
      <c r="E426" s="934">
        <v>28719.0</v>
      </c>
      <c r="F426" s="765" t="s">
        <v>2584</v>
      </c>
      <c r="G426" s="765">
        <v>6.1984059619E10</v>
      </c>
      <c r="H426" s="765">
        <v>1582261.0</v>
      </c>
      <c r="I426" s="765" t="s">
        <v>1029</v>
      </c>
      <c r="J426" s="765" t="s">
        <v>1030</v>
      </c>
      <c r="K426" s="765" t="s">
        <v>57</v>
      </c>
      <c r="L426" s="765" t="s">
        <v>102</v>
      </c>
      <c r="M426" s="765" t="s">
        <v>1036</v>
      </c>
      <c r="N426" s="932"/>
      <c r="O426" s="932"/>
      <c r="P426" s="932"/>
      <c r="Q426" s="932"/>
      <c r="R426" s="932"/>
      <c r="S426" s="765" t="s">
        <v>54</v>
      </c>
    </row>
    <row r="427">
      <c r="A427" s="933">
        <v>43704.4477542824</v>
      </c>
      <c r="B427" s="765" t="s">
        <v>969</v>
      </c>
      <c r="C427" s="765"/>
      <c r="D427" s="765" t="s">
        <v>2585</v>
      </c>
      <c r="E427" s="934">
        <v>34625.0</v>
      </c>
      <c r="F427" s="765" t="s">
        <v>2586</v>
      </c>
      <c r="G427" s="765">
        <v>6.198401249E10</v>
      </c>
      <c r="H427" s="765">
        <v>3045096.0</v>
      </c>
      <c r="I427" s="765" t="s">
        <v>1029</v>
      </c>
      <c r="J427" s="765" t="s">
        <v>1026</v>
      </c>
      <c r="K427" s="765" t="s">
        <v>57</v>
      </c>
      <c r="L427" s="765" t="s">
        <v>102</v>
      </c>
      <c r="M427" s="765" t="s">
        <v>1036</v>
      </c>
      <c r="N427" s="932"/>
      <c r="O427" s="765" t="s">
        <v>2585</v>
      </c>
      <c r="P427" s="932"/>
      <c r="Q427" s="932"/>
      <c r="R427" s="932"/>
      <c r="S427" s="765" t="s">
        <v>54</v>
      </c>
    </row>
    <row r="428">
      <c r="A428" s="933">
        <v>43704.448693576385</v>
      </c>
      <c r="B428" s="765" t="s">
        <v>1214</v>
      </c>
      <c r="C428" s="765"/>
      <c r="D428" s="765" t="s">
        <v>2587</v>
      </c>
      <c r="E428" s="934">
        <v>43712.0</v>
      </c>
      <c r="F428" s="765" t="s">
        <v>2588</v>
      </c>
      <c r="G428" s="765" t="s">
        <v>1215</v>
      </c>
      <c r="H428" s="765">
        <v>4110365.0</v>
      </c>
      <c r="I428" s="765" t="s">
        <v>1040</v>
      </c>
      <c r="J428" s="765" t="s">
        <v>1026</v>
      </c>
      <c r="K428" s="765" t="s">
        <v>57</v>
      </c>
      <c r="L428" s="765" t="s">
        <v>102</v>
      </c>
      <c r="M428" s="765" t="s">
        <v>1036</v>
      </c>
      <c r="N428" s="932"/>
      <c r="O428" s="932"/>
      <c r="P428" s="932"/>
      <c r="Q428" s="932"/>
      <c r="R428" s="932"/>
      <c r="S428" s="765" t="s">
        <v>54</v>
      </c>
    </row>
    <row r="429">
      <c r="A429" s="933">
        <v>43704.48267128472</v>
      </c>
      <c r="B429" s="765" t="s">
        <v>378</v>
      </c>
      <c r="C429" s="765"/>
      <c r="D429" s="765" t="s">
        <v>2589</v>
      </c>
      <c r="E429" s="934">
        <v>35312.0</v>
      </c>
      <c r="F429" s="765" t="s">
        <v>2590</v>
      </c>
      <c r="G429" s="765" t="s">
        <v>379</v>
      </c>
      <c r="H429" s="765" t="s">
        <v>2591</v>
      </c>
      <c r="I429" s="765" t="s">
        <v>1040</v>
      </c>
      <c r="J429" s="765" t="s">
        <v>1026</v>
      </c>
      <c r="K429" s="765" t="s">
        <v>57</v>
      </c>
      <c r="L429" s="765" t="s">
        <v>46</v>
      </c>
      <c r="M429" s="765" t="s">
        <v>1036</v>
      </c>
      <c r="N429" s="932"/>
      <c r="O429" s="932"/>
      <c r="P429" s="932"/>
      <c r="Q429" s="932"/>
      <c r="R429" s="932"/>
      <c r="S429" s="765" t="s">
        <v>54</v>
      </c>
    </row>
    <row r="430">
      <c r="A430" s="933">
        <v>43704.61891291667</v>
      </c>
      <c r="B430" s="765" t="s">
        <v>182</v>
      </c>
      <c r="C430" s="765"/>
      <c r="D430" s="765" t="s">
        <v>2592</v>
      </c>
      <c r="E430" s="934">
        <v>34045.0</v>
      </c>
      <c r="F430" s="765" t="s">
        <v>2593</v>
      </c>
      <c r="G430" s="765">
        <v>6.1999780914E10</v>
      </c>
      <c r="H430" s="765">
        <v>2873965.0</v>
      </c>
      <c r="I430" s="765" t="s">
        <v>1029</v>
      </c>
      <c r="J430" s="765" t="s">
        <v>1026</v>
      </c>
      <c r="K430" s="765" t="s">
        <v>61</v>
      </c>
      <c r="L430" s="765" t="s">
        <v>48</v>
      </c>
      <c r="M430" s="765" t="s">
        <v>1036</v>
      </c>
      <c r="N430" s="765" t="s">
        <v>1275</v>
      </c>
      <c r="O430" s="932"/>
      <c r="P430" s="932"/>
      <c r="Q430" s="932"/>
      <c r="R430" s="932"/>
      <c r="S430" s="765" t="s">
        <v>54</v>
      </c>
    </row>
    <row r="431">
      <c r="A431" s="933">
        <v>43704.63914453704</v>
      </c>
      <c r="B431" s="765" t="s">
        <v>325</v>
      </c>
      <c r="C431" s="765"/>
      <c r="D431" s="765" t="s">
        <v>2594</v>
      </c>
      <c r="E431" s="934">
        <v>43638.0</v>
      </c>
      <c r="F431" s="765" t="s">
        <v>2595</v>
      </c>
      <c r="G431" s="765" t="s">
        <v>2596</v>
      </c>
      <c r="H431" s="765" t="s">
        <v>2597</v>
      </c>
      <c r="I431" s="765" t="s">
        <v>1025</v>
      </c>
      <c r="J431" s="765" t="s">
        <v>1026</v>
      </c>
      <c r="K431" s="765" t="s">
        <v>61</v>
      </c>
      <c r="L431" s="765" t="s">
        <v>1046</v>
      </c>
      <c r="M431" s="765" t="s">
        <v>1036</v>
      </c>
      <c r="N431" s="932"/>
      <c r="O431" s="932"/>
      <c r="P431" s="932"/>
      <c r="Q431" s="932"/>
      <c r="R431" s="932"/>
      <c r="S431" s="765" t="s">
        <v>54</v>
      </c>
    </row>
    <row r="432">
      <c r="A432" s="933">
        <v>43704.65997644676</v>
      </c>
      <c r="B432" s="765" t="s">
        <v>242</v>
      </c>
      <c r="C432" s="765"/>
      <c r="D432" s="765" t="s">
        <v>2598</v>
      </c>
      <c r="E432" s="934">
        <v>31348.0</v>
      </c>
      <c r="F432" s="765" t="s">
        <v>2599</v>
      </c>
      <c r="G432" s="765">
        <v>6.1999942248E10</v>
      </c>
      <c r="H432" s="765">
        <v>2362976.0</v>
      </c>
      <c r="I432" s="765" t="s">
        <v>1025</v>
      </c>
      <c r="J432" s="765" t="s">
        <v>1030</v>
      </c>
      <c r="K432" s="765" t="s">
        <v>61</v>
      </c>
      <c r="L432" s="765" t="s">
        <v>1046</v>
      </c>
      <c r="M432" s="765" t="s">
        <v>1036</v>
      </c>
      <c r="N432" s="932"/>
      <c r="O432" s="932"/>
      <c r="P432" s="932"/>
      <c r="Q432" s="932"/>
      <c r="R432" s="932"/>
      <c r="S432" s="765" t="s">
        <v>54</v>
      </c>
    </row>
    <row r="433">
      <c r="A433" s="933">
        <v>43704.682435740746</v>
      </c>
      <c r="B433" s="765" t="s">
        <v>2600</v>
      </c>
      <c r="C433" s="765"/>
      <c r="D433" s="765" t="s">
        <v>2601</v>
      </c>
      <c r="E433" s="934">
        <v>25492.0</v>
      </c>
      <c r="F433" s="765" t="s">
        <v>2602</v>
      </c>
      <c r="G433" s="765">
        <v>7.9988438884E10</v>
      </c>
      <c r="H433" s="765" t="s">
        <v>2603</v>
      </c>
      <c r="I433" s="765" t="s">
        <v>1029</v>
      </c>
      <c r="J433" s="765" t="s">
        <v>1026</v>
      </c>
      <c r="K433" s="765" t="s">
        <v>57</v>
      </c>
      <c r="L433" s="765" t="s">
        <v>1046</v>
      </c>
      <c r="M433" s="765" t="s">
        <v>1036</v>
      </c>
      <c r="N433" s="932"/>
      <c r="O433" s="932"/>
      <c r="P433" s="932"/>
      <c r="Q433" s="932"/>
      <c r="R433" s="932"/>
      <c r="S433" s="765" t="s">
        <v>54</v>
      </c>
    </row>
    <row r="434">
      <c r="A434" s="933">
        <v>43704.68389002315</v>
      </c>
      <c r="B434" s="765" t="s">
        <v>398</v>
      </c>
      <c r="C434" s="765"/>
      <c r="D434" s="765" t="s">
        <v>2604</v>
      </c>
      <c r="E434" s="934">
        <v>20945.0</v>
      </c>
      <c r="F434" s="765" t="s">
        <v>2602</v>
      </c>
      <c r="G434" s="765">
        <v>7.9988438882E10</v>
      </c>
      <c r="H434" s="765" t="s">
        <v>2605</v>
      </c>
      <c r="I434" s="765" t="s">
        <v>1025</v>
      </c>
      <c r="J434" s="765" t="s">
        <v>1026</v>
      </c>
      <c r="K434" s="765" t="s">
        <v>52</v>
      </c>
      <c r="L434" s="765" t="s">
        <v>46</v>
      </c>
      <c r="M434" s="765" t="s">
        <v>1036</v>
      </c>
      <c r="N434" s="932"/>
      <c r="O434" s="932"/>
      <c r="P434" s="932"/>
      <c r="Q434" s="932"/>
      <c r="R434" s="932"/>
      <c r="S434" s="765" t="s">
        <v>54</v>
      </c>
    </row>
    <row r="435">
      <c r="A435" s="933">
        <v>43704.754008171294</v>
      </c>
      <c r="B435" s="765" t="s">
        <v>2606</v>
      </c>
      <c r="C435" s="765"/>
      <c r="D435" s="765" t="s">
        <v>2607</v>
      </c>
      <c r="E435" s="934">
        <v>36213.0</v>
      </c>
      <c r="F435" s="765" t="s">
        <v>2608</v>
      </c>
      <c r="G435" s="765" t="s">
        <v>184</v>
      </c>
      <c r="H435" s="765">
        <v>3904663.0</v>
      </c>
      <c r="I435" s="765" t="s">
        <v>1029</v>
      </c>
      <c r="J435" s="765" t="s">
        <v>1041</v>
      </c>
      <c r="K435" s="765" t="s">
        <v>52</v>
      </c>
      <c r="L435" s="765" t="s">
        <v>102</v>
      </c>
      <c r="M435" s="765" t="s">
        <v>1036</v>
      </c>
      <c r="N435" s="932"/>
      <c r="O435" s="932"/>
      <c r="P435" s="932"/>
      <c r="Q435" s="932"/>
      <c r="R435" s="932"/>
      <c r="S435" s="765" t="s">
        <v>54</v>
      </c>
    </row>
    <row r="436">
      <c r="A436" s="933">
        <v>43705.014100162036</v>
      </c>
      <c r="B436" s="765" t="s">
        <v>2609</v>
      </c>
      <c r="C436" s="765"/>
      <c r="D436" s="765" t="s">
        <v>2610</v>
      </c>
      <c r="E436" s="934">
        <v>29543.0</v>
      </c>
      <c r="F436" s="765" t="s">
        <v>2611</v>
      </c>
      <c r="G436" s="765">
        <v>6.1981738288E10</v>
      </c>
      <c r="H436" s="765">
        <v>1868162.0</v>
      </c>
      <c r="I436" s="765" t="s">
        <v>1029</v>
      </c>
      <c r="J436" s="765" t="s">
        <v>1041</v>
      </c>
      <c r="K436" s="765" t="s">
        <v>61</v>
      </c>
      <c r="L436" s="765" t="s">
        <v>102</v>
      </c>
      <c r="M436" s="765" t="s">
        <v>1036</v>
      </c>
      <c r="N436" s="932"/>
      <c r="O436" s="932"/>
      <c r="P436" s="932"/>
      <c r="Q436" s="932"/>
      <c r="R436" s="932"/>
      <c r="S436" s="765" t="s">
        <v>54</v>
      </c>
    </row>
    <row r="437">
      <c r="A437" s="935">
        <v>43705.20716013889</v>
      </c>
      <c r="B437" s="936" t="s">
        <v>2614</v>
      </c>
      <c r="C437" s="936"/>
      <c r="D437" s="936" t="s">
        <v>2615</v>
      </c>
      <c r="E437" s="937">
        <v>35934.0</v>
      </c>
      <c r="F437" s="936" t="s">
        <v>2616</v>
      </c>
      <c r="G437" s="936">
        <v>6.1982328977E10</v>
      </c>
      <c r="H437" s="936">
        <v>3283597.0</v>
      </c>
      <c r="I437" s="936" t="s">
        <v>1040</v>
      </c>
      <c r="J437" s="936" t="s">
        <v>1041</v>
      </c>
      <c r="K437" s="936" t="s">
        <v>44</v>
      </c>
      <c r="L437" s="936" t="s">
        <v>102</v>
      </c>
      <c r="M437" s="936" t="s">
        <v>1036</v>
      </c>
      <c r="N437" s="938"/>
      <c r="O437" s="938"/>
      <c r="P437" s="938"/>
      <c r="Q437" s="948" t="s">
        <v>1066</v>
      </c>
      <c r="R437" s="932"/>
      <c r="S437" s="765" t="s">
        <v>54</v>
      </c>
    </row>
    <row r="438">
      <c r="A438" s="933">
        <v>43705.51758380787</v>
      </c>
      <c r="B438" s="765" t="s">
        <v>458</v>
      </c>
      <c r="C438" s="765"/>
      <c r="D438" s="765" t="s">
        <v>2617</v>
      </c>
      <c r="E438" s="934">
        <v>36029.0</v>
      </c>
      <c r="F438" s="765" t="s">
        <v>2618</v>
      </c>
      <c r="G438" s="765" t="s">
        <v>2619</v>
      </c>
      <c r="H438" s="765">
        <v>3541068.0</v>
      </c>
      <c r="I438" s="765" t="s">
        <v>1040</v>
      </c>
      <c r="J438" s="765" t="s">
        <v>1041</v>
      </c>
      <c r="K438" s="765" t="s">
        <v>57</v>
      </c>
      <c r="L438" s="765" t="s">
        <v>1046</v>
      </c>
      <c r="M438" s="765" t="s">
        <v>1036</v>
      </c>
      <c r="N438" s="932"/>
      <c r="O438" s="932"/>
      <c r="P438" s="932"/>
      <c r="Q438" s="932"/>
      <c r="R438" s="932"/>
      <c r="S438" s="765" t="s">
        <v>54</v>
      </c>
    </row>
    <row r="439">
      <c r="A439" s="933">
        <v>43705.52713814814</v>
      </c>
      <c r="B439" s="765" t="s">
        <v>339</v>
      </c>
      <c r="C439" s="765"/>
      <c r="D439" s="765" t="s">
        <v>2620</v>
      </c>
      <c r="E439" s="934">
        <v>36289.0</v>
      </c>
      <c r="F439" s="765" t="s">
        <v>2621</v>
      </c>
      <c r="G439" s="765" t="s">
        <v>340</v>
      </c>
      <c r="H439" s="765" t="s">
        <v>2622</v>
      </c>
      <c r="I439" s="765" t="s">
        <v>1040</v>
      </c>
      <c r="J439" s="765" t="s">
        <v>1041</v>
      </c>
      <c r="K439" s="765" t="s">
        <v>59</v>
      </c>
      <c r="L439" s="765" t="s">
        <v>1046</v>
      </c>
      <c r="M439" s="765" t="s">
        <v>1036</v>
      </c>
      <c r="N439" s="932"/>
      <c r="O439" s="932"/>
      <c r="P439" s="932"/>
      <c r="Q439" s="932"/>
      <c r="R439" s="932"/>
      <c r="S439" s="765" t="s">
        <v>54</v>
      </c>
    </row>
    <row r="440">
      <c r="A440" s="933">
        <v>43705.52840280093</v>
      </c>
      <c r="B440" s="765" t="s">
        <v>1496</v>
      </c>
      <c r="C440" s="765"/>
      <c r="D440" s="765" t="s">
        <v>2623</v>
      </c>
      <c r="E440" s="934">
        <v>36952.0</v>
      </c>
      <c r="F440" s="765" t="s">
        <v>2624</v>
      </c>
      <c r="G440" s="765">
        <v>6.199295171E10</v>
      </c>
      <c r="H440" s="765">
        <v>3444291.0</v>
      </c>
      <c r="I440" s="765" t="s">
        <v>1040</v>
      </c>
      <c r="J440" s="765" t="s">
        <v>1041</v>
      </c>
      <c r="K440" s="765" t="s">
        <v>57</v>
      </c>
      <c r="L440" s="765" t="s">
        <v>1046</v>
      </c>
      <c r="M440" s="765" t="s">
        <v>1036</v>
      </c>
      <c r="N440" s="932"/>
      <c r="O440" s="932"/>
      <c r="P440" s="932"/>
      <c r="Q440" s="932"/>
      <c r="R440" s="932"/>
      <c r="S440" s="765" t="s">
        <v>54</v>
      </c>
    </row>
    <row r="441">
      <c r="A441" s="935">
        <v>43705.565708587965</v>
      </c>
      <c r="B441" s="936" t="s">
        <v>2625</v>
      </c>
      <c r="C441" s="936"/>
      <c r="D441" s="936" t="s">
        <v>2626</v>
      </c>
      <c r="E441" s="937">
        <v>36399.0</v>
      </c>
      <c r="F441" s="936" t="s">
        <v>2627</v>
      </c>
      <c r="G441" s="936">
        <v>6.1995161621E10</v>
      </c>
      <c r="H441" s="936">
        <v>3416227.0</v>
      </c>
      <c r="I441" s="936" t="s">
        <v>1029</v>
      </c>
      <c r="J441" s="936" t="s">
        <v>1026</v>
      </c>
      <c r="K441" s="936" t="s">
        <v>44</v>
      </c>
      <c r="L441" s="936" t="s">
        <v>67</v>
      </c>
      <c r="M441" s="936" t="s">
        <v>1036</v>
      </c>
      <c r="N441" s="938"/>
      <c r="O441" s="938"/>
      <c r="P441" s="938"/>
      <c r="Q441" s="936" t="s">
        <v>1066</v>
      </c>
      <c r="R441" s="938"/>
      <c r="S441" s="936" t="s">
        <v>54</v>
      </c>
    </row>
    <row r="442">
      <c r="A442" s="933">
        <v>43705.59321506944</v>
      </c>
      <c r="B442" s="765" t="s">
        <v>475</v>
      </c>
      <c r="C442" s="765"/>
      <c r="D442" s="765" t="s">
        <v>2628</v>
      </c>
      <c r="E442" s="934">
        <v>26690.0</v>
      </c>
      <c r="F442" s="765" t="s">
        <v>2629</v>
      </c>
      <c r="G442" s="765">
        <v>9.81978407E8</v>
      </c>
      <c r="H442" s="765">
        <v>1.005105422E9</v>
      </c>
      <c r="I442" s="765" t="s">
        <v>1029</v>
      </c>
      <c r="J442" s="765" t="s">
        <v>1030</v>
      </c>
      <c r="K442" s="765" t="s">
        <v>61</v>
      </c>
      <c r="L442" s="765" t="s">
        <v>102</v>
      </c>
      <c r="M442" s="765" t="s">
        <v>1036</v>
      </c>
      <c r="N442" s="932"/>
      <c r="O442" s="932"/>
      <c r="P442" s="932"/>
      <c r="Q442" s="932"/>
      <c r="R442" s="932"/>
      <c r="S442" s="765" t="s">
        <v>54</v>
      </c>
    </row>
    <row r="443">
      <c r="A443" s="933">
        <v>43705.594861562495</v>
      </c>
      <c r="B443" s="765" t="s">
        <v>367</v>
      </c>
      <c r="C443" s="765"/>
      <c r="D443" s="765" t="s">
        <v>2628</v>
      </c>
      <c r="E443" s="934">
        <v>39730.0</v>
      </c>
      <c r="F443" s="765" t="s">
        <v>2629</v>
      </c>
      <c r="G443" s="765">
        <v>9.81978407E8</v>
      </c>
      <c r="H443" s="765">
        <v>4.113989711E9</v>
      </c>
      <c r="I443" s="765" t="s">
        <v>1029</v>
      </c>
      <c r="J443" s="765" t="s">
        <v>1030</v>
      </c>
      <c r="K443" s="765" t="s">
        <v>59</v>
      </c>
      <c r="L443" s="765" t="s">
        <v>102</v>
      </c>
      <c r="M443" s="765" t="s">
        <v>1036</v>
      </c>
      <c r="N443" s="932"/>
      <c r="O443" s="932"/>
      <c r="P443" s="932"/>
      <c r="Q443" s="932"/>
      <c r="R443" s="932"/>
      <c r="S443" s="765" t="s">
        <v>54</v>
      </c>
    </row>
    <row r="444">
      <c r="A444" s="933">
        <v>43705.719667557874</v>
      </c>
      <c r="B444" s="765" t="s">
        <v>247</v>
      </c>
      <c r="C444" s="765"/>
      <c r="D444" s="765" t="s">
        <v>2630</v>
      </c>
      <c r="E444" s="934">
        <v>27136.0</v>
      </c>
      <c r="F444" s="765" t="s">
        <v>2631</v>
      </c>
      <c r="G444" s="765">
        <v>6.1984350155E10</v>
      </c>
      <c r="H444" s="765">
        <v>1243526.0</v>
      </c>
      <c r="I444" s="765" t="s">
        <v>1025</v>
      </c>
      <c r="J444" s="765" t="s">
        <v>1026</v>
      </c>
      <c r="K444" s="765" t="s">
        <v>44</v>
      </c>
      <c r="L444" s="765" t="s">
        <v>102</v>
      </c>
      <c r="M444" s="765" t="s">
        <v>1036</v>
      </c>
      <c r="N444" s="932"/>
      <c r="O444" s="932"/>
      <c r="P444" s="932"/>
      <c r="Q444" s="932"/>
      <c r="R444" s="932"/>
      <c r="S444" s="765" t="s">
        <v>54</v>
      </c>
    </row>
    <row r="445">
      <c r="A445" s="933">
        <v>43705.72064696759</v>
      </c>
      <c r="B445" s="765" t="s">
        <v>933</v>
      </c>
      <c r="C445" s="765"/>
      <c r="D445" s="765" t="s">
        <v>2630</v>
      </c>
      <c r="E445" s="934">
        <v>41137.0</v>
      </c>
      <c r="F445" s="765" t="s">
        <v>2631</v>
      </c>
      <c r="G445" s="765">
        <v>6.1984350155E10</v>
      </c>
      <c r="H445" s="765">
        <v>1243526.0</v>
      </c>
      <c r="I445" s="765" t="s">
        <v>1029</v>
      </c>
      <c r="J445" s="765" t="s">
        <v>1026</v>
      </c>
      <c r="K445" s="765" t="s">
        <v>1493</v>
      </c>
      <c r="L445" s="765" t="s">
        <v>102</v>
      </c>
      <c r="M445" s="765" t="s">
        <v>1036</v>
      </c>
      <c r="N445" s="765" t="s">
        <v>1397</v>
      </c>
      <c r="O445" s="932"/>
      <c r="P445" s="932"/>
      <c r="Q445" s="932"/>
      <c r="R445" s="932"/>
      <c r="S445" s="765" t="s">
        <v>54</v>
      </c>
    </row>
    <row r="446">
      <c r="A446" s="1081">
        <v>43706.57055730324</v>
      </c>
      <c r="B446" s="1082" t="s">
        <v>2636</v>
      </c>
      <c r="C446" s="1082"/>
      <c r="D446" s="1082" t="s">
        <v>2637</v>
      </c>
      <c r="E446" s="1083">
        <v>30107.0</v>
      </c>
      <c r="F446" s="1082" t="s">
        <v>2638</v>
      </c>
      <c r="G446" s="1082">
        <v>9.81348688E8</v>
      </c>
      <c r="H446" s="1082">
        <v>2060479.0</v>
      </c>
      <c r="I446" s="1082" t="s">
        <v>1029</v>
      </c>
      <c r="J446" s="1082" t="s">
        <v>1026</v>
      </c>
      <c r="K446" s="1082" t="s">
        <v>55</v>
      </c>
      <c r="L446" s="1082" t="s">
        <v>102</v>
      </c>
      <c r="M446" s="1082" t="s">
        <v>1036</v>
      </c>
      <c r="N446" s="1085"/>
      <c r="O446" s="1082" t="s">
        <v>2637</v>
      </c>
      <c r="P446" s="1085"/>
      <c r="Q446" s="948" t="s">
        <v>1066</v>
      </c>
      <c r="R446" s="932"/>
      <c r="S446" s="765" t="s">
        <v>54</v>
      </c>
    </row>
    <row r="447">
      <c r="A447" s="933">
        <v>43706.57215303241</v>
      </c>
      <c r="B447" s="765" t="s">
        <v>241</v>
      </c>
      <c r="C447" s="765"/>
      <c r="D447" s="765" t="s">
        <v>2610</v>
      </c>
      <c r="E447" s="934">
        <v>29543.0</v>
      </c>
      <c r="F447" s="765" t="s">
        <v>2611</v>
      </c>
      <c r="G447" s="765">
        <v>9.81738288E8</v>
      </c>
      <c r="H447" s="765">
        <v>1868162.0</v>
      </c>
      <c r="I447" s="765" t="s">
        <v>1029</v>
      </c>
      <c r="J447" s="765" t="s">
        <v>1026</v>
      </c>
      <c r="K447" s="765" t="s">
        <v>61</v>
      </c>
      <c r="L447" s="765" t="s">
        <v>102</v>
      </c>
      <c r="M447" s="765" t="s">
        <v>1036</v>
      </c>
      <c r="N447" s="932"/>
      <c r="O447" s="932"/>
      <c r="P447" s="932"/>
      <c r="Q447" s="932"/>
      <c r="R447" s="932"/>
      <c r="S447" s="765" t="s">
        <v>54</v>
      </c>
    </row>
    <row r="448">
      <c r="A448" s="933">
        <v>43706.77655256944</v>
      </c>
      <c r="B448" s="765" t="s">
        <v>301</v>
      </c>
      <c r="C448" s="765"/>
      <c r="D448" s="765" t="s">
        <v>2572</v>
      </c>
      <c r="E448" s="934">
        <v>43701.0</v>
      </c>
      <c r="F448" s="765" t="s">
        <v>2573</v>
      </c>
      <c r="G448" s="765">
        <v>6.13254887E9</v>
      </c>
      <c r="H448" s="765">
        <v>864710.0</v>
      </c>
      <c r="I448" s="765" t="s">
        <v>1029</v>
      </c>
      <c r="J448" s="765" t="s">
        <v>1026</v>
      </c>
      <c r="K448" s="765" t="s">
        <v>61</v>
      </c>
      <c r="L448" s="765" t="s">
        <v>102</v>
      </c>
      <c r="M448" s="765" t="s">
        <v>1036</v>
      </c>
      <c r="N448" s="932"/>
      <c r="O448" s="765" t="s">
        <v>2639</v>
      </c>
      <c r="P448" s="932"/>
      <c r="Q448" s="932"/>
      <c r="R448" s="932"/>
      <c r="S448" s="765" t="s">
        <v>54</v>
      </c>
    </row>
    <row r="449">
      <c r="A449" s="933">
        <v>43706.86382226852</v>
      </c>
      <c r="B449" s="765" t="s">
        <v>452</v>
      </c>
      <c r="C449" s="765"/>
      <c r="D449" s="765" t="s">
        <v>2640</v>
      </c>
      <c r="E449" s="934">
        <v>40211.0</v>
      </c>
      <c r="F449" s="765" t="s">
        <v>2641</v>
      </c>
      <c r="G449" s="765">
        <v>6.1985650971E10</v>
      </c>
      <c r="H449" s="765" t="s">
        <v>2642</v>
      </c>
      <c r="I449" s="765" t="s">
        <v>1029</v>
      </c>
      <c r="J449" s="765" t="s">
        <v>1026</v>
      </c>
      <c r="K449" s="765" t="s">
        <v>1493</v>
      </c>
      <c r="L449" s="765" t="s">
        <v>102</v>
      </c>
      <c r="M449" s="765" t="s">
        <v>1036</v>
      </c>
      <c r="N449" s="765" t="s">
        <v>1071</v>
      </c>
      <c r="O449" s="932"/>
      <c r="P449" s="932"/>
      <c r="Q449" s="932"/>
      <c r="R449" s="932"/>
      <c r="S449" s="765" t="s">
        <v>54</v>
      </c>
    </row>
    <row r="450">
      <c r="A450" s="933">
        <v>43706.86578775463</v>
      </c>
      <c r="B450" s="765" t="s">
        <v>209</v>
      </c>
      <c r="C450" s="765"/>
      <c r="D450" s="765" t="s">
        <v>2640</v>
      </c>
      <c r="E450" s="934">
        <v>26569.0</v>
      </c>
      <c r="F450" s="765" t="s">
        <v>2641</v>
      </c>
      <c r="G450" s="765">
        <v>9.85650971E8</v>
      </c>
      <c r="H450" s="765">
        <v>1339463.0</v>
      </c>
      <c r="I450" s="765" t="s">
        <v>1029</v>
      </c>
      <c r="J450" s="765" t="s">
        <v>1026</v>
      </c>
      <c r="K450" s="765" t="s">
        <v>44</v>
      </c>
      <c r="L450" s="765" t="s">
        <v>102</v>
      </c>
      <c r="M450" s="765" t="s">
        <v>1036</v>
      </c>
      <c r="N450" s="932"/>
      <c r="O450" s="932"/>
      <c r="P450" s="932"/>
      <c r="Q450" s="932"/>
      <c r="R450" s="932"/>
      <c r="S450" s="765" t="s">
        <v>54</v>
      </c>
    </row>
    <row r="451">
      <c r="A451" s="933">
        <v>43706.888676041664</v>
      </c>
      <c r="B451" s="765" t="s">
        <v>196</v>
      </c>
      <c r="C451" s="765"/>
      <c r="D451" s="765" t="s">
        <v>2643</v>
      </c>
      <c r="E451" s="934">
        <v>26092.0</v>
      </c>
      <c r="F451" s="765" t="s">
        <v>2644</v>
      </c>
      <c r="G451" s="765">
        <v>9.85650971E8</v>
      </c>
      <c r="H451" s="765" t="s">
        <v>2645</v>
      </c>
      <c r="I451" s="765" t="s">
        <v>1025</v>
      </c>
      <c r="J451" s="765" t="s">
        <v>1026</v>
      </c>
      <c r="K451" s="765" t="s">
        <v>44</v>
      </c>
      <c r="L451" s="765" t="s">
        <v>102</v>
      </c>
      <c r="M451" s="765" t="s">
        <v>1036</v>
      </c>
      <c r="N451" s="932"/>
      <c r="O451" s="765" t="s">
        <v>2646</v>
      </c>
      <c r="P451" s="932"/>
      <c r="Q451" s="932"/>
      <c r="R451" s="932"/>
      <c r="S451" s="765" t="s">
        <v>54</v>
      </c>
    </row>
    <row r="452">
      <c r="A452" s="935">
        <v>43707.81681346065</v>
      </c>
      <c r="B452" s="936" t="s">
        <v>2647</v>
      </c>
      <c r="C452" s="936"/>
      <c r="D452" s="936" t="s">
        <v>2648</v>
      </c>
      <c r="E452" s="937">
        <v>34935.0</v>
      </c>
      <c r="F452" s="936" t="s">
        <v>2649</v>
      </c>
      <c r="G452" s="936">
        <v>6.1981512041E10</v>
      </c>
      <c r="H452" s="936" t="s">
        <v>2650</v>
      </c>
      <c r="I452" s="936" t="s">
        <v>1040</v>
      </c>
      <c r="J452" s="936" t="s">
        <v>1030</v>
      </c>
      <c r="K452" s="936" t="s">
        <v>57</v>
      </c>
      <c r="L452" s="936" t="s">
        <v>1046</v>
      </c>
      <c r="M452" s="936" t="s">
        <v>1036</v>
      </c>
      <c r="N452" s="936" t="s">
        <v>1036</v>
      </c>
      <c r="O452" s="936" t="s">
        <v>1036</v>
      </c>
      <c r="P452" s="938"/>
      <c r="Q452" s="936" t="s">
        <v>1066</v>
      </c>
      <c r="R452" s="938"/>
      <c r="S452" s="936" t="s">
        <v>54</v>
      </c>
    </row>
    <row r="453">
      <c r="A453" s="933">
        <v>43707.828362500004</v>
      </c>
      <c r="B453" s="765" t="s">
        <v>942</v>
      </c>
      <c r="C453" s="765"/>
      <c r="D453" s="765" t="s">
        <v>2651</v>
      </c>
      <c r="E453" s="934">
        <v>29306.0</v>
      </c>
      <c r="F453" s="765" t="s">
        <v>2652</v>
      </c>
      <c r="G453" s="765">
        <v>6.199504731E9</v>
      </c>
      <c r="H453" s="765">
        <v>1792616.0</v>
      </c>
      <c r="I453" s="765" t="s">
        <v>1029</v>
      </c>
      <c r="J453" s="765" t="s">
        <v>1026</v>
      </c>
      <c r="K453" s="765" t="s">
        <v>44</v>
      </c>
      <c r="L453" s="765" t="s">
        <v>1046</v>
      </c>
      <c r="M453" s="765" t="s">
        <v>1036</v>
      </c>
      <c r="N453" s="932"/>
      <c r="O453" s="932"/>
      <c r="P453" s="932"/>
      <c r="Q453" s="932"/>
      <c r="R453" s="932"/>
      <c r="S453" s="765" t="s">
        <v>54</v>
      </c>
    </row>
    <row r="454">
      <c r="A454" s="933">
        <v>43707.878736053244</v>
      </c>
      <c r="B454" s="765" t="s">
        <v>386</v>
      </c>
      <c r="C454" s="765"/>
      <c r="D454" s="765" t="s">
        <v>2653</v>
      </c>
      <c r="E454" s="934">
        <v>37771.0</v>
      </c>
      <c r="F454" s="765" t="s">
        <v>2654</v>
      </c>
      <c r="G454" s="765">
        <v>6.1983661449E10</v>
      </c>
      <c r="H454" s="765" t="s">
        <v>2655</v>
      </c>
      <c r="I454" s="765" t="s">
        <v>1029</v>
      </c>
      <c r="J454" s="765" t="s">
        <v>1026</v>
      </c>
      <c r="K454" s="765" t="s">
        <v>44</v>
      </c>
      <c r="L454" s="765"/>
      <c r="M454" s="765" t="s">
        <v>1036</v>
      </c>
      <c r="N454" s="932"/>
      <c r="O454" s="932"/>
      <c r="P454" s="932"/>
      <c r="Q454" s="932"/>
      <c r="R454" s="932"/>
      <c r="S454" s="765" t="s">
        <v>54</v>
      </c>
    </row>
    <row r="455">
      <c r="A455" s="933">
        <v>43707.88206125</v>
      </c>
      <c r="B455" s="765" t="s">
        <v>353</v>
      </c>
      <c r="C455" s="765"/>
      <c r="D455" s="765" t="s">
        <v>2656</v>
      </c>
      <c r="E455" s="934">
        <v>29170.0</v>
      </c>
      <c r="F455" s="765" t="s">
        <v>2654</v>
      </c>
      <c r="G455" s="765">
        <v>6.1981450563E10</v>
      </c>
      <c r="H455" s="765" t="s">
        <v>2657</v>
      </c>
      <c r="I455" s="765" t="s">
        <v>1029</v>
      </c>
      <c r="J455" s="765" t="s">
        <v>1026</v>
      </c>
      <c r="K455" s="765" t="s">
        <v>61</v>
      </c>
      <c r="L455" s="765" t="s">
        <v>102</v>
      </c>
      <c r="M455" s="765" t="s">
        <v>1036</v>
      </c>
      <c r="N455" s="932"/>
      <c r="O455" s="932"/>
      <c r="P455" s="932"/>
      <c r="Q455" s="932"/>
      <c r="R455" s="932"/>
      <c r="S455" s="765" t="s">
        <v>54</v>
      </c>
    </row>
    <row r="456">
      <c r="A456" s="933">
        <v>43708.11911615741</v>
      </c>
      <c r="B456" s="765" t="s">
        <v>2658</v>
      </c>
      <c r="C456" s="765"/>
      <c r="D456" s="765" t="s">
        <v>2659</v>
      </c>
      <c r="E456" s="934">
        <v>20563.0</v>
      </c>
      <c r="F456" s="765" t="s">
        <v>2660</v>
      </c>
      <c r="G456" s="765">
        <v>6.1999768721E10</v>
      </c>
      <c r="H456" s="765" t="s">
        <v>2661</v>
      </c>
      <c r="I456" s="765" t="s">
        <v>1025</v>
      </c>
      <c r="J456" s="765" t="s">
        <v>1026</v>
      </c>
      <c r="K456" s="765" t="s">
        <v>61</v>
      </c>
      <c r="L456" s="765" t="s">
        <v>1046</v>
      </c>
      <c r="M456" s="765" t="s">
        <v>1036</v>
      </c>
      <c r="N456" s="932"/>
      <c r="O456" s="932"/>
      <c r="P456" s="932"/>
      <c r="Q456" s="932"/>
      <c r="R456" s="932"/>
      <c r="S456" s="765" t="s">
        <v>54</v>
      </c>
    </row>
    <row r="457">
      <c r="A457" s="933">
        <v>43708.568431990745</v>
      </c>
      <c r="B457" s="765" t="s">
        <v>2128</v>
      </c>
      <c r="C457" s="765"/>
      <c r="D457" s="765" t="s">
        <v>2662</v>
      </c>
      <c r="E457" s="934">
        <v>24537.0</v>
      </c>
      <c r="F457" s="765" t="s">
        <v>2663</v>
      </c>
      <c r="G457" s="765">
        <v>9.99517377E8</v>
      </c>
      <c r="H457" s="765">
        <v>1032623.0</v>
      </c>
      <c r="I457" s="765" t="s">
        <v>1025</v>
      </c>
      <c r="J457" s="765" t="s">
        <v>1026</v>
      </c>
      <c r="K457" s="765" t="s">
        <v>61</v>
      </c>
      <c r="L457" s="765" t="s">
        <v>48</v>
      </c>
      <c r="M457" s="765" t="s">
        <v>1036</v>
      </c>
      <c r="N457" s="932"/>
      <c r="O457" s="765" t="s">
        <v>2129</v>
      </c>
      <c r="P457" s="932"/>
      <c r="Q457" s="932"/>
      <c r="R457" s="932"/>
      <c r="S457" s="765" t="s">
        <v>54</v>
      </c>
    </row>
    <row r="458">
      <c r="A458" s="933">
        <v>43708.61415472222</v>
      </c>
      <c r="B458" s="765" t="s">
        <v>956</v>
      </c>
      <c r="C458" s="765"/>
      <c r="D458" s="765" t="s">
        <v>2664</v>
      </c>
      <c r="E458" s="934">
        <v>18685.0</v>
      </c>
      <c r="F458" s="765" t="s">
        <v>2665</v>
      </c>
      <c r="G458" s="765">
        <v>9.85509074E8</v>
      </c>
      <c r="H458" s="765">
        <v>504218.0</v>
      </c>
      <c r="I458" s="765" t="s">
        <v>1134</v>
      </c>
      <c r="J458" s="765" t="s">
        <v>1026</v>
      </c>
      <c r="K458" s="765" t="s">
        <v>44</v>
      </c>
      <c r="L458" s="765" t="s">
        <v>48</v>
      </c>
      <c r="M458" s="765" t="s">
        <v>1036</v>
      </c>
      <c r="N458" s="932"/>
      <c r="O458" s="932"/>
      <c r="P458" s="932"/>
      <c r="Q458" s="932"/>
      <c r="R458" s="932"/>
      <c r="S458" s="765" t="s">
        <v>54</v>
      </c>
    </row>
    <row r="459">
      <c r="A459" s="933">
        <v>43708.647218252314</v>
      </c>
      <c r="B459" s="765" t="s">
        <v>2666</v>
      </c>
      <c r="C459" s="765"/>
      <c r="D459" s="765" t="s">
        <v>2667</v>
      </c>
      <c r="E459" s="934">
        <v>33638.0</v>
      </c>
      <c r="F459" s="765" t="s">
        <v>2668</v>
      </c>
      <c r="G459" s="765">
        <v>6.191186053E9</v>
      </c>
      <c r="H459" s="765">
        <v>2.987886E7</v>
      </c>
      <c r="I459" s="765" t="s">
        <v>1025</v>
      </c>
      <c r="J459" s="765" t="s">
        <v>1026</v>
      </c>
      <c r="K459" s="765" t="s">
        <v>61</v>
      </c>
      <c r="L459" s="765" t="s">
        <v>1046</v>
      </c>
      <c r="M459" s="765" t="s">
        <v>1036</v>
      </c>
      <c r="N459" s="765" t="s">
        <v>1071</v>
      </c>
      <c r="O459" s="932"/>
      <c r="P459" s="932"/>
      <c r="Q459" s="932"/>
      <c r="R459" s="932"/>
      <c r="S459" s="765" t="s">
        <v>54</v>
      </c>
    </row>
    <row r="460">
      <c r="A460" s="933">
        <v>43708.64848787037</v>
      </c>
      <c r="B460" s="765" t="s">
        <v>2670</v>
      </c>
      <c r="C460" s="765"/>
      <c r="D460" s="765" t="s">
        <v>2671</v>
      </c>
      <c r="E460" s="934">
        <v>40157.0</v>
      </c>
      <c r="F460" s="765" t="s">
        <v>1717</v>
      </c>
      <c r="G460" s="765">
        <v>6.181148175E9</v>
      </c>
      <c r="H460" s="945" t="s">
        <v>2672</v>
      </c>
      <c r="I460" s="765" t="s">
        <v>1029</v>
      </c>
      <c r="J460" s="765" t="s">
        <v>1026</v>
      </c>
      <c r="K460" s="765" t="s">
        <v>1493</v>
      </c>
      <c r="L460" s="765" t="s">
        <v>48</v>
      </c>
      <c r="M460" s="765" t="s">
        <v>1036</v>
      </c>
      <c r="N460" s="932"/>
      <c r="O460" s="932"/>
      <c r="P460" s="932"/>
      <c r="Q460" s="932"/>
      <c r="R460" s="932"/>
      <c r="S460" s="765" t="s">
        <v>54</v>
      </c>
    </row>
    <row r="461">
      <c r="A461" s="933">
        <v>43708.996965659724</v>
      </c>
      <c r="B461" s="765" t="s">
        <v>469</v>
      </c>
      <c r="C461" s="765"/>
      <c r="D461" s="765" t="s">
        <v>2673</v>
      </c>
      <c r="E461" s="934">
        <v>34652.0</v>
      </c>
      <c r="F461" s="765" t="s">
        <v>2674</v>
      </c>
      <c r="G461" s="765">
        <v>6.1984975016E10</v>
      </c>
      <c r="H461" s="765">
        <v>3197424.0</v>
      </c>
      <c r="I461" s="765" t="s">
        <v>1040</v>
      </c>
      <c r="J461" s="765" t="s">
        <v>1041</v>
      </c>
      <c r="K461" s="765" t="s">
        <v>44</v>
      </c>
      <c r="L461" s="765" t="s">
        <v>67</v>
      </c>
      <c r="M461" s="765" t="s">
        <v>1036</v>
      </c>
      <c r="N461" s="765" t="s">
        <v>1232</v>
      </c>
      <c r="O461" s="932"/>
      <c r="P461" s="932"/>
      <c r="Q461" s="932"/>
      <c r="R461" s="932"/>
      <c r="S461" s="765" t="s">
        <v>54</v>
      </c>
    </row>
    <row r="462">
      <c r="A462" s="935">
        <v>43709.02318390046</v>
      </c>
      <c r="B462" s="936" t="s">
        <v>2675</v>
      </c>
      <c r="C462" s="936"/>
      <c r="D462" s="936" t="s">
        <v>2676</v>
      </c>
      <c r="E462" s="937">
        <v>35349.0</v>
      </c>
      <c r="F462" s="936" t="s">
        <v>2677</v>
      </c>
      <c r="G462" s="936">
        <v>6.1991959143E10</v>
      </c>
      <c r="H462" s="936">
        <v>3133097.0</v>
      </c>
      <c r="I462" s="936" t="s">
        <v>1029</v>
      </c>
      <c r="J462" s="936" t="s">
        <v>1026</v>
      </c>
      <c r="K462" s="936" t="s">
        <v>44</v>
      </c>
      <c r="L462" s="936" t="s">
        <v>46</v>
      </c>
      <c r="M462" s="936" t="s">
        <v>1036</v>
      </c>
      <c r="N462" s="938"/>
      <c r="O462" s="938"/>
      <c r="P462" s="938"/>
      <c r="Q462" s="948" t="s">
        <v>1066</v>
      </c>
      <c r="R462" s="938"/>
      <c r="S462" s="936" t="s">
        <v>54</v>
      </c>
    </row>
    <row r="463">
      <c r="A463" s="933">
        <v>43710.53134090277</v>
      </c>
      <c r="B463" s="765" t="s">
        <v>958</v>
      </c>
      <c r="C463" s="765"/>
      <c r="D463" s="765" t="s">
        <v>2678</v>
      </c>
      <c r="E463" s="934">
        <v>20409.0</v>
      </c>
      <c r="F463" s="765" t="s">
        <v>2679</v>
      </c>
      <c r="G463" s="765" t="s">
        <v>959</v>
      </c>
      <c r="H463" s="765">
        <v>346727.0</v>
      </c>
      <c r="I463" s="765" t="s">
        <v>1029</v>
      </c>
      <c r="J463" s="765" t="s">
        <v>1026</v>
      </c>
      <c r="K463" s="765" t="s">
        <v>61</v>
      </c>
      <c r="L463" s="765" t="s">
        <v>1170</v>
      </c>
      <c r="M463" s="765" t="s">
        <v>1036</v>
      </c>
      <c r="N463" s="932"/>
      <c r="O463" s="932"/>
      <c r="P463" s="932"/>
      <c r="Q463" s="932"/>
      <c r="R463" s="932"/>
      <c r="S463" s="765" t="s">
        <v>54</v>
      </c>
    </row>
    <row r="464">
      <c r="A464" s="939">
        <v>43710.55164153935</v>
      </c>
      <c r="B464" s="940" t="s">
        <v>2680</v>
      </c>
      <c r="C464" s="940"/>
      <c r="D464" s="940" t="s">
        <v>2681</v>
      </c>
      <c r="E464" s="941">
        <v>29957.0</v>
      </c>
      <c r="F464" s="940" t="s">
        <v>2682</v>
      </c>
      <c r="G464" s="940">
        <v>9.99735225E8</v>
      </c>
      <c r="H464" s="940">
        <v>1857575.0</v>
      </c>
      <c r="I464" s="940" t="s">
        <v>1025</v>
      </c>
      <c r="J464" s="940" t="s">
        <v>1041</v>
      </c>
      <c r="K464" s="940" t="s">
        <v>44</v>
      </c>
      <c r="L464" s="940" t="s">
        <v>2683</v>
      </c>
      <c r="M464" s="940" t="s">
        <v>2684</v>
      </c>
      <c r="N464" s="942"/>
      <c r="O464" s="942"/>
      <c r="P464" s="942"/>
      <c r="Q464" s="942"/>
      <c r="R464" s="942"/>
      <c r="S464" s="940" t="s">
        <v>54</v>
      </c>
    </row>
    <row r="465">
      <c r="A465" s="933">
        <v>43710.65776104167</v>
      </c>
      <c r="B465" s="765" t="s">
        <v>947</v>
      </c>
      <c r="C465" s="765"/>
      <c r="D465" s="765" t="s">
        <v>2685</v>
      </c>
      <c r="E465" s="934">
        <v>43802.0</v>
      </c>
      <c r="F465" s="765" t="s">
        <v>2686</v>
      </c>
      <c r="G465" s="765">
        <v>6.195550978E9</v>
      </c>
      <c r="H465" s="765">
        <v>1004952.0</v>
      </c>
      <c r="I465" s="765" t="s">
        <v>1029</v>
      </c>
      <c r="J465" s="765" t="s">
        <v>1041</v>
      </c>
      <c r="K465" s="765" t="s">
        <v>52</v>
      </c>
      <c r="L465" s="765" t="s">
        <v>102</v>
      </c>
      <c r="M465" s="765" t="s">
        <v>1036</v>
      </c>
      <c r="N465" s="765" t="s">
        <v>1290</v>
      </c>
      <c r="O465" s="765" t="s">
        <v>2106</v>
      </c>
      <c r="P465" s="932"/>
      <c r="Q465" s="932"/>
      <c r="R465" s="932"/>
      <c r="S465" s="765" t="s">
        <v>54</v>
      </c>
    </row>
    <row r="466">
      <c r="A466" s="933">
        <v>43710.80408311343</v>
      </c>
      <c r="B466" s="765" t="s">
        <v>208</v>
      </c>
      <c r="C466" s="765"/>
      <c r="D466" s="765" t="s">
        <v>2687</v>
      </c>
      <c r="E466" s="934">
        <v>34189.0</v>
      </c>
      <c r="F466" s="765" t="s">
        <v>2688</v>
      </c>
      <c r="G466" s="765">
        <v>1.6982129199E10</v>
      </c>
      <c r="H466" s="765">
        <v>6.42699995E8</v>
      </c>
      <c r="I466" s="765" t="s">
        <v>1040</v>
      </c>
      <c r="J466" s="765" t="s">
        <v>1030</v>
      </c>
      <c r="K466" s="765" t="s">
        <v>57</v>
      </c>
      <c r="L466" s="765" t="s">
        <v>46</v>
      </c>
      <c r="M466" s="765" t="s">
        <v>1036</v>
      </c>
      <c r="N466" s="932"/>
      <c r="O466" s="932"/>
      <c r="P466" s="932"/>
      <c r="Q466" s="932"/>
      <c r="R466" s="932"/>
      <c r="S466" s="765" t="s">
        <v>54</v>
      </c>
    </row>
    <row r="467">
      <c r="A467" s="933">
        <v>43710.80463197917</v>
      </c>
      <c r="B467" s="765" t="s">
        <v>259</v>
      </c>
      <c r="C467" s="765"/>
      <c r="D467" s="765" t="s">
        <v>2692</v>
      </c>
      <c r="E467" s="934">
        <v>24305.0</v>
      </c>
      <c r="F467" s="765" t="s">
        <v>2693</v>
      </c>
      <c r="G467" s="765">
        <v>6.1998331131E10</v>
      </c>
      <c r="H467" s="765">
        <v>1606291.0</v>
      </c>
      <c r="I467" s="765" t="s">
        <v>1029</v>
      </c>
      <c r="J467" s="765" t="s">
        <v>1041</v>
      </c>
      <c r="K467" s="765" t="s">
        <v>61</v>
      </c>
      <c r="L467" s="765" t="s">
        <v>102</v>
      </c>
      <c r="M467" s="765" t="s">
        <v>1036</v>
      </c>
      <c r="N467" s="765" t="s">
        <v>1071</v>
      </c>
      <c r="O467" s="765" t="s">
        <v>1071</v>
      </c>
      <c r="P467" s="932"/>
      <c r="Q467" s="932"/>
      <c r="R467" s="932"/>
      <c r="S467" s="765" t="s">
        <v>54</v>
      </c>
    </row>
    <row r="468">
      <c r="A468" s="933">
        <v>43710.83750546296</v>
      </c>
      <c r="B468" s="765" t="s">
        <v>2694</v>
      </c>
      <c r="C468" s="765"/>
      <c r="D468" s="765" t="s">
        <v>2695</v>
      </c>
      <c r="E468" s="934">
        <v>28202.0</v>
      </c>
      <c r="F468" s="765" t="s">
        <v>2696</v>
      </c>
      <c r="G468" s="765">
        <v>9.86413318E8</v>
      </c>
      <c r="H468" s="765" t="s">
        <v>2697</v>
      </c>
      <c r="I468" s="765" t="s">
        <v>1029</v>
      </c>
      <c r="J468" s="765" t="s">
        <v>1030</v>
      </c>
      <c r="K468" s="765" t="s">
        <v>61</v>
      </c>
      <c r="L468" s="765" t="s">
        <v>46</v>
      </c>
      <c r="M468" s="765" t="s">
        <v>1036</v>
      </c>
      <c r="N468" s="932"/>
      <c r="O468" s="932"/>
      <c r="P468" s="932"/>
      <c r="Q468" s="932"/>
      <c r="R468" s="932"/>
      <c r="S468" s="765" t="s">
        <v>54</v>
      </c>
    </row>
    <row r="469">
      <c r="A469" s="933">
        <v>43710.841541284724</v>
      </c>
      <c r="B469" s="765" t="s">
        <v>314</v>
      </c>
      <c r="C469" s="765"/>
      <c r="D469" s="765" t="s">
        <v>2698</v>
      </c>
      <c r="E469" s="934">
        <v>20230.0</v>
      </c>
      <c r="F469" s="765" t="s">
        <v>2699</v>
      </c>
      <c r="G469" s="765">
        <v>9.96026627E8</v>
      </c>
      <c r="H469" s="765" t="s">
        <v>2700</v>
      </c>
      <c r="I469" s="765" t="s">
        <v>1134</v>
      </c>
      <c r="J469" s="765" t="s">
        <v>1030</v>
      </c>
      <c r="K469" s="765" t="s">
        <v>61</v>
      </c>
      <c r="L469" s="765" t="s">
        <v>1170</v>
      </c>
      <c r="M469" s="765" t="s">
        <v>1036</v>
      </c>
      <c r="N469" s="932"/>
      <c r="O469" s="932"/>
      <c r="P469" s="932"/>
      <c r="Q469" s="932"/>
      <c r="R469" s="932"/>
      <c r="S469" s="765" t="s">
        <v>54</v>
      </c>
    </row>
    <row r="470">
      <c r="A470" s="933">
        <v>43710.93427788194</v>
      </c>
      <c r="B470" s="765" t="s">
        <v>411</v>
      </c>
      <c r="C470" s="765"/>
      <c r="D470" s="765" t="s">
        <v>2701</v>
      </c>
      <c r="E470" s="934">
        <v>25149.0</v>
      </c>
      <c r="F470" s="765" t="s">
        <v>2702</v>
      </c>
      <c r="G470" s="765" t="s">
        <v>2703</v>
      </c>
      <c r="H470" s="765" t="s">
        <v>2704</v>
      </c>
      <c r="I470" s="765" t="s">
        <v>1029</v>
      </c>
      <c r="J470" s="765" t="s">
        <v>1026</v>
      </c>
      <c r="K470" s="765" t="s">
        <v>52</v>
      </c>
      <c r="L470" s="765" t="s">
        <v>1170</v>
      </c>
      <c r="M470" s="765" t="s">
        <v>1036</v>
      </c>
      <c r="N470" s="765" t="s">
        <v>2705</v>
      </c>
      <c r="O470" s="765" t="s">
        <v>2706</v>
      </c>
      <c r="P470" s="932"/>
      <c r="Q470" s="932"/>
      <c r="R470" s="932"/>
      <c r="S470" s="765" t="s">
        <v>54</v>
      </c>
    </row>
    <row r="471">
      <c r="A471" s="933">
        <v>43710.93512890046</v>
      </c>
      <c r="B471" s="765" t="s">
        <v>2707</v>
      </c>
      <c r="C471" s="765"/>
      <c r="D471" s="765" t="s">
        <v>2708</v>
      </c>
      <c r="E471" s="934">
        <v>35424.0</v>
      </c>
      <c r="F471" s="765" t="s">
        <v>2709</v>
      </c>
      <c r="G471" s="765">
        <v>6.1983416981E10</v>
      </c>
      <c r="H471" s="765">
        <v>3857094.0</v>
      </c>
      <c r="I471" s="765" t="s">
        <v>1040</v>
      </c>
      <c r="J471" s="765" t="s">
        <v>1026</v>
      </c>
      <c r="K471" s="765" t="s">
        <v>44</v>
      </c>
      <c r="L471" s="765" t="s">
        <v>2710</v>
      </c>
      <c r="M471" s="765" t="s">
        <v>1036</v>
      </c>
      <c r="N471" s="932"/>
      <c r="O471" s="932"/>
      <c r="P471" s="932"/>
      <c r="Q471" s="932"/>
      <c r="R471" s="932"/>
      <c r="S471" s="765" t="s">
        <v>54</v>
      </c>
    </row>
    <row r="472">
      <c r="A472" s="933">
        <v>43710.970727754626</v>
      </c>
      <c r="B472" s="765" t="s">
        <v>276</v>
      </c>
      <c r="C472" s="765"/>
      <c r="D472" s="765" t="s">
        <v>2711</v>
      </c>
      <c r="E472" s="934">
        <v>29417.0</v>
      </c>
      <c r="F472" s="765" t="s">
        <v>2712</v>
      </c>
      <c r="G472" s="765">
        <v>9.8329035E8</v>
      </c>
      <c r="H472" s="765" t="s">
        <v>2713</v>
      </c>
      <c r="I472" s="765" t="s">
        <v>1025</v>
      </c>
      <c r="J472" s="765" t="s">
        <v>1030</v>
      </c>
      <c r="K472" s="765" t="s">
        <v>59</v>
      </c>
      <c r="L472" s="765" t="s">
        <v>1170</v>
      </c>
      <c r="M472" s="765" t="s">
        <v>1036</v>
      </c>
      <c r="N472" s="932"/>
      <c r="O472" s="932"/>
      <c r="P472" s="932"/>
      <c r="Q472" s="932"/>
      <c r="R472" s="932"/>
      <c r="S472" s="765" t="s">
        <v>54</v>
      </c>
    </row>
    <row r="473">
      <c r="A473" s="933">
        <v>43711.28505319444</v>
      </c>
      <c r="B473" s="765" t="s">
        <v>243</v>
      </c>
      <c r="C473" s="765"/>
      <c r="D473" s="765" t="s">
        <v>2714</v>
      </c>
      <c r="E473" s="934">
        <v>25857.0</v>
      </c>
      <c r="F473" s="765" t="s">
        <v>2715</v>
      </c>
      <c r="G473" s="765">
        <v>6.1992896206E10</v>
      </c>
      <c r="H473" s="765">
        <v>1272210.0</v>
      </c>
      <c r="I473" s="765" t="s">
        <v>1029</v>
      </c>
      <c r="J473" s="765" t="s">
        <v>1026</v>
      </c>
      <c r="K473" s="765" t="s">
        <v>44</v>
      </c>
      <c r="L473" s="765" t="s">
        <v>102</v>
      </c>
      <c r="M473" s="765" t="s">
        <v>1036</v>
      </c>
      <c r="N473" s="932"/>
      <c r="O473" s="932"/>
      <c r="P473" s="932"/>
      <c r="Q473" s="932"/>
      <c r="R473" s="932"/>
      <c r="S473" s="765" t="s">
        <v>54</v>
      </c>
    </row>
    <row r="474">
      <c r="A474" s="933">
        <v>43711.28878739583</v>
      </c>
      <c r="B474" s="765" t="s">
        <v>361</v>
      </c>
      <c r="C474" s="765"/>
      <c r="D474" s="765" t="s">
        <v>2716</v>
      </c>
      <c r="E474" s="934">
        <v>38860.0</v>
      </c>
      <c r="F474" s="765" t="s">
        <v>2717</v>
      </c>
      <c r="G474" s="765" t="s">
        <v>362</v>
      </c>
      <c r="H474" s="765">
        <v>3389860.0</v>
      </c>
      <c r="I474" s="765" t="s">
        <v>1029</v>
      </c>
      <c r="J474" s="765" t="s">
        <v>1026</v>
      </c>
      <c r="K474" s="765" t="s">
        <v>1493</v>
      </c>
      <c r="L474" s="765" t="s">
        <v>48</v>
      </c>
      <c r="M474" s="765" t="s">
        <v>1036</v>
      </c>
      <c r="N474" s="932"/>
      <c r="O474" s="932"/>
      <c r="P474" s="932"/>
      <c r="Q474" s="932"/>
      <c r="R474" s="932"/>
      <c r="S474" s="765" t="s">
        <v>54</v>
      </c>
    </row>
    <row r="475">
      <c r="A475" s="933">
        <v>43711.29477278935</v>
      </c>
      <c r="B475" s="765" t="s">
        <v>1123</v>
      </c>
      <c r="C475" s="765"/>
      <c r="D475" s="765" t="s">
        <v>2718</v>
      </c>
      <c r="E475" s="934">
        <v>39386.0</v>
      </c>
      <c r="F475" s="765" t="s">
        <v>2719</v>
      </c>
      <c r="G475" s="765" t="s">
        <v>1127</v>
      </c>
      <c r="H475" s="765">
        <v>3389855.0</v>
      </c>
      <c r="I475" s="765" t="s">
        <v>1029</v>
      </c>
      <c r="J475" s="765" t="s">
        <v>1026</v>
      </c>
      <c r="K475" s="765" t="s">
        <v>1493</v>
      </c>
      <c r="L475" s="765" t="s">
        <v>48</v>
      </c>
      <c r="M475" s="765" t="s">
        <v>1036</v>
      </c>
      <c r="N475" s="932"/>
      <c r="O475" s="932"/>
      <c r="P475" s="932"/>
      <c r="Q475" s="932"/>
      <c r="R475" s="932"/>
      <c r="S475" s="765" t="s">
        <v>54</v>
      </c>
    </row>
    <row r="476">
      <c r="A476" s="933">
        <v>43711.45456726852</v>
      </c>
      <c r="B476" s="765" t="s">
        <v>2720</v>
      </c>
      <c r="C476" s="765"/>
      <c r="D476" s="765" t="s">
        <v>2721</v>
      </c>
      <c r="E476" s="934">
        <v>43504.0</v>
      </c>
      <c r="F476" s="765" t="s">
        <v>2722</v>
      </c>
      <c r="G476" s="765" t="s">
        <v>2723</v>
      </c>
      <c r="H476" s="765">
        <v>2265871.0</v>
      </c>
      <c r="I476" s="765" t="s">
        <v>1025</v>
      </c>
      <c r="J476" s="765" t="s">
        <v>1041</v>
      </c>
      <c r="K476" s="765" t="s">
        <v>61</v>
      </c>
      <c r="L476" s="765" t="s">
        <v>46</v>
      </c>
      <c r="M476" s="765" t="s">
        <v>1036</v>
      </c>
      <c r="N476" s="932"/>
      <c r="O476" s="932"/>
      <c r="P476" s="932"/>
      <c r="Q476" s="932"/>
      <c r="R476" s="932"/>
      <c r="S476" s="765" t="s">
        <v>54</v>
      </c>
    </row>
    <row r="477">
      <c r="A477" s="933">
        <v>43711.63669804398</v>
      </c>
      <c r="B477" s="765" t="s">
        <v>983</v>
      </c>
      <c r="C477" s="765"/>
      <c r="D477" s="765" t="s">
        <v>2724</v>
      </c>
      <c r="E477" s="934">
        <v>37709.0</v>
      </c>
      <c r="F477" s="765" t="s">
        <v>2725</v>
      </c>
      <c r="G477" s="765">
        <v>6.199864453E10</v>
      </c>
      <c r="H477" s="765">
        <v>591491.0</v>
      </c>
      <c r="I477" s="765" t="s">
        <v>1029</v>
      </c>
      <c r="J477" s="765" t="s">
        <v>1026</v>
      </c>
      <c r="K477" s="765" t="s">
        <v>61</v>
      </c>
      <c r="L477" s="765" t="s">
        <v>2710</v>
      </c>
      <c r="M477" s="765" t="s">
        <v>1036</v>
      </c>
      <c r="N477" s="765" t="s">
        <v>1071</v>
      </c>
      <c r="O477" s="932"/>
      <c r="P477" s="932"/>
      <c r="Q477" s="932"/>
      <c r="R477" s="932"/>
      <c r="S477" s="765" t="s">
        <v>54</v>
      </c>
    </row>
    <row r="478">
      <c r="A478" s="933">
        <v>43711.64255990741</v>
      </c>
      <c r="B478" s="765" t="s">
        <v>963</v>
      </c>
      <c r="C478" s="765"/>
      <c r="D478" s="765" t="s">
        <v>2726</v>
      </c>
      <c r="E478" s="934">
        <v>22532.0</v>
      </c>
      <c r="F478" s="765" t="s">
        <v>2727</v>
      </c>
      <c r="G478" s="765">
        <v>6.1999681194E10</v>
      </c>
      <c r="H478" s="765">
        <v>591491.0</v>
      </c>
      <c r="I478" s="765" t="s">
        <v>1029</v>
      </c>
      <c r="J478" s="765" t="s">
        <v>1026</v>
      </c>
      <c r="K478" s="765" t="s">
        <v>52</v>
      </c>
      <c r="L478" s="765" t="s">
        <v>2710</v>
      </c>
      <c r="M478" s="765" t="s">
        <v>1036</v>
      </c>
      <c r="N478" s="932"/>
      <c r="O478" s="932"/>
      <c r="P478" s="932"/>
      <c r="Q478" s="932"/>
      <c r="R478" s="932"/>
      <c r="S478" s="765" t="s">
        <v>54</v>
      </c>
    </row>
    <row r="479">
      <c r="A479" s="933">
        <v>43711.71934541667</v>
      </c>
      <c r="B479" s="765" t="s">
        <v>487</v>
      </c>
      <c r="C479" s="765"/>
      <c r="D479" s="765" t="s">
        <v>2728</v>
      </c>
      <c r="E479" s="934">
        <v>43705.0</v>
      </c>
      <c r="F479" s="765" t="s">
        <v>2729</v>
      </c>
      <c r="G479" s="765">
        <v>6.1999186675E10</v>
      </c>
      <c r="H479" s="765">
        <v>679892.0</v>
      </c>
      <c r="I479" s="765" t="s">
        <v>1040</v>
      </c>
      <c r="J479" s="765" t="s">
        <v>1030</v>
      </c>
      <c r="K479" s="765" t="s">
        <v>44</v>
      </c>
      <c r="L479" s="765" t="s">
        <v>102</v>
      </c>
      <c r="M479" s="765" t="s">
        <v>1036</v>
      </c>
      <c r="N479" s="932"/>
      <c r="O479" s="765" t="s">
        <v>2730</v>
      </c>
      <c r="P479" s="932"/>
      <c r="Q479" s="932"/>
      <c r="R479" s="932"/>
      <c r="S479" s="765" t="s">
        <v>54</v>
      </c>
    </row>
    <row r="480">
      <c r="A480" s="939">
        <v>43711.73119039352</v>
      </c>
      <c r="B480" s="940" t="s">
        <v>2731</v>
      </c>
      <c r="C480" s="940"/>
      <c r="D480" s="940" t="s">
        <v>2732</v>
      </c>
      <c r="E480" s="941">
        <v>29960.0</v>
      </c>
      <c r="F480" s="940" t="s">
        <v>2733</v>
      </c>
      <c r="G480" s="940">
        <v>9.82685498E8</v>
      </c>
      <c r="H480" s="940">
        <v>1865441.0</v>
      </c>
      <c r="I480" s="940" t="s">
        <v>1029</v>
      </c>
      <c r="J480" s="940" t="s">
        <v>1030</v>
      </c>
      <c r="K480" s="940" t="s">
        <v>52</v>
      </c>
      <c r="L480" s="940" t="s">
        <v>1170</v>
      </c>
      <c r="M480" s="940" t="s">
        <v>2684</v>
      </c>
      <c r="N480" s="942"/>
      <c r="O480" s="940" t="s">
        <v>2734</v>
      </c>
      <c r="P480" s="942"/>
      <c r="Q480" s="942"/>
      <c r="R480" s="942"/>
      <c r="S480" s="940" t="s">
        <v>54</v>
      </c>
    </row>
    <row r="481">
      <c r="A481" s="939">
        <v>43711.73841693287</v>
      </c>
      <c r="B481" s="940" t="s">
        <v>2735</v>
      </c>
      <c r="C481" s="940"/>
      <c r="D481" s="940" t="s">
        <v>2732</v>
      </c>
      <c r="E481" s="941">
        <v>41876.0</v>
      </c>
      <c r="F481" s="940" t="s">
        <v>2736</v>
      </c>
      <c r="G481" s="940">
        <v>9.82685498E8</v>
      </c>
      <c r="H481" s="940">
        <v>1865441.0</v>
      </c>
      <c r="I481" s="940" t="s">
        <v>1029</v>
      </c>
      <c r="J481" s="940" t="s">
        <v>1030</v>
      </c>
      <c r="K481" s="940" t="s">
        <v>1493</v>
      </c>
      <c r="L481" s="940" t="s">
        <v>2710</v>
      </c>
      <c r="M481" s="940" t="s">
        <v>2684</v>
      </c>
      <c r="N481" s="942"/>
      <c r="O481" s="942"/>
      <c r="P481" s="942"/>
      <c r="Q481" s="942"/>
      <c r="R481" s="942"/>
      <c r="S481" s="940" t="s">
        <v>54</v>
      </c>
    </row>
    <row r="482">
      <c r="A482" s="933">
        <v>43711.82300050926</v>
      </c>
      <c r="B482" s="765" t="s">
        <v>158</v>
      </c>
      <c r="C482" s="765"/>
      <c r="D482" s="765" t="s">
        <v>2737</v>
      </c>
      <c r="E482" s="934">
        <v>24895.0</v>
      </c>
      <c r="F482" s="765" t="s">
        <v>2738</v>
      </c>
      <c r="G482" s="765">
        <v>6.1996585101E10</v>
      </c>
      <c r="H482" s="765">
        <v>932323.0</v>
      </c>
      <c r="I482" s="765" t="s">
        <v>1029</v>
      </c>
      <c r="J482" s="765" t="s">
        <v>1026</v>
      </c>
      <c r="K482" s="765" t="s">
        <v>44</v>
      </c>
      <c r="L482" s="765" t="s">
        <v>102</v>
      </c>
      <c r="M482" s="765" t="s">
        <v>1036</v>
      </c>
      <c r="N482" s="932"/>
      <c r="O482" s="932"/>
      <c r="P482" s="932"/>
      <c r="Q482" s="932"/>
      <c r="R482" s="932"/>
      <c r="S482" s="765" t="s">
        <v>54</v>
      </c>
    </row>
    <row r="483">
      <c r="A483" s="933">
        <v>43711.90128336806</v>
      </c>
      <c r="B483" s="765" t="s">
        <v>1373</v>
      </c>
      <c r="C483" s="765"/>
      <c r="D483" s="765" t="s">
        <v>2739</v>
      </c>
      <c r="E483" s="934">
        <v>36125.0</v>
      </c>
      <c r="F483" s="765" t="s">
        <v>2740</v>
      </c>
      <c r="G483" s="765">
        <v>6.181982102E9</v>
      </c>
      <c r="H483" s="765" t="s">
        <v>2741</v>
      </c>
      <c r="I483" s="765" t="s">
        <v>1029</v>
      </c>
      <c r="J483" s="765" t="s">
        <v>1026</v>
      </c>
      <c r="K483" s="765" t="s">
        <v>52</v>
      </c>
      <c r="L483" s="765" t="s">
        <v>2683</v>
      </c>
      <c r="M483" s="765" t="s">
        <v>1036</v>
      </c>
      <c r="N483" s="932"/>
      <c r="O483" s="932"/>
      <c r="P483" s="932"/>
      <c r="Q483" s="932"/>
      <c r="R483" s="932"/>
      <c r="S483" s="765" t="s">
        <v>54</v>
      </c>
    </row>
    <row r="484">
      <c r="A484" s="933">
        <v>43712.36528068287</v>
      </c>
      <c r="B484" s="765" t="s">
        <v>2742</v>
      </c>
      <c r="C484" s="765"/>
      <c r="D484" s="765" t="s">
        <v>2743</v>
      </c>
      <c r="E484" s="934">
        <v>32697.0</v>
      </c>
      <c r="F484" s="765" t="s">
        <v>2744</v>
      </c>
      <c r="G484" s="765">
        <v>9.99973671E8</v>
      </c>
      <c r="H484" s="765" t="s">
        <v>2745</v>
      </c>
      <c r="I484" s="765" t="s">
        <v>1040</v>
      </c>
      <c r="J484" s="765" t="s">
        <v>1026</v>
      </c>
      <c r="K484" s="765" t="s">
        <v>44</v>
      </c>
      <c r="L484" s="765" t="s">
        <v>1170</v>
      </c>
      <c r="M484" s="765" t="s">
        <v>1036</v>
      </c>
      <c r="N484" s="765" t="s">
        <v>1071</v>
      </c>
      <c r="O484" s="932"/>
      <c r="P484" s="932"/>
      <c r="Q484" s="932"/>
      <c r="R484" s="932"/>
      <c r="S484" s="765" t="s">
        <v>54</v>
      </c>
    </row>
    <row r="485">
      <c r="A485" s="935">
        <v>43712.52167984954</v>
      </c>
      <c r="B485" s="936" t="s">
        <v>2746</v>
      </c>
      <c r="C485" s="936"/>
      <c r="D485" s="936" t="s">
        <v>2747</v>
      </c>
      <c r="E485" s="937">
        <v>27647.0</v>
      </c>
      <c r="F485" s="936" t="s">
        <v>2748</v>
      </c>
      <c r="G485" s="936">
        <v>9.95658877E8</v>
      </c>
      <c r="H485" s="936">
        <v>1759998.0</v>
      </c>
      <c r="I485" s="936" t="s">
        <v>1040</v>
      </c>
      <c r="J485" s="936" t="s">
        <v>1041</v>
      </c>
      <c r="K485" s="936" t="s">
        <v>1493</v>
      </c>
      <c r="L485" s="936" t="s">
        <v>48</v>
      </c>
      <c r="M485" s="936" t="s">
        <v>1036</v>
      </c>
      <c r="N485" s="938"/>
      <c r="O485" s="938"/>
      <c r="P485" s="938"/>
      <c r="Q485" s="948" t="s">
        <v>1066</v>
      </c>
      <c r="R485" s="938"/>
      <c r="S485" s="936" t="s">
        <v>54</v>
      </c>
    </row>
    <row r="486">
      <c r="A486" s="396">
        <v>43712.88451157407</v>
      </c>
      <c r="B486" s="11" t="s">
        <v>105</v>
      </c>
      <c r="C486" s="11"/>
      <c r="D486" s="11" t="s">
        <v>2749</v>
      </c>
      <c r="E486" s="1090">
        <v>37110.0</v>
      </c>
      <c r="F486" s="11" t="s">
        <v>2750</v>
      </c>
      <c r="G486" s="11">
        <v>6.1996460702E10</v>
      </c>
      <c r="H486" s="11">
        <v>3078539.0</v>
      </c>
      <c r="I486" s="11" t="s">
        <v>1040</v>
      </c>
      <c r="J486" s="11" t="s">
        <v>1030</v>
      </c>
      <c r="K486" s="11" t="s">
        <v>57</v>
      </c>
      <c r="L486" s="11" t="s">
        <v>48</v>
      </c>
      <c r="M486" s="11" t="s">
        <v>1036</v>
      </c>
      <c r="S486" s="765" t="s">
        <v>54</v>
      </c>
    </row>
    <row r="487">
      <c r="A487" s="1091">
        <v>43712.991953923614</v>
      </c>
      <c r="B487" s="1092" t="s">
        <v>2751</v>
      </c>
      <c r="C487" s="1092"/>
      <c r="D487" s="1092" t="s">
        <v>2752</v>
      </c>
      <c r="E487" s="1093">
        <v>27941.0</v>
      </c>
      <c r="F487" s="1092" t="s">
        <v>2753</v>
      </c>
      <c r="G487" s="1092">
        <v>9.86616515E8</v>
      </c>
      <c r="H487" s="1092" t="s">
        <v>2754</v>
      </c>
      <c r="I487" s="1092" t="s">
        <v>1025</v>
      </c>
      <c r="J487" s="1092" t="s">
        <v>1030</v>
      </c>
      <c r="K487" s="1092" t="s">
        <v>52</v>
      </c>
      <c r="L487" s="1092" t="s">
        <v>102</v>
      </c>
      <c r="M487" s="1092" t="s">
        <v>1036</v>
      </c>
      <c r="N487" s="1094"/>
      <c r="O487" s="1092" t="s">
        <v>2755</v>
      </c>
      <c r="P487" s="1094"/>
      <c r="Q487" s="948" t="s">
        <v>1066</v>
      </c>
      <c r="R487" s="1094"/>
      <c r="S487" s="936" t="s">
        <v>54</v>
      </c>
    </row>
    <row r="488">
      <c r="A488" s="396">
        <v>43713.38550965278</v>
      </c>
      <c r="B488" s="11" t="s">
        <v>422</v>
      </c>
      <c r="C488" s="11"/>
      <c r="D488" s="11" t="s">
        <v>2756</v>
      </c>
      <c r="E488" s="1090">
        <v>27846.0</v>
      </c>
      <c r="F488" s="11" t="s">
        <v>2757</v>
      </c>
      <c r="G488" s="11" t="s">
        <v>2758</v>
      </c>
      <c r="H488" s="11" t="s">
        <v>2759</v>
      </c>
      <c r="I488" s="11" t="s">
        <v>1025</v>
      </c>
      <c r="J488" s="11" t="s">
        <v>1030</v>
      </c>
      <c r="K488" s="11" t="s">
        <v>44</v>
      </c>
      <c r="L488" s="11" t="s">
        <v>1046</v>
      </c>
      <c r="M488" s="11" t="s">
        <v>1036</v>
      </c>
      <c r="N488" s="11" t="s">
        <v>1436</v>
      </c>
      <c r="O488" s="11" t="s">
        <v>2760</v>
      </c>
      <c r="S488" s="765" t="s">
        <v>54</v>
      </c>
    </row>
    <row r="489">
      <c r="A489" s="396">
        <v>43713.5793574537</v>
      </c>
      <c r="B489" s="11" t="s">
        <v>2761</v>
      </c>
      <c r="C489" s="11"/>
      <c r="D489" s="11" t="s">
        <v>2762</v>
      </c>
      <c r="E489" s="1090">
        <v>25096.0</v>
      </c>
      <c r="F489" s="11" t="s">
        <v>2763</v>
      </c>
      <c r="G489" s="11">
        <v>6.1985406038E10</v>
      </c>
      <c r="H489" s="11">
        <v>1344125.0</v>
      </c>
      <c r="I489" s="11" t="s">
        <v>1029</v>
      </c>
      <c r="J489" s="11" t="s">
        <v>1030</v>
      </c>
      <c r="K489" s="11" t="s">
        <v>61</v>
      </c>
      <c r="L489" s="11" t="s">
        <v>102</v>
      </c>
      <c r="M489" s="11" t="s">
        <v>1036</v>
      </c>
      <c r="S489" s="765" t="s">
        <v>54</v>
      </c>
    </row>
    <row r="490">
      <c r="A490" s="396">
        <v>43713.63763067129</v>
      </c>
      <c r="B490" s="11" t="s">
        <v>456</v>
      </c>
      <c r="C490" s="11"/>
      <c r="D490" s="11" t="s">
        <v>2764</v>
      </c>
      <c r="E490" s="1090">
        <v>20391.0</v>
      </c>
      <c r="F490" s="11" t="s">
        <v>2765</v>
      </c>
      <c r="G490" s="11">
        <v>9.8585353E8</v>
      </c>
      <c r="H490" s="11" t="s">
        <v>2766</v>
      </c>
      <c r="I490" s="11" t="s">
        <v>1025</v>
      </c>
      <c r="J490" s="11" t="s">
        <v>1041</v>
      </c>
      <c r="K490" s="11" t="s">
        <v>59</v>
      </c>
      <c r="L490" s="11" t="s">
        <v>48</v>
      </c>
      <c r="M490" s="11" t="s">
        <v>1036</v>
      </c>
      <c r="S490" s="765" t="s">
        <v>54</v>
      </c>
    </row>
    <row r="491">
      <c r="A491" s="396">
        <v>43713.64411980324</v>
      </c>
      <c r="B491" s="11" t="s">
        <v>957</v>
      </c>
      <c r="C491" s="11"/>
      <c r="D491" s="11" t="s">
        <v>2767</v>
      </c>
      <c r="E491" s="1090">
        <v>23600.0</v>
      </c>
      <c r="F491" s="11" t="s">
        <v>2768</v>
      </c>
      <c r="G491" s="11">
        <v>6.198340472E10</v>
      </c>
      <c r="H491" s="11">
        <v>2131463.0</v>
      </c>
      <c r="I491" s="11" t="s">
        <v>1029</v>
      </c>
      <c r="J491" s="11" t="s">
        <v>1030</v>
      </c>
      <c r="K491" s="11" t="s">
        <v>44</v>
      </c>
      <c r="L491" s="11" t="s">
        <v>102</v>
      </c>
      <c r="M491" s="11" t="s">
        <v>1036</v>
      </c>
      <c r="S491" s="765" t="s">
        <v>54</v>
      </c>
    </row>
    <row r="492">
      <c r="A492" s="396">
        <v>43713.90052894676</v>
      </c>
      <c r="B492" s="11" t="s">
        <v>960</v>
      </c>
      <c r="C492" s="11"/>
      <c r="D492" s="11" t="s">
        <v>2769</v>
      </c>
      <c r="E492" s="1090">
        <v>23956.0</v>
      </c>
      <c r="F492" s="11" t="s">
        <v>2770</v>
      </c>
      <c r="G492" s="11" t="s">
        <v>961</v>
      </c>
      <c r="H492" s="11" t="s">
        <v>2771</v>
      </c>
      <c r="I492" s="11" t="s">
        <v>1025</v>
      </c>
      <c r="J492" s="11" t="s">
        <v>1026</v>
      </c>
      <c r="K492" s="11" t="s">
        <v>55</v>
      </c>
      <c r="L492" s="11" t="s">
        <v>102</v>
      </c>
      <c r="M492" s="11" t="s">
        <v>1036</v>
      </c>
      <c r="O492" s="11" t="s">
        <v>2690</v>
      </c>
      <c r="S492" s="765" t="s">
        <v>54</v>
      </c>
    </row>
    <row r="493" ht="24.0" customHeight="1">
      <c r="A493" s="396">
        <v>43714.390309814815</v>
      </c>
      <c r="B493" s="11" t="s">
        <v>221</v>
      </c>
      <c r="C493" s="11"/>
      <c r="D493" s="11" t="s">
        <v>2772</v>
      </c>
      <c r="E493" s="1090">
        <v>43717.0</v>
      </c>
      <c r="F493" s="11" t="s">
        <v>2773</v>
      </c>
      <c r="G493" s="11">
        <v>9.84737778E8</v>
      </c>
      <c r="H493" s="11">
        <v>2233468.0</v>
      </c>
      <c r="I493" s="11" t="s">
        <v>1029</v>
      </c>
      <c r="J493" s="11" t="s">
        <v>1026</v>
      </c>
      <c r="K493" s="11" t="s">
        <v>57</v>
      </c>
      <c r="L493" s="11" t="s">
        <v>102</v>
      </c>
      <c r="M493" s="11" t="s">
        <v>1036</v>
      </c>
      <c r="S493" s="765" t="s">
        <v>54</v>
      </c>
    </row>
    <row r="494">
      <c r="A494" s="396">
        <v>43714.57736634259</v>
      </c>
      <c r="B494" s="11" t="s">
        <v>2774</v>
      </c>
      <c r="C494" s="11"/>
      <c r="D494" s="11" t="s">
        <v>2775</v>
      </c>
      <c r="E494" s="1090">
        <v>24497.0</v>
      </c>
      <c r="F494" s="11" t="s">
        <v>2776</v>
      </c>
      <c r="G494" s="11" t="s">
        <v>996</v>
      </c>
      <c r="H494" s="11" t="s">
        <v>2777</v>
      </c>
      <c r="I494" s="11" t="s">
        <v>1029</v>
      </c>
      <c r="J494" s="11" t="s">
        <v>1030</v>
      </c>
      <c r="K494" s="11" t="s">
        <v>61</v>
      </c>
      <c r="L494" s="11" t="s">
        <v>102</v>
      </c>
      <c r="M494" s="11" t="s">
        <v>1036</v>
      </c>
      <c r="N494" s="11" t="s">
        <v>1290</v>
      </c>
      <c r="S494" s="765" t="s">
        <v>54</v>
      </c>
    </row>
    <row r="495">
      <c r="A495" s="1091">
        <v>43714.67732209491</v>
      </c>
      <c r="B495" s="1092" t="s">
        <v>2778</v>
      </c>
      <c r="C495" s="1092"/>
      <c r="D495" s="1092" t="s">
        <v>2779</v>
      </c>
      <c r="E495" s="1093">
        <v>36977.0</v>
      </c>
      <c r="F495" s="1092" t="s">
        <v>2780</v>
      </c>
      <c r="G495" s="1092">
        <v>9.96107958E8</v>
      </c>
      <c r="H495" s="1092">
        <v>2.0150718726E9</v>
      </c>
      <c r="I495" s="1092" t="s">
        <v>1029</v>
      </c>
      <c r="J495" s="1092" t="s">
        <v>1030</v>
      </c>
      <c r="K495" s="1092" t="s">
        <v>44</v>
      </c>
      <c r="L495" s="1092" t="s">
        <v>102</v>
      </c>
      <c r="M495" s="1092" t="s">
        <v>1036</v>
      </c>
      <c r="N495" s="1092" t="s">
        <v>1036</v>
      </c>
      <c r="O495" s="1092" t="s">
        <v>1036</v>
      </c>
      <c r="P495" s="1094"/>
      <c r="Q495" s="948" t="s">
        <v>1066</v>
      </c>
      <c r="R495" s="1094"/>
      <c r="S495" s="936" t="s">
        <v>54</v>
      </c>
    </row>
    <row r="496">
      <c r="A496" s="396">
        <v>43714.88194600695</v>
      </c>
      <c r="B496" s="11" t="s">
        <v>261</v>
      </c>
      <c r="C496" s="11"/>
      <c r="D496" s="11" t="s">
        <v>2781</v>
      </c>
      <c r="E496" s="1090">
        <v>22804.0</v>
      </c>
      <c r="F496" s="11" t="s">
        <v>2782</v>
      </c>
      <c r="G496" s="11" t="s">
        <v>2110</v>
      </c>
      <c r="H496" s="11" t="s">
        <v>2783</v>
      </c>
      <c r="I496" s="11" t="s">
        <v>1029</v>
      </c>
      <c r="J496" s="11" t="s">
        <v>1026</v>
      </c>
      <c r="K496" s="11" t="s">
        <v>57</v>
      </c>
      <c r="L496" s="11" t="s">
        <v>48</v>
      </c>
      <c r="M496" s="11" t="s">
        <v>1036</v>
      </c>
      <c r="O496" s="11" t="s">
        <v>2111</v>
      </c>
      <c r="S496" s="765" t="s">
        <v>54</v>
      </c>
    </row>
    <row r="497">
      <c r="A497" s="396">
        <v>43715.71761140046</v>
      </c>
      <c r="B497" s="11" t="s">
        <v>2112</v>
      </c>
      <c r="C497" s="11"/>
      <c r="D497" s="11" t="s">
        <v>2784</v>
      </c>
      <c r="E497" s="1090">
        <v>24176.0</v>
      </c>
      <c r="F497" s="11" t="s">
        <v>2785</v>
      </c>
      <c r="G497" s="11">
        <v>9.922571E7</v>
      </c>
      <c r="H497" s="11" t="s">
        <v>2786</v>
      </c>
      <c r="I497" s="11" t="s">
        <v>1029</v>
      </c>
      <c r="J497" s="11" t="s">
        <v>1026</v>
      </c>
      <c r="K497" s="11" t="s">
        <v>61</v>
      </c>
      <c r="L497" s="11" t="s">
        <v>2787</v>
      </c>
      <c r="M497" s="11" t="s">
        <v>1036</v>
      </c>
      <c r="O497" s="11" t="s">
        <v>2113</v>
      </c>
      <c r="S497" s="765"/>
    </row>
    <row r="498">
      <c r="A498" s="1091">
        <v>43716.596428379635</v>
      </c>
      <c r="B498" s="1092" t="s">
        <v>2788</v>
      </c>
      <c r="C498" s="1092"/>
      <c r="D498" s="1092" t="s">
        <v>2789</v>
      </c>
      <c r="E498" s="1093">
        <v>34320.0</v>
      </c>
      <c r="F498" s="1092" t="s">
        <v>2790</v>
      </c>
      <c r="G498" s="1092" t="s">
        <v>2791</v>
      </c>
      <c r="H498" s="1092">
        <v>2467593.0</v>
      </c>
      <c r="I498" s="1092" t="s">
        <v>1029</v>
      </c>
      <c r="J498" s="1092" t="s">
        <v>1041</v>
      </c>
      <c r="K498" s="1092" t="s">
        <v>61</v>
      </c>
      <c r="L498" s="1092" t="s">
        <v>2792</v>
      </c>
      <c r="M498" s="1092" t="s">
        <v>1036</v>
      </c>
      <c r="N498" s="1092" t="s">
        <v>1397</v>
      </c>
      <c r="O498" s="1094"/>
      <c r="P498" s="1094"/>
      <c r="Q498" s="948" t="s">
        <v>1066</v>
      </c>
      <c r="R498" s="1094"/>
      <c r="S498" s="936"/>
    </row>
    <row r="499">
      <c r="A499" s="1091">
        <v>43716.6169059838</v>
      </c>
      <c r="B499" s="1092" t="s">
        <v>952</v>
      </c>
      <c r="C499" s="1092"/>
      <c r="D499" s="1092" t="s">
        <v>2762</v>
      </c>
      <c r="E499" s="1093">
        <v>43605.0</v>
      </c>
      <c r="F499" s="1092" t="s">
        <v>2793</v>
      </c>
      <c r="G499" s="1092">
        <v>9.8597382E8</v>
      </c>
      <c r="H499" s="1092" t="s">
        <v>2794</v>
      </c>
      <c r="I499" s="1092" t="s">
        <v>1029</v>
      </c>
      <c r="J499" s="1092" t="s">
        <v>1030</v>
      </c>
      <c r="K499" s="1092" t="s">
        <v>52</v>
      </c>
      <c r="L499" s="1092" t="s">
        <v>2792</v>
      </c>
      <c r="M499" s="1092" t="s">
        <v>1036</v>
      </c>
      <c r="N499" s="1094"/>
      <c r="O499" s="1094"/>
      <c r="P499" s="1094"/>
      <c r="Q499" s="1092" t="s">
        <v>1066</v>
      </c>
      <c r="R499" s="1094"/>
      <c r="S499" s="936" t="s">
        <v>54</v>
      </c>
    </row>
    <row r="500">
      <c r="A500" s="396">
        <v>43716.79988039352</v>
      </c>
      <c r="B500" s="11" t="s">
        <v>237</v>
      </c>
      <c r="C500" s="11"/>
      <c r="D500" s="11" t="s">
        <v>2795</v>
      </c>
      <c r="E500" s="1090">
        <v>33768.0</v>
      </c>
      <c r="F500" s="11" t="s">
        <v>2796</v>
      </c>
      <c r="G500" s="11" t="s">
        <v>238</v>
      </c>
      <c r="H500" s="11" t="s">
        <v>2797</v>
      </c>
      <c r="I500" s="11" t="s">
        <v>1040</v>
      </c>
      <c r="J500" s="11" t="s">
        <v>1026</v>
      </c>
      <c r="K500" s="11" t="s">
        <v>44</v>
      </c>
      <c r="L500" s="11" t="s">
        <v>2683</v>
      </c>
      <c r="M500" s="11" t="s">
        <v>1036</v>
      </c>
      <c r="S500" s="765" t="s">
        <v>54</v>
      </c>
    </row>
    <row r="501">
      <c r="A501" s="396">
        <v>43716.864145706015</v>
      </c>
      <c r="B501" s="11" t="s">
        <v>1004</v>
      </c>
      <c r="C501" s="11"/>
      <c r="D501" s="11" t="s">
        <v>2798</v>
      </c>
      <c r="E501" s="1090">
        <v>31731.0</v>
      </c>
      <c r="F501" s="11" t="s">
        <v>2799</v>
      </c>
      <c r="G501" s="11">
        <v>9.95294228E8</v>
      </c>
      <c r="H501" s="11" t="s">
        <v>2800</v>
      </c>
      <c r="I501" s="11" t="s">
        <v>1040</v>
      </c>
      <c r="J501" s="11" t="s">
        <v>1026</v>
      </c>
      <c r="K501" s="11" t="s">
        <v>44</v>
      </c>
      <c r="L501" s="11" t="s">
        <v>2792</v>
      </c>
      <c r="M501" s="11" t="s">
        <v>1036</v>
      </c>
      <c r="S501" s="765" t="s">
        <v>54</v>
      </c>
    </row>
    <row r="502">
      <c r="A502" s="396">
        <v>43717.279613715276</v>
      </c>
      <c r="B502" s="11" t="s">
        <v>941</v>
      </c>
      <c r="C502" s="11"/>
      <c r="D502" s="11" t="s">
        <v>2801</v>
      </c>
      <c r="E502" s="1090">
        <v>29123.0</v>
      </c>
      <c r="F502" s="11" t="s">
        <v>2802</v>
      </c>
      <c r="G502" s="11">
        <v>9.81177579E8</v>
      </c>
      <c r="H502" s="11" t="s">
        <v>2803</v>
      </c>
      <c r="I502" s="11" t="s">
        <v>1025</v>
      </c>
      <c r="J502" s="11" t="s">
        <v>1030</v>
      </c>
      <c r="K502" s="11" t="s">
        <v>55</v>
      </c>
      <c r="L502" s="11" t="s">
        <v>2710</v>
      </c>
      <c r="M502" s="11" t="s">
        <v>1036</v>
      </c>
      <c r="N502" s="11" t="s">
        <v>1071</v>
      </c>
      <c r="O502" s="11" t="s">
        <v>1071</v>
      </c>
      <c r="S502" s="765" t="s">
        <v>54</v>
      </c>
    </row>
    <row r="503">
      <c r="A503" s="396">
        <v>43717.36036358796</v>
      </c>
      <c r="B503" s="11" t="s">
        <v>1108</v>
      </c>
      <c r="C503" s="11"/>
      <c r="D503" s="11" t="s">
        <v>2804</v>
      </c>
      <c r="E503" s="1090">
        <v>26189.0</v>
      </c>
      <c r="F503" s="11" t="s">
        <v>2805</v>
      </c>
      <c r="G503" s="11">
        <v>99979.9891</v>
      </c>
      <c r="H503" s="11">
        <v>1045759.0</v>
      </c>
      <c r="I503" s="11" t="s">
        <v>1029</v>
      </c>
      <c r="J503" s="11" t="s">
        <v>1026</v>
      </c>
      <c r="K503" s="11" t="s">
        <v>61</v>
      </c>
      <c r="L503" s="11" t="s">
        <v>2710</v>
      </c>
      <c r="M503" s="11" t="s">
        <v>1036</v>
      </c>
      <c r="N503" s="11" t="s">
        <v>1071</v>
      </c>
      <c r="O503" s="11" t="s">
        <v>1071</v>
      </c>
      <c r="S503" s="765" t="s">
        <v>54</v>
      </c>
    </row>
    <row r="504">
      <c r="A504" s="396">
        <v>43717.38667979167</v>
      </c>
      <c r="B504" s="11" t="s">
        <v>999</v>
      </c>
      <c r="C504" s="11"/>
      <c r="D504" s="11" t="s">
        <v>2806</v>
      </c>
      <c r="E504" s="1090">
        <v>29652.0</v>
      </c>
      <c r="F504" s="11" t="s">
        <v>2807</v>
      </c>
      <c r="G504" s="11" t="s">
        <v>1000</v>
      </c>
      <c r="H504" s="11" t="s">
        <v>2808</v>
      </c>
      <c r="I504" s="11" t="s">
        <v>1029</v>
      </c>
      <c r="J504" s="11" t="s">
        <v>1026</v>
      </c>
      <c r="K504" s="11" t="s">
        <v>61</v>
      </c>
      <c r="L504" s="11" t="s">
        <v>2792</v>
      </c>
      <c r="M504" s="11" t="s">
        <v>1036</v>
      </c>
      <c r="N504" s="11" t="s">
        <v>1071</v>
      </c>
      <c r="S504" s="765" t="s">
        <v>54</v>
      </c>
    </row>
    <row r="505">
      <c r="A505" s="396">
        <v>43717.447020011576</v>
      </c>
      <c r="B505" s="11" t="s">
        <v>373</v>
      </c>
      <c r="C505" s="11"/>
      <c r="D505" s="11" t="s">
        <v>2809</v>
      </c>
      <c r="E505" s="1090">
        <v>19518.0</v>
      </c>
      <c r="F505" s="11" t="s">
        <v>2810</v>
      </c>
      <c r="G505" s="11">
        <v>6.1999751953E10</v>
      </c>
      <c r="H505" s="11">
        <v>340790.0</v>
      </c>
      <c r="I505" s="11" t="s">
        <v>1025</v>
      </c>
      <c r="J505" s="11" t="s">
        <v>1030</v>
      </c>
      <c r="K505" s="11" t="s">
        <v>61</v>
      </c>
      <c r="L505" s="11" t="s">
        <v>2792</v>
      </c>
      <c r="M505" s="11" t="s">
        <v>1036</v>
      </c>
      <c r="S505" s="765" t="s">
        <v>54</v>
      </c>
    </row>
    <row r="506">
      <c r="A506" s="396">
        <v>43717.52054813657</v>
      </c>
      <c r="B506" s="11" t="s">
        <v>465</v>
      </c>
      <c r="C506" s="11"/>
      <c r="D506" s="11" t="s">
        <v>2811</v>
      </c>
      <c r="E506" s="1090">
        <v>21587.0</v>
      </c>
      <c r="F506" s="11" t="s">
        <v>2812</v>
      </c>
      <c r="G506" s="11" t="s">
        <v>2813</v>
      </c>
      <c r="H506" s="11">
        <v>504417.0</v>
      </c>
      <c r="I506" s="11" t="s">
        <v>1040</v>
      </c>
      <c r="J506" s="11" t="s">
        <v>1041</v>
      </c>
      <c r="K506" s="11" t="s">
        <v>61</v>
      </c>
      <c r="L506" s="11" t="s">
        <v>2710</v>
      </c>
      <c r="M506" s="11" t="s">
        <v>1036</v>
      </c>
      <c r="S506" s="765" t="s">
        <v>54</v>
      </c>
    </row>
    <row r="507">
      <c r="A507" s="396">
        <v>43717.56446650463</v>
      </c>
      <c r="B507" s="11" t="s">
        <v>360</v>
      </c>
      <c r="C507" s="11"/>
      <c r="D507" s="11" t="s">
        <v>2814</v>
      </c>
      <c r="E507" s="1090">
        <v>28917.0</v>
      </c>
      <c r="F507" s="11" t="s">
        <v>2815</v>
      </c>
      <c r="G507" s="11">
        <v>6.1992723158E10</v>
      </c>
      <c r="H507" s="11">
        <v>4009914.0</v>
      </c>
      <c r="I507" s="11" t="s">
        <v>1029</v>
      </c>
      <c r="J507" s="11" t="s">
        <v>1030</v>
      </c>
      <c r="K507" s="11" t="s">
        <v>44</v>
      </c>
      <c r="L507" s="11" t="s">
        <v>2710</v>
      </c>
      <c r="M507" s="11" t="s">
        <v>1036</v>
      </c>
      <c r="S507" s="765" t="s">
        <v>54</v>
      </c>
    </row>
    <row r="508">
      <c r="A508" s="396">
        <v>43717.58710765046</v>
      </c>
      <c r="B508" s="11" t="s">
        <v>268</v>
      </c>
      <c r="C508" s="11"/>
      <c r="D508" s="11" t="s">
        <v>2816</v>
      </c>
      <c r="E508" s="1090">
        <v>37378.0</v>
      </c>
      <c r="F508" s="11" t="s">
        <v>2817</v>
      </c>
      <c r="G508" s="11">
        <v>6.1994124632E10</v>
      </c>
      <c r="H508" s="11">
        <v>3677115.0</v>
      </c>
      <c r="I508" s="11" t="s">
        <v>1029</v>
      </c>
      <c r="J508" s="11" t="s">
        <v>1026</v>
      </c>
      <c r="K508" s="11" t="s">
        <v>44</v>
      </c>
      <c r="L508" s="11" t="s">
        <v>2792</v>
      </c>
      <c r="M508" s="11" t="s">
        <v>1036</v>
      </c>
      <c r="N508" s="11" t="s">
        <v>2818</v>
      </c>
      <c r="S508" s="765" t="s">
        <v>54</v>
      </c>
    </row>
    <row r="509">
      <c r="A509" s="396">
        <v>43717.774173321755</v>
      </c>
      <c r="B509" s="11" t="s">
        <v>129</v>
      </c>
      <c r="C509" s="11"/>
      <c r="D509" s="11" t="s">
        <v>2819</v>
      </c>
      <c r="E509" s="1090">
        <v>21386.0</v>
      </c>
      <c r="F509" s="11" t="s">
        <v>2820</v>
      </c>
      <c r="G509" s="11">
        <v>9.84148852E8</v>
      </c>
      <c r="H509" s="11">
        <v>1285120.0</v>
      </c>
      <c r="I509" s="11" t="s">
        <v>1040</v>
      </c>
      <c r="J509" s="11" t="s">
        <v>1030</v>
      </c>
      <c r="K509" s="11" t="s">
        <v>44</v>
      </c>
      <c r="L509" s="11" t="s">
        <v>2792</v>
      </c>
      <c r="M509" s="11" t="s">
        <v>1036</v>
      </c>
      <c r="N509" s="11" t="s">
        <v>1275</v>
      </c>
      <c r="S509" s="765" t="s">
        <v>54</v>
      </c>
    </row>
    <row r="510">
      <c r="A510" s="1091">
        <v>43717.79573252315</v>
      </c>
      <c r="B510" s="1092" t="s">
        <v>2821</v>
      </c>
      <c r="C510" s="1092"/>
      <c r="D510" s="1092" t="s">
        <v>2822</v>
      </c>
      <c r="E510" s="1093">
        <v>22522.0</v>
      </c>
      <c r="F510" s="1092" t="s">
        <v>2823</v>
      </c>
      <c r="G510" s="1092" t="s">
        <v>2824</v>
      </c>
      <c r="H510" s="1092" t="s">
        <v>2825</v>
      </c>
      <c r="I510" s="1092" t="s">
        <v>1029</v>
      </c>
      <c r="J510" s="1092" t="s">
        <v>1041</v>
      </c>
      <c r="K510" s="1092" t="s">
        <v>55</v>
      </c>
      <c r="L510" s="1092" t="s">
        <v>2792</v>
      </c>
      <c r="M510" s="1092" t="s">
        <v>1036</v>
      </c>
      <c r="N510" s="1094"/>
      <c r="O510" s="1094"/>
      <c r="P510" s="1094"/>
      <c r="Q510" s="948" t="s">
        <v>1066</v>
      </c>
      <c r="R510" s="1094"/>
      <c r="S510" s="936" t="s">
        <v>54</v>
      </c>
    </row>
    <row r="511">
      <c r="A511" s="396">
        <v>43717.88645952546</v>
      </c>
      <c r="B511" s="11" t="s">
        <v>2826</v>
      </c>
      <c r="C511" s="11"/>
      <c r="D511" s="11" t="s">
        <v>2827</v>
      </c>
      <c r="E511" s="1090">
        <v>23506.0</v>
      </c>
      <c r="F511" s="11" t="s">
        <v>2828</v>
      </c>
      <c r="G511" s="11">
        <v>6.1981343919E10</v>
      </c>
      <c r="H511" s="11" t="s">
        <v>2829</v>
      </c>
      <c r="I511" s="11" t="s">
        <v>1029</v>
      </c>
      <c r="J511" s="11" t="s">
        <v>1030</v>
      </c>
      <c r="K511" s="11" t="s">
        <v>61</v>
      </c>
      <c r="L511" s="11" t="s">
        <v>2787</v>
      </c>
      <c r="M511" s="11" t="s">
        <v>1036</v>
      </c>
      <c r="N511" s="11" t="s">
        <v>2200</v>
      </c>
      <c r="S511" s="765" t="s">
        <v>54</v>
      </c>
    </row>
    <row r="512">
      <c r="A512" s="396">
        <v>43718.291739733795</v>
      </c>
      <c r="B512" s="11" t="s">
        <v>186</v>
      </c>
      <c r="C512" s="11"/>
      <c r="D512" s="11" t="s">
        <v>2830</v>
      </c>
      <c r="E512" s="1090">
        <v>43696.0</v>
      </c>
      <c r="F512" s="11" t="s">
        <v>2831</v>
      </c>
      <c r="G512" s="11">
        <v>9.81236476E8</v>
      </c>
      <c r="H512" s="11" t="s">
        <v>2832</v>
      </c>
      <c r="I512" s="11" t="s">
        <v>1029</v>
      </c>
      <c r="J512" s="11" t="s">
        <v>1030</v>
      </c>
      <c r="K512" s="11" t="s">
        <v>61</v>
      </c>
      <c r="L512" s="11" t="s">
        <v>2787</v>
      </c>
      <c r="M512" s="11" t="s">
        <v>1036</v>
      </c>
      <c r="S512" s="765" t="s">
        <v>54</v>
      </c>
    </row>
    <row r="513">
      <c r="A513" s="396">
        <v>43718.37607665509</v>
      </c>
      <c r="B513" s="11" t="s">
        <v>937</v>
      </c>
      <c r="C513" s="11"/>
      <c r="D513" s="11" t="s">
        <v>2833</v>
      </c>
      <c r="E513" s="1090">
        <v>22935.0</v>
      </c>
      <c r="F513" s="11" t="s">
        <v>2834</v>
      </c>
      <c r="G513" s="11">
        <v>9.1365999E7</v>
      </c>
      <c r="H513" s="11">
        <v>2419234.0</v>
      </c>
      <c r="I513" s="11" t="s">
        <v>1029</v>
      </c>
      <c r="J513" s="11" t="s">
        <v>1026</v>
      </c>
      <c r="K513" s="11" t="s">
        <v>61</v>
      </c>
      <c r="L513" s="11" t="s">
        <v>2792</v>
      </c>
      <c r="M513" s="11" t="s">
        <v>1036</v>
      </c>
      <c r="N513" s="11" t="s">
        <v>2835</v>
      </c>
      <c r="S513" s="765"/>
    </row>
    <row r="514">
      <c r="A514" s="396">
        <v>43718.4015625926</v>
      </c>
      <c r="B514" s="11" t="s">
        <v>1227</v>
      </c>
      <c r="C514" s="11"/>
      <c r="D514" s="11" t="s">
        <v>2839</v>
      </c>
      <c r="E514" s="1090">
        <v>22963.0</v>
      </c>
      <c r="F514" s="11" t="s">
        <v>2840</v>
      </c>
      <c r="G514" s="11" t="s">
        <v>1228</v>
      </c>
      <c r="H514" s="11">
        <v>693166.0</v>
      </c>
      <c r="I514" s="11" t="s">
        <v>1025</v>
      </c>
      <c r="J514" s="11" t="s">
        <v>1030</v>
      </c>
      <c r="K514" s="11" t="s">
        <v>61</v>
      </c>
      <c r="L514" s="11" t="s">
        <v>2792</v>
      </c>
      <c r="M514" s="11" t="s">
        <v>1036</v>
      </c>
      <c r="S514" s="765" t="s">
        <v>54</v>
      </c>
    </row>
    <row r="515">
      <c r="A515" s="396">
        <v>43718.420984386576</v>
      </c>
      <c r="B515" s="11" t="s">
        <v>229</v>
      </c>
      <c r="C515" s="11"/>
      <c r="D515" s="11" t="s">
        <v>2841</v>
      </c>
      <c r="E515" s="1090">
        <v>21107.0</v>
      </c>
      <c r="F515" s="11" t="s">
        <v>2842</v>
      </c>
      <c r="G515" s="11">
        <v>9.81881072E8</v>
      </c>
      <c r="H515" s="11">
        <v>428312.0</v>
      </c>
      <c r="I515" s="11" t="s">
        <v>1029</v>
      </c>
      <c r="J515" s="11" t="s">
        <v>1030</v>
      </c>
      <c r="K515" s="11" t="s">
        <v>61</v>
      </c>
      <c r="L515" s="11" t="s">
        <v>2792</v>
      </c>
      <c r="M515" s="11" t="s">
        <v>1036</v>
      </c>
      <c r="S515" s="765" t="s">
        <v>54</v>
      </c>
    </row>
    <row r="516">
      <c r="A516" s="396">
        <v>43718.46639686343</v>
      </c>
      <c r="B516" s="11" t="s">
        <v>949</v>
      </c>
      <c r="C516" s="11"/>
      <c r="D516" s="11" t="s">
        <v>2843</v>
      </c>
      <c r="E516" s="1090">
        <v>36301.0</v>
      </c>
      <c r="F516" s="11" t="s">
        <v>2844</v>
      </c>
      <c r="G516" s="11">
        <v>9.91670707E8</v>
      </c>
      <c r="H516" s="11">
        <v>3647458.0</v>
      </c>
      <c r="I516" s="11" t="s">
        <v>1029</v>
      </c>
      <c r="J516" s="11" t="s">
        <v>1030</v>
      </c>
      <c r="K516" s="11" t="s">
        <v>44</v>
      </c>
      <c r="L516" s="11" t="s">
        <v>2787</v>
      </c>
      <c r="M516" s="11" t="s">
        <v>1036</v>
      </c>
      <c r="N516" s="11" t="s">
        <v>1071</v>
      </c>
      <c r="S516" s="765" t="s">
        <v>54</v>
      </c>
    </row>
    <row r="517">
      <c r="A517" s="396">
        <v>43718.50450851852</v>
      </c>
      <c r="B517" s="11" t="s">
        <v>166</v>
      </c>
      <c r="C517" s="11"/>
      <c r="D517" s="11" t="s">
        <v>2845</v>
      </c>
      <c r="E517" s="1090">
        <v>15961.0</v>
      </c>
      <c r="F517" s="11" t="s">
        <v>2846</v>
      </c>
      <c r="G517" s="11" t="s">
        <v>2847</v>
      </c>
      <c r="H517" s="11" t="s">
        <v>2848</v>
      </c>
      <c r="I517" s="11" t="s">
        <v>1040</v>
      </c>
      <c r="J517" s="11" t="s">
        <v>1026</v>
      </c>
      <c r="K517" s="11" t="s">
        <v>61</v>
      </c>
      <c r="L517" s="11" t="s">
        <v>2849</v>
      </c>
      <c r="M517" s="11" t="s">
        <v>1036</v>
      </c>
      <c r="N517" s="11" t="s">
        <v>1071</v>
      </c>
      <c r="O517" s="11" t="s">
        <v>2850</v>
      </c>
      <c r="S517" s="765" t="s">
        <v>54</v>
      </c>
    </row>
    <row r="518">
      <c r="A518" s="781">
        <v>43718.75070917824</v>
      </c>
      <c r="B518" s="772" t="s">
        <v>389</v>
      </c>
      <c r="C518" s="772"/>
      <c r="D518" s="772" t="s">
        <v>2851</v>
      </c>
      <c r="E518" s="1095">
        <v>20205.0</v>
      </c>
      <c r="F518" s="772" t="s">
        <v>2852</v>
      </c>
      <c r="G518" s="772">
        <v>619.91939622</v>
      </c>
      <c r="H518" s="772" t="s">
        <v>2853</v>
      </c>
      <c r="I518" s="772" t="s">
        <v>1029</v>
      </c>
      <c r="J518" s="772" t="s">
        <v>1026</v>
      </c>
      <c r="K518" s="772" t="s">
        <v>44</v>
      </c>
      <c r="L518" s="772" t="s">
        <v>2849</v>
      </c>
      <c r="M518" s="772" t="s">
        <v>2684</v>
      </c>
      <c r="N518" s="772" t="s">
        <v>1036</v>
      </c>
      <c r="O518" s="759"/>
      <c r="P518" s="759"/>
      <c r="Q518" s="1096"/>
      <c r="R518" s="759"/>
      <c r="S518" s="772" t="s">
        <v>54</v>
      </c>
    </row>
    <row r="519">
      <c r="A519" s="396">
        <v>43718.77735554398</v>
      </c>
      <c r="B519" s="11" t="s">
        <v>2012</v>
      </c>
      <c r="C519" s="11"/>
      <c r="D519" s="11" t="s">
        <v>2855</v>
      </c>
      <c r="E519" s="1090">
        <v>24583.0</v>
      </c>
      <c r="F519" s="11" t="s">
        <v>2856</v>
      </c>
      <c r="G519" s="11" t="s">
        <v>2857</v>
      </c>
      <c r="H519" s="11">
        <v>598364.0</v>
      </c>
      <c r="I519" s="11" t="s">
        <v>1025</v>
      </c>
      <c r="J519" s="11" t="s">
        <v>1030</v>
      </c>
      <c r="K519" s="11" t="s">
        <v>44</v>
      </c>
      <c r="L519" s="11" t="s">
        <v>2792</v>
      </c>
      <c r="M519" s="11" t="s">
        <v>1036</v>
      </c>
      <c r="S519" s="11" t="s">
        <v>54</v>
      </c>
    </row>
    <row r="520">
      <c r="A520" s="396">
        <v>43718.83846918981</v>
      </c>
      <c r="B520" s="11" t="s">
        <v>251</v>
      </c>
      <c r="C520" s="11"/>
      <c r="D520" s="11" t="s">
        <v>2858</v>
      </c>
      <c r="E520" s="1090">
        <v>31434.0</v>
      </c>
      <c r="F520" s="11" t="s">
        <v>2859</v>
      </c>
      <c r="G520" s="11">
        <v>6.1982003242E10</v>
      </c>
      <c r="H520" s="11">
        <v>2855380.0</v>
      </c>
      <c r="I520" s="11" t="s">
        <v>1029</v>
      </c>
      <c r="J520" s="11" t="s">
        <v>1026</v>
      </c>
      <c r="K520" s="11" t="s">
        <v>44</v>
      </c>
      <c r="L520" s="11" t="s">
        <v>2787</v>
      </c>
      <c r="M520" s="11" t="s">
        <v>1036</v>
      </c>
      <c r="S520" s="11" t="s">
        <v>54</v>
      </c>
    </row>
    <row r="521">
      <c r="A521" s="396">
        <v>43718.90841138889</v>
      </c>
      <c r="B521" s="11" t="s">
        <v>973</v>
      </c>
      <c r="C521" s="11"/>
      <c r="D521" s="11" t="s">
        <v>2860</v>
      </c>
      <c r="E521" s="1090">
        <v>30795.0</v>
      </c>
      <c r="F521" s="11" t="s">
        <v>2861</v>
      </c>
      <c r="G521" s="11">
        <v>6.1984908639E10</v>
      </c>
      <c r="H521" s="11">
        <v>544089.0</v>
      </c>
      <c r="I521" s="11" t="s">
        <v>1029</v>
      </c>
      <c r="J521" s="11" t="s">
        <v>1026</v>
      </c>
      <c r="K521" s="11" t="s">
        <v>52</v>
      </c>
      <c r="L521" s="11" t="s">
        <v>2792</v>
      </c>
      <c r="M521" s="11" t="s">
        <v>1036</v>
      </c>
      <c r="S521" s="11" t="s">
        <v>54</v>
      </c>
    </row>
    <row r="522">
      <c r="A522" s="396">
        <v>43718.9667921875</v>
      </c>
      <c r="B522" s="11" t="s">
        <v>244</v>
      </c>
      <c r="C522" s="11"/>
      <c r="D522" s="11" t="s">
        <v>2862</v>
      </c>
      <c r="E522" s="1090">
        <v>24049.0</v>
      </c>
      <c r="F522" s="11" t="s">
        <v>2863</v>
      </c>
      <c r="G522" s="11" t="s">
        <v>245</v>
      </c>
      <c r="H522" s="11">
        <v>536861.0</v>
      </c>
      <c r="I522" s="11" t="s">
        <v>1025</v>
      </c>
      <c r="J522" s="11" t="s">
        <v>1030</v>
      </c>
      <c r="K522" s="11" t="s">
        <v>61</v>
      </c>
      <c r="L522" s="11" t="s">
        <v>2787</v>
      </c>
      <c r="M522" s="11" t="s">
        <v>1036</v>
      </c>
      <c r="S522" s="11" t="s">
        <v>54</v>
      </c>
    </row>
    <row r="523">
      <c r="A523" s="396">
        <v>43718.975943171296</v>
      </c>
      <c r="B523" s="11" t="s">
        <v>363</v>
      </c>
      <c r="C523" s="11"/>
      <c r="D523" s="11" t="s">
        <v>2864</v>
      </c>
      <c r="E523" s="1090">
        <v>23219.0</v>
      </c>
      <c r="F523" s="11" t="s">
        <v>2865</v>
      </c>
      <c r="G523" s="11" t="s">
        <v>364</v>
      </c>
      <c r="H523" s="11">
        <v>553607.0</v>
      </c>
      <c r="I523" s="11" t="s">
        <v>1025</v>
      </c>
      <c r="J523" s="11" t="s">
        <v>1030</v>
      </c>
      <c r="K523" s="11" t="s">
        <v>55</v>
      </c>
      <c r="L523" s="11" t="s">
        <v>2683</v>
      </c>
      <c r="M523" s="11" t="s">
        <v>1036</v>
      </c>
      <c r="O523" s="11" t="s">
        <v>2866</v>
      </c>
      <c r="S523" s="11" t="s">
        <v>54</v>
      </c>
    </row>
    <row r="524">
      <c r="A524" s="396">
        <v>43719.51093600695</v>
      </c>
      <c r="B524" s="11" t="s">
        <v>2867</v>
      </c>
      <c r="C524" s="11"/>
      <c r="D524" s="11" t="s">
        <v>2868</v>
      </c>
      <c r="E524" s="1090">
        <v>21544.0</v>
      </c>
      <c r="F524" s="11" t="s">
        <v>2869</v>
      </c>
      <c r="G524" s="11">
        <v>9.99972244E8</v>
      </c>
      <c r="H524" s="11" t="s">
        <v>2870</v>
      </c>
      <c r="I524" s="11" t="s">
        <v>1029</v>
      </c>
      <c r="J524" s="11" t="s">
        <v>1041</v>
      </c>
      <c r="K524" s="11" t="s">
        <v>52</v>
      </c>
      <c r="L524" s="11" t="s">
        <v>2710</v>
      </c>
      <c r="M524" s="11" t="s">
        <v>1036</v>
      </c>
      <c r="S524" s="11" t="s">
        <v>54</v>
      </c>
    </row>
    <row r="525">
      <c r="A525" s="396">
        <v>43719.55983957176</v>
      </c>
      <c r="B525" s="11" t="s">
        <v>262</v>
      </c>
      <c r="C525" s="11"/>
      <c r="D525" s="11" t="s">
        <v>2871</v>
      </c>
      <c r="E525" s="1090">
        <v>24818.0</v>
      </c>
      <c r="F525" s="11" t="s">
        <v>2872</v>
      </c>
      <c r="G525" s="11">
        <v>6.184118303E9</v>
      </c>
      <c r="H525" s="11" t="s">
        <v>2873</v>
      </c>
      <c r="I525" s="11" t="s">
        <v>1029</v>
      </c>
      <c r="J525" s="11" t="s">
        <v>1026</v>
      </c>
      <c r="K525" s="11" t="s">
        <v>52</v>
      </c>
      <c r="L525" s="11" t="s">
        <v>2787</v>
      </c>
      <c r="M525" s="11" t="s">
        <v>1036</v>
      </c>
      <c r="S525" s="11" t="s">
        <v>54</v>
      </c>
    </row>
    <row r="526">
      <c r="A526" s="396">
        <v>43719.65281103009</v>
      </c>
      <c r="B526" s="11" t="s">
        <v>347</v>
      </c>
      <c r="C526" s="11"/>
      <c r="D526" s="11" t="s">
        <v>2874</v>
      </c>
      <c r="E526" s="1090">
        <v>26553.0</v>
      </c>
      <c r="F526" s="11" t="s">
        <v>2875</v>
      </c>
      <c r="G526" s="11">
        <v>9.92781276E8</v>
      </c>
      <c r="H526" s="11">
        <v>1311087.0</v>
      </c>
      <c r="I526" s="11" t="s">
        <v>1029</v>
      </c>
      <c r="J526" s="11" t="s">
        <v>1030</v>
      </c>
      <c r="K526" s="11" t="s">
        <v>61</v>
      </c>
      <c r="L526" s="11" t="s">
        <v>2792</v>
      </c>
      <c r="M526" s="11" t="s">
        <v>1036</v>
      </c>
      <c r="S526" s="11" t="s">
        <v>54</v>
      </c>
    </row>
    <row r="527">
      <c r="A527" s="396">
        <v>43720.14256252315</v>
      </c>
      <c r="B527" s="11" t="s">
        <v>424</v>
      </c>
      <c r="C527" s="11"/>
      <c r="D527" s="11" t="s">
        <v>2876</v>
      </c>
      <c r="E527" s="1090">
        <v>24487.0</v>
      </c>
      <c r="F527" s="11" t="s">
        <v>2877</v>
      </c>
      <c r="G527" s="11">
        <v>6.18209123E9</v>
      </c>
      <c r="H527" s="11" t="s">
        <v>2878</v>
      </c>
      <c r="I527" s="11" t="s">
        <v>1029</v>
      </c>
      <c r="J527" s="11" t="s">
        <v>1026</v>
      </c>
      <c r="K527" s="11" t="s">
        <v>55</v>
      </c>
      <c r="L527" s="11" t="s">
        <v>2849</v>
      </c>
      <c r="M527" s="11" t="s">
        <v>1036</v>
      </c>
      <c r="O527" s="11" t="s">
        <v>2879</v>
      </c>
    </row>
    <row r="528">
      <c r="A528" s="396">
        <v>43720.33984429398</v>
      </c>
      <c r="B528" s="11" t="s">
        <v>407</v>
      </c>
      <c r="C528" s="11"/>
      <c r="D528" s="11" t="s">
        <v>2880</v>
      </c>
      <c r="E528" s="1090">
        <v>34111.0</v>
      </c>
      <c r="F528" s="11" t="s">
        <v>2881</v>
      </c>
      <c r="G528" s="11">
        <v>6.1991136057E10</v>
      </c>
      <c r="H528" s="11">
        <v>2481847.0</v>
      </c>
      <c r="I528" s="11" t="s">
        <v>1040</v>
      </c>
      <c r="J528" s="11" t="s">
        <v>1030</v>
      </c>
      <c r="K528" s="11" t="s">
        <v>61</v>
      </c>
      <c r="L528" s="11" t="s">
        <v>2849</v>
      </c>
      <c r="M528" s="11" t="s">
        <v>1036</v>
      </c>
    </row>
    <row r="529">
      <c r="A529" s="396">
        <v>43720.353534814814</v>
      </c>
      <c r="B529" s="11" t="s">
        <v>140</v>
      </c>
      <c r="C529" s="11"/>
      <c r="D529" s="11" t="s">
        <v>2882</v>
      </c>
      <c r="E529" s="1090">
        <v>33738.0</v>
      </c>
      <c r="F529" s="11" t="s">
        <v>2883</v>
      </c>
      <c r="G529" s="1097" t="s">
        <v>2884</v>
      </c>
      <c r="H529" s="11">
        <v>2706151.0</v>
      </c>
      <c r="I529" s="11" t="s">
        <v>1040</v>
      </c>
      <c r="J529" s="11" t="s">
        <v>1030</v>
      </c>
      <c r="K529" s="11" t="s">
        <v>61</v>
      </c>
      <c r="L529" s="11" t="s">
        <v>2849</v>
      </c>
      <c r="M529" s="11" t="s">
        <v>1036</v>
      </c>
    </row>
    <row r="530">
      <c r="A530" s="396">
        <v>43720.72489305555</v>
      </c>
      <c r="B530" s="11" t="s">
        <v>357</v>
      </c>
      <c r="C530" s="11"/>
      <c r="D530" s="11" t="s">
        <v>2885</v>
      </c>
      <c r="E530" s="1090">
        <v>22812.0</v>
      </c>
      <c r="F530" s="11" t="s">
        <v>2886</v>
      </c>
      <c r="G530" s="11">
        <v>9.81622304E8</v>
      </c>
      <c r="H530" s="11">
        <v>5436982.0</v>
      </c>
      <c r="I530" s="11" t="s">
        <v>1029</v>
      </c>
      <c r="J530" s="11" t="s">
        <v>1030</v>
      </c>
      <c r="K530" s="11" t="s">
        <v>55</v>
      </c>
      <c r="L530" s="11" t="s">
        <v>2792</v>
      </c>
      <c r="M530" s="11" t="s">
        <v>1036</v>
      </c>
      <c r="N530" s="11" t="s">
        <v>1071</v>
      </c>
    </row>
    <row r="531">
      <c r="A531" s="800">
        <v>43721.528331932874</v>
      </c>
      <c r="B531" s="786" t="s">
        <v>2887</v>
      </c>
      <c r="C531" s="786"/>
      <c r="D531" s="786" t="s">
        <v>2888</v>
      </c>
      <c r="E531" s="1099">
        <v>24842.0</v>
      </c>
      <c r="F531" s="786" t="s">
        <v>2889</v>
      </c>
      <c r="G531" s="786" t="s">
        <v>2890</v>
      </c>
      <c r="H531" s="786">
        <v>889043.0</v>
      </c>
      <c r="I531" s="786" t="s">
        <v>1134</v>
      </c>
      <c r="J531" s="786" t="s">
        <v>1026</v>
      </c>
      <c r="K531" s="786" t="s">
        <v>55</v>
      </c>
      <c r="L531" s="786" t="s">
        <v>2849</v>
      </c>
      <c r="M531" s="786" t="s">
        <v>2684</v>
      </c>
      <c r="N531" s="790"/>
      <c r="O531" s="790"/>
      <c r="P531" s="790"/>
      <c r="Q531" s="790"/>
      <c r="R531" s="790"/>
      <c r="S531" s="790"/>
    </row>
    <row r="532">
      <c r="A532" s="396">
        <v>43721.53072427084</v>
      </c>
      <c r="B532" s="11" t="s">
        <v>199</v>
      </c>
      <c r="C532" s="11"/>
      <c r="D532" s="11" t="s">
        <v>2891</v>
      </c>
      <c r="E532" s="1090">
        <v>40010.0</v>
      </c>
      <c r="F532" s="11" t="s">
        <v>2892</v>
      </c>
      <c r="G532" s="11" t="s">
        <v>200</v>
      </c>
      <c r="H532" s="11">
        <v>889043.0</v>
      </c>
      <c r="I532" s="11" t="s">
        <v>1029</v>
      </c>
      <c r="J532" s="11" t="s">
        <v>1026</v>
      </c>
      <c r="K532" s="11" t="s">
        <v>59</v>
      </c>
      <c r="L532" s="11" t="s">
        <v>2710</v>
      </c>
      <c r="M532" s="11" t="s">
        <v>1036</v>
      </c>
    </row>
    <row r="533">
      <c r="A533" s="396">
        <v>43721.83397982639</v>
      </c>
      <c r="B533" s="11" t="s">
        <v>454</v>
      </c>
      <c r="C533" s="11"/>
      <c r="D533" s="11" t="s">
        <v>2893</v>
      </c>
      <c r="E533" s="1090">
        <v>43763.0</v>
      </c>
      <c r="F533" s="11" t="s">
        <v>2894</v>
      </c>
      <c r="G533" s="11">
        <v>6.1999012133E10</v>
      </c>
      <c r="H533" s="11">
        <v>3285163.0</v>
      </c>
      <c r="I533" s="11" t="s">
        <v>1029</v>
      </c>
      <c r="J533" s="11" t="s">
        <v>1026</v>
      </c>
      <c r="K533" s="11" t="s">
        <v>55</v>
      </c>
      <c r="L533" s="11" t="s">
        <v>2792</v>
      </c>
      <c r="M533" s="11" t="s">
        <v>1036</v>
      </c>
      <c r="N533" s="11" t="s">
        <v>1036</v>
      </c>
      <c r="O533" s="11" t="s">
        <v>2895</v>
      </c>
    </row>
    <row r="534">
      <c r="A534" s="396">
        <v>43721.845567083335</v>
      </c>
      <c r="B534" s="11" t="s">
        <v>987</v>
      </c>
      <c r="C534" s="11"/>
      <c r="D534" s="11" t="s">
        <v>2896</v>
      </c>
      <c r="E534" s="1090">
        <v>20873.0</v>
      </c>
      <c r="F534" s="11" t="s">
        <v>2897</v>
      </c>
      <c r="G534" s="11">
        <v>6.1999792629E10</v>
      </c>
      <c r="H534" s="11">
        <v>1326129.0</v>
      </c>
      <c r="I534" s="11" t="s">
        <v>1029</v>
      </c>
      <c r="J534" s="11" t="s">
        <v>1030</v>
      </c>
      <c r="K534" s="11" t="s">
        <v>61</v>
      </c>
      <c r="L534" s="11" t="s">
        <v>2710</v>
      </c>
      <c r="M534" s="11" t="s">
        <v>1036</v>
      </c>
    </row>
    <row r="535">
      <c r="A535" s="396">
        <v>43721.86452149306</v>
      </c>
      <c r="B535" s="11" t="s">
        <v>962</v>
      </c>
      <c r="C535" s="11"/>
      <c r="D535" s="11" t="s">
        <v>2898</v>
      </c>
      <c r="E535" s="1090">
        <v>43737.0</v>
      </c>
      <c r="F535" s="11" t="s">
        <v>2899</v>
      </c>
      <c r="G535" s="11">
        <v>6.1991987156E10</v>
      </c>
      <c r="H535" s="11">
        <v>2159879.0</v>
      </c>
      <c r="I535" s="11" t="s">
        <v>1029</v>
      </c>
      <c r="J535" s="11" t="s">
        <v>1041</v>
      </c>
      <c r="K535" s="11" t="s">
        <v>57</v>
      </c>
      <c r="L535" s="11" t="s">
        <v>2710</v>
      </c>
      <c r="M535" s="11" t="s">
        <v>1036</v>
      </c>
      <c r="O535" s="11" t="s">
        <v>2900</v>
      </c>
    </row>
    <row r="536">
      <c r="A536" s="396">
        <v>43721.973837060184</v>
      </c>
      <c r="B536" s="11" t="s">
        <v>376</v>
      </c>
      <c r="C536" s="11"/>
      <c r="D536" s="11" t="s">
        <v>2901</v>
      </c>
      <c r="E536" s="1090">
        <v>43751.0</v>
      </c>
      <c r="F536" s="11" t="s">
        <v>2902</v>
      </c>
      <c r="G536" s="11">
        <v>6.1981917374E10</v>
      </c>
      <c r="H536" s="11">
        <v>2.94389945E8</v>
      </c>
      <c r="I536" s="11" t="s">
        <v>1029</v>
      </c>
      <c r="J536" s="11" t="s">
        <v>1026</v>
      </c>
      <c r="K536" s="11" t="s">
        <v>44</v>
      </c>
      <c r="L536" s="11" t="s">
        <v>2792</v>
      </c>
      <c r="M536" s="11" t="s">
        <v>1036</v>
      </c>
      <c r="N536" s="11" t="s">
        <v>1275</v>
      </c>
    </row>
    <row r="537">
      <c r="A537" s="396">
        <v>43721.97542931713</v>
      </c>
      <c r="B537" s="11" t="s">
        <v>423</v>
      </c>
      <c r="C537" s="11"/>
      <c r="D537" s="11" t="s">
        <v>2901</v>
      </c>
      <c r="E537" s="1090">
        <v>41292.0</v>
      </c>
      <c r="F537" s="11" t="s">
        <v>2902</v>
      </c>
      <c r="G537" s="11">
        <v>6.1981917374E10</v>
      </c>
      <c r="H537" s="11">
        <v>2.94389945E8</v>
      </c>
      <c r="I537" s="11" t="s">
        <v>1029</v>
      </c>
      <c r="J537" s="11" t="s">
        <v>1026</v>
      </c>
      <c r="K537" s="11" t="s">
        <v>1493</v>
      </c>
      <c r="L537" s="11" t="s">
        <v>2792</v>
      </c>
      <c r="M537" s="11" t="s">
        <v>1036</v>
      </c>
    </row>
    <row r="538">
      <c r="A538" s="396">
        <v>43721.9978487037</v>
      </c>
      <c r="B538" s="11" t="s">
        <v>2903</v>
      </c>
      <c r="C538" s="11"/>
      <c r="D538" s="11" t="s">
        <v>2904</v>
      </c>
      <c r="E538" s="1090">
        <v>43542.0</v>
      </c>
      <c r="F538" s="11" t="s">
        <v>2905</v>
      </c>
      <c r="G538" s="11">
        <v>6.198133824E10</v>
      </c>
      <c r="H538" s="11">
        <v>2.005009021959E12</v>
      </c>
      <c r="I538" s="11" t="s">
        <v>1029</v>
      </c>
      <c r="J538" s="11" t="s">
        <v>1026</v>
      </c>
      <c r="K538" s="11" t="s">
        <v>44</v>
      </c>
      <c r="L538" s="11" t="s">
        <v>2849</v>
      </c>
      <c r="M538" s="11" t="s">
        <v>1036</v>
      </c>
    </row>
    <row r="539">
      <c r="A539" s="396">
        <v>43721.999375995365</v>
      </c>
      <c r="B539" s="11" t="s">
        <v>343</v>
      </c>
      <c r="C539" s="11"/>
      <c r="D539" s="11" t="s">
        <v>2906</v>
      </c>
      <c r="E539" s="1090">
        <v>32525.0</v>
      </c>
      <c r="F539" s="11" t="s">
        <v>2907</v>
      </c>
      <c r="G539" s="11"/>
      <c r="H539" s="11">
        <v>2.004010328665E12</v>
      </c>
      <c r="I539" s="11" t="s">
        <v>1029</v>
      </c>
      <c r="J539" s="11" t="s">
        <v>1026</v>
      </c>
      <c r="K539" s="11" t="s">
        <v>44</v>
      </c>
      <c r="L539" s="11" t="s">
        <v>2792</v>
      </c>
      <c r="M539" s="11" t="s">
        <v>1036</v>
      </c>
    </row>
    <row r="540">
      <c r="A540" s="396">
        <v>43722.470719791665</v>
      </c>
      <c r="B540" s="11" t="s">
        <v>134</v>
      </c>
      <c r="C540" s="11"/>
      <c r="D540" s="11" t="s">
        <v>2908</v>
      </c>
      <c r="E540" s="1090">
        <v>35040.0</v>
      </c>
      <c r="F540" s="11" t="s">
        <v>2909</v>
      </c>
      <c r="G540" s="11">
        <v>6.1981530311E10</v>
      </c>
      <c r="H540" s="11">
        <v>3120063.0</v>
      </c>
      <c r="I540" s="11" t="s">
        <v>1029</v>
      </c>
      <c r="J540" s="11" t="s">
        <v>1026</v>
      </c>
      <c r="K540" s="11" t="s">
        <v>61</v>
      </c>
      <c r="L540" s="11" t="s">
        <v>2792</v>
      </c>
      <c r="M540" s="11" t="s">
        <v>1036</v>
      </c>
    </row>
    <row r="541">
      <c r="A541" s="932"/>
      <c r="B541" s="765" t="s">
        <v>280</v>
      </c>
      <c r="C541" s="765"/>
      <c r="D541" s="765" t="s">
        <v>2910</v>
      </c>
      <c r="E541" s="1100">
        <v>19480.0</v>
      </c>
      <c r="F541" s="765" t="s">
        <v>2911</v>
      </c>
      <c r="G541" s="765">
        <v>9.94414578E8</v>
      </c>
      <c r="H541" s="765" t="s">
        <v>2912</v>
      </c>
      <c r="I541" s="932"/>
      <c r="J541" s="765" t="s">
        <v>1026</v>
      </c>
      <c r="K541" s="932"/>
      <c r="L541" s="765" t="s">
        <v>48</v>
      </c>
      <c r="M541" s="765" t="s">
        <v>1036</v>
      </c>
      <c r="N541" s="932"/>
      <c r="O541" s="932"/>
      <c r="P541" s="932"/>
      <c r="Q541" s="932"/>
      <c r="R541" s="932"/>
      <c r="S541" s="765" t="s">
        <v>54</v>
      </c>
    </row>
    <row r="542">
      <c r="A542" s="932"/>
      <c r="B542" s="11" t="s">
        <v>1345</v>
      </c>
      <c r="C542" s="11"/>
      <c r="D542" s="765" t="s">
        <v>2913</v>
      </c>
      <c r="E542" s="1101">
        <v>30603.0</v>
      </c>
      <c r="F542" s="932"/>
      <c r="G542" s="765">
        <v>6.1981794025E10</v>
      </c>
      <c r="H542" s="765" t="s">
        <v>2914</v>
      </c>
      <c r="I542" s="765" t="s">
        <v>2915</v>
      </c>
      <c r="J542" s="11" t="s">
        <v>1041</v>
      </c>
      <c r="K542" s="765" t="s">
        <v>61</v>
      </c>
      <c r="L542" s="765" t="s">
        <v>46</v>
      </c>
      <c r="M542" s="765" t="s">
        <v>1036</v>
      </c>
      <c r="N542" s="932"/>
      <c r="O542" s="932"/>
      <c r="P542" s="932"/>
      <c r="Q542" s="932"/>
      <c r="R542" s="932"/>
      <c r="S542" s="932"/>
    </row>
    <row r="543">
      <c r="A543" s="933"/>
      <c r="B543" s="765" t="s">
        <v>2916</v>
      </c>
      <c r="C543" s="765"/>
      <c r="D543" s="765" t="s">
        <v>2917</v>
      </c>
      <c r="E543" s="934">
        <v>32867.0</v>
      </c>
      <c r="F543" s="765" t="s">
        <v>2918</v>
      </c>
      <c r="G543" s="765">
        <v>6.1994024221E10</v>
      </c>
      <c r="H543" s="765">
        <v>2189387.0</v>
      </c>
      <c r="I543" s="765" t="s">
        <v>2919</v>
      </c>
      <c r="J543" s="765" t="s">
        <v>2920</v>
      </c>
      <c r="K543" s="765" t="s">
        <v>61</v>
      </c>
      <c r="L543" s="765" t="s">
        <v>46</v>
      </c>
      <c r="M543" s="765" t="s">
        <v>1036</v>
      </c>
      <c r="N543" s="765" t="s">
        <v>1036</v>
      </c>
      <c r="O543" s="765" t="s">
        <v>1036</v>
      </c>
      <c r="P543" s="932"/>
      <c r="Q543" s="932"/>
      <c r="R543" s="932"/>
      <c r="S543" s="932"/>
    </row>
    <row r="544">
      <c r="A544" s="932"/>
      <c r="D544" s="932"/>
      <c r="E544" s="932"/>
      <c r="F544" s="932"/>
      <c r="G544" s="932"/>
      <c r="H544" s="932"/>
      <c r="I544" s="932"/>
      <c r="J544" s="932"/>
      <c r="K544" s="932"/>
      <c r="L544" s="932"/>
      <c r="M544" s="932"/>
      <c r="N544" s="932"/>
      <c r="O544" s="932"/>
      <c r="P544" s="932"/>
      <c r="Q544" s="932"/>
      <c r="R544" s="932"/>
      <c r="S544" s="932"/>
    </row>
    <row r="545">
      <c r="A545" s="932"/>
      <c r="B545" s="932"/>
      <c r="C545" s="932"/>
      <c r="D545" s="932"/>
      <c r="E545" s="932"/>
      <c r="F545" s="932"/>
      <c r="G545" s="932"/>
      <c r="H545" s="932"/>
      <c r="I545" s="932"/>
      <c r="J545" s="932"/>
      <c r="K545" s="932"/>
      <c r="L545" s="932"/>
      <c r="M545" s="932"/>
      <c r="N545" s="932"/>
      <c r="O545" s="932"/>
      <c r="P545" s="932"/>
      <c r="Q545" s="932"/>
      <c r="R545" s="932"/>
      <c r="S545" s="932"/>
    </row>
    <row r="546">
      <c r="A546" s="932"/>
      <c r="B546" s="932"/>
      <c r="C546" s="932"/>
      <c r="D546" s="932"/>
      <c r="E546" s="932"/>
      <c r="F546" s="932"/>
      <c r="G546" s="932"/>
      <c r="H546" s="932"/>
      <c r="I546" s="932"/>
      <c r="J546" s="932"/>
      <c r="K546" s="932"/>
      <c r="L546" s="932"/>
      <c r="M546" s="932"/>
      <c r="N546" s="932"/>
      <c r="O546" s="932"/>
      <c r="P546" s="932"/>
      <c r="Q546" s="932"/>
      <c r="R546" s="932"/>
      <c r="S546" s="932"/>
    </row>
    <row r="547">
      <c r="A547" s="932"/>
      <c r="B547" s="932"/>
      <c r="C547" s="932"/>
      <c r="D547" s="932"/>
      <c r="E547" s="932"/>
      <c r="F547" s="932"/>
      <c r="G547" s="932"/>
      <c r="H547" s="932"/>
      <c r="I547" s="932"/>
      <c r="J547" s="932"/>
      <c r="K547" s="932"/>
      <c r="L547" s="932"/>
      <c r="M547" s="932"/>
      <c r="N547" s="932"/>
      <c r="O547" s="932"/>
      <c r="P547" s="932"/>
      <c r="Q547" s="932"/>
      <c r="R547" s="932"/>
      <c r="S547" s="932"/>
    </row>
    <row r="548">
      <c r="A548" s="932"/>
      <c r="B548" s="932"/>
      <c r="C548" s="932"/>
      <c r="D548" s="932"/>
      <c r="E548" s="932"/>
      <c r="F548" s="932"/>
      <c r="G548" s="932"/>
      <c r="H548" s="932"/>
      <c r="I548" s="932"/>
      <c r="J548" s="932"/>
      <c r="K548" s="932"/>
      <c r="L548" s="932"/>
      <c r="M548" s="932"/>
      <c r="N548" s="932"/>
      <c r="O548" s="932"/>
      <c r="P548" s="932"/>
      <c r="Q548" s="932"/>
      <c r="R548" s="932"/>
      <c r="S548" s="932"/>
    </row>
    <row r="549">
      <c r="A549" s="932"/>
      <c r="B549" s="932"/>
      <c r="C549" s="932"/>
      <c r="D549" s="932"/>
      <c r="E549" s="932"/>
      <c r="F549" s="932"/>
      <c r="G549" s="932"/>
      <c r="H549" s="932"/>
      <c r="I549" s="932"/>
      <c r="J549" s="932"/>
      <c r="K549" s="932"/>
      <c r="L549" s="932"/>
      <c r="M549" s="932"/>
      <c r="N549" s="932"/>
      <c r="O549" s="932"/>
      <c r="P549" s="932"/>
      <c r="Q549" s="932"/>
      <c r="R549" s="932"/>
      <c r="S549" s="932"/>
    </row>
    <row r="550">
      <c r="A550" s="932"/>
      <c r="B550" s="932"/>
      <c r="C550" s="932"/>
      <c r="D550" s="932"/>
      <c r="E550" s="932"/>
      <c r="F550" s="932"/>
      <c r="G550" s="932"/>
      <c r="H550" s="932"/>
      <c r="I550" s="932"/>
      <c r="J550" s="932"/>
      <c r="K550" s="932"/>
      <c r="L550" s="932"/>
      <c r="M550" s="932"/>
      <c r="N550" s="932"/>
      <c r="O550" s="932"/>
      <c r="P550" s="932"/>
      <c r="Q550" s="932"/>
      <c r="R550" s="932"/>
      <c r="S550" s="932"/>
    </row>
    <row r="551">
      <c r="A551" s="932"/>
      <c r="B551" s="932"/>
      <c r="C551" s="932"/>
      <c r="D551" s="932"/>
      <c r="E551" s="932"/>
      <c r="F551" s="932"/>
      <c r="G551" s="932"/>
      <c r="H551" s="932"/>
      <c r="I551" s="932"/>
      <c r="J551" s="932"/>
      <c r="K551" s="932"/>
      <c r="L551" s="932"/>
      <c r="M551" s="932"/>
      <c r="N551" s="932"/>
      <c r="O551" s="932"/>
      <c r="P551" s="932"/>
      <c r="Q551" s="932"/>
      <c r="R551" s="932"/>
      <c r="S551" s="932"/>
    </row>
    <row r="552">
      <c r="A552" s="932"/>
      <c r="B552" s="932"/>
      <c r="C552" s="932"/>
      <c r="D552" s="932"/>
      <c r="E552" s="932"/>
      <c r="F552" s="932"/>
      <c r="G552" s="932"/>
      <c r="H552" s="932"/>
      <c r="I552" s="932"/>
      <c r="J552" s="932"/>
      <c r="K552" s="932"/>
      <c r="L552" s="932"/>
      <c r="M552" s="932"/>
      <c r="N552" s="932"/>
      <c r="O552" s="932"/>
      <c r="P552" s="932"/>
      <c r="Q552" s="932"/>
      <c r="R552" s="932"/>
      <c r="S552" s="932"/>
    </row>
    <row r="553">
      <c r="A553" s="932"/>
      <c r="B553" s="932"/>
      <c r="C553" s="932"/>
      <c r="D553" s="932"/>
      <c r="E553" s="932"/>
      <c r="F553" s="932"/>
      <c r="G553" s="932"/>
      <c r="H553" s="932"/>
      <c r="I553" s="932"/>
      <c r="J553" s="932"/>
      <c r="K553" s="932"/>
      <c r="L553" s="932"/>
      <c r="M553" s="932"/>
      <c r="N553" s="932"/>
      <c r="O553" s="932"/>
      <c r="P553" s="932"/>
      <c r="Q553" s="932"/>
      <c r="R553" s="932"/>
      <c r="S553" s="932"/>
    </row>
    <row r="554">
      <c r="A554" s="932"/>
      <c r="B554" s="932"/>
      <c r="C554" s="932"/>
      <c r="D554" s="932"/>
      <c r="E554" s="932"/>
      <c r="F554" s="932"/>
      <c r="G554" s="932"/>
      <c r="H554" s="932"/>
      <c r="I554" s="932"/>
      <c r="J554" s="932"/>
      <c r="K554" s="932"/>
      <c r="L554" s="932"/>
      <c r="M554" s="932"/>
      <c r="N554" s="932"/>
      <c r="O554" s="932"/>
      <c r="P554" s="932"/>
      <c r="Q554" s="932"/>
      <c r="R554" s="932"/>
      <c r="S554" s="932"/>
    </row>
    <row r="555">
      <c r="A555" s="932"/>
      <c r="B555" s="932"/>
      <c r="C555" s="932"/>
      <c r="D555" s="932"/>
      <c r="E555" s="932"/>
      <c r="F555" s="932"/>
      <c r="G555" s="932"/>
      <c r="H555" s="932"/>
      <c r="I555" s="932"/>
      <c r="J555" s="932"/>
      <c r="K555" s="932"/>
      <c r="L555" s="932"/>
      <c r="M555" s="932"/>
      <c r="N555" s="932"/>
      <c r="O555" s="932"/>
      <c r="P555" s="932"/>
      <c r="Q555" s="932"/>
      <c r="R555" s="932"/>
      <c r="S555" s="932"/>
    </row>
    <row r="556">
      <c r="A556" s="932"/>
      <c r="B556" s="932"/>
      <c r="C556" s="932"/>
      <c r="D556" s="932"/>
      <c r="E556" s="932"/>
      <c r="F556" s="932"/>
      <c r="G556" s="932"/>
      <c r="H556" s="932"/>
      <c r="I556" s="932"/>
      <c r="J556" s="932"/>
      <c r="K556" s="932"/>
      <c r="L556" s="932"/>
      <c r="M556" s="932"/>
      <c r="N556" s="932"/>
      <c r="O556" s="932"/>
      <c r="P556" s="932"/>
      <c r="Q556" s="932"/>
      <c r="R556" s="932"/>
      <c r="S556" s="932"/>
    </row>
    <row r="557">
      <c r="A557" s="932"/>
      <c r="B557" s="932"/>
      <c r="C557" s="932"/>
      <c r="D557" s="932"/>
      <c r="E557" s="932"/>
      <c r="F557" s="932"/>
      <c r="G557" s="932"/>
      <c r="H557" s="932"/>
      <c r="I557" s="932"/>
      <c r="J557" s="932"/>
      <c r="K557" s="932"/>
      <c r="L557" s="932"/>
      <c r="M557" s="932"/>
      <c r="N557" s="932"/>
      <c r="O557" s="932"/>
      <c r="P557" s="932"/>
      <c r="Q557" s="932"/>
      <c r="R557" s="932"/>
      <c r="S557" s="932"/>
    </row>
    <row r="558">
      <c r="A558" s="932"/>
      <c r="B558" s="932"/>
      <c r="C558" s="932"/>
      <c r="D558" s="932"/>
      <c r="E558" s="932"/>
      <c r="F558" s="932"/>
      <c r="G558" s="932"/>
      <c r="H558" s="932"/>
      <c r="I558" s="932"/>
      <c r="J558" s="932"/>
      <c r="K558" s="932"/>
      <c r="L558" s="932"/>
      <c r="M558" s="932"/>
      <c r="N558" s="932"/>
      <c r="O558" s="932"/>
      <c r="P558" s="932"/>
      <c r="Q558" s="932"/>
      <c r="R558" s="932"/>
      <c r="S558" s="932"/>
    </row>
    <row r="559">
      <c r="A559" s="932"/>
      <c r="B559" s="932"/>
      <c r="C559" s="932"/>
      <c r="D559" s="932"/>
      <c r="E559" s="932"/>
      <c r="F559" s="932"/>
      <c r="G559" s="932"/>
      <c r="H559" s="932"/>
      <c r="I559" s="932"/>
      <c r="J559" s="932"/>
      <c r="K559" s="932"/>
      <c r="L559" s="932"/>
      <c r="N559" s="932"/>
      <c r="O559" s="932"/>
      <c r="P559" s="932"/>
      <c r="Q559" s="932"/>
      <c r="R559" s="932"/>
      <c r="S559" s="932"/>
    </row>
    <row r="560">
      <c r="A560" s="932"/>
      <c r="B560" s="932"/>
      <c r="C560" s="932"/>
      <c r="D560" s="932"/>
      <c r="E560" s="932"/>
      <c r="F560" s="932"/>
      <c r="G560" s="932"/>
      <c r="H560" s="932"/>
      <c r="I560" s="932"/>
      <c r="J560" s="932"/>
      <c r="K560" s="932"/>
      <c r="L560" s="932"/>
      <c r="M560" s="932"/>
      <c r="N560" s="932"/>
      <c r="O560" s="932"/>
      <c r="P560" s="932"/>
      <c r="Q560" s="932"/>
      <c r="R560" s="932"/>
      <c r="S560" s="932"/>
    </row>
    <row r="561">
      <c r="A561" s="932"/>
      <c r="B561" s="932"/>
      <c r="C561" s="932"/>
      <c r="D561" s="932"/>
      <c r="E561" s="932"/>
      <c r="F561" s="932"/>
      <c r="G561" s="932"/>
      <c r="H561" s="932"/>
      <c r="I561" s="932"/>
      <c r="J561" s="932"/>
      <c r="K561" s="932"/>
      <c r="L561" s="932"/>
      <c r="M561" s="932"/>
      <c r="N561" s="932"/>
      <c r="O561" s="932"/>
      <c r="P561" s="932"/>
      <c r="Q561" s="932"/>
      <c r="R561" s="932"/>
      <c r="S561" s="932"/>
    </row>
    <row r="562">
      <c r="A562" s="932"/>
      <c r="B562" s="932"/>
      <c r="C562" s="932"/>
      <c r="D562" s="932"/>
      <c r="E562" s="932"/>
      <c r="F562" s="932"/>
      <c r="G562" s="932"/>
      <c r="H562" s="932"/>
      <c r="I562" s="932"/>
      <c r="J562" s="932"/>
      <c r="K562" s="932"/>
      <c r="L562" s="932"/>
      <c r="M562" s="932"/>
      <c r="N562" s="932"/>
      <c r="O562" s="932"/>
      <c r="P562" s="932"/>
      <c r="Q562" s="932"/>
      <c r="R562" s="932"/>
      <c r="S562" s="932"/>
    </row>
    <row r="563">
      <c r="A563" s="932"/>
      <c r="B563" s="932"/>
      <c r="C563" s="932"/>
      <c r="D563" s="932"/>
      <c r="E563" s="932"/>
      <c r="F563" s="932"/>
      <c r="G563" s="932"/>
      <c r="H563" s="932"/>
      <c r="I563" s="932"/>
      <c r="J563" s="932"/>
      <c r="K563" s="932"/>
      <c r="L563" s="932"/>
      <c r="M563" s="932"/>
      <c r="N563" s="932"/>
      <c r="O563" s="932"/>
      <c r="P563" s="932"/>
      <c r="Q563" s="932"/>
      <c r="R563" s="932"/>
      <c r="S563" s="932"/>
    </row>
    <row r="564">
      <c r="A564" s="932"/>
      <c r="B564" s="932"/>
      <c r="C564" s="932"/>
      <c r="D564" s="932"/>
      <c r="E564" s="932"/>
      <c r="F564" s="932"/>
      <c r="G564" s="932"/>
      <c r="H564" s="932"/>
      <c r="I564" s="932"/>
      <c r="J564" s="932"/>
      <c r="K564" s="932"/>
      <c r="L564" s="932"/>
      <c r="M564" s="932"/>
      <c r="N564" s="932"/>
      <c r="O564" s="932"/>
      <c r="P564" s="932"/>
      <c r="Q564" s="932"/>
      <c r="R564" s="932"/>
      <c r="S564" s="932"/>
    </row>
    <row r="565">
      <c r="A565" s="932"/>
      <c r="B565" s="932"/>
      <c r="C565" s="932"/>
      <c r="D565" s="932"/>
      <c r="E565" s="932"/>
      <c r="F565" s="932"/>
      <c r="G565" s="932"/>
      <c r="H565" s="932"/>
      <c r="I565" s="932"/>
      <c r="J565" s="932"/>
      <c r="K565" s="932"/>
      <c r="L565" s="932"/>
      <c r="M565" s="932"/>
      <c r="N565" s="932"/>
      <c r="O565" s="932"/>
      <c r="P565" s="932"/>
      <c r="Q565" s="932"/>
      <c r="R565" s="932"/>
      <c r="S565" s="932"/>
    </row>
    <row r="566">
      <c r="A566" s="932"/>
      <c r="B566" s="932"/>
      <c r="C566" s="932"/>
      <c r="D566" s="932"/>
      <c r="E566" s="932"/>
      <c r="F566" s="932"/>
      <c r="G566" s="932"/>
      <c r="H566" s="932"/>
      <c r="I566" s="932"/>
      <c r="J566" s="932"/>
      <c r="K566" s="932"/>
      <c r="L566" s="932"/>
      <c r="M566" s="932"/>
      <c r="N566" s="932"/>
      <c r="O566" s="932"/>
      <c r="P566" s="932"/>
      <c r="Q566" s="932"/>
      <c r="R566" s="932"/>
      <c r="S566" s="932"/>
    </row>
    <row r="567">
      <c r="A567" s="932"/>
      <c r="B567" s="932"/>
      <c r="C567" s="932"/>
      <c r="D567" s="932"/>
      <c r="E567" s="932"/>
      <c r="F567" s="932"/>
      <c r="G567" s="932"/>
      <c r="H567" s="932"/>
      <c r="I567" s="932"/>
      <c r="J567" s="932"/>
      <c r="K567" s="932"/>
      <c r="L567" s="932"/>
      <c r="M567" s="932"/>
      <c r="N567" s="932"/>
      <c r="O567" s="932"/>
      <c r="P567" s="932"/>
      <c r="Q567" s="932"/>
      <c r="R567" s="932"/>
      <c r="S567" s="932"/>
    </row>
    <row r="568">
      <c r="A568" s="932"/>
      <c r="B568" s="932"/>
      <c r="C568" s="932"/>
      <c r="D568" s="932"/>
      <c r="E568" s="932"/>
      <c r="F568" s="932"/>
      <c r="G568" s="932"/>
      <c r="H568" s="932"/>
      <c r="I568" s="932"/>
      <c r="J568" s="932"/>
      <c r="K568" s="932"/>
      <c r="L568" s="932"/>
      <c r="M568" s="932"/>
      <c r="N568" s="932"/>
      <c r="O568" s="932"/>
      <c r="P568" s="932"/>
      <c r="Q568" s="932"/>
      <c r="R568" s="932"/>
      <c r="S568" s="932"/>
    </row>
    <row r="569">
      <c r="A569" s="932"/>
      <c r="B569" s="932"/>
      <c r="C569" s="932"/>
      <c r="D569" s="932"/>
      <c r="E569" s="932"/>
      <c r="F569" s="932"/>
      <c r="G569" s="932"/>
      <c r="H569" s="932"/>
      <c r="I569" s="932"/>
      <c r="J569" s="932"/>
      <c r="K569" s="932"/>
      <c r="L569" s="932"/>
      <c r="M569" s="932"/>
      <c r="N569" s="932"/>
      <c r="O569" s="932"/>
      <c r="P569" s="932"/>
      <c r="Q569" s="932"/>
      <c r="R569" s="932"/>
      <c r="S569" s="932"/>
    </row>
    <row r="570">
      <c r="A570" s="932"/>
      <c r="B570" s="932"/>
      <c r="C570" s="932"/>
      <c r="D570" s="932"/>
      <c r="E570" s="932"/>
      <c r="F570" s="932"/>
      <c r="G570" s="932"/>
      <c r="H570" s="932"/>
      <c r="I570" s="932"/>
      <c r="J570" s="932"/>
      <c r="K570" s="932"/>
      <c r="L570" s="932"/>
      <c r="M570" s="932"/>
      <c r="N570" s="932"/>
      <c r="O570" s="932"/>
      <c r="P570" s="932"/>
      <c r="Q570" s="932"/>
      <c r="R570" s="932"/>
      <c r="S570" s="932"/>
    </row>
    <row r="571">
      <c r="A571" s="932"/>
      <c r="B571" s="932"/>
      <c r="C571" s="932"/>
      <c r="D571" s="932"/>
      <c r="E571" s="932"/>
      <c r="F571" s="932"/>
      <c r="G571" s="932"/>
      <c r="H571" s="932"/>
      <c r="I571" s="932"/>
      <c r="J571" s="932"/>
      <c r="K571" s="932"/>
      <c r="L571" s="932"/>
      <c r="M571" s="932"/>
      <c r="N571" s="932"/>
      <c r="O571" s="932"/>
      <c r="P571" s="932"/>
      <c r="Q571" s="932"/>
      <c r="R571" s="932"/>
      <c r="S571" s="932"/>
    </row>
    <row r="572">
      <c r="A572" s="932"/>
      <c r="B572" s="932"/>
      <c r="C572" s="932"/>
      <c r="D572" s="932"/>
      <c r="E572" s="932"/>
      <c r="F572" s="932"/>
      <c r="G572" s="932"/>
      <c r="H572" s="932"/>
      <c r="I572" s="932"/>
      <c r="J572" s="932"/>
      <c r="K572" s="932"/>
      <c r="L572" s="932"/>
      <c r="M572" s="932"/>
      <c r="N572" s="932"/>
      <c r="O572" s="932"/>
      <c r="P572" s="932"/>
      <c r="Q572" s="932"/>
      <c r="R572" s="932"/>
      <c r="S572" s="932"/>
    </row>
    <row r="573">
      <c r="A573" s="932"/>
      <c r="B573" s="932"/>
      <c r="C573" s="932"/>
      <c r="D573" s="932"/>
      <c r="E573" s="932"/>
      <c r="F573" s="932"/>
      <c r="G573" s="932"/>
      <c r="H573" s="932"/>
      <c r="I573" s="932"/>
      <c r="J573" s="932"/>
      <c r="K573" s="932"/>
      <c r="L573" s="932"/>
      <c r="M573" s="932"/>
      <c r="N573" s="932"/>
      <c r="O573" s="932"/>
      <c r="P573" s="932"/>
      <c r="Q573" s="932"/>
      <c r="R573" s="932"/>
      <c r="S573" s="932"/>
    </row>
    <row r="574">
      <c r="A574" s="932"/>
      <c r="B574" s="932"/>
      <c r="C574" s="932"/>
      <c r="D574" s="932"/>
      <c r="E574" s="932"/>
      <c r="F574" s="932"/>
      <c r="G574" s="932"/>
      <c r="H574" s="932"/>
      <c r="I574" s="932"/>
      <c r="J574" s="932"/>
      <c r="K574" s="932"/>
      <c r="L574" s="932"/>
      <c r="M574" s="932"/>
      <c r="N574" s="932"/>
      <c r="O574" s="932"/>
      <c r="P574" s="932"/>
      <c r="Q574" s="932"/>
      <c r="R574" s="932"/>
      <c r="S574" s="932"/>
    </row>
    <row r="575">
      <c r="A575" s="932"/>
      <c r="B575" s="932"/>
      <c r="C575" s="932"/>
      <c r="D575" s="932"/>
      <c r="E575" s="932"/>
      <c r="F575" s="932"/>
      <c r="G575" s="932"/>
      <c r="H575" s="932"/>
      <c r="I575" s="932"/>
      <c r="J575" s="932"/>
      <c r="K575" s="932"/>
      <c r="L575" s="932"/>
      <c r="M575" s="932"/>
      <c r="N575" s="932"/>
      <c r="O575" s="932"/>
      <c r="P575" s="932"/>
      <c r="Q575" s="932"/>
      <c r="R575" s="932"/>
      <c r="S575" s="932"/>
    </row>
    <row r="576">
      <c r="A576" s="932"/>
      <c r="B576" s="932"/>
      <c r="C576" s="932"/>
      <c r="D576" s="932"/>
      <c r="E576" s="932"/>
      <c r="F576" s="932"/>
      <c r="G576" s="932"/>
      <c r="H576" s="932"/>
      <c r="I576" s="932"/>
      <c r="J576" s="932"/>
      <c r="K576" s="932"/>
      <c r="L576" s="932"/>
      <c r="M576" s="932"/>
      <c r="N576" s="932"/>
      <c r="O576" s="932"/>
      <c r="P576" s="932"/>
      <c r="Q576" s="932"/>
      <c r="R576" s="932"/>
      <c r="S576" s="932"/>
    </row>
    <row r="577">
      <c r="A577" s="932"/>
      <c r="B577" s="932"/>
      <c r="C577" s="932"/>
      <c r="D577" s="932"/>
      <c r="E577" s="932"/>
      <c r="F577" s="932"/>
      <c r="G577" s="932"/>
      <c r="H577" s="932"/>
      <c r="I577" s="932"/>
      <c r="J577" s="932"/>
      <c r="K577" s="932"/>
      <c r="L577" s="932"/>
      <c r="M577" s="932"/>
      <c r="N577" s="932"/>
      <c r="O577" s="932"/>
      <c r="P577" s="932"/>
      <c r="Q577" s="932"/>
      <c r="R577" s="932"/>
      <c r="S577" s="932"/>
    </row>
    <row r="578">
      <c r="A578" s="932"/>
      <c r="B578" s="932"/>
      <c r="C578" s="932"/>
      <c r="D578" s="932"/>
      <c r="E578" s="932"/>
      <c r="F578" s="932"/>
      <c r="G578" s="932"/>
      <c r="H578" s="932"/>
      <c r="I578" s="932"/>
      <c r="J578" s="932"/>
      <c r="K578" s="932"/>
      <c r="L578" s="932"/>
      <c r="M578" s="932"/>
      <c r="N578" s="932"/>
      <c r="O578" s="932"/>
      <c r="P578" s="932"/>
      <c r="Q578" s="932"/>
      <c r="R578" s="932"/>
      <c r="S578" s="932"/>
    </row>
    <row r="579">
      <c r="A579" s="932"/>
      <c r="B579" s="932"/>
      <c r="C579" s="932"/>
      <c r="D579" s="932"/>
      <c r="E579" s="932"/>
      <c r="F579" s="932"/>
      <c r="G579" s="932"/>
      <c r="H579" s="932"/>
      <c r="I579" s="932"/>
      <c r="J579" s="932"/>
      <c r="K579" s="932"/>
      <c r="L579" s="932"/>
      <c r="M579" s="932"/>
      <c r="N579" s="932"/>
      <c r="O579" s="932"/>
      <c r="P579" s="932"/>
      <c r="Q579" s="932"/>
      <c r="R579" s="932"/>
      <c r="S579" s="932"/>
    </row>
    <row r="580">
      <c r="A580" s="932"/>
      <c r="B580" s="932"/>
      <c r="C580" s="932"/>
      <c r="D580" s="932"/>
      <c r="E580" s="932"/>
      <c r="F580" s="932"/>
      <c r="G580" s="932"/>
      <c r="H580" s="932"/>
      <c r="I580" s="932"/>
      <c r="J580" s="932"/>
      <c r="K580" s="932"/>
      <c r="L580" s="932"/>
      <c r="M580" s="932"/>
      <c r="N580" s="932"/>
      <c r="O580" s="932"/>
      <c r="P580" s="932"/>
      <c r="Q580" s="932"/>
      <c r="R580" s="932"/>
      <c r="S580" s="932"/>
    </row>
    <row r="581">
      <c r="A581" s="932"/>
      <c r="B581" s="932"/>
      <c r="C581" s="932"/>
      <c r="D581" s="932"/>
      <c r="E581" s="932"/>
      <c r="F581" s="932"/>
      <c r="G581" s="932"/>
      <c r="H581" s="932"/>
      <c r="I581" s="932"/>
      <c r="J581" s="932"/>
      <c r="K581" s="932"/>
      <c r="L581" s="932"/>
      <c r="M581" s="932"/>
      <c r="N581" s="932"/>
      <c r="O581" s="932"/>
      <c r="P581" s="932"/>
      <c r="Q581" s="932"/>
      <c r="R581" s="932"/>
      <c r="S581" s="932"/>
    </row>
    <row r="582">
      <c r="A582" s="932"/>
      <c r="B582" s="932"/>
      <c r="C582" s="932"/>
      <c r="D582" s="932"/>
      <c r="E582" s="932"/>
      <c r="F582" s="932"/>
      <c r="G582" s="932"/>
      <c r="H582" s="932"/>
      <c r="I582" s="932"/>
      <c r="J582" s="932"/>
      <c r="K582" s="932"/>
      <c r="L582" s="932"/>
      <c r="M582" s="932"/>
      <c r="N582" s="932"/>
      <c r="O582" s="932"/>
      <c r="P582" s="932"/>
      <c r="Q582" s="932"/>
      <c r="R582" s="932"/>
      <c r="S582" s="932"/>
    </row>
    <row r="583">
      <c r="A583" s="932"/>
      <c r="B583" s="932"/>
      <c r="C583" s="932"/>
      <c r="D583" s="932"/>
      <c r="E583" s="932"/>
      <c r="F583" s="932"/>
      <c r="G583" s="932"/>
      <c r="H583" s="932"/>
      <c r="I583" s="932"/>
      <c r="J583" s="932"/>
      <c r="K583" s="932"/>
      <c r="L583" s="932"/>
      <c r="M583" s="932"/>
      <c r="N583" s="932"/>
      <c r="O583" s="932"/>
      <c r="P583" s="932"/>
      <c r="Q583" s="932"/>
      <c r="R583" s="932"/>
      <c r="S583" s="932"/>
    </row>
    <row r="584">
      <c r="A584" s="932"/>
      <c r="B584" s="932"/>
      <c r="C584" s="932"/>
      <c r="D584" s="932"/>
      <c r="E584" s="932"/>
      <c r="F584" s="932"/>
      <c r="G584" s="932"/>
      <c r="H584" s="932"/>
      <c r="I584" s="932"/>
      <c r="J584" s="932"/>
      <c r="K584" s="932"/>
      <c r="L584" s="932"/>
      <c r="M584" s="932"/>
      <c r="N584" s="932"/>
      <c r="O584" s="932"/>
      <c r="P584" s="932"/>
      <c r="Q584" s="932"/>
      <c r="R584" s="932"/>
      <c r="S584" s="932"/>
    </row>
    <row r="585">
      <c r="A585" s="932"/>
      <c r="B585" s="932"/>
      <c r="C585" s="932"/>
      <c r="D585" s="932"/>
      <c r="E585" s="932"/>
      <c r="F585" s="932"/>
      <c r="G585" s="932"/>
      <c r="H585" s="932"/>
      <c r="I585" s="932"/>
      <c r="J585" s="932"/>
      <c r="K585" s="932"/>
      <c r="L585" s="932"/>
      <c r="M585" s="932"/>
      <c r="N585" s="932"/>
      <c r="O585" s="932"/>
      <c r="P585" s="932"/>
      <c r="Q585" s="932"/>
      <c r="R585" s="932"/>
      <c r="S585" s="932"/>
    </row>
    <row r="586">
      <c r="A586" s="932"/>
      <c r="B586" s="932"/>
      <c r="C586" s="932"/>
      <c r="D586" s="932"/>
      <c r="E586" s="932"/>
      <c r="F586" s="932"/>
      <c r="G586" s="932"/>
      <c r="H586" s="932"/>
      <c r="I586" s="932"/>
      <c r="J586" s="932"/>
      <c r="K586" s="932"/>
      <c r="L586" s="932"/>
      <c r="M586" s="932"/>
      <c r="N586" s="932"/>
      <c r="O586" s="932"/>
      <c r="P586" s="932"/>
      <c r="Q586" s="932"/>
      <c r="R586" s="932"/>
      <c r="S586" s="932"/>
    </row>
    <row r="587">
      <c r="A587" s="932"/>
      <c r="B587" s="932"/>
      <c r="C587" s="932"/>
      <c r="D587" s="932"/>
      <c r="E587" s="932"/>
      <c r="F587" s="932"/>
      <c r="G587" s="932"/>
      <c r="H587" s="932"/>
      <c r="I587" s="932"/>
      <c r="J587" s="932"/>
      <c r="K587" s="932"/>
      <c r="L587" s="932"/>
      <c r="M587" s="932"/>
      <c r="N587" s="932"/>
      <c r="O587" s="932"/>
      <c r="P587" s="932"/>
      <c r="Q587" s="932"/>
      <c r="R587" s="932"/>
      <c r="S587" s="932"/>
    </row>
    <row r="588">
      <c r="A588" s="932"/>
      <c r="B588" s="932"/>
      <c r="C588" s="932"/>
      <c r="D588" s="932"/>
      <c r="E588" s="932"/>
      <c r="F588" s="932"/>
      <c r="G588" s="932"/>
      <c r="H588" s="932"/>
      <c r="I588" s="932"/>
      <c r="J588" s="932"/>
      <c r="K588" s="932"/>
      <c r="L588" s="932"/>
      <c r="M588" s="932"/>
      <c r="N588" s="932"/>
      <c r="O588" s="932"/>
      <c r="P588" s="932"/>
      <c r="Q588" s="932"/>
      <c r="R588" s="932"/>
      <c r="S588" s="932"/>
    </row>
    <row r="589">
      <c r="A589" s="932"/>
      <c r="B589" s="932"/>
      <c r="C589" s="932"/>
      <c r="D589" s="932"/>
      <c r="E589" s="932"/>
      <c r="F589" s="932"/>
      <c r="G589" s="932"/>
      <c r="H589" s="932"/>
      <c r="I589" s="932"/>
      <c r="J589" s="932"/>
      <c r="K589" s="932"/>
      <c r="L589" s="932"/>
      <c r="M589" s="932"/>
      <c r="N589" s="932"/>
      <c r="O589" s="932"/>
      <c r="P589" s="932"/>
      <c r="Q589" s="932"/>
      <c r="R589" s="932"/>
      <c r="S589" s="932"/>
    </row>
    <row r="590">
      <c r="A590" s="932"/>
      <c r="B590" s="932"/>
      <c r="C590" s="932"/>
      <c r="D590" s="932"/>
      <c r="E590" s="932"/>
      <c r="F590" s="932"/>
      <c r="G590" s="932"/>
      <c r="H590" s="932"/>
      <c r="I590" s="932"/>
      <c r="J590" s="932"/>
      <c r="K590" s="932"/>
      <c r="L590" s="932"/>
      <c r="M590" s="932"/>
      <c r="N590" s="932"/>
      <c r="O590" s="932"/>
      <c r="P590" s="932"/>
      <c r="Q590" s="932"/>
      <c r="R590" s="932"/>
      <c r="S590" s="932"/>
    </row>
    <row r="591">
      <c r="A591" s="932"/>
      <c r="B591" s="932"/>
      <c r="C591" s="932"/>
      <c r="D591" s="932"/>
      <c r="E591" s="932"/>
      <c r="F591" s="932"/>
      <c r="G591" s="932"/>
      <c r="H591" s="932"/>
      <c r="I591" s="932"/>
      <c r="J591" s="932"/>
      <c r="K591" s="932"/>
      <c r="L591" s="932"/>
      <c r="M591" s="932"/>
      <c r="N591" s="932"/>
      <c r="O591" s="932"/>
      <c r="P591" s="932"/>
      <c r="Q591" s="932"/>
      <c r="R591" s="932"/>
      <c r="S591" s="932"/>
    </row>
    <row r="592">
      <c r="A592" s="932"/>
      <c r="B592" s="932"/>
      <c r="C592" s="932"/>
      <c r="D592" s="932"/>
      <c r="E592" s="932"/>
      <c r="F592" s="932"/>
      <c r="G592" s="932"/>
      <c r="H592" s="932"/>
      <c r="I592" s="932"/>
      <c r="J592" s="932"/>
      <c r="K592" s="932"/>
      <c r="L592" s="932"/>
      <c r="M592" s="932"/>
      <c r="N592" s="932"/>
      <c r="O592" s="932"/>
      <c r="P592" s="932"/>
      <c r="Q592" s="932"/>
      <c r="R592" s="932"/>
      <c r="S592" s="932"/>
    </row>
    <row r="593">
      <c r="A593" s="932"/>
      <c r="B593" s="932"/>
      <c r="C593" s="932"/>
      <c r="D593" s="932"/>
      <c r="E593" s="932"/>
      <c r="F593" s="932"/>
      <c r="G593" s="932"/>
      <c r="H593" s="932"/>
      <c r="I593" s="932"/>
      <c r="J593" s="932"/>
      <c r="K593" s="932"/>
      <c r="L593" s="932"/>
      <c r="M593" s="932"/>
      <c r="N593" s="932"/>
      <c r="O593" s="932"/>
      <c r="P593" s="932"/>
      <c r="Q593" s="932"/>
      <c r="R593" s="932"/>
      <c r="S593" s="932"/>
    </row>
    <row r="594">
      <c r="A594" s="932"/>
      <c r="B594" s="932"/>
      <c r="C594" s="932"/>
      <c r="D594" s="932"/>
      <c r="E594" s="932"/>
      <c r="F594" s="932"/>
      <c r="G594" s="932"/>
      <c r="H594" s="932"/>
      <c r="I594" s="932"/>
      <c r="J594" s="932"/>
      <c r="K594" s="932"/>
      <c r="L594" s="932"/>
      <c r="M594" s="932"/>
      <c r="N594" s="932"/>
      <c r="O594" s="932"/>
      <c r="P594" s="932"/>
      <c r="Q594" s="932"/>
      <c r="R594" s="932"/>
      <c r="S594" s="932"/>
    </row>
    <row r="595">
      <c r="A595" s="932"/>
      <c r="B595" s="932"/>
      <c r="C595" s="932"/>
      <c r="D595" s="932"/>
      <c r="E595" s="932"/>
      <c r="F595" s="932"/>
      <c r="G595" s="932"/>
      <c r="H595" s="932"/>
      <c r="I595" s="932"/>
      <c r="J595" s="932"/>
      <c r="K595" s="932"/>
      <c r="L595" s="932"/>
      <c r="M595" s="932"/>
      <c r="N595" s="932"/>
      <c r="O595" s="932"/>
      <c r="P595" s="932"/>
      <c r="Q595" s="932"/>
      <c r="R595" s="932"/>
      <c r="S595" s="932"/>
    </row>
    <row r="596">
      <c r="A596" s="932"/>
      <c r="B596" s="932"/>
      <c r="C596" s="932"/>
      <c r="D596" s="932"/>
      <c r="E596" s="932"/>
      <c r="F596" s="932"/>
      <c r="G596" s="932"/>
      <c r="H596" s="932"/>
      <c r="I596" s="932"/>
      <c r="J596" s="932"/>
      <c r="K596" s="932"/>
      <c r="L596" s="932"/>
      <c r="M596" s="932"/>
      <c r="N596" s="932"/>
      <c r="O596" s="932"/>
      <c r="P596" s="932"/>
      <c r="Q596" s="932"/>
      <c r="R596" s="932"/>
      <c r="S596" s="932"/>
    </row>
    <row r="597">
      <c r="A597" s="932"/>
      <c r="B597" s="932"/>
      <c r="C597" s="932"/>
      <c r="D597" s="932"/>
      <c r="E597" s="932"/>
      <c r="F597" s="932"/>
      <c r="G597" s="932"/>
      <c r="H597" s="932"/>
      <c r="I597" s="932"/>
      <c r="J597" s="932"/>
      <c r="K597" s="932"/>
      <c r="L597" s="932"/>
      <c r="M597" s="932"/>
      <c r="N597" s="932"/>
      <c r="O597" s="932"/>
      <c r="P597" s="932"/>
      <c r="Q597" s="932"/>
      <c r="R597" s="932"/>
      <c r="S597" s="932"/>
    </row>
    <row r="598">
      <c r="A598" s="932"/>
      <c r="B598" s="932"/>
      <c r="C598" s="932"/>
      <c r="D598" s="932"/>
      <c r="E598" s="932"/>
      <c r="F598" s="932"/>
      <c r="G598" s="932"/>
      <c r="H598" s="932"/>
      <c r="I598" s="932"/>
      <c r="J598" s="932"/>
      <c r="K598" s="932"/>
      <c r="L598" s="932"/>
      <c r="M598" s="932"/>
      <c r="N598" s="932"/>
      <c r="O598" s="932"/>
      <c r="P598" s="932"/>
      <c r="Q598" s="932"/>
      <c r="R598" s="932"/>
      <c r="S598" s="932"/>
    </row>
    <row r="599">
      <c r="A599" s="932"/>
      <c r="B599" s="932"/>
      <c r="C599" s="932"/>
      <c r="D599" s="932"/>
      <c r="E599" s="932"/>
      <c r="F599" s="932"/>
      <c r="G599" s="932"/>
      <c r="H599" s="932"/>
      <c r="I599" s="932"/>
      <c r="J599" s="932"/>
      <c r="K599" s="932"/>
      <c r="L599" s="932"/>
      <c r="M599" s="932"/>
      <c r="N599" s="932"/>
      <c r="O599" s="932"/>
      <c r="P599" s="932"/>
      <c r="Q599" s="932"/>
      <c r="R599" s="932"/>
      <c r="S599" s="932"/>
    </row>
    <row r="600">
      <c r="A600" s="932"/>
      <c r="B600" s="932"/>
      <c r="C600" s="932"/>
      <c r="D600" s="932"/>
      <c r="E600" s="932"/>
      <c r="F600" s="932"/>
      <c r="G600" s="932"/>
      <c r="H600" s="932"/>
      <c r="I600" s="932"/>
      <c r="J600" s="932"/>
      <c r="K600" s="932"/>
      <c r="L600" s="932"/>
      <c r="M600" s="932"/>
      <c r="N600" s="932"/>
      <c r="O600" s="932"/>
      <c r="P600" s="932"/>
      <c r="Q600" s="932"/>
      <c r="R600" s="932"/>
      <c r="S600" s="932"/>
    </row>
    <row r="601">
      <c r="A601" s="932"/>
      <c r="B601" s="932"/>
      <c r="C601" s="932"/>
      <c r="D601" s="932"/>
      <c r="E601" s="932"/>
      <c r="F601" s="932"/>
      <c r="G601" s="932"/>
      <c r="H601" s="932"/>
      <c r="I601" s="932"/>
      <c r="J601" s="932"/>
      <c r="K601" s="932"/>
      <c r="L601" s="932"/>
      <c r="M601" s="932"/>
      <c r="N601" s="932"/>
      <c r="O601" s="932"/>
      <c r="P601" s="932"/>
      <c r="Q601" s="932"/>
      <c r="R601" s="932"/>
      <c r="S601" s="932"/>
    </row>
    <row r="602">
      <c r="A602" s="932"/>
      <c r="B602" s="932"/>
      <c r="C602" s="932"/>
      <c r="D602" s="932"/>
      <c r="E602" s="932"/>
      <c r="F602" s="932"/>
      <c r="G602" s="932"/>
      <c r="H602" s="932"/>
      <c r="I602" s="932"/>
      <c r="J602" s="932"/>
      <c r="K602" s="932"/>
      <c r="L602" s="932"/>
      <c r="M602" s="932"/>
      <c r="N602" s="932"/>
      <c r="O602" s="932"/>
      <c r="P602" s="932"/>
      <c r="Q602" s="932"/>
      <c r="R602" s="932"/>
      <c r="S602" s="932"/>
    </row>
    <row r="603">
      <c r="A603" s="932"/>
      <c r="B603" s="932"/>
      <c r="C603" s="932"/>
      <c r="D603" s="932"/>
      <c r="E603" s="932"/>
      <c r="F603" s="932"/>
      <c r="G603" s="932"/>
      <c r="H603" s="932"/>
      <c r="I603" s="932"/>
      <c r="J603" s="932"/>
      <c r="K603" s="932"/>
      <c r="L603" s="932"/>
      <c r="M603" s="932"/>
      <c r="N603" s="932"/>
      <c r="O603" s="932"/>
      <c r="P603" s="932"/>
      <c r="Q603" s="932"/>
      <c r="R603" s="932"/>
      <c r="S603" s="932"/>
    </row>
    <row r="604">
      <c r="A604" s="932"/>
      <c r="B604" s="932"/>
      <c r="C604" s="932"/>
      <c r="D604" s="932"/>
      <c r="E604" s="932"/>
      <c r="F604" s="932"/>
      <c r="G604" s="932"/>
      <c r="H604" s="932"/>
      <c r="I604" s="932"/>
      <c r="J604" s="932"/>
      <c r="K604" s="932"/>
      <c r="L604" s="932"/>
      <c r="M604" s="932"/>
      <c r="N604" s="932"/>
      <c r="O604" s="932"/>
      <c r="P604" s="932"/>
      <c r="Q604" s="932"/>
      <c r="R604" s="932"/>
      <c r="S604" s="932"/>
    </row>
    <row r="605">
      <c r="A605" s="932"/>
      <c r="B605" s="932"/>
      <c r="C605" s="932"/>
      <c r="D605" s="932"/>
      <c r="E605" s="932"/>
      <c r="F605" s="932"/>
      <c r="G605" s="932"/>
      <c r="H605" s="932"/>
      <c r="I605" s="932"/>
      <c r="J605" s="932"/>
      <c r="K605" s="932"/>
      <c r="L605" s="932"/>
      <c r="M605" s="932"/>
      <c r="N605" s="932"/>
      <c r="O605" s="932"/>
      <c r="P605" s="932"/>
      <c r="Q605" s="932"/>
      <c r="R605" s="932"/>
      <c r="S605" s="932"/>
    </row>
    <row r="606">
      <c r="A606" s="932"/>
      <c r="B606" s="932"/>
      <c r="C606" s="932"/>
      <c r="D606" s="932"/>
      <c r="E606" s="932"/>
      <c r="F606" s="932"/>
      <c r="G606" s="932"/>
      <c r="H606" s="932"/>
      <c r="I606" s="932"/>
      <c r="J606" s="932"/>
      <c r="K606" s="932"/>
      <c r="L606" s="932"/>
      <c r="M606" s="932"/>
      <c r="N606" s="932"/>
      <c r="O606" s="932"/>
      <c r="P606" s="932"/>
      <c r="Q606" s="932"/>
      <c r="R606" s="932"/>
      <c r="S606" s="932"/>
    </row>
    <row r="607">
      <c r="A607" s="932"/>
      <c r="B607" s="932"/>
      <c r="C607" s="932"/>
      <c r="D607" s="932"/>
      <c r="E607" s="932"/>
      <c r="F607" s="932"/>
      <c r="G607" s="932"/>
      <c r="H607" s="932"/>
      <c r="I607" s="932"/>
      <c r="J607" s="932"/>
      <c r="K607" s="932"/>
      <c r="L607" s="932"/>
      <c r="M607" s="932"/>
      <c r="N607" s="932"/>
      <c r="O607" s="932"/>
      <c r="P607" s="932"/>
      <c r="Q607" s="932"/>
      <c r="R607" s="932"/>
      <c r="S607" s="932"/>
    </row>
    <row r="608">
      <c r="A608" s="932"/>
      <c r="B608" s="932"/>
      <c r="C608" s="932"/>
      <c r="D608" s="932"/>
      <c r="E608" s="932"/>
      <c r="F608" s="932"/>
      <c r="G608" s="932"/>
      <c r="H608" s="932"/>
      <c r="I608" s="932"/>
      <c r="J608" s="932"/>
      <c r="K608" s="932"/>
      <c r="L608" s="932"/>
      <c r="M608" s="932"/>
      <c r="N608" s="932"/>
      <c r="O608" s="932"/>
      <c r="P608" s="932"/>
      <c r="Q608" s="932"/>
      <c r="R608" s="932"/>
      <c r="S608" s="932"/>
    </row>
    <row r="609">
      <c r="A609" s="932"/>
      <c r="B609" s="932"/>
      <c r="C609" s="932"/>
      <c r="D609" s="932"/>
      <c r="E609" s="932"/>
      <c r="F609" s="932"/>
      <c r="G609" s="932"/>
      <c r="H609" s="932"/>
      <c r="I609" s="932"/>
      <c r="J609" s="932"/>
      <c r="K609" s="932"/>
      <c r="L609" s="932"/>
      <c r="M609" s="932"/>
      <c r="N609" s="932"/>
      <c r="O609" s="932"/>
      <c r="P609" s="932"/>
      <c r="Q609" s="932"/>
      <c r="R609" s="932"/>
      <c r="S609" s="932"/>
    </row>
    <row r="610">
      <c r="A610" s="932"/>
      <c r="B610" s="932"/>
      <c r="C610" s="932"/>
      <c r="D610" s="932"/>
      <c r="E610" s="932"/>
      <c r="F610" s="932"/>
      <c r="G610" s="932"/>
      <c r="H610" s="932"/>
      <c r="I610" s="932"/>
      <c r="J610" s="932"/>
      <c r="K610" s="932"/>
      <c r="L610" s="932"/>
      <c r="M610" s="932"/>
      <c r="N610" s="932"/>
      <c r="O610" s="932"/>
      <c r="P610" s="932"/>
      <c r="Q610" s="932"/>
      <c r="R610" s="932"/>
      <c r="S610" s="932"/>
    </row>
    <row r="611">
      <c r="A611" s="932"/>
      <c r="B611" s="932"/>
      <c r="C611" s="932"/>
      <c r="D611" s="932"/>
      <c r="E611" s="932"/>
      <c r="F611" s="932"/>
      <c r="G611" s="932"/>
      <c r="H611" s="932"/>
      <c r="I611" s="932"/>
      <c r="J611" s="932"/>
      <c r="K611" s="932"/>
      <c r="L611" s="932"/>
      <c r="M611" s="932"/>
      <c r="N611" s="932"/>
      <c r="O611" s="932"/>
      <c r="P611" s="932"/>
      <c r="Q611" s="932"/>
      <c r="R611" s="932"/>
      <c r="S611" s="932"/>
    </row>
    <row r="612">
      <c r="A612" s="932"/>
      <c r="B612" s="932"/>
      <c r="C612" s="932"/>
      <c r="D612" s="932"/>
      <c r="E612" s="932"/>
      <c r="F612" s="932"/>
      <c r="G612" s="932"/>
      <c r="H612" s="932"/>
      <c r="I612" s="932"/>
      <c r="J612" s="932"/>
      <c r="K612" s="932"/>
      <c r="L612" s="932"/>
      <c r="M612" s="932"/>
      <c r="N612" s="932"/>
      <c r="O612" s="932"/>
      <c r="P612" s="932"/>
      <c r="Q612" s="932"/>
      <c r="R612" s="932"/>
      <c r="S612" s="932"/>
    </row>
    <row r="613">
      <c r="A613" s="932"/>
      <c r="B613" s="932"/>
      <c r="C613" s="932"/>
      <c r="D613" s="932"/>
      <c r="E613" s="932"/>
      <c r="F613" s="932"/>
      <c r="G613" s="932"/>
      <c r="H613" s="932"/>
      <c r="I613" s="932"/>
      <c r="J613" s="932"/>
      <c r="K613" s="932"/>
      <c r="L613" s="932"/>
      <c r="M613" s="932"/>
      <c r="N613" s="932"/>
      <c r="O613" s="932"/>
      <c r="P613" s="932"/>
      <c r="Q613" s="932"/>
      <c r="R613" s="932"/>
      <c r="S613" s="932"/>
    </row>
    <row r="614">
      <c r="A614" s="932"/>
      <c r="B614" s="932"/>
      <c r="C614" s="932"/>
      <c r="D614" s="932"/>
      <c r="E614" s="932"/>
      <c r="F614" s="932"/>
      <c r="G614" s="932"/>
      <c r="H614" s="932"/>
      <c r="I614" s="932"/>
      <c r="J614" s="932"/>
      <c r="K614" s="932"/>
      <c r="L614" s="932"/>
      <c r="M614" s="932"/>
      <c r="N614" s="932"/>
      <c r="O614" s="932"/>
      <c r="P614" s="932"/>
      <c r="Q614" s="932"/>
      <c r="R614" s="932"/>
      <c r="S614" s="932"/>
    </row>
    <row r="615">
      <c r="A615" s="932"/>
      <c r="B615" s="932"/>
      <c r="C615" s="932"/>
      <c r="D615" s="932"/>
      <c r="E615" s="932"/>
      <c r="F615" s="932"/>
      <c r="G615" s="932"/>
      <c r="H615" s="932"/>
      <c r="I615" s="932"/>
      <c r="J615" s="932"/>
      <c r="K615" s="932"/>
      <c r="L615" s="932"/>
      <c r="M615" s="932"/>
      <c r="N615" s="932"/>
      <c r="O615" s="932"/>
      <c r="P615" s="932"/>
      <c r="Q615" s="932"/>
      <c r="R615" s="932"/>
      <c r="S615" s="932"/>
    </row>
    <row r="616">
      <c r="A616" s="932"/>
      <c r="B616" s="932"/>
      <c r="C616" s="932"/>
      <c r="D616" s="932"/>
      <c r="E616" s="932"/>
      <c r="F616" s="932"/>
      <c r="G616" s="932"/>
      <c r="H616" s="932"/>
      <c r="I616" s="932"/>
      <c r="J616" s="932"/>
      <c r="K616" s="932"/>
      <c r="L616" s="932"/>
      <c r="M616" s="932"/>
      <c r="N616" s="932"/>
      <c r="O616" s="932"/>
      <c r="P616" s="932"/>
      <c r="Q616" s="932"/>
      <c r="R616" s="932"/>
      <c r="S616" s="932"/>
    </row>
    <row r="617">
      <c r="A617" s="932"/>
      <c r="B617" s="932"/>
      <c r="C617" s="932"/>
      <c r="D617" s="932"/>
      <c r="E617" s="932"/>
      <c r="F617" s="932"/>
      <c r="G617" s="932"/>
      <c r="H617" s="932"/>
      <c r="I617" s="932"/>
      <c r="J617" s="932"/>
      <c r="K617" s="932"/>
      <c r="L617" s="932"/>
      <c r="M617" s="932"/>
      <c r="N617" s="932"/>
      <c r="O617" s="932"/>
      <c r="P617" s="932"/>
      <c r="Q617" s="932"/>
      <c r="R617" s="932"/>
      <c r="S617" s="932"/>
    </row>
    <row r="618">
      <c r="A618" s="932"/>
      <c r="B618" s="932"/>
      <c r="C618" s="932"/>
      <c r="D618" s="932"/>
      <c r="E618" s="932"/>
      <c r="F618" s="932"/>
      <c r="G618" s="932"/>
      <c r="H618" s="932"/>
      <c r="I618" s="932"/>
      <c r="J618" s="932"/>
      <c r="K618" s="932"/>
      <c r="L618" s="932"/>
      <c r="M618" s="932"/>
      <c r="N618" s="932"/>
      <c r="O618" s="932"/>
      <c r="P618" s="932"/>
      <c r="Q618" s="932"/>
      <c r="R618" s="932"/>
      <c r="S618" s="932"/>
    </row>
    <row r="619">
      <c r="A619" s="932"/>
      <c r="B619" s="932"/>
      <c r="C619" s="932"/>
      <c r="D619" s="932"/>
      <c r="E619" s="932"/>
      <c r="F619" s="932"/>
      <c r="G619" s="932"/>
      <c r="H619" s="932"/>
      <c r="I619" s="932"/>
      <c r="J619" s="932"/>
      <c r="K619" s="932"/>
      <c r="L619" s="932"/>
      <c r="M619" s="932"/>
      <c r="N619" s="932"/>
      <c r="O619" s="932"/>
      <c r="P619" s="932"/>
      <c r="Q619" s="932"/>
      <c r="R619" s="932"/>
      <c r="S619" s="932"/>
    </row>
    <row r="620">
      <c r="A620" s="932"/>
      <c r="B620" s="932"/>
      <c r="C620" s="932"/>
      <c r="D620" s="932"/>
      <c r="E620" s="932"/>
      <c r="F620" s="932"/>
      <c r="G620" s="932"/>
      <c r="H620" s="932"/>
      <c r="I620" s="932"/>
      <c r="J620" s="932"/>
      <c r="K620" s="932"/>
      <c r="L620" s="932"/>
      <c r="M620" s="932"/>
      <c r="N620" s="932"/>
      <c r="O620" s="932"/>
      <c r="P620" s="932"/>
      <c r="Q620" s="932"/>
      <c r="R620" s="932"/>
      <c r="S620" s="932"/>
    </row>
    <row r="621">
      <c r="A621" s="932"/>
      <c r="B621" s="932"/>
      <c r="C621" s="932"/>
      <c r="D621" s="932"/>
      <c r="E621" s="932"/>
      <c r="F621" s="932"/>
      <c r="G621" s="932"/>
      <c r="H621" s="932"/>
      <c r="I621" s="932"/>
      <c r="J621" s="932"/>
      <c r="K621" s="932"/>
      <c r="L621" s="932"/>
      <c r="M621" s="932"/>
      <c r="N621" s="932"/>
      <c r="O621" s="932"/>
      <c r="P621" s="932"/>
      <c r="Q621" s="932"/>
      <c r="R621" s="932"/>
      <c r="S621" s="932"/>
    </row>
    <row r="622">
      <c r="A622" s="932"/>
      <c r="B622" s="932"/>
      <c r="C622" s="932"/>
      <c r="D622" s="932"/>
      <c r="E622" s="932"/>
      <c r="F622" s="932"/>
      <c r="G622" s="932"/>
      <c r="H622" s="932"/>
      <c r="I622" s="932"/>
      <c r="J622" s="932"/>
      <c r="K622" s="932"/>
      <c r="L622" s="932"/>
      <c r="M622" s="932"/>
      <c r="N622" s="932"/>
      <c r="O622" s="932"/>
      <c r="P622" s="932"/>
      <c r="Q622" s="932"/>
      <c r="R622" s="932"/>
      <c r="S622" s="932"/>
    </row>
    <row r="623">
      <c r="A623" s="932"/>
      <c r="B623" s="932"/>
      <c r="C623" s="932"/>
      <c r="D623" s="932"/>
      <c r="E623" s="932"/>
      <c r="F623" s="932"/>
      <c r="G623" s="932"/>
      <c r="H623" s="932"/>
      <c r="I623" s="932"/>
      <c r="J623" s="932"/>
      <c r="K623" s="932"/>
      <c r="L623" s="932"/>
      <c r="M623" s="932"/>
      <c r="N623" s="932"/>
      <c r="O623" s="932"/>
      <c r="P623" s="932"/>
      <c r="Q623" s="932"/>
      <c r="R623" s="932"/>
      <c r="S623" s="932"/>
    </row>
    <row r="624">
      <c r="A624" s="932"/>
      <c r="B624" s="932"/>
      <c r="C624" s="932"/>
      <c r="D624" s="932"/>
      <c r="E624" s="932"/>
      <c r="F624" s="932"/>
      <c r="G624" s="932"/>
      <c r="H624" s="932"/>
      <c r="I624" s="932"/>
      <c r="J624" s="932"/>
      <c r="K624" s="932"/>
      <c r="L624" s="932"/>
      <c r="M624" s="932"/>
      <c r="N624" s="932"/>
      <c r="O624" s="932"/>
      <c r="P624" s="932"/>
      <c r="Q624" s="932"/>
      <c r="R624" s="932"/>
      <c r="S624" s="932"/>
    </row>
    <row r="625">
      <c r="A625" s="932"/>
      <c r="B625" s="932"/>
      <c r="C625" s="932"/>
      <c r="D625" s="932"/>
      <c r="E625" s="932"/>
      <c r="F625" s="932"/>
      <c r="G625" s="932"/>
      <c r="H625" s="932"/>
      <c r="I625" s="932"/>
      <c r="J625" s="932"/>
      <c r="K625" s="932"/>
      <c r="L625" s="932"/>
      <c r="M625" s="932"/>
      <c r="N625" s="932"/>
      <c r="O625" s="932"/>
      <c r="P625" s="932"/>
      <c r="Q625" s="932"/>
      <c r="R625" s="932"/>
      <c r="S625" s="932"/>
    </row>
    <row r="626">
      <c r="A626" s="932"/>
      <c r="B626" s="932"/>
      <c r="C626" s="932"/>
      <c r="D626" s="932"/>
      <c r="E626" s="932"/>
      <c r="F626" s="932"/>
      <c r="G626" s="932"/>
      <c r="H626" s="932"/>
      <c r="I626" s="932"/>
      <c r="J626" s="932"/>
      <c r="K626" s="932"/>
      <c r="L626" s="932"/>
      <c r="M626" s="932"/>
      <c r="N626" s="932"/>
      <c r="O626" s="932"/>
      <c r="P626" s="932"/>
      <c r="Q626" s="932"/>
      <c r="R626" s="932"/>
      <c r="S626" s="932"/>
    </row>
    <row r="627">
      <c r="A627" s="932"/>
      <c r="B627" s="932"/>
      <c r="C627" s="932"/>
      <c r="D627" s="932"/>
      <c r="E627" s="932"/>
      <c r="F627" s="932"/>
      <c r="G627" s="932"/>
      <c r="H627" s="932"/>
      <c r="I627" s="932"/>
      <c r="J627" s="932"/>
      <c r="K627" s="932"/>
      <c r="L627" s="932"/>
      <c r="M627" s="932"/>
      <c r="N627" s="932"/>
      <c r="O627" s="932"/>
      <c r="P627" s="932"/>
      <c r="Q627" s="932"/>
      <c r="R627" s="932"/>
      <c r="S627" s="932"/>
    </row>
    <row r="628">
      <c r="A628" s="932"/>
      <c r="B628" s="932"/>
      <c r="C628" s="932"/>
      <c r="D628" s="932"/>
      <c r="E628" s="932"/>
      <c r="F628" s="932"/>
      <c r="G628" s="932"/>
      <c r="H628" s="932"/>
      <c r="I628" s="932"/>
      <c r="J628" s="932"/>
      <c r="K628" s="932"/>
      <c r="L628" s="932"/>
      <c r="M628" s="932"/>
      <c r="N628" s="932"/>
      <c r="O628" s="932"/>
      <c r="P628" s="932"/>
      <c r="Q628" s="932"/>
      <c r="R628" s="932"/>
      <c r="S628" s="932"/>
    </row>
    <row r="629">
      <c r="A629" s="932"/>
      <c r="B629" s="932"/>
      <c r="C629" s="932"/>
      <c r="D629" s="932"/>
      <c r="E629" s="932"/>
      <c r="F629" s="932"/>
      <c r="G629" s="932"/>
      <c r="H629" s="932"/>
      <c r="I629" s="932"/>
      <c r="J629" s="932"/>
      <c r="K629" s="932"/>
      <c r="L629" s="932"/>
      <c r="M629" s="932"/>
      <c r="N629" s="932"/>
      <c r="O629" s="932"/>
      <c r="P629" s="932"/>
      <c r="Q629" s="932"/>
      <c r="R629" s="932"/>
      <c r="S629" s="932"/>
    </row>
    <row r="630">
      <c r="A630" s="932"/>
      <c r="B630" s="932"/>
      <c r="C630" s="932"/>
      <c r="D630" s="932"/>
      <c r="E630" s="932"/>
      <c r="F630" s="932"/>
      <c r="G630" s="932"/>
      <c r="H630" s="932"/>
      <c r="I630" s="932"/>
      <c r="J630" s="932"/>
      <c r="K630" s="932"/>
      <c r="L630" s="932"/>
      <c r="M630" s="932"/>
      <c r="N630" s="932"/>
      <c r="O630" s="932"/>
      <c r="P630" s="932"/>
      <c r="Q630" s="932"/>
      <c r="R630" s="932"/>
      <c r="S630" s="932"/>
    </row>
    <row r="631">
      <c r="A631" s="932"/>
      <c r="B631" s="932"/>
      <c r="C631" s="932"/>
      <c r="D631" s="932"/>
      <c r="E631" s="932"/>
      <c r="F631" s="932"/>
      <c r="G631" s="932"/>
      <c r="H631" s="932"/>
      <c r="I631" s="932"/>
      <c r="J631" s="932"/>
      <c r="K631" s="932"/>
      <c r="L631" s="932"/>
      <c r="M631" s="932"/>
      <c r="N631" s="932"/>
      <c r="O631" s="932"/>
      <c r="P631" s="932"/>
      <c r="Q631" s="932"/>
      <c r="R631" s="932"/>
      <c r="S631" s="932"/>
    </row>
    <row r="632">
      <c r="A632" s="932"/>
      <c r="B632" s="932"/>
      <c r="C632" s="932"/>
      <c r="D632" s="932"/>
      <c r="E632" s="932"/>
      <c r="F632" s="932"/>
      <c r="G632" s="932"/>
      <c r="H632" s="932"/>
      <c r="I632" s="932"/>
      <c r="J632" s="932"/>
      <c r="K632" s="932"/>
      <c r="L632" s="932"/>
      <c r="M632" s="932"/>
      <c r="N632" s="932"/>
      <c r="O632" s="932"/>
      <c r="P632" s="932"/>
      <c r="Q632" s="932"/>
      <c r="R632" s="932"/>
      <c r="S632" s="932"/>
    </row>
    <row r="633">
      <c r="A633" s="932"/>
      <c r="B633" s="932"/>
      <c r="C633" s="932"/>
      <c r="D633" s="932"/>
      <c r="E633" s="932"/>
      <c r="F633" s="932"/>
      <c r="G633" s="932"/>
      <c r="H633" s="932"/>
      <c r="I633" s="932"/>
      <c r="J633" s="932"/>
      <c r="K633" s="932"/>
      <c r="L633" s="932"/>
      <c r="M633" s="932"/>
      <c r="N633" s="932"/>
      <c r="O633" s="932"/>
      <c r="P633" s="932"/>
      <c r="Q633" s="932"/>
      <c r="R633" s="932"/>
      <c r="S633" s="932"/>
    </row>
    <row r="634">
      <c r="A634" s="932"/>
      <c r="B634" s="932"/>
      <c r="C634" s="932"/>
      <c r="D634" s="932"/>
      <c r="E634" s="932"/>
      <c r="F634" s="932"/>
      <c r="G634" s="932"/>
      <c r="H634" s="932"/>
      <c r="I634" s="932"/>
      <c r="J634" s="932"/>
      <c r="K634" s="932"/>
      <c r="L634" s="932"/>
      <c r="M634" s="932"/>
      <c r="N634" s="932"/>
      <c r="O634" s="932"/>
      <c r="P634" s="932"/>
      <c r="Q634" s="932"/>
      <c r="R634" s="932"/>
      <c r="S634" s="932"/>
    </row>
    <row r="635">
      <c r="A635" s="932"/>
      <c r="B635" s="932"/>
      <c r="C635" s="932"/>
      <c r="D635" s="932"/>
      <c r="E635" s="932"/>
      <c r="F635" s="932"/>
      <c r="G635" s="932"/>
      <c r="H635" s="932"/>
      <c r="I635" s="932"/>
      <c r="J635" s="932"/>
      <c r="K635" s="932"/>
      <c r="L635" s="932"/>
      <c r="M635" s="932"/>
      <c r="N635" s="932"/>
      <c r="O635" s="932"/>
      <c r="P635" s="932"/>
      <c r="Q635" s="932"/>
      <c r="R635" s="932"/>
      <c r="S635" s="932"/>
    </row>
    <row r="636">
      <c r="A636" s="932"/>
      <c r="B636" s="932"/>
      <c r="C636" s="932"/>
      <c r="D636" s="932"/>
      <c r="E636" s="932"/>
      <c r="F636" s="932"/>
      <c r="G636" s="932"/>
      <c r="H636" s="932"/>
      <c r="I636" s="932"/>
      <c r="J636" s="932"/>
      <c r="K636" s="932"/>
      <c r="L636" s="932"/>
      <c r="M636" s="932"/>
      <c r="N636" s="932"/>
      <c r="O636" s="932"/>
      <c r="P636" s="932"/>
      <c r="Q636" s="932"/>
      <c r="R636" s="932"/>
      <c r="S636" s="932"/>
    </row>
    <row r="637">
      <c r="A637" s="932"/>
      <c r="B637" s="932"/>
      <c r="C637" s="932"/>
      <c r="D637" s="932"/>
      <c r="E637" s="932"/>
      <c r="F637" s="932"/>
      <c r="G637" s="932"/>
      <c r="H637" s="932"/>
      <c r="I637" s="932"/>
      <c r="J637" s="932"/>
      <c r="K637" s="932"/>
      <c r="L637" s="932"/>
      <c r="M637" s="932"/>
      <c r="N637" s="932"/>
      <c r="O637" s="932"/>
      <c r="P637" s="932"/>
      <c r="Q637" s="932"/>
      <c r="R637" s="932"/>
      <c r="S637" s="932"/>
    </row>
    <row r="638">
      <c r="A638" s="932"/>
      <c r="B638" s="932"/>
      <c r="C638" s="932"/>
      <c r="D638" s="932"/>
      <c r="E638" s="932"/>
      <c r="F638" s="932"/>
      <c r="G638" s="932"/>
      <c r="H638" s="932"/>
      <c r="I638" s="932"/>
      <c r="J638" s="932"/>
      <c r="K638" s="932"/>
      <c r="L638" s="932"/>
      <c r="M638" s="932"/>
      <c r="N638" s="932"/>
      <c r="O638" s="932"/>
      <c r="P638" s="932"/>
      <c r="Q638" s="932"/>
      <c r="R638" s="932"/>
      <c r="S638" s="932"/>
    </row>
    <row r="639">
      <c r="A639" s="932"/>
      <c r="B639" s="932"/>
      <c r="C639" s="932"/>
      <c r="D639" s="932"/>
      <c r="E639" s="932"/>
      <c r="F639" s="932"/>
      <c r="G639" s="932"/>
      <c r="H639" s="932"/>
      <c r="I639" s="932"/>
      <c r="J639" s="932"/>
      <c r="K639" s="932"/>
      <c r="L639" s="932"/>
      <c r="M639" s="932"/>
      <c r="N639" s="932"/>
      <c r="O639" s="932"/>
      <c r="P639" s="932"/>
      <c r="Q639" s="932"/>
      <c r="R639" s="932"/>
      <c r="S639" s="932"/>
    </row>
    <row r="640">
      <c r="A640" s="932"/>
      <c r="B640" s="932"/>
      <c r="C640" s="932"/>
      <c r="D640" s="932"/>
      <c r="E640" s="932"/>
      <c r="F640" s="932"/>
      <c r="G640" s="932"/>
      <c r="H640" s="932"/>
      <c r="I640" s="932"/>
      <c r="J640" s="932"/>
      <c r="K640" s="932"/>
      <c r="L640" s="932"/>
      <c r="M640" s="932"/>
      <c r="N640" s="932"/>
      <c r="O640" s="932"/>
      <c r="P640" s="932"/>
      <c r="Q640" s="932"/>
      <c r="R640" s="932"/>
      <c r="S640" s="932"/>
    </row>
    <row r="641">
      <c r="A641" s="932"/>
      <c r="B641" s="932"/>
      <c r="C641" s="932"/>
      <c r="D641" s="932"/>
      <c r="E641" s="932"/>
      <c r="F641" s="932"/>
      <c r="G641" s="932"/>
      <c r="H641" s="932"/>
      <c r="I641" s="932"/>
      <c r="J641" s="932"/>
      <c r="K641" s="932"/>
      <c r="L641" s="932"/>
      <c r="M641" s="932"/>
      <c r="N641" s="932"/>
      <c r="O641" s="932"/>
      <c r="P641" s="932"/>
      <c r="Q641" s="932"/>
      <c r="R641" s="932"/>
      <c r="S641" s="932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53.0"/>
    <col customWidth="1" min="3" max="3" width="48.0"/>
    <col customWidth="1" min="6" max="6" width="6.29"/>
    <col customWidth="1" min="7" max="7" width="8.86"/>
    <col customWidth="1" min="9" max="9" width="19.71"/>
  </cols>
  <sheetData>
    <row r="1">
      <c r="A1" s="995"/>
      <c r="B1" s="997"/>
      <c r="C1" s="995"/>
      <c r="D1" s="998"/>
      <c r="E1" s="998"/>
      <c r="F1" s="998"/>
      <c r="G1" s="998"/>
      <c r="H1" s="998"/>
      <c r="I1" s="998"/>
      <c r="J1" s="998"/>
      <c r="K1" s="998"/>
      <c r="L1" s="998"/>
      <c r="M1" s="998"/>
      <c r="N1" s="860"/>
      <c r="O1" s="860"/>
      <c r="P1" s="860"/>
      <c r="Q1" s="860"/>
      <c r="R1" s="860"/>
      <c r="S1" s="860"/>
      <c r="T1" s="860"/>
      <c r="U1" s="860"/>
      <c r="V1" s="860"/>
      <c r="W1" s="860"/>
      <c r="X1" s="860"/>
      <c r="Y1" s="860"/>
      <c r="Z1" s="860"/>
      <c r="AA1" s="860"/>
      <c r="AB1" s="860"/>
    </row>
    <row r="2">
      <c r="A2" s="999"/>
      <c r="B2" s="999" t="s">
        <v>3</v>
      </c>
      <c r="C2" s="997"/>
      <c r="D2" s="998"/>
      <c r="E2" s="998"/>
      <c r="F2" s="998"/>
      <c r="G2" s="998"/>
      <c r="H2" s="998"/>
      <c r="I2" s="998"/>
      <c r="J2" s="998"/>
      <c r="K2" s="998"/>
      <c r="L2" s="998"/>
      <c r="M2" s="998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0"/>
      <c r="Y2" s="860"/>
      <c r="Z2" s="860"/>
      <c r="AA2" s="860"/>
      <c r="AB2" s="860"/>
    </row>
    <row r="3">
      <c r="B3" s="997"/>
      <c r="C3" s="997"/>
      <c r="D3" s="998"/>
      <c r="E3" s="998"/>
      <c r="F3" s="998"/>
      <c r="G3" s="998"/>
      <c r="H3" s="998"/>
      <c r="I3" s="998"/>
      <c r="J3" s="998"/>
      <c r="K3" s="998"/>
      <c r="L3" s="998"/>
      <c r="M3" s="998"/>
      <c r="N3" s="860"/>
      <c r="O3" s="860"/>
      <c r="P3" s="860"/>
      <c r="Q3" s="860"/>
      <c r="R3" s="860"/>
      <c r="S3" s="860"/>
      <c r="T3" s="860"/>
      <c r="U3" s="860"/>
      <c r="V3" s="860"/>
      <c r="W3" s="860"/>
      <c r="X3" s="860"/>
      <c r="Y3" s="860"/>
      <c r="Z3" s="860"/>
      <c r="AA3" s="860"/>
      <c r="AB3" s="860"/>
    </row>
    <row r="4">
      <c r="A4" s="1001" t="s">
        <v>2028</v>
      </c>
      <c r="D4" s="998"/>
      <c r="E4" s="998"/>
      <c r="F4" s="998"/>
      <c r="G4" s="998"/>
      <c r="H4" s="998"/>
      <c r="I4" s="998"/>
      <c r="J4" s="998"/>
      <c r="K4" s="998"/>
      <c r="L4" s="998"/>
      <c r="M4" s="998"/>
      <c r="N4" s="860"/>
      <c r="O4" s="860"/>
      <c r="P4" s="860"/>
      <c r="Q4" s="860"/>
      <c r="R4" s="860"/>
      <c r="S4" s="860"/>
      <c r="T4" s="860"/>
      <c r="U4" s="860"/>
      <c r="V4" s="860"/>
      <c r="W4" s="860"/>
      <c r="X4" s="860"/>
      <c r="Y4" s="860"/>
      <c r="Z4" s="860"/>
      <c r="AA4" s="860"/>
      <c r="AB4" s="860"/>
    </row>
    <row r="5">
      <c r="A5" s="1001" t="s">
        <v>2029</v>
      </c>
      <c r="D5" s="998"/>
      <c r="E5" s="998"/>
      <c r="F5" s="998"/>
      <c r="G5" s="998"/>
      <c r="H5" s="998"/>
      <c r="I5" s="998"/>
      <c r="J5" s="998"/>
      <c r="K5" s="998"/>
      <c r="L5" s="998"/>
      <c r="M5" s="998"/>
      <c r="N5" s="860"/>
      <c r="O5" s="860"/>
      <c r="P5" s="860"/>
      <c r="Q5" s="860"/>
      <c r="R5" s="860"/>
      <c r="S5" s="860"/>
      <c r="T5" s="860"/>
      <c r="U5" s="860"/>
      <c r="V5" s="860"/>
      <c r="W5" s="860"/>
      <c r="X5" s="860"/>
      <c r="Y5" s="860"/>
      <c r="Z5" s="860"/>
      <c r="AA5" s="860"/>
      <c r="AB5" s="860"/>
    </row>
    <row r="6">
      <c r="A6" s="1003" t="s">
        <v>2030</v>
      </c>
      <c r="B6" s="1003"/>
      <c r="C6" s="1003"/>
      <c r="D6" s="998"/>
      <c r="E6" s="998"/>
      <c r="F6" s="998"/>
      <c r="G6" s="998"/>
      <c r="H6" s="998"/>
      <c r="I6" s="998"/>
      <c r="J6" s="998"/>
      <c r="K6" s="998"/>
      <c r="L6" s="998"/>
      <c r="M6" s="998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</row>
    <row r="7">
      <c r="A7" s="1003" t="s">
        <v>2031</v>
      </c>
      <c r="B7" s="1004" t="s">
        <v>2032</v>
      </c>
      <c r="C7" s="1004" t="s">
        <v>835</v>
      </c>
      <c r="D7" s="998"/>
      <c r="E7" s="998"/>
      <c r="F7" s="998"/>
      <c r="G7" s="998"/>
      <c r="H7" s="998"/>
      <c r="I7" s="998"/>
      <c r="J7" s="998"/>
      <c r="K7" s="998"/>
      <c r="L7" s="998"/>
      <c r="M7" s="998"/>
      <c r="N7" s="860"/>
      <c r="O7" s="860"/>
      <c r="P7" s="860"/>
      <c r="Q7" s="860"/>
      <c r="R7" s="860"/>
      <c r="S7" s="860"/>
      <c r="T7" s="860"/>
      <c r="U7" s="860"/>
      <c r="V7" s="860"/>
      <c r="W7" s="860"/>
      <c r="X7" s="860"/>
      <c r="Y7" s="860"/>
      <c r="Z7" s="860"/>
      <c r="AA7" s="860"/>
      <c r="AB7" s="860"/>
    </row>
    <row r="8">
      <c r="A8" s="1005" t="s">
        <v>2033</v>
      </c>
      <c r="B8" s="1006" t="s">
        <v>2034</v>
      </c>
      <c r="C8" s="1006" t="s">
        <v>2035</v>
      </c>
      <c r="D8" s="998"/>
      <c r="E8" s="998"/>
      <c r="F8" s="998"/>
      <c r="G8" s="998"/>
      <c r="H8" s="998"/>
      <c r="I8" s="998"/>
      <c r="J8" s="998"/>
      <c r="K8" s="998"/>
      <c r="L8" s="998"/>
      <c r="M8" s="998"/>
      <c r="N8" s="860"/>
      <c r="O8" s="860"/>
      <c r="P8" s="860"/>
      <c r="Q8" s="860"/>
      <c r="R8" s="860"/>
      <c r="S8" s="860"/>
      <c r="T8" s="860"/>
      <c r="U8" s="860"/>
      <c r="V8" s="860"/>
      <c r="W8" s="860"/>
      <c r="X8" s="860"/>
      <c r="Y8" s="860"/>
      <c r="Z8" s="860"/>
      <c r="AA8" s="860"/>
      <c r="AB8" s="860"/>
    </row>
    <row r="9">
      <c r="A9" s="1007" t="s">
        <v>2036</v>
      </c>
      <c r="B9" s="1006" t="s">
        <v>2037</v>
      </c>
      <c r="C9" s="1006" t="s">
        <v>2038</v>
      </c>
      <c r="D9" s="998"/>
      <c r="E9" s="998"/>
      <c r="F9" s="998"/>
      <c r="G9" s="998"/>
      <c r="H9" s="998"/>
      <c r="I9" s="998"/>
      <c r="J9" s="998"/>
      <c r="K9" s="998"/>
      <c r="L9" s="998"/>
      <c r="M9" s="998"/>
      <c r="N9" s="860"/>
      <c r="O9" s="860"/>
      <c r="P9" s="860"/>
      <c r="Q9" s="860"/>
      <c r="R9" s="860"/>
      <c r="S9" s="860"/>
      <c r="T9" s="860"/>
      <c r="U9" s="860"/>
      <c r="V9" s="860"/>
      <c r="W9" s="860"/>
      <c r="X9" s="860"/>
      <c r="Y9" s="860"/>
      <c r="Z9" s="860"/>
      <c r="AA9" s="860"/>
      <c r="AB9" s="860"/>
    </row>
    <row r="10">
      <c r="A10" s="1008">
        <v>43616.0</v>
      </c>
      <c r="B10" s="1006" t="s">
        <v>2039</v>
      </c>
      <c r="C10" s="1010"/>
      <c r="D10" s="998"/>
      <c r="E10" s="998"/>
      <c r="F10" s="998"/>
      <c r="G10" s="998"/>
      <c r="H10" s="998"/>
      <c r="I10" s="998"/>
      <c r="J10" s="998"/>
      <c r="K10" s="998"/>
      <c r="L10" s="998"/>
      <c r="M10" s="998"/>
      <c r="N10" s="860"/>
      <c r="O10" s="860"/>
      <c r="P10" s="860"/>
      <c r="Q10" s="860"/>
      <c r="R10" s="860"/>
      <c r="S10" s="860"/>
      <c r="T10" s="860"/>
      <c r="U10" s="860"/>
      <c r="V10" s="860"/>
      <c r="W10" s="860"/>
      <c r="X10" s="860"/>
      <c r="Y10" s="860"/>
      <c r="Z10" s="860"/>
      <c r="AA10" s="860"/>
      <c r="AB10" s="860"/>
    </row>
    <row r="11">
      <c r="A11" s="1008">
        <v>43661.0</v>
      </c>
      <c r="B11" s="1006" t="s">
        <v>2040</v>
      </c>
      <c r="C11" s="1006" t="s">
        <v>2041</v>
      </c>
      <c r="D11" s="998"/>
      <c r="E11" s="998"/>
      <c r="F11" s="998"/>
      <c r="G11" s="998"/>
      <c r="H11" s="998"/>
      <c r="I11" s="998"/>
      <c r="J11" s="998"/>
      <c r="K11" s="998"/>
      <c r="L11" s="998"/>
      <c r="M11" s="998"/>
      <c r="N11" s="860"/>
      <c r="O11" s="860"/>
      <c r="P11" s="860"/>
      <c r="Q11" s="860"/>
      <c r="R11" s="860"/>
      <c r="S11" s="860"/>
      <c r="T11" s="860"/>
      <c r="U11" s="860"/>
      <c r="V11" s="860"/>
      <c r="W11" s="860"/>
      <c r="X11" s="860"/>
      <c r="Y11" s="860"/>
      <c r="Z11" s="860"/>
      <c r="AA11" s="860"/>
      <c r="AB11" s="860"/>
    </row>
    <row r="12">
      <c r="A12" s="1005" t="s">
        <v>2042</v>
      </c>
      <c r="B12" s="1011" t="s">
        <v>2043</v>
      </c>
      <c r="C12" s="1011" t="s">
        <v>2044</v>
      </c>
      <c r="D12" s="998"/>
      <c r="E12" s="998"/>
      <c r="F12" s="998"/>
      <c r="G12" s="998"/>
      <c r="H12" s="998"/>
      <c r="I12" s="998"/>
      <c r="J12" s="998"/>
      <c r="K12" s="998"/>
      <c r="L12" s="998"/>
      <c r="M12" s="998"/>
      <c r="N12" s="860"/>
      <c r="O12" s="860"/>
      <c r="P12" s="860"/>
      <c r="Q12" s="860"/>
      <c r="R12" s="860"/>
      <c r="S12" s="860"/>
      <c r="T12" s="860"/>
      <c r="U12" s="860"/>
      <c r="V12" s="860"/>
      <c r="W12" s="860"/>
      <c r="X12" s="860"/>
      <c r="Y12" s="860"/>
      <c r="Z12" s="860"/>
      <c r="AA12" s="860"/>
      <c r="AB12" s="860"/>
    </row>
    <row r="13">
      <c r="A13" s="1005" t="s">
        <v>2045</v>
      </c>
      <c r="B13" s="1011" t="s">
        <v>2046</v>
      </c>
      <c r="C13" s="1011" t="s">
        <v>2047</v>
      </c>
      <c r="D13" s="998"/>
      <c r="E13" s="998"/>
      <c r="F13" s="998"/>
      <c r="G13" s="998"/>
      <c r="H13" s="998"/>
      <c r="I13" s="998"/>
      <c r="J13" s="998"/>
      <c r="K13" s="998"/>
      <c r="L13" s="998"/>
      <c r="M13" s="998"/>
      <c r="N13" s="860"/>
      <c r="O13" s="860"/>
      <c r="P13" s="860"/>
      <c r="Q13" s="860"/>
      <c r="R13" s="860"/>
      <c r="S13" s="860"/>
      <c r="T13" s="860"/>
      <c r="U13" s="860"/>
      <c r="V13" s="860"/>
      <c r="W13" s="860"/>
      <c r="X13" s="860"/>
      <c r="Y13" s="860"/>
      <c r="Z13" s="860"/>
      <c r="AA13" s="860"/>
      <c r="AB13" s="860"/>
    </row>
    <row r="14">
      <c r="A14" s="1005" t="s">
        <v>2048</v>
      </c>
      <c r="B14" s="1011" t="s">
        <v>2049</v>
      </c>
      <c r="C14" s="1011" t="s">
        <v>2050</v>
      </c>
      <c r="D14" s="998"/>
      <c r="E14" s="998"/>
      <c r="F14" s="998"/>
      <c r="G14" s="998"/>
      <c r="H14" s="998"/>
      <c r="I14" s="998"/>
      <c r="J14" s="998"/>
      <c r="K14" s="998"/>
      <c r="L14" s="998"/>
      <c r="M14" s="998"/>
      <c r="N14" s="860"/>
      <c r="O14" s="860"/>
      <c r="P14" s="860"/>
      <c r="Q14" s="860"/>
      <c r="R14" s="860"/>
      <c r="S14" s="860"/>
      <c r="T14" s="860"/>
      <c r="U14" s="860"/>
      <c r="V14" s="860"/>
      <c r="W14" s="860"/>
      <c r="X14" s="860"/>
      <c r="Y14" s="860"/>
      <c r="Z14" s="860"/>
      <c r="AA14" s="860"/>
      <c r="AB14" s="860"/>
    </row>
    <row r="15">
      <c r="A15" s="1008">
        <v>43721.0</v>
      </c>
      <c r="B15" s="1006" t="s">
        <v>2051</v>
      </c>
      <c r="C15" s="1010"/>
      <c r="D15" s="998"/>
      <c r="E15" s="998"/>
      <c r="F15" s="998"/>
      <c r="G15" s="998"/>
      <c r="H15" s="998"/>
      <c r="I15" s="998"/>
      <c r="J15" s="998"/>
      <c r="K15" s="998"/>
      <c r="L15" s="998"/>
      <c r="M15" s="998"/>
      <c r="N15" s="860"/>
      <c r="O15" s="860"/>
      <c r="P15" s="860"/>
      <c r="Q15" s="860"/>
      <c r="R15" s="860"/>
      <c r="S15" s="860"/>
      <c r="T15" s="860"/>
      <c r="U15" s="860"/>
      <c r="V15" s="860"/>
      <c r="W15" s="860"/>
      <c r="X15" s="860"/>
      <c r="Y15" s="860"/>
      <c r="Z15" s="860"/>
      <c r="AA15" s="860"/>
      <c r="AB15" s="860"/>
    </row>
    <row r="16">
      <c r="A16" s="1005" t="s">
        <v>2052</v>
      </c>
      <c r="B16" s="1011" t="s">
        <v>2053</v>
      </c>
      <c r="C16" s="1011" t="s">
        <v>2054</v>
      </c>
      <c r="D16" s="998"/>
      <c r="E16" s="998"/>
      <c r="F16" s="998"/>
      <c r="G16" s="998"/>
      <c r="H16" s="998"/>
      <c r="I16" s="998"/>
      <c r="J16" s="998"/>
      <c r="K16" s="998"/>
      <c r="L16" s="998"/>
      <c r="M16" s="998"/>
      <c r="N16" s="860"/>
      <c r="O16" s="860"/>
      <c r="P16" s="860"/>
      <c r="Q16" s="860"/>
      <c r="R16" s="860"/>
      <c r="S16" s="860"/>
      <c r="T16" s="860"/>
      <c r="U16" s="860"/>
      <c r="V16" s="860"/>
      <c r="W16" s="860"/>
      <c r="X16" s="860"/>
      <c r="Y16" s="860"/>
      <c r="Z16" s="860"/>
      <c r="AA16" s="860"/>
      <c r="AB16" s="860"/>
    </row>
    <row r="17">
      <c r="A17" s="1005" t="s">
        <v>2055</v>
      </c>
      <c r="B17" s="1011" t="s">
        <v>2056</v>
      </c>
      <c r="C17" s="1011" t="s">
        <v>2057</v>
      </c>
      <c r="D17" s="998"/>
      <c r="E17" s="998"/>
      <c r="F17" s="998"/>
      <c r="G17" s="998"/>
      <c r="H17" s="998"/>
      <c r="I17" s="998"/>
      <c r="J17" s="998"/>
      <c r="K17" s="998"/>
      <c r="L17" s="998"/>
      <c r="M17" s="998"/>
      <c r="N17" s="860"/>
      <c r="O17" s="860"/>
      <c r="P17" s="860"/>
      <c r="Q17" s="860"/>
      <c r="R17" s="860"/>
      <c r="S17" s="860"/>
      <c r="T17" s="860"/>
      <c r="U17" s="860"/>
      <c r="V17" s="860"/>
      <c r="W17" s="860"/>
      <c r="X17" s="860"/>
      <c r="Y17" s="860"/>
      <c r="Z17" s="860"/>
      <c r="AA17" s="860"/>
      <c r="AB17" s="860"/>
    </row>
    <row r="18">
      <c r="A18" s="1015">
        <v>43736.0</v>
      </c>
      <c r="B18" s="1017" t="s">
        <v>2058</v>
      </c>
      <c r="C18" s="1017" t="s">
        <v>2059</v>
      </c>
      <c r="D18" s="998"/>
      <c r="E18" s="998"/>
      <c r="F18" s="998"/>
      <c r="G18" s="998"/>
      <c r="H18" s="998"/>
      <c r="I18" s="998"/>
      <c r="J18" s="998"/>
      <c r="K18" s="998"/>
      <c r="L18" s="998"/>
      <c r="M18" s="998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  <c r="AA18" s="860"/>
      <c r="AB18" s="860"/>
    </row>
    <row r="19">
      <c r="A19" s="1019" t="s">
        <v>2060</v>
      </c>
      <c r="B19" s="1017" t="s">
        <v>2061</v>
      </c>
      <c r="C19" s="1017" t="s">
        <v>2062</v>
      </c>
      <c r="D19" s="998"/>
      <c r="E19" s="998"/>
      <c r="F19" s="998"/>
      <c r="G19" s="998"/>
      <c r="H19" s="998"/>
      <c r="I19" s="998"/>
      <c r="J19" s="998"/>
      <c r="K19" s="998"/>
      <c r="L19" s="998"/>
      <c r="M19" s="998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860"/>
      <c r="AB19" s="860"/>
    </row>
    <row r="20">
      <c r="A20" s="1015">
        <v>43743.0</v>
      </c>
      <c r="B20" s="1021" t="s">
        <v>2063</v>
      </c>
      <c r="C20" s="1021" t="s">
        <v>2064</v>
      </c>
      <c r="D20" s="998"/>
      <c r="E20" s="998"/>
      <c r="F20" s="998"/>
      <c r="G20" s="998"/>
      <c r="H20" s="998"/>
      <c r="I20" s="998"/>
      <c r="J20" s="998"/>
      <c r="K20" s="998"/>
      <c r="L20" s="998"/>
      <c r="M20" s="998"/>
      <c r="N20" s="860"/>
      <c r="O20" s="860"/>
      <c r="P20" s="860"/>
      <c r="Q20" s="860"/>
      <c r="R20" s="860"/>
      <c r="S20" s="860"/>
      <c r="T20" s="860"/>
      <c r="U20" s="860"/>
      <c r="V20" s="860"/>
      <c r="W20" s="860"/>
      <c r="X20" s="860"/>
      <c r="Y20" s="860"/>
      <c r="Z20" s="860"/>
      <c r="AA20" s="860"/>
      <c r="AB20" s="860"/>
    </row>
    <row r="21">
      <c r="A21" s="1019" t="s">
        <v>2065</v>
      </c>
      <c r="B21" s="1017" t="s">
        <v>2066</v>
      </c>
      <c r="C21" s="1023" t="s">
        <v>2067</v>
      </c>
      <c r="D21" s="998"/>
      <c r="E21" s="998"/>
      <c r="F21" s="998"/>
      <c r="G21" s="998"/>
      <c r="H21" s="998"/>
      <c r="I21" s="998"/>
      <c r="J21" s="998"/>
      <c r="K21" s="998"/>
      <c r="L21" s="998"/>
      <c r="M21" s="998"/>
      <c r="N21" s="860"/>
      <c r="O21" s="860"/>
      <c r="P21" s="860"/>
      <c r="Q21" s="860"/>
      <c r="R21" s="860"/>
      <c r="S21" s="860"/>
      <c r="T21" s="860"/>
      <c r="U21" s="860"/>
      <c r="V21" s="860"/>
      <c r="W21" s="860"/>
      <c r="X21" s="860"/>
      <c r="Y21" s="860"/>
      <c r="Z21" s="860"/>
      <c r="AA21" s="860"/>
      <c r="AB21" s="860"/>
    </row>
    <row r="22">
      <c r="A22" s="1024">
        <v>43750.0</v>
      </c>
      <c r="B22" s="1025" t="s">
        <v>2068</v>
      </c>
      <c r="C22" s="1026" t="s">
        <v>2069</v>
      </c>
      <c r="D22" s="998"/>
      <c r="E22" s="998"/>
      <c r="F22" s="998"/>
      <c r="G22" s="998"/>
      <c r="H22" s="998"/>
      <c r="I22" s="998"/>
      <c r="J22" s="998"/>
      <c r="K22" s="998"/>
      <c r="L22" s="998"/>
      <c r="M22" s="998"/>
      <c r="N22" s="860"/>
      <c r="O22" s="860"/>
      <c r="P22" s="860"/>
      <c r="Q22" s="860"/>
      <c r="R22" s="860"/>
      <c r="S22" s="860"/>
      <c r="T22" s="860"/>
      <c r="U22" s="860"/>
      <c r="V22" s="860"/>
      <c r="W22" s="860"/>
      <c r="X22" s="860"/>
      <c r="Y22" s="860"/>
      <c r="Z22" s="860"/>
      <c r="AA22" s="860"/>
      <c r="AB22" s="860"/>
    </row>
    <row r="23">
      <c r="A23" s="1019" t="s">
        <v>2070</v>
      </c>
      <c r="B23" s="1017" t="s">
        <v>2071</v>
      </c>
      <c r="C23" s="1017" t="s">
        <v>2072</v>
      </c>
      <c r="D23" s="998"/>
      <c r="E23" s="998"/>
      <c r="F23" s="998"/>
      <c r="G23" s="998"/>
      <c r="H23" s="998"/>
      <c r="I23" s="998"/>
      <c r="J23" s="998"/>
      <c r="K23" s="998"/>
      <c r="L23" s="998"/>
      <c r="M23" s="998"/>
      <c r="N23" s="860"/>
      <c r="O23" s="860"/>
      <c r="P23" s="860"/>
      <c r="Q23" s="860"/>
      <c r="R23" s="860"/>
      <c r="S23" s="860"/>
      <c r="T23" s="860"/>
      <c r="U23" s="860"/>
      <c r="V23" s="860"/>
      <c r="W23" s="860"/>
      <c r="X23" s="860"/>
      <c r="Y23" s="860"/>
      <c r="Z23" s="860"/>
      <c r="AA23" s="860"/>
      <c r="AB23" s="860"/>
    </row>
    <row r="24">
      <c r="A24" s="1019" t="s">
        <v>2073</v>
      </c>
      <c r="B24" s="1017" t="s">
        <v>2074</v>
      </c>
      <c r="C24" s="1017" t="s">
        <v>2075</v>
      </c>
      <c r="D24" s="998"/>
      <c r="E24" s="998"/>
      <c r="F24" s="998"/>
      <c r="G24" s="998"/>
      <c r="H24" s="998"/>
      <c r="I24" s="998"/>
      <c r="J24" s="998"/>
      <c r="K24" s="998"/>
      <c r="L24" s="998"/>
      <c r="M24" s="998"/>
      <c r="N24" s="860"/>
      <c r="O24" s="860"/>
      <c r="P24" s="860"/>
      <c r="Q24" s="860"/>
      <c r="R24" s="860"/>
      <c r="S24" s="860"/>
      <c r="T24" s="860"/>
      <c r="U24" s="860"/>
      <c r="V24" s="860"/>
      <c r="W24" s="860"/>
      <c r="X24" s="860"/>
      <c r="Y24" s="860"/>
      <c r="Z24" s="860"/>
      <c r="AA24" s="860"/>
      <c r="AB24" s="860"/>
    </row>
    <row r="25">
      <c r="A25" s="1019" t="s">
        <v>2076</v>
      </c>
      <c r="B25" s="1017" t="s">
        <v>2077</v>
      </c>
      <c r="C25" s="1017" t="s">
        <v>2075</v>
      </c>
      <c r="D25" s="998"/>
      <c r="E25" s="998"/>
      <c r="F25" s="998"/>
      <c r="G25" s="998"/>
      <c r="H25" s="998"/>
      <c r="I25" s="998"/>
      <c r="J25" s="998"/>
      <c r="K25" s="998"/>
      <c r="L25" s="998"/>
      <c r="M25" s="998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860"/>
      <c r="AB25" s="860"/>
    </row>
    <row r="26">
      <c r="A26" s="1019"/>
      <c r="B26" s="1017" t="s">
        <v>2078</v>
      </c>
      <c r="C26" s="1017"/>
      <c r="D26" s="998"/>
      <c r="E26" s="998"/>
      <c r="F26" s="998"/>
      <c r="G26" s="998"/>
      <c r="H26" s="998"/>
      <c r="I26" s="998"/>
      <c r="J26" s="998"/>
      <c r="K26" s="998"/>
      <c r="L26" s="998"/>
      <c r="M26" s="998"/>
      <c r="N26" s="860"/>
      <c r="O26" s="860"/>
      <c r="P26" s="860"/>
      <c r="Q26" s="860"/>
      <c r="R26" s="860"/>
      <c r="S26" s="860"/>
      <c r="T26" s="860"/>
      <c r="U26" s="860"/>
      <c r="V26" s="860"/>
      <c r="W26" s="860"/>
      <c r="X26" s="860"/>
      <c r="Y26" s="860"/>
      <c r="Z26" s="860"/>
      <c r="AA26" s="860"/>
      <c r="AB26" s="860"/>
    </row>
    <row r="27">
      <c r="A27" s="1019" t="s">
        <v>2079</v>
      </c>
      <c r="B27" s="1017" t="s">
        <v>2080</v>
      </c>
      <c r="C27" s="1017" t="s">
        <v>2062</v>
      </c>
      <c r="J27" s="998"/>
      <c r="K27" s="998"/>
      <c r="L27" s="998"/>
      <c r="M27" s="998"/>
      <c r="N27" s="860"/>
      <c r="O27" s="860"/>
      <c r="P27" s="860"/>
      <c r="Q27" s="860"/>
      <c r="R27" s="860"/>
      <c r="S27" s="860"/>
      <c r="T27" s="860"/>
      <c r="U27" s="860"/>
      <c r="V27" s="860"/>
      <c r="W27" s="860"/>
      <c r="X27" s="860"/>
      <c r="Y27" s="860"/>
      <c r="Z27" s="860"/>
      <c r="AA27" s="860"/>
      <c r="AB27" s="860"/>
    </row>
    <row r="28">
      <c r="A28" s="1024">
        <v>43778.0</v>
      </c>
      <c r="B28" s="1025" t="s">
        <v>2081</v>
      </c>
      <c r="C28" s="1026" t="s">
        <v>2082</v>
      </c>
      <c r="J28" s="998"/>
      <c r="K28" s="998"/>
      <c r="L28" s="998"/>
      <c r="M28" s="998"/>
      <c r="N28" s="860"/>
      <c r="O28" s="860"/>
      <c r="P28" s="860"/>
      <c r="Q28" s="860"/>
      <c r="R28" s="860"/>
      <c r="S28" s="860"/>
      <c r="T28" s="860"/>
      <c r="U28" s="860"/>
      <c r="V28" s="860"/>
      <c r="W28" s="860"/>
      <c r="X28" s="860"/>
      <c r="Y28" s="860"/>
      <c r="Z28" s="860"/>
      <c r="AA28" s="860"/>
      <c r="AB28" s="860"/>
    </row>
    <row r="29">
      <c r="A29" s="1024">
        <v>43779.0</v>
      </c>
      <c r="B29" s="1025" t="s">
        <v>2083</v>
      </c>
      <c r="C29" s="1026" t="s">
        <v>2084</v>
      </c>
      <c r="J29" s="998"/>
      <c r="K29" s="998"/>
      <c r="L29" s="998"/>
      <c r="M29" s="998"/>
      <c r="N29" s="860"/>
      <c r="O29" s="860"/>
      <c r="P29" s="860"/>
      <c r="Q29" s="860"/>
      <c r="R29" s="860"/>
      <c r="S29" s="860"/>
      <c r="T29" s="860"/>
      <c r="U29" s="860"/>
      <c r="V29" s="860"/>
      <c r="W29" s="860"/>
      <c r="X29" s="860"/>
      <c r="Y29" s="860"/>
      <c r="Z29" s="860"/>
      <c r="AA29" s="860"/>
      <c r="AB29" s="860"/>
    </row>
    <row r="30">
      <c r="A30" s="1019" t="s">
        <v>2085</v>
      </c>
      <c r="B30" s="1017" t="s">
        <v>2086</v>
      </c>
      <c r="C30" s="1017" t="s">
        <v>2087</v>
      </c>
      <c r="J30" s="998"/>
      <c r="K30" s="998"/>
      <c r="L30" s="998"/>
      <c r="M30" s="998"/>
      <c r="N30" s="860"/>
      <c r="O30" s="860"/>
      <c r="P30" s="860"/>
      <c r="Q30" s="860"/>
      <c r="R30" s="860"/>
      <c r="S30" s="860"/>
      <c r="T30" s="860"/>
      <c r="U30" s="860"/>
      <c r="V30" s="860"/>
      <c r="W30" s="860"/>
      <c r="X30" s="860"/>
      <c r="Y30" s="860"/>
      <c r="Z30" s="860"/>
      <c r="AA30" s="860"/>
      <c r="AB30" s="860"/>
    </row>
    <row r="31">
      <c r="A31" s="1019" t="s">
        <v>2088</v>
      </c>
      <c r="B31" s="1017" t="s">
        <v>2089</v>
      </c>
      <c r="C31" s="1017" t="s">
        <v>2087</v>
      </c>
      <c r="J31" s="998"/>
      <c r="K31" s="998"/>
      <c r="L31" s="998"/>
      <c r="M31" s="998"/>
      <c r="N31" s="860"/>
      <c r="O31" s="860"/>
      <c r="P31" s="860"/>
      <c r="Q31" s="860"/>
      <c r="R31" s="860"/>
      <c r="S31" s="860"/>
      <c r="T31" s="860"/>
      <c r="U31" s="860"/>
      <c r="V31" s="860"/>
      <c r="W31" s="860"/>
      <c r="X31" s="860"/>
      <c r="Y31" s="860"/>
      <c r="Z31" s="860"/>
      <c r="AA31" s="860"/>
      <c r="AB31" s="860"/>
    </row>
    <row r="32">
      <c r="A32" s="1024">
        <v>43785.0</v>
      </c>
      <c r="B32" s="1025" t="s">
        <v>2090</v>
      </c>
      <c r="C32" s="1026" t="s">
        <v>2091</v>
      </c>
      <c r="J32" s="998"/>
      <c r="K32" s="998"/>
      <c r="L32" s="998"/>
      <c r="M32" s="998"/>
      <c r="N32" s="860"/>
      <c r="O32" s="860"/>
      <c r="P32" s="860"/>
      <c r="Q32" s="860"/>
      <c r="R32" s="860"/>
      <c r="S32" s="860"/>
      <c r="T32" s="860"/>
      <c r="U32" s="860"/>
      <c r="V32" s="860"/>
      <c r="W32" s="860"/>
      <c r="X32" s="860"/>
      <c r="Y32" s="860"/>
      <c r="Z32" s="860"/>
      <c r="AA32" s="860"/>
      <c r="AB32" s="860"/>
    </row>
    <row r="33">
      <c r="A33" s="1019" t="s">
        <v>2092</v>
      </c>
      <c r="B33" s="1017" t="s">
        <v>2093</v>
      </c>
      <c r="C33" s="1017" t="s">
        <v>2094</v>
      </c>
      <c r="J33" s="998"/>
      <c r="K33" s="998"/>
      <c r="L33" s="998"/>
      <c r="M33" s="998"/>
      <c r="N33" s="860"/>
      <c r="O33" s="860"/>
      <c r="P33" s="860"/>
      <c r="Q33" s="860"/>
      <c r="R33" s="860"/>
      <c r="S33" s="860"/>
      <c r="T33" s="860"/>
      <c r="U33" s="860"/>
      <c r="V33" s="860"/>
      <c r="W33" s="860"/>
      <c r="X33" s="860"/>
      <c r="Y33" s="860"/>
      <c r="Z33" s="860"/>
      <c r="AA33" s="860"/>
      <c r="AB33" s="860"/>
    </row>
    <row r="34">
      <c r="A34" s="1024">
        <v>43792.0</v>
      </c>
      <c r="B34" s="1025" t="s">
        <v>2095</v>
      </c>
      <c r="C34" s="1026" t="s">
        <v>2096</v>
      </c>
      <c r="J34" s="998"/>
      <c r="K34" s="998"/>
      <c r="L34" s="998"/>
      <c r="M34" s="998"/>
      <c r="N34" s="860"/>
      <c r="O34" s="860"/>
      <c r="P34" s="860"/>
      <c r="Q34" s="860"/>
      <c r="R34" s="860"/>
      <c r="S34" s="860"/>
      <c r="T34" s="860"/>
      <c r="U34" s="860"/>
      <c r="V34" s="860"/>
      <c r="W34" s="860"/>
      <c r="X34" s="860"/>
      <c r="Y34" s="860"/>
      <c r="Z34" s="860"/>
      <c r="AA34" s="860"/>
      <c r="AB34" s="860"/>
    </row>
    <row r="35">
      <c r="A35" s="1024">
        <v>43793.0</v>
      </c>
      <c r="B35" s="1025" t="s">
        <v>2097</v>
      </c>
      <c r="C35" s="1026" t="s">
        <v>2099</v>
      </c>
      <c r="J35" s="998"/>
      <c r="K35" s="998"/>
      <c r="L35" s="998"/>
      <c r="M35" s="998"/>
      <c r="N35" s="860"/>
      <c r="O35" s="860"/>
      <c r="P35" s="860"/>
      <c r="Q35" s="860"/>
      <c r="R35" s="860"/>
      <c r="S35" s="860"/>
      <c r="T35" s="860"/>
      <c r="U35" s="860"/>
      <c r="V35" s="860"/>
      <c r="W35" s="860"/>
      <c r="X35" s="860"/>
      <c r="Y35" s="860"/>
      <c r="Z35" s="860"/>
      <c r="AA35" s="860"/>
      <c r="AB35" s="860"/>
    </row>
    <row r="36">
      <c r="A36" s="1019" t="s">
        <v>2100</v>
      </c>
      <c r="B36" s="1017" t="s">
        <v>2101</v>
      </c>
      <c r="C36" s="1017" t="s">
        <v>2102</v>
      </c>
      <c r="J36" s="998"/>
      <c r="K36" s="998"/>
      <c r="L36" s="998"/>
      <c r="M36" s="998"/>
      <c r="N36" s="860"/>
      <c r="O36" s="860"/>
      <c r="P36" s="860"/>
      <c r="Q36" s="860"/>
      <c r="R36" s="860"/>
      <c r="S36" s="860"/>
      <c r="T36" s="860"/>
      <c r="U36" s="860"/>
      <c r="V36" s="860"/>
      <c r="W36" s="860"/>
      <c r="X36" s="860"/>
      <c r="Y36" s="860"/>
      <c r="Z36" s="860"/>
      <c r="AA36" s="860"/>
      <c r="AB36" s="860"/>
    </row>
    <row r="37">
      <c r="A37" s="1024">
        <v>43799.0</v>
      </c>
      <c r="B37" s="1025" t="s">
        <v>2103</v>
      </c>
      <c r="C37" s="1026" t="s">
        <v>2104</v>
      </c>
      <c r="J37" s="998"/>
      <c r="K37" s="998"/>
      <c r="L37" s="998"/>
      <c r="M37" s="998"/>
      <c r="N37" s="860"/>
      <c r="O37" s="860"/>
      <c r="P37" s="860"/>
      <c r="Q37" s="860"/>
      <c r="R37" s="860"/>
      <c r="S37" s="860"/>
      <c r="T37" s="860"/>
      <c r="U37" s="860"/>
      <c r="V37" s="860"/>
      <c r="W37" s="860"/>
      <c r="X37" s="860"/>
      <c r="Y37" s="860"/>
      <c r="Z37" s="860"/>
      <c r="AA37" s="860"/>
      <c r="AB37" s="860"/>
    </row>
    <row r="38">
      <c r="A38" s="1029">
        <v>43800.0</v>
      </c>
      <c r="B38" s="1025" t="s">
        <v>2107</v>
      </c>
      <c r="C38" s="1026" t="s">
        <v>2108</v>
      </c>
      <c r="J38" s="998"/>
      <c r="K38" s="998"/>
      <c r="L38" s="998"/>
      <c r="M38" s="998"/>
      <c r="N38" s="860"/>
      <c r="O38" s="860"/>
      <c r="P38" s="860"/>
      <c r="Q38" s="860"/>
      <c r="R38" s="860"/>
      <c r="S38" s="860"/>
      <c r="T38" s="860"/>
      <c r="U38" s="860"/>
      <c r="V38" s="860"/>
      <c r="W38" s="860"/>
      <c r="X38" s="860"/>
      <c r="Y38" s="860"/>
      <c r="Z38" s="860"/>
      <c r="AA38" s="860"/>
      <c r="AB38" s="860"/>
    </row>
    <row r="39">
      <c r="A39" s="1030" t="s">
        <v>2109</v>
      </c>
      <c r="B39" s="1031" t="s">
        <v>2114</v>
      </c>
      <c r="C39" s="1032" t="s">
        <v>2117</v>
      </c>
      <c r="D39" s="1033"/>
      <c r="E39" s="1033" t="s">
        <v>2121</v>
      </c>
      <c r="J39" s="998"/>
      <c r="K39" s="998"/>
      <c r="L39" s="998"/>
      <c r="M39" s="998"/>
      <c r="N39" s="860"/>
      <c r="O39" s="860"/>
      <c r="P39" s="860"/>
      <c r="Q39" s="860"/>
      <c r="R39" s="860"/>
      <c r="S39" s="860"/>
      <c r="T39" s="860"/>
      <c r="U39" s="860"/>
      <c r="V39" s="860"/>
      <c r="W39" s="860"/>
      <c r="X39" s="860"/>
      <c r="Y39" s="860"/>
      <c r="Z39" s="860"/>
      <c r="AA39" s="860"/>
      <c r="AB39" s="860"/>
    </row>
    <row r="40">
      <c r="A40" s="1019" t="s">
        <v>2122</v>
      </c>
      <c r="B40" s="1017" t="s">
        <v>2123</v>
      </c>
      <c r="C40" s="1017" t="s">
        <v>2124</v>
      </c>
      <c r="D40" s="1033"/>
      <c r="E40" s="1034" t="s">
        <v>2125</v>
      </c>
      <c r="F40" s="13"/>
      <c r="G40" s="14"/>
      <c r="H40" s="1036" t="s">
        <v>2127</v>
      </c>
      <c r="I40" s="1036" t="s">
        <v>2131</v>
      </c>
      <c r="J40" s="998"/>
      <c r="K40" s="998"/>
      <c r="L40" s="998"/>
      <c r="M40" s="998"/>
      <c r="N40" s="860"/>
      <c r="O40" s="860"/>
      <c r="P40" s="860"/>
      <c r="Q40" s="860"/>
      <c r="R40" s="860"/>
      <c r="S40" s="860"/>
      <c r="T40" s="860"/>
      <c r="U40" s="860"/>
      <c r="V40" s="860"/>
      <c r="W40" s="860"/>
      <c r="X40" s="860"/>
      <c r="Y40" s="860"/>
      <c r="Z40" s="860"/>
      <c r="AA40" s="860"/>
      <c r="AB40" s="860"/>
    </row>
    <row r="41">
      <c r="A41" s="1037" t="s">
        <v>2133</v>
      </c>
      <c r="B41" s="1038"/>
      <c r="C41" s="1039"/>
      <c r="D41" s="1040"/>
      <c r="E41" s="1041" t="s">
        <v>2140</v>
      </c>
      <c r="F41" s="1042">
        <v>43802.0</v>
      </c>
      <c r="G41" s="1043" t="s">
        <v>2142</v>
      </c>
      <c r="H41" s="1044" t="s">
        <v>2145</v>
      </c>
      <c r="I41" s="1045" t="s">
        <v>2158</v>
      </c>
      <c r="J41" s="998"/>
      <c r="K41" s="998"/>
      <c r="L41" s="998"/>
      <c r="M41" s="998"/>
      <c r="N41" s="860"/>
      <c r="O41" s="860"/>
      <c r="P41" s="860"/>
      <c r="Q41" s="860"/>
      <c r="R41" s="860"/>
      <c r="S41" s="860"/>
      <c r="T41" s="860"/>
      <c r="U41" s="860"/>
      <c r="V41" s="860"/>
      <c r="W41" s="860"/>
      <c r="X41" s="860"/>
      <c r="Y41" s="860"/>
      <c r="Z41" s="860"/>
      <c r="AA41" s="860"/>
      <c r="AB41" s="860"/>
    </row>
    <row r="42">
      <c r="A42" s="1046" t="s">
        <v>2174</v>
      </c>
      <c r="B42" s="1038"/>
      <c r="C42" s="1047"/>
      <c r="D42" s="1048"/>
      <c r="E42" s="1049" t="s">
        <v>499</v>
      </c>
      <c r="F42" s="1050">
        <v>43809.0</v>
      </c>
      <c r="G42" s="1051" t="s">
        <v>2142</v>
      </c>
      <c r="H42" s="1051" t="s">
        <v>2145</v>
      </c>
      <c r="I42" s="1052" t="s">
        <v>2222</v>
      </c>
      <c r="J42" s="998"/>
      <c r="K42" s="998"/>
      <c r="L42" s="998"/>
      <c r="M42" s="998"/>
      <c r="N42" s="860"/>
      <c r="O42" s="860"/>
      <c r="P42" s="860"/>
      <c r="Q42" s="860"/>
      <c r="R42" s="860"/>
      <c r="S42" s="860"/>
      <c r="T42" s="860"/>
      <c r="U42" s="860"/>
      <c r="V42" s="860"/>
      <c r="W42" s="860"/>
      <c r="X42" s="860"/>
      <c r="Y42" s="860"/>
      <c r="Z42" s="860"/>
      <c r="AA42" s="860"/>
      <c r="AB42" s="860"/>
    </row>
    <row r="43">
      <c r="A43" s="1053" t="s">
        <v>2236</v>
      </c>
      <c r="B43" s="1054" t="s">
        <v>2247</v>
      </c>
      <c r="C43" s="1055" t="s">
        <v>2263</v>
      </c>
      <c r="D43" s="1048"/>
      <c r="E43" s="1049" t="s">
        <v>596</v>
      </c>
      <c r="F43" s="1050">
        <v>43810.0</v>
      </c>
      <c r="G43" s="1051" t="s">
        <v>2279</v>
      </c>
      <c r="H43" s="1051" t="s">
        <v>2145</v>
      </c>
      <c r="I43" s="1052" t="s">
        <v>2280</v>
      </c>
      <c r="J43" s="998"/>
      <c r="K43" s="998"/>
      <c r="L43" s="998"/>
      <c r="M43" s="998"/>
      <c r="N43" s="860"/>
      <c r="O43" s="860"/>
      <c r="P43" s="860"/>
      <c r="Q43" s="860"/>
      <c r="R43" s="860"/>
      <c r="S43" s="860"/>
      <c r="T43" s="860"/>
      <c r="U43" s="860"/>
      <c r="V43" s="860"/>
      <c r="W43" s="860"/>
      <c r="X43" s="860"/>
      <c r="Y43" s="860"/>
      <c r="Z43" s="860"/>
      <c r="AA43" s="860"/>
      <c r="AB43" s="860"/>
    </row>
    <row r="44">
      <c r="A44" s="1056" t="s">
        <v>2283</v>
      </c>
      <c r="B44" s="1057" t="s">
        <v>2295</v>
      </c>
      <c r="C44" s="1058"/>
      <c r="D44" s="1048"/>
      <c r="E44" s="1059" t="s">
        <v>2313</v>
      </c>
      <c r="F44" s="1060">
        <v>43811.0</v>
      </c>
      <c r="G44" s="1061" t="s">
        <v>2335</v>
      </c>
      <c r="H44" s="1061" t="s">
        <v>2145</v>
      </c>
      <c r="I44" s="1059" t="s">
        <v>2346</v>
      </c>
      <c r="J44" s="998"/>
      <c r="K44" s="998"/>
      <c r="L44" s="998"/>
      <c r="M44" s="998"/>
      <c r="N44" s="860"/>
      <c r="O44" s="860"/>
      <c r="P44" s="860"/>
      <c r="Q44" s="860"/>
      <c r="R44" s="860"/>
      <c r="S44" s="860"/>
      <c r="T44" s="860"/>
      <c r="U44" s="860"/>
      <c r="V44" s="860"/>
      <c r="W44" s="860"/>
      <c r="X44" s="860"/>
      <c r="Y44" s="860"/>
      <c r="Z44" s="860"/>
      <c r="AA44" s="860"/>
      <c r="AB44" s="860"/>
    </row>
    <row r="45">
      <c r="A45" s="1056" t="s">
        <v>2352</v>
      </c>
      <c r="B45" s="1057" t="s">
        <v>2295</v>
      </c>
      <c r="C45" s="1058"/>
      <c r="D45" s="1048"/>
      <c r="E45" s="1059" t="s">
        <v>2354</v>
      </c>
      <c r="F45" s="1060">
        <v>43812.0</v>
      </c>
      <c r="G45" s="1061" t="s">
        <v>2356</v>
      </c>
      <c r="H45" s="1061" t="s">
        <v>2357</v>
      </c>
      <c r="I45" s="1059" t="s">
        <v>2358</v>
      </c>
      <c r="J45" s="998"/>
      <c r="K45" s="998"/>
      <c r="L45" s="998"/>
      <c r="M45" s="998"/>
      <c r="N45" s="860"/>
      <c r="O45" s="860"/>
      <c r="P45" s="860"/>
      <c r="Q45" s="860"/>
      <c r="R45" s="860"/>
      <c r="S45" s="860"/>
      <c r="T45" s="860"/>
      <c r="U45" s="860"/>
      <c r="V45" s="860"/>
      <c r="W45" s="860"/>
      <c r="X45" s="860"/>
      <c r="Y45" s="860"/>
      <c r="Z45" s="860"/>
      <c r="AA45" s="860"/>
      <c r="AB45" s="860"/>
    </row>
    <row r="46">
      <c r="A46" s="1062" t="s">
        <v>2365</v>
      </c>
      <c r="B46" s="1057" t="s">
        <v>2295</v>
      </c>
      <c r="C46" s="1058"/>
      <c r="D46" s="1048"/>
      <c r="E46" s="1063" t="s">
        <v>2383</v>
      </c>
      <c r="F46" s="1064">
        <v>43813.0</v>
      </c>
      <c r="G46" s="1065" t="s">
        <v>2401</v>
      </c>
      <c r="H46" s="1065" t="s">
        <v>2412</v>
      </c>
      <c r="I46" s="1066" t="s">
        <v>2413</v>
      </c>
      <c r="J46" s="998"/>
      <c r="K46" s="998"/>
      <c r="L46" s="998"/>
      <c r="M46" s="998"/>
      <c r="N46" s="860"/>
      <c r="O46" s="860"/>
      <c r="P46" s="860"/>
      <c r="Q46" s="860"/>
      <c r="R46" s="860"/>
      <c r="S46" s="860"/>
      <c r="T46" s="860"/>
      <c r="U46" s="860"/>
      <c r="V46" s="860"/>
      <c r="W46" s="860"/>
      <c r="X46" s="860"/>
      <c r="Y46" s="860"/>
      <c r="Z46" s="860"/>
      <c r="AA46" s="860"/>
      <c r="AB46" s="860"/>
    </row>
    <row r="47">
      <c r="A47" s="1067" t="s">
        <v>2427</v>
      </c>
      <c r="B47" s="1068" t="s">
        <v>2247</v>
      </c>
      <c r="C47" s="1069" t="s">
        <v>2450</v>
      </c>
      <c r="D47" s="1048"/>
      <c r="E47" s="1059" t="s">
        <v>2469</v>
      </c>
      <c r="F47" s="1060">
        <v>43814.0</v>
      </c>
      <c r="G47" s="1061" t="s">
        <v>2470</v>
      </c>
      <c r="H47" s="1061" t="s">
        <v>2145</v>
      </c>
      <c r="I47" s="1059" t="s">
        <v>2471</v>
      </c>
      <c r="J47" s="998"/>
      <c r="K47" s="998"/>
      <c r="L47" s="998"/>
      <c r="M47" s="998"/>
      <c r="N47" s="860"/>
      <c r="O47" s="860"/>
      <c r="P47" s="860"/>
      <c r="Q47" s="860"/>
      <c r="R47" s="860"/>
      <c r="S47" s="860"/>
      <c r="T47" s="860"/>
      <c r="U47" s="860"/>
      <c r="V47" s="860"/>
      <c r="W47" s="860"/>
      <c r="X47" s="860"/>
      <c r="Y47" s="860"/>
      <c r="Z47" s="860"/>
      <c r="AA47" s="860"/>
      <c r="AB47" s="860"/>
    </row>
    <row r="48">
      <c r="A48" s="1046" t="s">
        <v>2474</v>
      </c>
      <c r="B48" s="1070" t="s">
        <v>2475</v>
      </c>
      <c r="C48" s="1071"/>
      <c r="D48" s="1048"/>
      <c r="E48" s="1049" t="s">
        <v>2495</v>
      </c>
      <c r="F48" s="1050">
        <v>43816.0</v>
      </c>
      <c r="G48" s="1051" t="s">
        <v>2142</v>
      </c>
      <c r="H48" s="1051" t="s">
        <v>2357</v>
      </c>
      <c r="I48" s="1052" t="s">
        <v>2497</v>
      </c>
      <c r="J48" s="998"/>
      <c r="K48" s="998"/>
      <c r="L48" s="998"/>
      <c r="M48" s="998"/>
      <c r="N48" s="860"/>
      <c r="O48" s="860"/>
      <c r="P48" s="860"/>
      <c r="Q48" s="860"/>
      <c r="R48" s="860"/>
      <c r="S48" s="860"/>
      <c r="T48" s="860"/>
      <c r="U48" s="860"/>
      <c r="V48" s="860"/>
      <c r="W48" s="860"/>
      <c r="X48" s="860"/>
      <c r="Y48" s="860"/>
      <c r="Z48" s="860"/>
      <c r="AA48" s="860"/>
      <c r="AB48" s="860"/>
    </row>
    <row r="49">
      <c r="A49" s="1072" t="s">
        <v>2501</v>
      </c>
      <c r="B49" s="1055" t="s">
        <v>2514</v>
      </c>
      <c r="C49" s="1073" t="s">
        <v>2516</v>
      </c>
      <c r="D49" s="1048"/>
      <c r="E49" s="1059" t="s">
        <v>2524</v>
      </c>
      <c r="F49" s="1060">
        <v>43817.0</v>
      </c>
      <c r="G49" s="1061" t="s">
        <v>2279</v>
      </c>
      <c r="H49" s="1061" t="s">
        <v>2357</v>
      </c>
      <c r="I49" s="1059" t="s">
        <v>2525</v>
      </c>
      <c r="J49" s="998"/>
      <c r="K49" s="998"/>
      <c r="L49" s="998"/>
      <c r="M49" s="998"/>
      <c r="N49" s="860"/>
      <c r="O49" s="860"/>
      <c r="P49" s="860"/>
      <c r="Q49" s="860"/>
      <c r="R49" s="860"/>
      <c r="S49" s="860"/>
      <c r="T49" s="860"/>
      <c r="U49" s="860"/>
      <c r="V49" s="860"/>
      <c r="W49" s="860"/>
      <c r="X49" s="860"/>
      <c r="Y49" s="860"/>
      <c r="Z49" s="860"/>
      <c r="AA49" s="860"/>
      <c r="AB49" s="860"/>
    </row>
    <row r="50">
      <c r="A50" s="1074"/>
      <c r="B50" s="1075" t="s">
        <v>2537</v>
      </c>
      <c r="C50" s="1058"/>
      <c r="D50" s="1048"/>
      <c r="E50" s="1059" t="s">
        <v>2552</v>
      </c>
      <c r="F50" s="1060">
        <v>43818.0</v>
      </c>
      <c r="G50" s="1061" t="s">
        <v>2335</v>
      </c>
      <c r="H50" s="1061" t="s">
        <v>2357</v>
      </c>
      <c r="I50" s="1059" t="s">
        <v>2553</v>
      </c>
      <c r="J50" s="998"/>
      <c r="K50" s="998"/>
      <c r="L50" s="998"/>
      <c r="M50" s="998"/>
      <c r="N50" s="860"/>
      <c r="O50" s="860"/>
      <c r="P50" s="860"/>
      <c r="Q50" s="860"/>
      <c r="R50" s="860"/>
      <c r="S50" s="860"/>
      <c r="T50" s="860"/>
      <c r="U50" s="860"/>
      <c r="V50" s="860"/>
      <c r="W50" s="860"/>
      <c r="X50" s="860"/>
      <c r="Y50" s="860"/>
      <c r="Z50" s="860"/>
      <c r="AA50" s="860"/>
      <c r="AB50" s="860"/>
    </row>
    <row r="51">
      <c r="A51" s="1076" t="s">
        <v>2557</v>
      </c>
      <c r="B51" s="1075" t="s">
        <v>2566</v>
      </c>
      <c r="C51" s="1058"/>
      <c r="D51" s="1048"/>
      <c r="E51" s="998"/>
      <c r="F51" s="998"/>
      <c r="G51" s="998"/>
      <c r="H51" s="998"/>
      <c r="I51" s="998"/>
      <c r="J51" s="998"/>
      <c r="K51" s="998"/>
      <c r="L51" s="998"/>
      <c r="M51" s="998"/>
      <c r="N51" s="860"/>
      <c r="O51" s="860"/>
      <c r="P51" s="860"/>
      <c r="Q51" s="860"/>
      <c r="R51" s="860"/>
      <c r="S51" s="860"/>
      <c r="T51" s="860"/>
      <c r="U51" s="860"/>
      <c r="V51" s="860"/>
      <c r="W51" s="860"/>
      <c r="X51" s="860"/>
      <c r="Y51" s="860"/>
      <c r="Z51" s="860"/>
      <c r="AA51" s="860"/>
      <c r="AB51" s="860"/>
    </row>
    <row r="52">
      <c r="A52" s="1077" t="s">
        <v>2568</v>
      </c>
      <c r="B52" s="1078" t="s">
        <v>2580</v>
      </c>
      <c r="C52" s="1079"/>
      <c r="D52" s="1048"/>
      <c r="E52" s="998"/>
      <c r="F52" s="998"/>
      <c r="G52" s="998"/>
      <c r="H52" s="998"/>
      <c r="I52" s="998"/>
      <c r="J52" s="998"/>
      <c r="K52" s="998"/>
      <c r="L52" s="998"/>
      <c r="M52" s="998"/>
      <c r="N52" s="860"/>
      <c r="O52" s="860"/>
      <c r="P52" s="860"/>
      <c r="Q52" s="860"/>
      <c r="R52" s="860"/>
      <c r="S52" s="860"/>
      <c r="T52" s="860"/>
      <c r="U52" s="860"/>
      <c r="V52" s="860"/>
      <c r="W52" s="860"/>
      <c r="X52" s="860"/>
      <c r="Y52" s="860"/>
      <c r="Z52" s="860"/>
      <c r="AA52" s="860"/>
      <c r="AB52" s="860"/>
    </row>
    <row r="53">
      <c r="A53" s="1076" t="s">
        <v>2612</v>
      </c>
      <c r="B53" s="1080" t="s">
        <v>2613</v>
      </c>
      <c r="C53" s="1058"/>
      <c r="D53" s="1048"/>
      <c r="E53" s="998"/>
      <c r="F53" s="998"/>
      <c r="G53" s="998"/>
      <c r="H53" s="998"/>
      <c r="I53" s="998"/>
      <c r="J53" s="998"/>
      <c r="K53" s="998"/>
      <c r="L53" s="998"/>
      <c r="M53" s="998"/>
      <c r="N53" s="860"/>
      <c r="O53" s="860"/>
      <c r="P53" s="860"/>
      <c r="Q53" s="860"/>
      <c r="R53" s="860"/>
      <c r="S53" s="860"/>
      <c r="T53" s="860"/>
      <c r="U53" s="860"/>
      <c r="V53" s="860"/>
      <c r="W53" s="860"/>
      <c r="X53" s="860"/>
      <c r="Y53" s="860"/>
      <c r="Z53" s="860"/>
      <c r="AA53" s="860"/>
      <c r="AB53" s="860"/>
    </row>
    <row r="54">
      <c r="A54" s="1076" t="s">
        <v>2632</v>
      </c>
      <c r="B54" s="1075" t="s">
        <v>2633</v>
      </c>
      <c r="C54" s="1058"/>
      <c r="D54" s="1048"/>
      <c r="E54" s="998"/>
      <c r="F54" s="998"/>
      <c r="G54" s="998"/>
      <c r="H54" s="998"/>
      <c r="I54" s="998"/>
      <c r="J54" s="998"/>
      <c r="K54" s="998"/>
      <c r="L54" s="998"/>
      <c r="M54" s="998"/>
      <c r="N54" s="860"/>
      <c r="O54" s="860"/>
      <c r="P54" s="860"/>
      <c r="Q54" s="860"/>
      <c r="R54" s="860"/>
      <c r="S54" s="860"/>
      <c r="T54" s="860"/>
      <c r="U54" s="860"/>
      <c r="V54" s="860"/>
      <c r="W54" s="860"/>
      <c r="X54" s="860"/>
      <c r="Y54" s="860"/>
      <c r="Z54" s="860"/>
      <c r="AA54" s="860"/>
      <c r="AB54" s="860"/>
    </row>
    <row r="55">
      <c r="A55" s="1076" t="s">
        <v>2634</v>
      </c>
      <c r="B55" s="1075" t="s">
        <v>2635</v>
      </c>
      <c r="C55" s="1058"/>
      <c r="D55" s="1048"/>
      <c r="E55" s="998"/>
      <c r="F55" s="998"/>
      <c r="G55" s="998"/>
      <c r="H55" s="998"/>
      <c r="I55" s="998"/>
      <c r="J55" s="998"/>
      <c r="K55" s="998"/>
      <c r="L55" s="998"/>
      <c r="M55" s="998"/>
      <c r="N55" s="860"/>
      <c r="O55" s="860"/>
      <c r="P55" s="860"/>
      <c r="Q55" s="860"/>
      <c r="R55" s="860"/>
      <c r="S55" s="860"/>
      <c r="T55" s="860"/>
      <c r="U55" s="860"/>
      <c r="V55" s="860"/>
      <c r="W55" s="860"/>
      <c r="X55" s="860"/>
      <c r="Y55" s="860"/>
      <c r="Z55" s="860"/>
      <c r="AA55" s="860"/>
      <c r="AB55" s="860"/>
    </row>
    <row r="56">
      <c r="A56" s="995"/>
      <c r="B56" s="997"/>
      <c r="C56" s="997"/>
      <c r="D56" s="1048"/>
      <c r="E56" s="998"/>
      <c r="F56" s="998"/>
      <c r="G56" s="998"/>
      <c r="H56" s="998"/>
      <c r="I56" s="998"/>
      <c r="J56" s="998"/>
      <c r="K56" s="998"/>
      <c r="L56" s="998"/>
      <c r="M56" s="998"/>
      <c r="N56" s="860"/>
      <c r="O56" s="860"/>
      <c r="P56" s="860"/>
      <c r="Q56" s="860"/>
      <c r="R56" s="860"/>
      <c r="S56" s="860"/>
      <c r="T56" s="860"/>
      <c r="U56" s="860"/>
      <c r="V56" s="860"/>
      <c r="W56" s="860"/>
      <c r="X56" s="860"/>
      <c r="Y56" s="860"/>
      <c r="Z56" s="860"/>
      <c r="AA56" s="860"/>
      <c r="AB56" s="860"/>
    </row>
    <row r="57">
      <c r="A57" s="995"/>
      <c r="B57" s="997"/>
      <c r="C57" s="997"/>
      <c r="D57" s="998"/>
      <c r="E57" s="998"/>
      <c r="F57" s="998"/>
      <c r="G57" s="998"/>
      <c r="H57" s="998"/>
      <c r="I57" s="998"/>
      <c r="J57" s="998"/>
      <c r="K57" s="998"/>
      <c r="L57" s="998"/>
      <c r="M57" s="998"/>
      <c r="N57" s="860"/>
      <c r="O57" s="860"/>
      <c r="P57" s="860"/>
      <c r="Q57" s="860"/>
      <c r="R57" s="860"/>
      <c r="S57" s="860"/>
      <c r="T57" s="860"/>
      <c r="U57" s="860"/>
      <c r="V57" s="860"/>
      <c r="W57" s="860"/>
      <c r="X57" s="860"/>
      <c r="Y57" s="860"/>
      <c r="Z57" s="860"/>
      <c r="AA57" s="860"/>
      <c r="AB57" s="860"/>
    </row>
    <row r="58">
      <c r="A58" s="995"/>
      <c r="B58" s="997"/>
      <c r="C58" s="1084"/>
      <c r="D58" s="998"/>
      <c r="E58" s="998"/>
      <c r="F58" s="998"/>
      <c r="G58" s="998"/>
      <c r="H58" s="998"/>
      <c r="I58" s="998"/>
      <c r="J58" s="998"/>
      <c r="K58" s="998"/>
      <c r="L58" s="998"/>
      <c r="M58" s="998"/>
      <c r="N58" s="860"/>
      <c r="O58" s="860"/>
      <c r="P58" s="860"/>
      <c r="Q58" s="860"/>
      <c r="R58" s="860"/>
      <c r="S58" s="860"/>
      <c r="T58" s="860"/>
      <c r="U58" s="860"/>
      <c r="V58" s="860"/>
      <c r="W58" s="860"/>
      <c r="X58" s="860"/>
      <c r="Y58" s="860"/>
      <c r="Z58" s="860"/>
      <c r="AA58" s="860"/>
      <c r="AB58" s="860"/>
    </row>
    <row r="59">
      <c r="A59" s="995"/>
      <c r="B59" s="997"/>
      <c r="C59" s="997"/>
      <c r="D59" s="998"/>
      <c r="E59" s="998"/>
      <c r="F59" s="998"/>
      <c r="G59" s="998"/>
      <c r="H59" s="998"/>
      <c r="I59" s="998"/>
      <c r="J59" s="998"/>
      <c r="K59" s="998"/>
      <c r="L59" s="998"/>
      <c r="M59" s="998"/>
      <c r="N59" s="860"/>
      <c r="O59" s="860"/>
      <c r="P59" s="860"/>
      <c r="Q59" s="860"/>
      <c r="R59" s="860"/>
      <c r="S59" s="860"/>
      <c r="T59" s="860"/>
      <c r="U59" s="860"/>
      <c r="V59" s="860"/>
      <c r="W59" s="860"/>
      <c r="X59" s="860"/>
      <c r="Y59" s="860"/>
      <c r="Z59" s="860"/>
      <c r="AA59" s="860"/>
      <c r="AB59" s="860"/>
    </row>
    <row r="60">
      <c r="A60" s="995"/>
      <c r="B60" s="997"/>
      <c r="C60" s="997"/>
      <c r="D60" s="998"/>
      <c r="E60" s="998"/>
      <c r="F60" s="998"/>
      <c r="G60" s="998"/>
      <c r="H60" s="998"/>
      <c r="I60" s="998"/>
      <c r="J60" s="998"/>
      <c r="K60" s="998"/>
      <c r="L60" s="998"/>
      <c r="M60" s="998"/>
      <c r="N60" s="860"/>
      <c r="O60" s="860"/>
      <c r="P60" s="860"/>
      <c r="Q60" s="860"/>
      <c r="R60" s="860"/>
      <c r="S60" s="860"/>
      <c r="T60" s="860"/>
      <c r="U60" s="860"/>
      <c r="V60" s="860"/>
      <c r="W60" s="860"/>
      <c r="X60" s="860"/>
      <c r="Y60" s="860"/>
      <c r="Z60" s="860"/>
      <c r="AA60" s="860"/>
      <c r="AB60" s="860"/>
    </row>
    <row r="61">
      <c r="A61" s="995"/>
      <c r="B61" s="997"/>
      <c r="C61" s="997"/>
      <c r="D61" s="998"/>
      <c r="E61" s="998"/>
      <c r="F61" s="998"/>
      <c r="G61" s="998"/>
      <c r="H61" s="998"/>
      <c r="I61" s="998"/>
      <c r="J61" s="998"/>
      <c r="K61" s="998"/>
      <c r="L61" s="998"/>
      <c r="M61" s="998"/>
      <c r="N61" s="860"/>
      <c r="O61" s="860"/>
      <c r="P61" s="860"/>
      <c r="Q61" s="860"/>
      <c r="R61" s="860"/>
      <c r="S61" s="860"/>
      <c r="T61" s="860"/>
      <c r="U61" s="860"/>
      <c r="V61" s="860"/>
      <c r="W61" s="860"/>
      <c r="X61" s="860"/>
      <c r="Y61" s="860"/>
      <c r="Z61" s="860"/>
      <c r="AA61" s="860"/>
      <c r="AB61" s="860"/>
    </row>
    <row r="62">
      <c r="A62" s="995"/>
      <c r="B62" s="997"/>
      <c r="C62" s="997"/>
      <c r="D62" s="998"/>
      <c r="E62" s="998"/>
      <c r="F62" s="998"/>
      <c r="G62" s="998"/>
      <c r="H62" s="998"/>
      <c r="I62" s="998"/>
      <c r="J62" s="998"/>
      <c r="K62" s="998"/>
      <c r="L62" s="998"/>
      <c r="M62" s="998"/>
      <c r="N62" s="860"/>
      <c r="O62" s="860"/>
      <c r="P62" s="860"/>
      <c r="Q62" s="860"/>
      <c r="R62" s="860"/>
      <c r="S62" s="860"/>
      <c r="T62" s="860"/>
      <c r="U62" s="860"/>
      <c r="V62" s="860"/>
      <c r="W62" s="860"/>
      <c r="X62" s="860"/>
      <c r="Y62" s="860"/>
      <c r="Z62" s="860"/>
      <c r="AA62" s="860"/>
      <c r="AB62" s="860"/>
    </row>
    <row r="63">
      <c r="A63" s="995"/>
      <c r="B63" s="997"/>
      <c r="C63" s="997"/>
      <c r="D63" s="998"/>
      <c r="E63" s="998"/>
      <c r="F63" s="998"/>
      <c r="G63" s="998"/>
      <c r="H63" s="998"/>
      <c r="I63" s="998"/>
      <c r="J63" s="998"/>
      <c r="K63" s="998"/>
      <c r="L63" s="998"/>
      <c r="M63" s="998"/>
      <c r="N63" s="860"/>
      <c r="O63" s="860"/>
      <c r="P63" s="860"/>
      <c r="Q63" s="860"/>
      <c r="R63" s="860"/>
      <c r="S63" s="860"/>
      <c r="T63" s="860"/>
      <c r="U63" s="860"/>
      <c r="V63" s="860"/>
      <c r="W63" s="860"/>
      <c r="X63" s="860"/>
      <c r="Y63" s="860"/>
      <c r="Z63" s="860"/>
      <c r="AA63" s="860"/>
      <c r="AB63" s="860"/>
    </row>
    <row r="64">
      <c r="A64" s="995"/>
      <c r="B64" s="997"/>
      <c r="C64" s="997"/>
      <c r="D64" s="998"/>
      <c r="E64" s="998"/>
      <c r="F64" s="998"/>
      <c r="G64" s="998"/>
      <c r="H64" s="998"/>
      <c r="I64" s="998"/>
      <c r="J64" s="998"/>
      <c r="K64" s="998"/>
      <c r="L64" s="998"/>
      <c r="M64" s="998"/>
      <c r="N64" s="860"/>
      <c r="O64" s="860"/>
      <c r="P64" s="860"/>
      <c r="Q64" s="860"/>
      <c r="R64" s="860"/>
      <c r="S64" s="860"/>
      <c r="T64" s="860"/>
      <c r="U64" s="860"/>
      <c r="V64" s="860"/>
      <c r="W64" s="860"/>
      <c r="X64" s="860"/>
      <c r="Y64" s="860"/>
      <c r="Z64" s="860"/>
      <c r="AA64" s="860"/>
      <c r="AB64" s="860"/>
    </row>
    <row r="65">
      <c r="A65" s="995"/>
      <c r="B65" s="997"/>
      <c r="C65" s="997"/>
      <c r="D65" s="998"/>
      <c r="E65" s="998"/>
      <c r="F65" s="998"/>
      <c r="G65" s="998"/>
      <c r="H65" s="998"/>
      <c r="I65" s="998"/>
      <c r="J65" s="998"/>
      <c r="K65" s="998"/>
      <c r="L65" s="998"/>
      <c r="M65" s="998"/>
      <c r="N65" s="860"/>
      <c r="O65" s="860"/>
      <c r="P65" s="860"/>
      <c r="Q65" s="860"/>
      <c r="R65" s="860"/>
      <c r="S65" s="860"/>
      <c r="T65" s="860"/>
      <c r="U65" s="860"/>
      <c r="V65" s="860"/>
      <c r="W65" s="860"/>
      <c r="X65" s="860"/>
      <c r="Y65" s="860"/>
      <c r="Z65" s="860"/>
      <c r="AA65" s="860"/>
      <c r="AB65" s="860"/>
    </row>
    <row r="66">
      <c r="A66" s="995"/>
      <c r="B66" s="997"/>
      <c r="C66" s="997"/>
      <c r="D66" s="998"/>
      <c r="E66" s="1089"/>
      <c r="F66" s="998"/>
      <c r="G66" s="998"/>
      <c r="H66" s="998"/>
      <c r="I66" s="998"/>
      <c r="J66" s="998"/>
      <c r="K66" s="998"/>
      <c r="L66" s="998"/>
      <c r="M66" s="998"/>
      <c r="N66" s="860"/>
      <c r="O66" s="860"/>
      <c r="P66" s="860"/>
      <c r="Q66" s="860"/>
      <c r="R66" s="860"/>
      <c r="S66" s="860"/>
      <c r="T66" s="860"/>
      <c r="U66" s="860"/>
      <c r="V66" s="860"/>
      <c r="W66" s="860"/>
      <c r="X66" s="860"/>
      <c r="Y66" s="860"/>
      <c r="Z66" s="860"/>
      <c r="AA66" s="860"/>
      <c r="AB66" s="860"/>
    </row>
    <row r="67">
      <c r="A67" s="995"/>
      <c r="B67" s="997"/>
      <c r="C67" s="997"/>
      <c r="D67" s="998"/>
      <c r="E67" s="998"/>
      <c r="F67" s="998"/>
      <c r="G67" s="998"/>
      <c r="H67" s="998"/>
      <c r="I67" s="998"/>
      <c r="J67" s="998"/>
      <c r="K67" s="998"/>
      <c r="L67" s="998"/>
      <c r="M67" s="998"/>
      <c r="N67" s="860"/>
      <c r="O67" s="860"/>
      <c r="P67" s="860"/>
      <c r="Q67" s="860"/>
      <c r="R67" s="860"/>
      <c r="S67" s="860"/>
      <c r="T67" s="860"/>
      <c r="U67" s="860"/>
      <c r="V67" s="860"/>
      <c r="W67" s="860"/>
      <c r="X67" s="860"/>
      <c r="Y67" s="860"/>
      <c r="Z67" s="860"/>
      <c r="AA67" s="860"/>
      <c r="AB67" s="860"/>
    </row>
    <row r="68">
      <c r="A68" s="995"/>
      <c r="B68" s="997"/>
      <c r="C68" s="997"/>
      <c r="D68" s="998"/>
      <c r="E68" s="998"/>
      <c r="F68" s="998"/>
      <c r="G68" s="998"/>
      <c r="H68" s="998"/>
      <c r="I68" s="998"/>
      <c r="J68" s="998"/>
      <c r="K68" s="998"/>
      <c r="L68" s="998"/>
      <c r="M68" s="998"/>
      <c r="N68" s="860"/>
      <c r="O68" s="860"/>
      <c r="P68" s="860"/>
      <c r="Q68" s="860"/>
      <c r="R68" s="860"/>
      <c r="S68" s="860"/>
      <c r="T68" s="860"/>
      <c r="U68" s="860"/>
      <c r="V68" s="860"/>
      <c r="W68" s="860"/>
      <c r="X68" s="860"/>
      <c r="Y68" s="860"/>
      <c r="Z68" s="860"/>
      <c r="AA68" s="860"/>
      <c r="AB68" s="860"/>
    </row>
    <row r="69">
      <c r="A69" s="995"/>
      <c r="B69" s="997"/>
      <c r="C69" s="997"/>
      <c r="D69" s="998"/>
      <c r="E69" s="998"/>
      <c r="F69" s="998"/>
      <c r="G69" s="998"/>
      <c r="H69" s="998"/>
      <c r="I69" s="998"/>
      <c r="J69" s="998"/>
      <c r="K69" s="998"/>
      <c r="L69" s="998"/>
      <c r="M69" s="998"/>
      <c r="N69" s="860"/>
      <c r="O69" s="860"/>
      <c r="P69" s="860"/>
      <c r="Q69" s="860"/>
      <c r="R69" s="860"/>
      <c r="S69" s="860"/>
      <c r="T69" s="860"/>
      <c r="U69" s="860"/>
      <c r="V69" s="860"/>
      <c r="W69" s="860"/>
      <c r="X69" s="860"/>
      <c r="Y69" s="860"/>
      <c r="Z69" s="860"/>
      <c r="AA69" s="860"/>
      <c r="AB69" s="860"/>
    </row>
    <row r="70">
      <c r="A70" s="995"/>
      <c r="B70" s="997"/>
      <c r="C70" s="997"/>
      <c r="D70" s="998"/>
      <c r="E70" s="998"/>
      <c r="F70" s="998"/>
      <c r="G70" s="998"/>
      <c r="H70" s="998"/>
      <c r="I70" s="998"/>
      <c r="J70" s="998"/>
      <c r="K70" s="998"/>
      <c r="L70" s="998"/>
      <c r="M70" s="998"/>
      <c r="N70" s="860"/>
      <c r="O70" s="860"/>
      <c r="P70" s="860"/>
      <c r="Q70" s="860"/>
      <c r="R70" s="860"/>
      <c r="S70" s="860"/>
      <c r="T70" s="860"/>
      <c r="U70" s="860"/>
      <c r="V70" s="860"/>
      <c r="W70" s="860"/>
      <c r="X70" s="860"/>
      <c r="Y70" s="860"/>
      <c r="Z70" s="860"/>
      <c r="AA70" s="860"/>
      <c r="AB70" s="860"/>
    </row>
    <row r="71">
      <c r="A71" s="995"/>
      <c r="B71" s="997"/>
      <c r="C71" s="997"/>
      <c r="D71" s="998"/>
      <c r="E71" s="1089"/>
      <c r="F71" s="998"/>
      <c r="G71" s="998"/>
      <c r="H71" s="998"/>
      <c r="I71" s="998"/>
      <c r="J71" s="998"/>
      <c r="K71" s="998"/>
      <c r="L71" s="998"/>
      <c r="M71" s="998"/>
      <c r="N71" s="860"/>
      <c r="O71" s="860"/>
      <c r="P71" s="860"/>
      <c r="Q71" s="860"/>
      <c r="R71" s="860"/>
      <c r="S71" s="860"/>
      <c r="T71" s="860"/>
      <c r="U71" s="860"/>
      <c r="V71" s="860"/>
      <c r="W71" s="860"/>
      <c r="X71" s="860"/>
      <c r="Y71" s="860"/>
      <c r="Z71" s="860"/>
      <c r="AA71" s="860"/>
      <c r="AB71" s="860"/>
    </row>
    <row r="72">
      <c r="A72" s="995"/>
      <c r="B72" s="997"/>
      <c r="C72" s="997"/>
      <c r="D72" s="998"/>
      <c r="E72" s="1089"/>
      <c r="F72" s="998"/>
      <c r="G72" s="998"/>
      <c r="H72" s="998"/>
      <c r="I72" s="998"/>
      <c r="J72" s="998"/>
      <c r="K72" s="998"/>
      <c r="L72" s="998"/>
      <c r="M72" s="998"/>
      <c r="N72" s="860"/>
      <c r="O72" s="860"/>
      <c r="P72" s="860"/>
      <c r="Q72" s="860"/>
      <c r="R72" s="860"/>
      <c r="S72" s="860"/>
      <c r="T72" s="860"/>
      <c r="U72" s="860"/>
      <c r="V72" s="860"/>
      <c r="W72" s="860"/>
      <c r="X72" s="860"/>
      <c r="Y72" s="860"/>
      <c r="Z72" s="860"/>
      <c r="AA72" s="860"/>
      <c r="AB72" s="860"/>
    </row>
    <row r="73">
      <c r="A73" s="995"/>
      <c r="B73" s="997"/>
      <c r="C73" s="997"/>
      <c r="D73" s="1089"/>
      <c r="E73" s="1089"/>
      <c r="F73" s="998"/>
      <c r="G73" s="998"/>
      <c r="H73" s="998"/>
      <c r="I73" s="998"/>
      <c r="J73" s="998"/>
      <c r="K73" s="998"/>
      <c r="L73" s="998"/>
      <c r="M73" s="998"/>
      <c r="N73" s="860"/>
      <c r="O73" s="860"/>
      <c r="P73" s="860"/>
      <c r="Q73" s="860"/>
      <c r="R73" s="860"/>
      <c r="S73" s="860"/>
      <c r="T73" s="860"/>
      <c r="U73" s="860"/>
      <c r="V73" s="860"/>
      <c r="W73" s="860"/>
      <c r="X73" s="860"/>
      <c r="Y73" s="860"/>
      <c r="Z73" s="860"/>
      <c r="AA73" s="860"/>
      <c r="AB73" s="860"/>
    </row>
    <row r="74">
      <c r="A74" s="995"/>
      <c r="B74" s="997"/>
      <c r="C74" s="997"/>
      <c r="D74" s="998"/>
      <c r="E74" s="1089"/>
      <c r="F74" s="998"/>
      <c r="G74" s="998"/>
      <c r="H74" s="998"/>
      <c r="I74" s="998"/>
      <c r="J74" s="998"/>
      <c r="K74" s="998"/>
      <c r="L74" s="998"/>
      <c r="M74" s="998"/>
      <c r="N74" s="860"/>
      <c r="O74" s="860"/>
      <c r="P74" s="860"/>
      <c r="Q74" s="860"/>
      <c r="R74" s="860"/>
      <c r="S74" s="860"/>
      <c r="T74" s="860"/>
      <c r="U74" s="860"/>
      <c r="V74" s="860"/>
      <c r="W74" s="860"/>
      <c r="X74" s="860"/>
      <c r="Y74" s="860"/>
      <c r="Z74" s="860"/>
      <c r="AA74" s="860"/>
      <c r="AB74" s="860"/>
    </row>
    <row r="75">
      <c r="A75" s="995"/>
      <c r="B75" s="997"/>
      <c r="C75" s="997"/>
      <c r="D75" s="998"/>
      <c r="E75" s="1089"/>
      <c r="F75" s="998"/>
      <c r="G75" s="998"/>
      <c r="H75" s="998"/>
      <c r="I75" s="998"/>
      <c r="J75" s="998"/>
      <c r="K75" s="998"/>
      <c r="L75" s="998"/>
      <c r="M75" s="998"/>
      <c r="N75" s="860"/>
      <c r="O75" s="860"/>
      <c r="P75" s="860"/>
      <c r="Q75" s="860"/>
      <c r="R75" s="860"/>
      <c r="S75" s="860"/>
      <c r="T75" s="860"/>
      <c r="U75" s="860"/>
      <c r="V75" s="860"/>
      <c r="W75" s="860"/>
      <c r="X75" s="860"/>
      <c r="Y75" s="860"/>
      <c r="Z75" s="860"/>
      <c r="AA75" s="860"/>
      <c r="AB75" s="860"/>
    </row>
    <row r="76">
      <c r="A76" s="995"/>
      <c r="B76" s="997"/>
      <c r="C76" s="997"/>
      <c r="D76" s="998"/>
      <c r="E76" s="1089"/>
      <c r="F76" s="998"/>
      <c r="G76" s="998"/>
      <c r="H76" s="998"/>
      <c r="I76" s="998"/>
      <c r="J76" s="998"/>
      <c r="K76" s="998"/>
      <c r="L76" s="998"/>
      <c r="M76" s="998"/>
      <c r="N76" s="860"/>
      <c r="O76" s="860"/>
      <c r="P76" s="860"/>
      <c r="Q76" s="860"/>
      <c r="R76" s="860"/>
      <c r="S76" s="860"/>
      <c r="T76" s="860"/>
      <c r="U76" s="860"/>
      <c r="V76" s="860"/>
      <c r="W76" s="860"/>
      <c r="X76" s="860"/>
      <c r="Y76" s="860"/>
      <c r="Z76" s="860"/>
      <c r="AA76" s="860"/>
      <c r="AB76" s="860"/>
    </row>
    <row r="77">
      <c r="A77" s="995"/>
      <c r="B77" s="997"/>
      <c r="C77" s="997"/>
      <c r="D77" s="998"/>
      <c r="E77" s="998"/>
      <c r="F77" s="998"/>
      <c r="G77" s="998"/>
      <c r="H77" s="998"/>
      <c r="I77" s="998"/>
      <c r="J77" s="998"/>
      <c r="K77" s="998"/>
      <c r="L77" s="998"/>
      <c r="M77" s="998"/>
      <c r="N77" s="860"/>
      <c r="O77" s="860"/>
      <c r="P77" s="860"/>
      <c r="Q77" s="860"/>
      <c r="R77" s="860"/>
      <c r="S77" s="860"/>
      <c r="T77" s="860"/>
      <c r="U77" s="860"/>
      <c r="V77" s="860"/>
      <c r="W77" s="860"/>
      <c r="X77" s="860"/>
      <c r="Y77" s="860"/>
      <c r="Z77" s="860"/>
      <c r="AA77" s="860"/>
      <c r="AB77" s="860"/>
    </row>
    <row r="78">
      <c r="A78" s="995"/>
      <c r="B78" s="997"/>
      <c r="C78" s="997"/>
      <c r="D78" s="1089"/>
      <c r="E78" s="998"/>
      <c r="F78" s="998"/>
      <c r="G78" s="998"/>
      <c r="H78" s="998"/>
      <c r="I78" s="998"/>
      <c r="J78" s="998"/>
      <c r="K78" s="998"/>
      <c r="L78" s="998"/>
      <c r="M78" s="998"/>
      <c r="N78" s="860"/>
      <c r="O78" s="860"/>
      <c r="P78" s="860"/>
      <c r="Q78" s="860"/>
      <c r="R78" s="860"/>
      <c r="S78" s="860"/>
      <c r="T78" s="860"/>
      <c r="U78" s="860"/>
      <c r="V78" s="860"/>
      <c r="W78" s="860"/>
      <c r="X78" s="860"/>
      <c r="Y78" s="860"/>
      <c r="Z78" s="860"/>
      <c r="AA78" s="860"/>
      <c r="AB78" s="860"/>
    </row>
    <row r="79">
      <c r="A79" s="995"/>
      <c r="B79" s="997"/>
      <c r="C79" s="997"/>
      <c r="D79" s="1089"/>
      <c r="E79" s="998"/>
      <c r="F79" s="998"/>
      <c r="G79" s="998"/>
      <c r="H79" s="998"/>
      <c r="I79" s="998"/>
      <c r="J79" s="998"/>
      <c r="K79" s="998"/>
      <c r="L79" s="998"/>
      <c r="M79" s="998"/>
      <c r="N79" s="860"/>
      <c r="O79" s="860"/>
      <c r="P79" s="860"/>
      <c r="Q79" s="860"/>
      <c r="R79" s="860"/>
      <c r="S79" s="860"/>
      <c r="T79" s="860"/>
      <c r="U79" s="860"/>
      <c r="V79" s="860"/>
      <c r="W79" s="860"/>
      <c r="X79" s="860"/>
      <c r="Y79" s="860"/>
      <c r="Z79" s="860"/>
      <c r="AA79" s="860"/>
      <c r="AB79" s="860"/>
    </row>
    <row r="80">
      <c r="A80" s="995"/>
      <c r="B80" s="997"/>
      <c r="C80" s="997"/>
      <c r="D80" s="1089"/>
      <c r="E80" s="998"/>
      <c r="F80" s="998"/>
      <c r="G80" s="998"/>
      <c r="H80" s="998"/>
      <c r="I80" s="998"/>
      <c r="J80" s="998"/>
      <c r="K80" s="998"/>
      <c r="L80" s="998"/>
      <c r="M80" s="998"/>
      <c r="N80" s="860"/>
      <c r="O80" s="860"/>
      <c r="P80" s="860"/>
      <c r="Q80" s="860"/>
      <c r="R80" s="860"/>
      <c r="S80" s="860"/>
      <c r="T80" s="860"/>
      <c r="U80" s="860"/>
      <c r="V80" s="860"/>
      <c r="W80" s="860"/>
      <c r="X80" s="860"/>
      <c r="Y80" s="860"/>
      <c r="Z80" s="860"/>
      <c r="AA80" s="860"/>
      <c r="AB80" s="860"/>
    </row>
    <row r="81">
      <c r="A81" s="995"/>
      <c r="B81" s="997"/>
      <c r="C81" s="997"/>
      <c r="D81" s="1089"/>
      <c r="E81" s="998"/>
      <c r="F81" s="998"/>
      <c r="G81" s="998"/>
      <c r="H81" s="998"/>
      <c r="I81" s="998"/>
      <c r="J81" s="998"/>
      <c r="K81" s="998"/>
      <c r="L81" s="998"/>
      <c r="M81" s="998"/>
      <c r="N81" s="860"/>
      <c r="O81" s="860"/>
      <c r="P81" s="860"/>
      <c r="Q81" s="860"/>
      <c r="R81" s="860"/>
      <c r="S81" s="860"/>
      <c r="T81" s="860"/>
      <c r="U81" s="860"/>
      <c r="V81" s="860"/>
      <c r="W81" s="860"/>
      <c r="X81" s="860"/>
      <c r="Y81" s="860"/>
      <c r="Z81" s="860"/>
      <c r="AA81" s="860"/>
      <c r="AB81" s="860"/>
    </row>
    <row r="82">
      <c r="A82" s="995"/>
      <c r="B82" s="997"/>
      <c r="C82" s="997"/>
      <c r="D82" s="1089"/>
      <c r="E82" s="998"/>
      <c r="F82" s="998"/>
      <c r="G82" s="998"/>
      <c r="H82" s="998"/>
      <c r="I82" s="998"/>
      <c r="J82" s="998"/>
      <c r="K82" s="998"/>
      <c r="L82" s="998"/>
      <c r="M82" s="998"/>
      <c r="N82" s="860"/>
      <c r="O82" s="860"/>
      <c r="P82" s="860"/>
      <c r="Q82" s="860"/>
      <c r="R82" s="860"/>
      <c r="S82" s="860"/>
      <c r="T82" s="860"/>
      <c r="U82" s="860"/>
      <c r="V82" s="860"/>
      <c r="W82" s="860"/>
      <c r="X82" s="860"/>
      <c r="Y82" s="860"/>
      <c r="Z82" s="860"/>
      <c r="AA82" s="860"/>
      <c r="AB82" s="860"/>
    </row>
    <row r="83">
      <c r="A83" s="995"/>
      <c r="B83" s="997"/>
      <c r="C83" s="997"/>
      <c r="D83" s="1089"/>
      <c r="E83" s="998"/>
      <c r="F83" s="998"/>
      <c r="G83" s="998"/>
      <c r="H83" s="998"/>
      <c r="I83" s="998"/>
      <c r="J83" s="998"/>
      <c r="K83" s="998"/>
      <c r="L83" s="998"/>
      <c r="M83" s="998"/>
      <c r="N83" s="860"/>
      <c r="O83" s="860"/>
      <c r="P83" s="860"/>
      <c r="Q83" s="860"/>
      <c r="R83" s="860"/>
      <c r="S83" s="860"/>
      <c r="T83" s="860"/>
      <c r="U83" s="860"/>
      <c r="V83" s="860"/>
      <c r="W83" s="860"/>
      <c r="X83" s="860"/>
      <c r="Y83" s="860"/>
      <c r="Z83" s="860"/>
      <c r="AA83" s="860"/>
      <c r="AB83" s="860"/>
    </row>
    <row r="84">
      <c r="A84" s="995"/>
      <c r="B84" s="997"/>
      <c r="C84" s="997"/>
      <c r="D84" s="998"/>
      <c r="E84" s="998"/>
      <c r="F84" s="998"/>
      <c r="G84" s="998"/>
      <c r="H84" s="998"/>
      <c r="I84" s="998"/>
      <c r="J84" s="998"/>
      <c r="K84" s="998"/>
      <c r="L84" s="998"/>
      <c r="M84" s="998"/>
      <c r="N84" s="860"/>
      <c r="O84" s="860"/>
      <c r="P84" s="860"/>
      <c r="Q84" s="860"/>
      <c r="R84" s="860"/>
      <c r="S84" s="860"/>
      <c r="T84" s="860"/>
      <c r="U84" s="860"/>
      <c r="V84" s="860"/>
      <c r="W84" s="860"/>
      <c r="X84" s="860"/>
      <c r="Y84" s="860"/>
      <c r="Z84" s="860"/>
      <c r="AA84" s="860"/>
      <c r="AB84" s="860"/>
    </row>
    <row r="85">
      <c r="A85" s="995"/>
      <c r="B85" s="997"/>
      <c r="C85" s="997"/>
      <c r="D85" s="998"/>
      <c r="E85" s="998"/>
      <c r="F85" s="998"/>
      <c r="G85" s="998"/>
      <c r="H85" s="998"/>
      <c r="I85" s="998"/>
      <c r="J85" s="998"/>
      <c r="K85" s="998"/>
      <c r="L85" s="998"/>
      <c r="M85" s="998"/>
      <c r="N85" s="860"/>
      <c r="O85" s="860"/>
      <c r="P85" s="860"/>
      <c r="Q85" s="860"/>
      <c r="R85" s="860"/>
      <c r="S85" s="860"/>
      <c r="T85" s="860"/>
      <c r="U85" s="860"/>
      <c r="V85" s="860"/>
      <c r="W85" s="860"/>
      <c r="X85" s="860"/>
      <c r="Y85" s="860"/>
      <c r="Z85" s="860"/>
      <c r="AA85" s="860"/>
      <c r="AB85" s="860"/>
    </row>
    <row r="86">
      <c r="A86" s="995"/>
      <c r="B86" s="997"/>
      <c r="C86" s="997"/>
      <c r="D86" s="998"/>
      <c r="E86" s="998"/>
      <c r="F86" s="998"/>
      <c r="G86" s="998"/>
      <c r="H86" s="998"/>
      <c r="I86" s="998"/>
      <c r="J86" s="998"/>
      <c r="K86" s="998"/>
      <c r="L86" s="998"/>
      <c r="M86" s="998"/>
      <c r="N86" s="860"/>
      <c r="O86" s="860"/>
      <c r="P86" s="860"/>
      <c r="Q86" s="860"/>
      <c r="R86" s="860"/>
      <c r="S86" s="860"/>
      <c r="T86" s="860"/>
      <c r="U86" s="860"/>
      <c r="V86" s="860"/>
      <c r="W86" s="860"/>
      <c r="X86" s="860"/>
      <c r="Y86" s="860"/>
      <c r="Z86" s="860"/>
      <c r="AA86" s="860"/>
      <c r="AB86" s="860"/>
    </row>
    <row r="87">
      <c r="A87" s="995"/>
      <c r="B87" s="997"/>
      <c r="C87" s="997"/>
      <c r="D87" s="998"/>
      <c r="E87" s="998"/>
      <c r="F87" s="998"/>
      <c r="G87" s="998"/>
      <c r="H87" s="998"/>
      <c r="I87" s="998"/>
      <c r="J87" s="998"/>
      <c r="K87" s="998"/>
      <c r="L87" s="998"/>
      <c r="M87" s="998"/>
      <c r="N87" s="860"/>
      <c r="O87" s="860"/>
      <c r="P87" s="860"/>
      <c r="Q87" s="860"/>
      <c r="R87" s="860"/>
      <c r="S87" s="860"/>
      <c r="T87" s="860"/>
      <c r="U87" s="860"/>
      <c r="V87" s="860"/>
      <c r="W87" s="860"/>
      <c r="X87" s="860"/>
      <c r="Y87" s="860"/>
      <c r="Z87" s="860"/>
      <c r="AA87" s="860"/>
      <c r="AB87" s="860"/>
    </row>
    <row r="88">
      <c r="A88" s="995"/>
      <c r="B88" s="997"/>
      <c r="C88" s="997"/>
      <c r="D88" s="998"/>
      <c r="E88" s="998"/>
      <c r="F88" s="998"/>
      <c r="G88" s="998"/>
      <c r="H88" s="998"/>
      <c r="I88" s="998"/>
      <c r="J88" s="998"/>
      <c r="K88" s="998"/>
      <c r="L88" s="998"/>
      <c r="M88" s="998"/>
      <c r="N88" s="860"/>
      <c r="O88" s="860"/>
      <c r="P88" s="860"/>
      <c r="Q88" s="860"/>
      <c r="R88" s="860"/>
      <c r="S88" s="860"/>
      <c r="T88" s="860"/>
      <c r="U88" s="860"/>
      <c r="V88" s="860"/>
      <c r="W88" s="860"/>
      <c r="X88" s="860"/>
      <c r="Y88" s="860"/>
      <c r="Z88" s="860"/>
      <c r="AA88" s="860"/>
      <c r="AB88" s="860"/>
    </row>
    <row r="89">
      <c r="A89" s="995"/>
      <c r="B89" s="997"/>
      <c r="C89" s="997"/>
      <c r="D89" s="998"/>
      <c r="E89" s="998"/>
      <c r="F89" s="998"/>
      <c r="G89" s="998"/>
      <c r="H89" s="998"/>
      <c r="I89" s="998"/>
      <c r="J89" s="998"/>
      <c r="K89" s="998"/>
      <c r="L89" s="998"/>
      <c r="M89" s="998"/>
      <c r="N89" s="860"/>
      <c r="O89" s="860"/>
      <c r="P89" s="860"/>
      <c r="Q89" s="860"/>
      <c r="R89" s="860"/>
      <c r="S89" s="860"/>
      <c r="T89" s="860"/>
      <c r="U89" s="860"/>
      <c r="V89" s="860"/>
      <c r="W89" s="860"/>
      <c r="X89" s="860"/>
      <c r="Y89" s="860"/>
      <c r="Z89" s="860"/>
      <c r="AA89" s="860"/>
      <c r="AB89" s="860"/>
    </row>
    <row r="90">
      <c r="A90" s="995"/>
      <c r="B90" s="997"/>
      <c r="C90" s="997"/>
      <c r="D90" s="998"/>
      <c r="E90" s="998"/>
      <c r="F90" s="998"/>
      <c r="G90" s="998"/>
      <c r="H90" s="998"/>
      <c r="I90" s="998"/>
      <c r="J90" s="998"/>
      <c r="K90" s="998"/>
      <c r="L90" s="998"/>
      <c r="M90" s="998"/>
      <c r="N90" s="860"/>
      <c r="O90" s="860"/>
      <c r="P90" s="860"/>
      <c r="Q90" s="860"/>
      <c r="R90" s="860"/>
      <c r="S90" s="860"/>
      <c r="T90" s="860"/>
      <c r="U90" s="860"/>
      <c r="V90" s="860"/>
      <c r="W90" s="860"/>
      <c r="X90" s="860"/>
      <c r="Y90" s="860"/>
      <c r="Z90" s="860"/>
      <c r="AA90" s="860"/>
      <c r="AB90" s="860"/>
    </row>
    <row r="91">
      <c r="A91" s="995"/>
      <c r="B91" s="997"/>
      <c r="C91" s="997"/>
      <c r="D91" s="998"/>
      <c r="E91" s="998"/>
      <c r="F91" s="998"/>
      <c r="G91" s="998"/>
      <c r="H91" s="998"/>
      <c r="I91" s="998"/>
      <c r="J91" s="998"/>
      <c r="K91" s="998"/>
      <c r="L91" s="998"/>
      <c r="M91" s="998"/>
      <c r="N91" s="860"/>
      <c r="O91" s="860"/>
      <c r="P91" s="860"/>
      <c r="Q91" s="860"/>
      <c r="R91" s="860"/>
      <c r="S91" s="860"/>
      <c r="T91" s="860"/>
      <c r="U91" s="860"/>
      <c r="V91" s="860"/>
      <c r="W91" s="860"/>
      <c r="X91" s="860"/>
      <c r="Y91" s="860"/>
      <c r="Z91" s="860"/>
      <c r="AA91" s="860"/>
      <c r="AB91" s="860"/>
    </row>
    <row r="92">
      <c r="A92" s="995"/>
      <c r="B92" s="995"/>
      <c r="C92" s="995"/>
      <c r="D92" s="998"/>
      <c r="E92" s="998"/>
      <c r="F92" s="998"/>
      <c r="G92" s="998"/>
      <c r="H92" s="998"/>
      <c r="I92" s="998"/>
      <c r="J92" s="998"/>
      <c r="K92" s="998"/>
      <c r="L92" s="998"/>
      <c r="M92" s="998"/>
      <c r="N92" s="860"/>
      <c r="O92" s="860"/>
      <c r="P92" s="860"/>
      <c r="Q92" s="860"/>
      <c r="R92" s="860"/>
      <c r="S92" s="860"/>
      <c r="T92" s="860"/>
      <c r="U92" s="860"/>
      <c r="V92" s="860"/>
      <c r="W92" s="860"/>
      <c r="X92" s="860"/>
      <c r="Y92" s="860"/>
      <c r="Z92" s="860"/>
      <c r="AA92" s="860"/>
      <c r="AB92" s="860"/>
    </row>
    <row r="93">
      <c r="A93" s="995"/>
      <c r="B93" s="997"/>
      <c r="C93" s="997"/>
      <c r="D93" s="998"/>
      <c r="E93" s="998"/>
      <c r="F93" s="998"/>
      <c r="G93" s="998"/>
      <c r="H93" s="998"/>
      <c r="I93" s="998"/>
      <c r="J93" s="998"/>
      <c r="K93" s="998"/>
      <c r="L93" s="998"/>
      <c r="M93" s="998"/>
      <c r="N93" s="860"/>
      <c r="O93" s="860"/>
      <c r="P93" s="860"/>
      <c r="Q93" s="860"/>
      <c r="R93" s="860"/>
      <c r="S93" s="860"/>
      <c r="T93" s="860"/>
      <c r="U93" s="860"/>
      <c r="V93" s="860"/>
      <c r="W93" s="860"/>
      <c r="X93" s="860"/>
      <c r="Y93" s="860"/>
      <c r="Z93" s="860"/>
      <c r="AA93" s="860"/>
      <c r="AB93" s="860"/>
    </row>
    <row r="94">
      <c r="A94" s="995"/>
      <c r="B94" s="997"/>
      <c r="C94" s="997"/>
      <c r="D94" s="998"/>
      <c r="E94" s="998"/>
      <c r="F94" s="998"/>
      <c r="G94" s="998"/>
      <c r="H94" s="998"/>
      <c r="I94" s="998"/>
      <c r="J94" s="998"/>
      <c r="K94" s="998"/>
      <c r="L94" s="998"/>
      <c r="M94" s="998"/>
      <c r="N94" s="860"/>
      <c r="O94" s="860"/>
      <c r="P94" s="860"/>
      <c r="Q94" s="860"/>
      <c r="R94" s="860"/>
      <c r="S94" s="860"/>
      <c r="T94" s="860"/>
      <c r="U94" s="860"/>
      <c r="V94" s="860"/>
      <c r="W94" s="860"/>
      <c r="X94" s="860"/>
      <c r="Y94" s="860"/>
      <c r="Z94" s="860"/>
      <c r="AA94" s="860"/>
      <c r="AB94" s="860"/>
    </row>
    <row r="95">
      <c r="A95" s="995"/>
      <c r="B95" s="997"/>
      <c r="C95" s="997"/>
      <c r="D95" s="998"/>
      <c r="E95" s="998"/>
      <c r="F95" s="998"/>
      <c r="G95" s="998"/>
      <c r="H95" s="998"/>
      <c r="I95" s="998"/>
      <c r="J95" s="998"/>
      <c r="K95" s="998"/>
      <c r="L95" s="998"/>
      <c r="M95" s="998"/>
      <c r="N95" s="860"/>
      <c r="O95" s="860"/>
      <c r="P95" s="860"/>
      <c r="Q95" s="860"/>
      <c r="R95" s="860"/>
      <c r="S95" s="860"/>
      <c r="T95" s="860"/>
      <c r="U95" s="860"/>
      <c r="V95" s="860"/>
      <c r="W95" s="860"/>
      <c r="X95" s="860"/>
      <c r="Y95" s="860"/>
      <c r="Z95" s="860"/>
      <c r="AA95" s="860"/>
      <c r="AB95" s="860"/>
    </row>
    <row r="96">
      <c r="A96" s="995"/>
      <c r="B96" s="997"/>
      <c r="C96" s="997"/>
      <c r="D96" s="998"/>
      <c r="E96" s="998"/>
      <c r="F96" s="998"/>
      <c r="G96" s="998"/>
      <c r="H96" s="998"/>
      <c r="I96" s="998"/>
      <c r="J96" s="998"/>
      <c r="K96" s="998"/>
      <c r="L96" s="998"/>
      <c r="M96" s="998"/>
      <c r="N96" s="860"/>
      <c r="O96" s="860"/>
      <c r="P96" s="860"/>
      <c r="Q96" s="860"/>
      <c r="R96" s="860"/>
      <c r="S96" s="860"/>
      <c r="T96" s="860"/>
      <c r="U96" s="860"/>
      <c r="V96" s="860"/>
      <c r="W96" s="860"/>
      <c r="X96" s="860"/>
      <c r="Y96" s="860"/>
      <c r="Z96" s="860"/>
      <c r="AA96" s="860"/>
      <c r="AB96" s="860"/>
    </row>
    <row r="97">
      <c r="A97" s="995"/>
      <c r="B97" s="997"/>
      <c r="C97" s="997"/>
      <c r="D97" s="998"/>
      <c r="E97" s="998"/>
      <c r="F97" s="998"/>
      <c r="G97" s="998"/>
      <c r="H97" s="998"/>
      <c r="I97" s="998"/>
      <c r="J97" s="998"/>
      <c r="K97" s="998"/>
      <c r="L97" s="998"/>
      <c r="M97" s="998"/>
      <c r="N97" s="860"/>
      <c r="O97" s="860"/>
      <c r="P97" s="860"/>
      <c r="Q97" s="860"/>
      <c r="R97" s="860"/>
      <c r="S97" s="860"/>
      <c r="T97" s="860"/>
      <c r="U97" s="860"/>
      <c r="V97" s="860"/>
      <c r="W97" s="860"/>
      <c r="X97" s="860"/>
      <c r="Y97" s="860"/>
      <c r="Z97" s="860"/>
      <c r="AA97" s="860"/>
      <c r="AB97" s="860"/>
    </row>
    <row r="98">
      <c r="A98" s="995"/>
      <c r="B98" s="997"/>
      <c r="C98" s="997"/>
      <c r="D98" s="998"/>
      <c r="E98" s="998"/>
      <c r="F98" s="998"/>
      <c r="G98" s="998"/>
      <c r="H98" s="998"/>
      <c r="I98" s="998"/>
      <c r="J98" s="998"/>
      <c r="K98" s="998"/>
      <c r="L98" s="998"/>
      <c r="M98" s="998"/>
      <c r="N98" s="860"/>
      <c r="O98" s="860"/>
      <c r="P98" s="860"/>
      <c r="Q98" s="860"/>
      <c r="R98" s="860"/>
      <c r="S98" s="860"/>
      <c r="T98" s="860"/>
      <c r="U98" s="860"/>
      <c r="V98" s="860"/>
      <c r="W98" s="860"/>
      <c r="X98" s="860"/>
      <c r="Y98" s="860"/>
      <c r="Z98" s="860"/>
      <c r="AA98" s="860"/>
      <c r="AB98" s="860"/>
    </row>
    <row r="99">
      <c r="A99" s="995"/>
      <c r="B99" s="997"/>
      <c r="C99" s="997"/>
      <c r="D99" s="998"/>
      <c r="E99" s="998"/>
      <c r="F99" s="998"/>
      <c r="G99" s="998"/>
      <c r="H99" s="998"/>
      <c r="I99" s="998"/>
      <c r="J99" s="998"/>
      <c r="K99" s="998"/>
      <c r="L99" s="998"/>
      <c r="M99" s="998"/>
      <c r="N99" s="860"/>
      <c r="O99" s="860"/>
      <c r="P99" s="860"/>
      <c r="Q99" s="860"/>
      <c r="R99" s="860"/>
      <c r="S99" s="860"/>
      <c r="T99" s="860"/>
      <c r="U99" s="860"/>
      <c r="V99" s="860"/>
      <c r="W99" s="860"/>
      <c r="X99" s="860"/>
      <c r="Y99" s="860"/>
      <c r="Z99" s="860"/>
      <c r="AA99" s="860"/>
      <c r="AB99" s="860"/>
    </row>
    <row r="100">
      <c r="A100" s="995"/>
      <c r="B100" s="997"/>
      <c r="C100" s="997"/>
      <c r="D100" s="998"/>
      <c r="E100" s="998"/>
      <c r="F100" s="998"/>
      <c r="G100" s="998"/>
      <c r="H100" s="998"/>
      <c r="I100" s="998"/>
      <c r="J100" s="998"/>
      <c r="K100" s="998"/>
      <c r="L100" s="998"/>
      <c r="M100" s="998"/>
      <c r="N100" s="860"/>
      <c r="O100" s="860"/>
      <c r="P100" s="860"/>
      <c r="Q100" s="860"/>
      <c r="R100" s="860"/>
      <c r="S100" s="860"/>
      <c r="T100" s="860"/>
      <c r="U100" s="860"/>
      <c r="V100" s="860"/>
      <c r="W100" s="860"/>
      <c r="X100" s="860"/>
      <c r="Y100" s="860"/>
      <c r="Z100" s="860"/>
      <c r="AA100" s="860"/>
      <c r="AB100" s="860"/>
    </row>
    <row r="101">
      <c r="A101" s="995"/>
      <c r="B101" s="997"/>
      <c r="C101" s="997"/>
      <c r="D101" s="998"/>
      <c r="E101" s="998"/>
      <c r="F101" s="998"/>
      <c r="G101" s="998"/>
      <c r="H101" s="998"/>
      <c r="I101" s="998"/>
      <c r="J101" s="998"/>
      <c r="K101" s="998"/>
      <c r="L101" s="998"/>
      <c r="M101" s="998"/>
      <c r="N101" s="860"/>
      <c r="O101" s="860"/>
      <c r="P101" s="860"/>
      <c r="Q101" s="860"/>
      <c r="R101" s="860"/>
      <c r="S101" s="860"/>
      <c r="T101" s="860"/>
      <c r="U101" s="860"/>
      <c r="V101" s="860"/>
      <c r="W101" s="860"/>
      <c r="X101" s="860"/>
      <c r="Y101" s="860"/>
      <c r="Z101" s="860"/>
      <c r="AA101" s="860"/>
      <c r="AB101" s="860"/>
    </row>
    <row r="102">
      <c r="A102" s="995"/>
      <c r="B102" s="997"/>
      <c r="C102" s="997"/>
      <c r="D102" s="998"/>
      <c r="E102" s="998"/>
      <c r="F102" s="998"/>
      <c r="G102" s="998"/>
      <c r="H102" s="998"/>
      <c r="I102" s="998"/>
      <c r="J102" s="998"/>
      <c r="K102" s="998"/>
      <c r="L102" s="998"/>
      <c r="M102" s="998"/>
      <c r="N102" s="860"/>
      <c r="O102" s="860"/>
      <c r="P102" s="860"/>
      <c r="Q102" s="860"/>
      <c r="R102" s="860"/>
      <c r="S102" s="860"/>
      <c r="T102" s="860"/>
      <c r="U102" s="860"/>
      <c r="V102" s="860"/>
      <c r="W102" s="860"/>
      <c r="X102" s="860"/>
      <c r="Y102" s="860"/>
      <c r="Z102" s="860"/>
      <c r="AA102" s="860"/>
      <c r="AB102" s="860"/>
    </row>
    <row r="103">
      <c r="A103" s="998"/>
      <c r="B103" s="1089"/>
      <c r="C103" s="1089"/>
      <c r="D103" s="998"/>
      <c r="E103" s="998"/>
      <c r="F103" s="998"/>
      <c r="G103" s="998"/>
      <c r="H103" s="998"/>
      <c r="I103" s="998"/>
      <c r="J103" s="998"/>
      <c r="K103" s="998"/>
      <c r="L103" s="998"/>
      <c r="M103" s="998"/>
      <c r="N103" s="860"/>
      <c r="O103" s="860"/>
      <c r="P103" s="860"/>
      <c r="Q103" s="860"/>
      <c r="R103" s="860"/>
      <c r="S103" s="860"/>
      <c r="T103" s="860"/>
      <c r="U103" s="860"/>
      <c r="V103" s="860"/>
      <c r="W103" s="860"/>
      <c r="X103" s="860"/>
      <c r="Y103" s="860"/>
      <c r="Z103" s="860"/>
      <c r="AA103" s="860"/>
      <c r="AB103" s="860"/>
    </row>
    <row r="104">
      <c r="A104" s="998"/>
      <c r="B104" s="1089"/>
      <c r="C104" s="1089"/>
      <c r="D104" s="998"/>
      <c r="E104" s="998"/>
      <c r="F104" s="998"/>
      <c r="G104" s="998"/>
      <c r="H104" s="998"/>
      <c r="I104" s="998"/>
      <c r="J104" s="998"/>
      <c r="K104" s="998"/>
      <c r="L104" s="998"/>
      <c r="M104" s="998"/>
      <c r="N104" s="860"/>
      <c r="O104" s="860"/>
      <c r="P104" s="860"/>
      <c r="Q104" s="860"/>
      <c r="R104" s="860"/>
      <c r="S104" s="860"/>
      <c r="T104" s="860"/>
      <c r="U104" s="860"/>
      <c r="V104" s="860"/>
      <c r="W104" s="860"/>
      <c r="X104" s="860"/>
      <c r="Y104" s="860"/>
      <c r="Z104" s="860"/>
      <c r="AA104" s="860"/>
      <c r="AB104" s="860"/>
    </row>
    <row r="105">
      <c r="A105" s="998"/>
      <c r="B105" s="1089"/>
      <c r="C105" s="1089"/>
      <c r="D105" s="998"/>
      <c r="E105" s="998"/>
      <c r="F105" s="998"/>
      <c r="G105" s="998"/>
      <c r="H105" s="998"/>
      <c r="I105" s="998"/>
      <c r="J105" s="998"/>
      <c r="K105" s="998"/>
      <c r="L105" s="998"/>
      <c r="M105" s="998"/>
      <c r="N105" s="860"/>
      <c r="O105" s="860"/>
      <c r="P105" s="860"/>
      <c r="Q105" s="860"/>
      <c r="R105" s="860"/>
      <c r="S105" s="860"/>
      <c r="T105" s="860"/>
      <c r="U105" s="860"/>
      <c r="V105" s="860"/>
      <c r="W105" s="860"/>
      <c r="X105" s="860"/>
      <c r="Y105" s="860"/>
      <c r="Z105" s="860"/>
      <c r="AA105" s="860"/>
      <c r="AB105" s="860"/>
    </row>
    <row r="106">
      <c r="A106" s="998"/>
      <c r="B106" s="1089"/>
      <c r="C106" s="1089"/>
      <c r="D106" s="998"/>
      <c r="E106" s="998"/>
      <c r="F106" s="998"/>
      <c r="G106" s="998"/>
      <c r="H106" s="998"/>
      <c r="I106" s="998"/>
      <c r="J106" s="998"/>
      <c r="K106" s="998"/>
      <c r="L106" s="998"/>
      <c r="M106" s="998"/>
      <c r="N106" s="860"/>
      <c r="O106" s="860"/>
      <c r="P106" s="860"/>
      <c r="Q106" s="860"/>
      <c r="R106" s="860"/>
      <c r="S106" s="860"/>
      <c r="T106" s="860"/>
      <c r="U106" s="860"/>
      <c r="V106" s="860"/>
      <c r="W106" s="860"/>
      <c r="X106" s="860"/>
      <c r="Y106" s="860"/>
      <c r="Z106" s="860"/>
      <c r="AA106" s="860"/>
      <c r="AB106" s="860"/>
    </row>
    <row r="107">
      <c r="A107" s="998"/>
      <c r="B107" s="1089"/>
      <c r="C107" s="1089"/>
      <c r="D107" s="998"/>
      <c r="E107" s="998"/>
      <c r="F107" s="998"/>
      <c r="G107" s="998"/>
      <c r="H107" s="998"/>
      <c r="I107" s="998"/>
      <c r="J107" s="998"/>
      <c r="K107" s="998"/>
      <c r="L107" s="998"/>
      <c r="M107" s="998"/>
      <c r="N107" s="860"/>
      <c r="O107" s="860"/>
      <c r="P107" s="860"/>
      <c r="Q107" s="860"/>
      <c r="R107" s="860"/>
      <c r="S107" s="860"/>
      <c r="T107" s="860"/>
      <c r="U107" s="860"/>
      <c r="V107" s="860"/>
      <c r="W107" s="860"/>
      <c r="X107" s="860"/>
      <c r="Y107" s="860"/>
      <c r="Z107" s="860"/>
      <c r="AA107" s="860"/>
      <c r="AB107" s="860"/>
    </row>
    <row r="108">
      <c r="A108" s="998"/>
      <c r="B108" s="1089"/>
      <c r="C108" s="1089"/>
      <c r="D108" s="998"/>
      <c r="E108" s="998"/>
      <c r="F108" s="998"/>
      <c r="G108" s="998"/>
      <c r="H108" s="998"/>
      <c r="I108" s="998"/>
      <c r="J108" s="998"/>
      <c r="K108" s="998"/>
      <c r="L108" s="998"/>
      <c r="M108" s="998"/>
      <c r="N108" s="860"/>
      <c r="O108" s="860"/>
      <c r="P108" s="860"/>
      <c r="Q108" s="860"/>
      <c r="R108" s="860"/>
      <c r="S108" s="860"/>
      <c r="T108" s="860"/>
      <c r="U108" s="860"/>
      <c r="V108" s="860"/>
      <c r="W108" s="860"/>
      <c r="X108" s="860"/>
      <c r="Y108" s="860"/>
      <c r="Z108" s="860"/>
      <c r="AA108" s="860"/>
      <c r="AB108" s="860"/>
    </row>
    <row r="109">
      <c r="A109" s="998"/>
      <c r="B109" s="1089"/>
      <c r="C109" s="1089"/>
      <c r="D109" s="998"/>
      <c r="E109" s="998"/>
      <c r="F109" s="998"/>
      <c r="G109" s="998"/>
      <c r="H109" s="998"/>
      <c r="I109" s="998"/>
      <c r="J109" s="998"/>
      <c r="K109" s="998"/>
      <c r="L109" s="998"/>
      <c r="M109" s="998"/>
      <c r="N109" s="860"/>
      <c r="O109" s="860"/>
      <c r="P109" s="860"/>
      <c r="Q109" s="860"/>
      <c r="R109" s="860"/>
      <c r="S109" s="860"/>
      <c r="T109" s="860"/>
      <c r="U109" s="860"/>
      <c r="V109" s="860"/>
      <c r="W109" s="860"/>
      <c r="X109" s="860"/>
      <c r="Y109" s="860"/>
      <c r="Z109" s="860"/>
      <c r="AA109" s="860"/>
      <c r="AB109" s="860"/>
    </row>
    <row r="110">
      <c r="A110" s="998"/>
      <c r="B110" s="1089"/>
      <c r="C110" s="1089"/>
      <c r="D110" s="998"/>
      <c r="E110" s="998"/>
      <c r="F110" s="998"/>
      <c r="G110" s="998"/>
      <c r="H110" s="998"/>
      <c r="I110" s="998"/>
      <c r="J110" s="998"/>
      <c r="K110" s="998"/>
      <c r="L110" s="998"/>
      <c r="M110" s="998"/>
      <c r="N110" s="860"/>
      <c r="O110" s="860"/>
      <c r="P110" s="860"/>
      <c r="Q110" s="860"/>
      <c r="R110" s="860"/>
      <c r="S110" s="860"/>
      <c r="T110" s="860"/>
      <c r="U110" s="860"/>
      <c r="V110" s="860"/>
      <c r="W110" s="860"/>
      <c r="X110" s="860"/>
      <c r="Y110" s="860"/>
      <c r="Z110" s="860"/>
      <c r="AA110" s="860"/>
      <c r="AB110" s="860"/>
    </row>
    <row r="111">
      <c r="A111" s="998"/>
      <c r="B111" s="1089"/>
      <c r="C111" s="1089"/>
      <c r="D111" s="998"/>
      <c r="E111" s="998"/>
      <c r="F111" s="998"/>
      <c r="G111" s="998"/>
      <c r="H111" s="998"/>
      <c r="I111" s="998"/>
      <c r="J111" s="998"/>
      <c r="K111" s="998"/>
      <c r="L111" s="998"/>
      <c r="M111" s="998"/>
      <c r="N111" s="860"/>
      <c r="O111" s="860"/>
      <c r="P111" s="860"/>
      <c r="Q111" s="860"/>
      <c r="R111" s="860"/>
      <c r="S111" s="860"/>
      <c r="T111" s="860"/>
      <c r="U111" s="860"/>
      <c r="V111" s="860"/>
      <c r="W111" s="860"/>
      <c r="X111" s="860"/>
      <c r="Y111" s="860"/>
      <c r="Z111" s="860"/>
      <c r="AA111" s="860"/>
      <c r="AB111" s="860"/>
    </row>
    <row r="112">
      <c r="A112" s="998"/>
      <c r="B112" s="1089"/>
      <c r="C112" s="1089"/>
      <c r="D112" s="998"/>
      <c r="E112" s="998"/>
      <c r="F112" s="998"/>
      <c r="G112" s="998"/>
      <c r="H112" s="998"/>
      <c r="I112" s="998"/>
      <c r="J112" s="998"/>
      <c r="K112" s="998"/>
      <c r="L112" s="998"/>
      <c r="M112" s="998"/>
      <c r="N112" s="860"/>
      <c r="O112" s="860"/>
      <c r="P112" s="860"/>
      <c r="Q112" s="860"/>
      <c r="R112" s="860"/>
      <c r="S112" s="860"/>
      <c r="T112" s="860"/>
      <c r="U112" s="860"/>
      <c r="V112" s="860"/>
      <c r="W112" s="860"/>
      <c r="X112" s="860"/>
      <c r="Y112" s="860"/>
      <c r="Z112" s="860"/>
      <c r="AA112" s="860"/>
      <c r="AB112" s="860"/>
    </row>
    <row r="113">
      <c r="A113" s="998"/>
      <c r="B113" s="1089"/>
      <c r="C113" s="1089"/>
      <c r="D113" s="998"/>
      <c r="E113" s="998"/>
      <c r="F113" s="998"/>
      <c r="G113" s="998"/>
      <c r="H113" s="998"/>
      <c r="I113" s="998"/>
      <c r="J113" s="998"/>
      <c r="K113" s="998"/>
      <c r="L113" s="998"/>
      <c r="M113" s="998"/>
      <c r="N113" s="860"/>
      <c r="O113" s="860"/>
      <c r="P113" s="860"/>
      <c r="Q113" s="860"/>
      <c r="R113" s="860"/>
      <c r="S113" s="860"/>
      <c r="T113" s="860"/>
      <c r="U113" s="860"/>
      <c r="V113" s="860"/>
      <c r="W113" s="860"/>
      <c r="X113" s="860"/>
      <c r="Y113" s="860"/>
      <c r="Z113" s="860"/>
      <c r="AA113" s="860"/>
      <c r="AB113" s="860"/>
    </row>
    <row r="114">
      <c r="A114" s="998"/>
      <c r="B114" s="1089"/>
      <c r="C114" s="1089"/>
      <c r="D114" s="998"/>
      <c r="E114" s="860"/>
      <c r="F114" s="860"/>
      <c r="G114" s="860"/>
      <c r="H114" s="860"/>
      <c r="I114" s="860"/>
      <c r="J114" s="998"/>
      <c r="K114" s="998"/>
      <c r="L114" s="998"/>
      <c r="M114" s="998"/>
      <c r="N114" s="860"/>
      <c r="O114" s="860"/>
      <c r="P114" s="860"/>
      <c r="Q114" s="860"/>
      <c r="R114" s="860"/>
      <c r="S114" s="860"/>
      <c r="T114" s="860"/>
      <c r="U114" s="860"/>
      <c r="V114" s="860"/>
      <c r="W114" s="860"/>
      <c r="X114" s="860"/>
      <c r="Y114" s="860"/>
      <c r="Z114" s="860"/>
      <c r="AA114" s="860"/>
      <c r="AB114" s="860"/>
    </row>
    <row r="115">
      <c r="A115" s="998"/>
      <c r="B115" s="998"/>
      <c r="C115" s="998"/>
      <c r="D115" s="998"/>
      <c r="E115" s="860"/>
      <c r="F115" s="860"/>
      <c r="G115" s="860"/>
      <c r="H115" s="860"/>
      <c r="I115" s="860"/>
      <c r="J115" s="998"/>
      <c r="K115" s="998"/>
      <c r="L115" s="998"/>
      <c r="M115" s="998"/>
      <c r="N115" s="860"/>
      <c r="O115" s="860"/>
      <c r="P115" s="860"/>
      <c r="Q115" s="860"/>
      <c r="R115" s="860"/>
      <c r="S115" s="860"/>
      <c r="T115" s="860"/>
      <c r="U115" s="860"/>
      <c r="V115" s="860"/>
      <c r="W115" s="860"/>
      <c r="X115" s="860"/>
      <c r="Y115" s="860"/>
      <c r="Z115" s="860"/>
      <c r="AA115" s="860"/>
      <c r="AB115" s="860"/>
    </row>
    <row r="116">
      <c r="A116" s="998"/>
      <c r="B116" s="998"/>
      <c r="C116" s="998"/>
      <c r="D116" s="998"/>
      <c r="E116" s="860"/>
      <c r="F116" s="860"/>
      <c r="G116" s="860"/>
      <c r="H116" s="860"/>
      <c r="I116" s="860"/>
      <c r="J116" s="998"/>
      <c r="K116" s="998"/>
      <c r="L116" s="998"/>
      <c r="M116" s="998"/>
      <c r="N116" s="860"/>
      <c r="O116" s="860"/>
      <c r="P116" s="860"/>
      <c r="Q116" s="860"/>
      <c r="R116" s="860"/>
      <c r="S116" s="860"/>
      <c r="T116" s="860"/>
      <c r="U116" s="860"/>
      <c r="V116" s="860"/>
      <c r="W116" s="860"/>
      <c r="X116" s="860"/>
      <c r="Y116" s="860"/>
      <c r="Z116" s="860"/>
      <c r="AA116" s="860"/>
      <c r="AB116" s="860"/>
    </row>
    <row r="117">
      <c r="A117" s="998"/>
      <c r="B117" s="998"/>
      <c r="C117" s="998"/>
      <c r="D117" s="998"/>
      <c r="E117" s="860"/>
      <c r="F117" s="860"/>
      <c r="G117" s="860"/>
      <c r="H117" s="860"/>
      <c r="I117" s="860"/>
      <c r="J117" s="998"/>
      <c r="K117" s="998"/>
      <c r="L117" s="998"/>
      <c r="M117" s="998"/>
      <c r="N117" s="860"/>
      <c r="O117" s="860"/>
      <c r="P117" s="860"/>
      <c r="Q117" s="860"/>
      <c r="R117" s="860"/>
      <c r="S117" s="860"/>
      <c r="T117" s="860"/>
      <c r="U117" s="860"/>
      <c r="V117" s="860"/>
      <c r="W117" s="860"/>
      <c r="X117" s="860"/>
      <c r="Y117" s="860"/>
      <c r="Z117" s="860"/>
      <c r="AA117" s="860"/>
      <c r="AB117" s="860"/>
    </row>
    <row r="118">
      <c r="A118" s="998"/>
      <c r="B118" s="998"/>
      <c r="C118" s="998"/>
      <c r="D118" s="998"/>
      <c r="E118" s="860"/>
      <c r="F118" s="860"/>
      <c r="G118" s="860"/>
      <c r="H118" s="860"/>
      <c r="I118" s="860"/>
      <c r="J118" s="998"/>
      <c r="K118" s="998"/>
      <c r="L118" s="998"/>
      <c r="M118" s="998"/>
      <c r="N118" s="860"/>
      <c r="O118" s="860"/>
      <c r="P118" s="860"/>
      <c r="Q118" s="860"/>
      <c r="R118" s="860"/>
      <c r="S118" s="860"/>
      <c r="T118" s="860"/>
      <c r="U118" s="860"/>
      <c r="V118" s="860"/>
      <c r="W118" s="860"/>
      <c r="X118" s="860"/>
      <c r="Y118" s="860"/>
      <c r="Z118" s="860"/>
      <c r="AA118" s="860"/>
      <c r="AB118" s="860"/>
    </row>
    <row r="119">
      <c r="A119" s="998"/>
      <c r="B119" s="998"/>
      <c r="C119" s="998"/>
      <c r="D119" s="998"/>
      <c r="E119" s="860"/>
      <c r="F119" s="860"/>
      <c r="G119" s="860"/>
      <c r="H119" s="860"/>
      <c r="I119" s="860"/>
      <c r="J119" s="998"/>
      <c r="K119" s="998"/>
      <c r="L119" s="998"/>
      <c r="M119" s="998"/>
      <c r="N119" s="860"/>
      <c r="O119" s="860"/>
      <c r="P119" s="860"/>
      <c r="Q119" s="860"/>
      <c r="R119" s="860"/>
      <c r="S119" s="860"/>
      <c r="T119" s="860"/>
      <c r="U119" s="860"/>
      <c r="V119" s="860"/>
      <c r="W119" s="860"/>
      <c r="X119" s="860"/>
      <c r="Y119" s="860"/>
      <c r="Z119" s="860"/>
      <c r="AA119" s="860"/>
      <c r="AB119" s="860"/>
    </row>
    <row r="120">
      <c r="A120" s="998"/>
      <c r="B120" s="998"/>
      <c r="C120" s="998"/>
      <c r="D120" s="998"/>
      <c r="E120" s="860"/>
      <c r="F120" s="860"/>
      <c r="G120" s="860"/>
      <c r="H120" s="860"/>
      <c r="I120" s="860"/>
      <c r="J120" s="998"/>
      <c r="K120" s="998"/>
      <c r="L120" s="998"/>
      <c r="M120" s="998"/>
      <c r="N120" s="860"/>
      <c r="O120" s="860"/>
      <c r="P120" s="860"/>
      <c r="Q120" s="860"/>
      <c r="R120" s="860"/>
      <c r="S120" s="860"/>
      <c r="T120" s="860"/>
      <c r="U120" s="860"/>
      <c r="V120" s="860"/>
      <c r="W120" s="860"/>
      <c r="X120" s="860"/>
      <c r="Y120" s="860"/>
      <c r="Z120" s="860"/>
      <c r="AA120" s="860"/>
      <c r="AB120" s="860"/>
    </row>
    <row r="121">
      <c r="A121" s="998"/>
      <c r="B121" s="998"/>
      <c r="C121" s="998"/>
      <c r="D121" s="860"/>
      <c r="E121" s="860"/>
      <c r="F121" s="860"/>
      <c r="G121" s="860"/>
      <c r="H121" s="860"/>
      <c r="I121" s="860"/>
      <c r="J121" s="998"/>
      <c r="K121" s="998"/>
      <c r="L121" s="998"/>
      <c r="M121" s="998"/>
      <c r="N121" s="860"/>
      <c r="O121" s="860"/>
      <c r="P121" s="860"/>
      <c r="Q121" s="860"/>
      <c r="R121" s="860"/>
      <c r="S121" s="860"/>
      <c r="T121" s="860"/>
      <c r="U121" s="860"/>
      <c r="V121" s="860"/>
      <c r="W121" s="860"/>
      <c r="X121" s="860"/>
      <c r="Y121" s="860"/>
      <c r="Z121" s="860"/>
      <c r="AA121" s="860"/>
      <c r="AB121" s="860"/>
    </row>
    <row r="122">
      <c r="A122" s="998"/>
      <c r="B122" s="998"/>
      <c r="C122" s="998"/>
      <c r="D122" s="860"/>
      <c r="E122" s="860"/>
      <c r="F122" s="860"/>
      <c r="G122" s="860"/>
      <c r="H122" s="860"/>
      <c r="I122" s="860"/>
      <c r="J122" s="998"/>
      <c r="K122" s="998"/>
      <c r="L122" s="998"/>
      <c r="M122" s="998"/>
      <c r="N122" s="860"/>
      <c r="O122" s="860"/>
      <c r="P122" s="860"/>
      <c r="Q122" s="860"/>
      <c r="R122" s="860"/>
      <c r="S122" s="860"/>
      <c r="T122" s="860"/>
      <c r="U122" s="860"/>
      <c r="V122" s="860"/>
      <c r="W122" s="860"/>
      <c r="X122" s="860"/>
      <c r="Y122" s="860"/>
      <c r="Z122" s="860"/>
      <c r="AA122" s="860"/>
      <c r="AB122" s="860"/>
    </row>
    <row r="123">
      <c r="A123" s="998"/>
      <c r="B123" s="998"/>
      <c r="C123" s="998"/>
      <c r="D123" s="860"/>
      <c r="E123" s="860"/>
      <c r="F123" s="860"/>
      <c r="G123" s="860"/>
      <c r="H123" s="860"/>
      <c r="I123" s="860"/>
      <c r="J123" s="998"/>
      <c r="K123" s="998"/>
      <c r="L123" s="998"/>
      <c r="M123" s="998"/>
      <c r="N123" s="860"/>
      <c r="O123" s="860"/>
      <c r="P123" s="860"/>
      <c r="Q123" s="860"/>
      <c r="R123" s="860"/>
      <c r="S123" s="860"/>
      <c r="T123" s="860"/>
      <c r="U123" s="860"/>
      <c r="V123" s="860"/>
      <c r="W123" s="860"/>
      <c r="X123" s="860"/>
      <c r="Y123" s="860"/>
      <c r="Z123" s="860"/>
      <c r="AA123" s="860"/>
      <c r="AB123" s="860"/>
    </row>
    <row r="124">
      <c r="A124" s="998"/>
      <c r="B124" s="998"/>
      <c r="C124" s="998"/>
      <c r="D124" s="860"/>
      <c r="E124" s="860"/>
      <c r="F124" s="860"/>
      <c r="G124" s="860"/>
      <c r="H124" s="860"/>
      <c r="I124" s="860"/>
      <c r="J124" s="998"/>
      <c r="K124" s="998"/>
      <c r="L124" s="998"/>
      <c r="M124" s="998"/>
      <c r="N124" s="860"/>
      <c r="O124" s="860"/>
      <c r="P124" s="860"/>
      <c r="Q124" s="860"/>
      <c r="R124" s="860"/>
      <c r="S124" s="860"/>
      <c r="T124" s="860"/>
      <c r="U124" s="860"/>
      <c r="V124" s="860"/>
      <c r="W124" s="860"/>
      <c r="X124" s="860"/>
      <c r="Y124" s="860"/>
      <c r="Z124" s="860"/>
      <c r="AA124" s="860"/>
      <c r="AB124" s="860"/>
    </row>
    <row r="125">
      <c r="A125" s="998"/>
      <c r="B125" s="998"/>
      <c r="C125" s="998"/>
      <c r="D125" s="860"/>
      <c r="E125" s="860"/>
      <c r="F125" s="860"/>
      <c r="G125" s="860"/>
      <c r="H125" s="860"/>
      <c r="I125" s="860"/>
      <c r="J125" s="998"/>
      <c r="K125" s="998"/>
      <c r="L125" s="998"/>
      <c r="M125" s="998"/>
      <c r="N125" s="860"/>
      <c r="O125" s="860"/>
      <c r="P125" s="860"/>
      <c r="Q125" s="860"/>
      <c r="R125" s="860"/>
      <c r="S125" s="860"/>
      <c r="T125" s="860"/>
      <c r="U125" s="860"/>
      <c r="V125" s="860"/>
      <c r="W125" s="860"/>
      <c r="X125" s="860"/>
      <c r="Y125" s="860"/>
      <c r="Z125" s="860"/>
      <c r="AA125" s="860"/>
      <c r="AB125" s="860"/>
    </row>
    <row r="126">
      <c r="A126" s="998"/>
      <c r="B126" s="998"/>
      <c r="C126" s="998"/>
      <c r="D126" s="860"/>
      <c r="E126" s="860"/>
      <c r="F126" s="860"/>
      <c r="G126" s="860"/>
      <c r="H126" s="860"/>
      <c r="I126" s="860"/>
      <c r="J126" s="998"/>
      <c r="K126" s="998"/>
      <c r="L126" s="998"/>
      <c r="M126" s="998"/>
      <c r="N126" s="860"/>
      <c r="O126" s="860"/>
      <c r="P126" s="860"/>
      <c r="Q126" s="860"/>
      <c r="R126" s="860"/>
      <c r="S126" s="860"/>
      <c r="T126" s="860"/>
      <c r="U126" s="860"/>
      <c r="V126" s="860"/>
      <c r="W126" s="860"/>
      <c r="X126" s="860"/>
      <c r="Y126" s="860"/>
      <c r="Z126" s="860"/>
      <c r="AA126" s="860"/>
      <c r="AB126" s="860"/>
    </row>
    <row r="127">
      <c r="A127" s="998"/>
      <c r="B127" s="998"/>
      <c r="C127" s="998"/>
      <c r="D127" s="860"/>
      <c r="E127" s="860"/>
      <c r="F127" s="860"/>
      <c r="G127" s="860"/>
      <c r="H127" s="860"/>
      <c r="I127" s="860"/>
      <c r="J127" s="998"/>
      <c r="K127" s="998"/>
      <c r="L127" s="998"/>
      <c r="M127" s="998"/>
      <c r="N127" s="860"/>
      <c r="O127" s="860"/>
      <c r="P127" s="860"/>
      <c r="Q127" s="860"/>
      <c r="R127" s="860"/>
      <c r="S127" s="860"/>
      <c r="T127" s="860"/>
      <c r="U127" s="860"/>
      <c r="V127" s="860"/>
      <c r="W127" s="860"/>
      <c r="X127" s="860"/>
      <c r="Y127" s="860"/>
      <c r="Z127" s="860"/>
      <c r="AA127" s="860"/>
      <c r="AB127" s="860"/>
    </row>
    <row r="128">
      <c r="A128" s="860"/>
      <c r="B128" s="860"/>
      <c r="C128" s="860"/>
      <c r="D128" s="860"/>
      <c r="E128" s="860"/>
      <c r="F128" s="860"/>
      <c r="G128" s="860"/>
      <c r="H128" s="860"/>
      <c r="I128" s="860"/>
      <c r="J128" s="860"/>
      <c r="K128" s="998"/>
      <c r="L128" s="998"/>
      <c r="M128" s="998"/>
      <c r="N128" s="860"/>
      <c r="O128" s="860"/>
      <c r="P128" s="860"/>
      <c r="Q128" s="860"/>
      <c r="R128" s="860"/>
      <c r="S128" s="860"/>
      <c r="T128" s="860"/>
      <c r="U128" s="860"/>
      <c r="V128" s="860"/>
      <c r="W128" s="860"/>
      <c r="X128" s="860"/>
      <c r="Y128" s="860"/>
      <c r="Z128" s="860"/>
      <c r="AA128" s="860"/>
      <c r="AB128" s="860"/>
    </row>
    <row r="129">
      <c r="A129" s="860"/>
      <c r="B129" s="860"/>
      <c r="C129" s="860"/>
      <c r="D129" s="860"/>
      <c r="E129" s="860"/>
      <c r="F129" s="860"/>
      <c r="G129" s="860"/>
      <c r="H129" s="860"/>
      <c r="I129" s="860"/>
      <c r="J129" s="860"/>
      <c r="K129" s="860"/>
      <c r="L129" s="860"/>
      <c r="M129" s="860"/>
      <c r="N129" s="860"/>
      <c r="O129" s="860"/>
      <c r="P129" s="860"/>
      <c r="Q129" s="860"/>
      <c r="R129" s="860"/>
      <c r="S129" s="860"/>
      <c r="T129" s="860"/>
      <c r="U129" s="860"/>
      <c r="V129" s="860"/>
      <c r="W129" s="860"/>
      <c r="X129" s="860"/>
      <c r="Y129" s="860"/>
      <c r="Z129" s="860"/>
      <c r="AA129" s="860"/>
      <c r="AB129" s="860"/>
    </row>
    <row r="130">
      <c r="A130" s="860"/>
      <c r="B130" s="860"/>
      <c r="C130" s="860"/>
      <c r="D130" s="860"/>
      <c r="E130" s="860"/>
      <c r="F130" s="860"/>
      <c r="G130" s="860"/>
      <c r="H130" s="860"/>
      <c r="I130" s="860"/>
      <c r="J130" s="860"/>
      <c r="K130" s="860"/>
      <c r="L130" s="860"/>
      <c r="M130" s="860"/>
      <c r="N130" s="860"/>
      <c r="O130" s="860"/>
      <c r="P130" s="860"/>
      <c r="Q130" s="860"/>
      <c r="R130" s="860"/>
      <c r="S130" s="860"/>
      <c r="T130" s="860"/>
      <c r="U130" s="860"/>
      <c r="V130" s="860"/>
      <c r="W130" s="860"/>
      <c r="X130" s="860"/>
      <c r="Y130" s="860"/>
      <c r="Z130" s="860"/>
      <c r="AA130" s="860"/>
      <c r="AB130" s="860"/>
    </row>
    <row r="131">
      <c r="A131" s="860"/>
      <c r="B131" s="860"/>
      <c r="C131" s="860"/>
      <c r="D131" s="860"/>
      <c r="E131" s="860"/>
      <c r="F131" s="860"/>
      <c r="G131" s="860"/>
      <c r="H131" s="860"/>
      <c r="I131" s="860"/>
      <c r="J131" s="860"/>
      <c r="K131" s="860"/>
      <c r="L131" s="860"/>
      <c r="M131" s="860"/>
      <c r="N131" s="860"/>
      <c r="O131" s="860"/>
      <c r="P131" s="860"/>
      <c r="Q131" s="860"/>
      <c r="R131" s="860"/>
      <c r="S131" s="860"/>
      <c r="T131" s="860"/>
      <c r="U131" s="860"/>
      <c r="V131" s="860"/>
      <c r="W131" s="860"/>
      <c r="X131" s="860"/>
      <c r="Y131" s="860"/>
      <c r="Z131" s="860"/>
      <c r="AA131" s="860"/>
      <c r="AB131" s="860"/>
    </row>
    <row r="132">
      <c r="A132" s="860"/>
      <c r="B132" s="860"/>
      <c r="C132" s="860"/>
      <c r="D132" s="860"/>
      <c r="E132" s="860"/>
      <c r="F132" s="860"/>
      <c r="G132" s="860"/>
      <c r="H132" s="860"/>
      <c r="I132" s="860"/>
      <c r="J132" s="860"/>
      <c r="K132" s="860"/>
      <c r="L132" s="860"/>
      <c r="M132" s="860"/>
      <c r="N132" s="860"/>
      <c r="O132" s="860"/>
      <c r="P132" s="860"/>
      <c r="Q132" s="860"/>
      <c r="R132" s="860"/>
      <c r="S132" s="860"/>
      <c r="T132" s="860"/>
      <c r="U132" s="860"/>
      <c r="V132" s="860"/>
      <c r="W132" s="860"/>
      <c r="X132" s="860"/>
      <c r="Y132" s="860"/>
      <c r="Z132" s="860"/>
      <c r="AA132" s="860"/>
      <c r="AB132" s="860"/>
    </row>
    <row r="133">
      <c r="A133" s="860"/>
      <c r="B133" s="860"/>
      <c r="C133" s="860"/>
      <c r="D133" s="860"/>
      <c r="E133" s="860"/>
      <c r="F133" s="860"/>
      <c r="G133" s="860"/>
      <c r="H133" s="860"/>
      <c r="I133" s="860"/>
      <c r="J133" s="860"/>
      <c r="K133" s="860"/>
      <c r="L133" s="860"/>
      <c r="M133" s="860"/>
      <c r="N133" s="860"/>
      <c r="O133" s="860"/>
      <c r="P133" s="860"/>
      <c r="Q133" s="860"/>
      <c r="R133" s="860"/>
      <c r="S133" s="860"/>
      <c r="T133" s="860"/>
      <c r="U133" s="860"/>
      <c r="V133" s="860"/>
      <c r="W133" s="860"/>
      <c r="X133" s="860"/>
      <c r="Y133" s="860"/>
      <c r="Z133" s="860"/>
      <c r="AA133" s="860"/>
      <c r="AB133" s="860"/>
    </row>
    <row r="134">
      <c r="A134" s="860"/>
      <c r="B134" s="860"/>
      <c r="C134" s="860"/>
      <c r="D134" s="860"/>
      <c r="E134" s="860"/>
      <c r="F134" s="860"/>
      <c r="G134" s="860"/>
      <c r="H134" s="860"/>
      <c r="I134" s="860"/>
      <c r="J134" s="860"/>
      <c r="K134" s="860"/>
      <c r="L134" s="860"/>
      <c r="M134" s="860"/>
      <c r="N134" s="860"/>
      <c r="O134" s="860"/>
      <c r="P134" s="860"/>
      <c r="Q134" s="860"/>
      <c r="R134" s="860"/>
      <c r="S134" s="860"/>
      <c r="T134" s="860"/>
      <c r="U134" s="860"/>
      <c r="V134" s="860"/>
      <c r="W134" s="860"/>
      <c r="X134" s="860"/>
      <c r="Y134" s="860"/>
      <c r="Z134" s="860"/>
      <c r="AA134" s="860"/>
      <c r="AB134" s="860"/>
    </row>
    <row r="135">
      <c r="A135" s="860"/>
      <c r="B135" s="860"/>
      <c r="C135" s="860"/>
      <c r="D135" s="860"/>
      <c r="E135" s="860"/>
      <c r="F135" s="860"/>
      <c r="G135" s="860"/>
      <c r="H135" s="860"/>
      <c r="I135" s="860"/>
      <c r="J135" s="860"/>
      <c r="K135" s="860"/>
      <c r="L135" s="860"/>
      <c r="M135" s="860"/>
      <c r="N135" s="860"/>
      <c r="O135" s="860"/>
      <c r="P135" s="860"/>
      <c r="Q135" s="860"/>
      <c r="R135" s="860"/>
      <c r="S135" s="860"/>
      <c r="T135" s="860"/>
      <c r="U135" s="860"/>
      <c r="V135" s="860"/>
      <c r="W135" s="860"/>
      <c r="X135" s="860"/>
      <c r="Y135" s="860"/>
      <c r="Z135" s="860"/>
      <c r="AA135" s="860"/>
      <c r="AB135" s="860"/>
    </row>
    <row r="136">
      <c r="A136" s="860"/>
      <c r="B136" s="860"/>
      <c r="C136" s="860"/>
      <c r="D136" s="860"/>
      <c r="E136" s="860"/>
      <c r="F136" s="860"/>
      <c r="G136" s="860"/>
      <c r="H136" s="860"/>
      <c r="I136" s="860"/>
      <c r="J136" s="860"/>
      <c r="K136" s="860"/>
      <c r="L136" s="860"/>
      <c r="M136" s="860"/>
      <c r="N136" s="860"/>
      <c r="O136" s="860"/>
      <c r="P136" s="860"/>
      <c r="Q136" s="860"/>
      <c r="R136" s="860"/>
      <c r="S136" s="860"/>
      <c r="T136" s="860"/>
      <c r="U136" s="860"/>
      <c r="V136" s="860"/>
      <c r="W136" s="860"/>
      <c r="X136" s="860"/>
      <c r="Y136" s="860"/>
      <c r="Z136" s="860"/>
      <c r="AA136" s="860"/>
      <c r="AB136" s="860"/>
    </row>
    <row r="137">
      <c r="A137" s="860"/>
      <c r="B137" s="860"/>
      <c r="C137" s="860"/>
      <c r="D137" s="860"/>
      <c r="E137" s="860"/>
      <c r="F137" s="860"/>
      <c r="G137" s="860"/>
      <c r="H137" s="860"/>
      <c r="I137" s="860"/>
      <c r="J137" s="860"/>
      <c r="K137" s="860"/>
      <c r="L137" s="860"/>
      <c r="M137" s="860"/>
      <c r="N137" s="860"/>
      <c r="O137" s="860"/>
      <c r="P137" s="860"/>
      <c r="Q137" s="860"/>
      <c r="R137" s="860"/>
      <c r="S137" s="860"/>
      <c r="T137" s="860"/>
      <c r="U137" s="860"/>
      <c r="V137" s="860"/>
      <c r="W137" s="860"/>
      <c r="X137" s="860"/>
      <c r="Y137" s="860"/>
      <c r="Z137" s="860"/>
      <c r="AA137" s="860"/>
      <c r="AB137" s="860"/>
    </row>
    <row r="138">
      <c r="A138" s="860"/>
      <c r="B138" s="860"/>
      <c r="C138" s="860"/>
      <c r="D138" s="860"/>
      <c r="E138" s="860"/>
      <c r="F138" s="860"/>
      <c r="G138" s="860"/>
      <c r="H138" s="860"/>
      <c r="I138" s="860"/>
      <c r="J138" s="860"/>
      <c r="K138" s="860"/>
      <c r="L138" s="860"/>
      <c r="M138" s="860"/>
      <c r="N138" s="860"/>
      <c r="O138" s="860"/>
      <c r="P138" s="860"/>
      <c r="Q138" s="860"/>
      <c r="R138" s="860"/>
      <c r="S138" s="860"/>
      <c r="T138" s="860"/>
      <c r="U138" s="860"/>
      <c r="V138" s="860"/>
      <c r="W138" s="860"/>
      <c r="X138" s="860"/>
      <c r="Y138" s="860"/>
      <c r="Z138" s="860"/>
      <c r="AA138" s="860"/>
      <c r="AB138" s="860"/>
    </row>
    <row r="139">
      <c r="A139" s="860"/>
      <c r="B139" s="860"/>
      <c r="C139" s="860"/>
      <c r="D139" s="860"/>
      <c r="E139" s="860"/>
      <c r="F139" s="860"/>
      <c r="G139" s="860"/>
      <c r="H139" s="860"/>
      <c r="I139" s="860"/>
      <c r="J139" s="860"/>
      <c r="K139" s="860"/>
      <c r="L139" s="860"/>
      <c r="M139" s="860"/>
      <c r="N139" s="860"/>
      <c r="O139" s="860"/>
      <c r="P139" s="860"/>
      <c r="Q139" s="860"/>
      <c r="R139" s="860"/>
      <c r="S139" s="860"/>
      <c r="T139" s="860"/>
      <c r="U139" s="860"/>
      <c r="V139" s="860"/>
      <c r="W139" s="860"/>
      <c r="X139" s="860"/>
      <c r="Y139" s="860"/>
      <c r="Z139" s="860"/>
      <c r="AA139" s="860"/>
      <c r="AB139" s="860"/>
    </row>
    <row r="140">
      <c r="A140" s="860"/>
      <c r="B140" s="860"/>
      <c r="C140" s="860"/>
      <c r="D140" s="860"/>
      <c r="E140" s="860"/>
      <c r="F140" s="860"/>
      <c r="G140" s="860"/>
      <c r="H140" s="860"/>
      <c r="I140" s="860"/>
      <c r="J140" s="860"/>
      <c r="K140" s="860"/>
      <c r="L140" s="860"/>
      <c r="M140" s="860"/>
      <c r="N140" s="860"/>
      <c r="O140" s="860"/>
      <c r="P140" s="860"/>
      <c r="Q140" s="860"/>
      <c r="R140" s="860"/>
      <c r="S140" s="860"/>
      <c r="T140" s="860"/>
      <c r="U140" s="860"/>
      <c r="V140" s="860"/>
      <c r="W140" s="860"/>
      <c r="X140" s="860"/>
      <c r="Y140" s="860"/>
      <c r="Z140" s="860"/>
      <c r="AA140" s="860"/>
      <c r="AB140" s="860"/>
    </row>
    <row r="141">
      <c r="A141" s="860"/>
      <c r="B141" s="860"/>
      <c r="C141" s="860"/>
      <c r="D141" s="860"/>
      <c r="E141" s="860"/>
      <c r="F141" s="860"/>
      <c r="G141" s="860"/>
      <c r="H141" s="860"/>
      <c r="I141" s="860"/>
      <c r="J141" s="860"/>
      <c r="K141" s="860"/>
      <c r="L141" s="860"/>
      <c r="M141" s="860"/>
      <c r="N141" s="860"/>
      <c r="O141" s="860"/>
      <c r="P141" s="860"/>
      <c r="Q141" s="860"/>
      <c r="R141" s="860"/>
      <c r="S141" s="860"/>
      <c r="T141" s="860"/>
      <c r="U141" s="860"/>
      <c r="V141" s="860"/>
      <c r="W141" s="860"/>
      <c r="X141" s="860"/>
      <c r="Y141" s="860"/>
      <c r="Z141" s="860"/>
      <c r="AA141" s="860"/>
      <c r="AB141" s="860"/>
    </row>
    <row r="142">
      <c r="A142" s="860"/>
      <c r="B142" s="860"/>
      <c r="C142" s="860"/>
      <c r="D142" s="860"/>
      <c r="E142" s="860"/>
      <c r="F142" s="860"/>
      <c r="G142" s="860"/>
      <c r="H142" s="860"/>
      <c r="I142" s="860"/>
      <c r="J142" s="860"/>
      <c r="K142" s="860"/>
      <c r="L142" s="860"/>
      <c r="M142" s="860"/>
      <c r="N142" s="860"/>
      <c r="O142" s="860"/>
      <c r="P142" s="860"/>
      <c r="Q142" s="860"/>
      <c r="R142" s="860"/>
      <c r="S142" s="860"/>
      <c r="T142" s="860"/>
      <c r="U142" s="860"/>
      <c r="V142" s="860"/>
      <c r="W142" s="860"/>
      <c r="X142" s="860"/>
      <c r="Y142" s="860"/>
      <c r="Z142" s="860"/>
      <c r="AA142" s="860"/>
      <c r="AB142" s="860"/>
    </row>
    <row r="143">
      <c r="A143" s="860"/>
      <c r="B143" s="860"/>
      <c r="C143" s="860"/>
      <c r="D143" s="860"/>
      <c r="E143" s="860"/>
      <c r="F143" s="860"/>
      <c r="G143" s="860"/>
      <c r="H143" s="860"/>
      <c r="I143" s="860"/>
      <c r="J143" s="860"/>
      <c r="K143" s="860"/>
      <c r="L143" s="860"/>
      <c r="M143" s="860"/>
      <c r="N143" s="860"/>
      <c r="O143" s="860"/>
      <c r="P143" s="860"/>
      <c r="Q143" s="860"/>
      <c r="R143" s="860"/>
      <c r="S143" s="860"/>
      <c r="T143" s="860"/>
      <c r="U143" s="860"/>
      <c r="V143" s="860"/>
      <c r="W143" s="860"/>
      <c r="X143" s="860"/>
      <c r="Y143" s="860"/>
      <c r="Z143" s="860"/>
      <c r="AA143" s="860"/>
      <c r="AB143" s="860"/>
    </row>
    <row r="144">
      <c r="A144" s="860"/>
      <c r="B144" s="860"/>
      <c r="C144" s="860"/>
      <c r="D144" s="860"/>
      <c r="E144" s="860"/>
      <c r="F144" s="860"/>
      <c r="G144" s="860"/>
      <c r="H144" s="860"/>
      <c r="I144" s="860"/>
      <c r="J144" s="860"/>
      <c r="K144" s="860"/>
      <c r="L144" s="860"/>
      <c r="M144" s="860"/>
      <c r="N144" s="860"/>
      <c r="O144" s="860"/>
      <c r="P144" s="860"/>
      <c r="Q144" s="860"/>
      <c r="R144" s="860"/>
      <c r="S144" s="860"/>
      <c r="T144" s="860"/>
      <c r="U144" s="860"/>
      <c r="V144" s="860"/>
      <c r="W144" s="860"/>
      <c r="X144" s="860"/>
      <c r="Y144" s="860"/>
      <c r="Z144" s="860"/>
      <c r="AA144" s="860"/>
      <c r="AB144" s="860"/>
    </row>
    <row r="145">
      <c r="A145" s="860"/>
      <c r="B145" s="860"/>
      <c r="C145" s="860"/>
      <c r="D145" s="860"/>
      <c r="E145" s="860"/>
      <c r="F145" s="860"/>
      <c r="G145" s="860"/>
      <c r="H145" s="860"/>
      <c r="I145" s="860"/>
      <c r="J145" s="860"/>
      <c r="K145" s="860"/>
      <c r="L145" s="860"/>
      <c r="M145" s="860"/>
      <c r="N145" s="860"/>
      <c r="O145" s="860"/>
      <c r="P145" s="860"/>
      <c r="Q145" s="860"/>
      <c r="R145" s="860"/>
      <c r="S145" s="860"/>
      <c r="T145" s="860"/>
      <c r="U145" s="860"/>
      <c r="V145" s="860"/>
      <c r="W145" s="860"/>
      <c r="X145" s="860"/>
      <c r="Y145" s="860"/>
      <c r="Z145" s="860"/>
      <c r="AA145" s="860"/>
      <c r="AB145" s="860"/>
    </row>
    <row r="146">
      <c r="A146" s="860"/>
      <c r="B146" s="860"/>
      <c r="C146" s="860"/>
      <c r="D146" s="860"/>
      <c r="E146" s="860"/>
      <c r="F146" s="860"/>
      <c r="G146" s="860"/>
      <c r="H146" s="860"/>
      <c r="I146" s="860"/>
      <c r="J146" s="860"/>
      <c r="K146" s="860"/>
      <c r="L146" s="860"/>
      <c r="M146" s="860"/>
      <c r="N146" s="860"/>
      <c r="O146" s="860"/>
      <c r="P146" s="860"/>
      <c r="Q146" s="860"/>
      <c r="R146" s="860"/>
      <c r="S146" s="860"/>
      <c r="T146" s="860"/>
      <c r="U146" s="860"/>
      <c r="V146" s="860"/>
      <c r="W146" s="860"/>
      <c r="X146" s="860"/>
      <c r="Y146" s="860"/>
      <c r="Z146" s="860"/>
      <c r="AA146" s="860"/>
      <c r="AB146" s="860"/>
    </row>
    <row r="147">
      <c r="A147" s="860"/>
      <c r="B147" s="860"/>
      <c r="C147" s="860"/>
      <c r="D147" s="860"/>
      <c r="E147" s="860"/>
      <c r="F147" s="860"/>
      <c r="G147" s="860"/>
      <c r="H147" s="860"/>
      <c r="I147" s="860"/>
      <c r="J147" s="860"/>
      <c r="K147" s="860"/>
      <c r="L147" s="860"/>
      <c r="M147" s="860"/>
      <c r="N147" s="860"/>
      <c r="O147" s="860"/>
      <c r="P147" s="860"/>
      <c r="Q147" s="860"/>
      <c r="R147" s="860"/>
      <c r="S147" s="860"/>
      <c r="T147" s="860"/>
      <c r="U147" s="860"/>
      <c r="V147" s="860"/>
      <c r="W147" s="860"/>
      <c r="X147" s="860"/>
      <c r="Y147" s="860"/>
      <c r="Z147" s="860"/>
      <c r="AA147" s="860"/>
      <c r="AB147" s="860"/>
    </row>
    <row r="148">
      <c r="A148" s="860"/>
      <c r="B148" s="860"/>
      <c r="C148" s="860"/>
      <c r="D148" s="860"/>
      <c r="E148" s="860"/>
      <c r="F148" s="860"/>
      <c r="G148" s="860"/>
      <c r="H148" s="860"/>
      <c r="I148" s="860"/>
      <c r="J148" s="860"/>
      <c r="K148" s="860"/>
      <c r="L148" s="860"/>
      <c r="M148" s="860"/>
      <c r="N148" s="860"/>
      <c r="O148" s="860"/>
      <c r="P148" s="860"/>
      <c r="Q148" s="860"/>
      <c r="R148" s="860"/>
      <c r="S148" s="860"/>
      <c r="T148" s="860"/>
      <c r="U148" s="860"/>
      <c r="V148" s="860"/>
      <c r="W148" s="860"/>
      <c r="X148" s="860"/>
      <c r="Y148" s="860"/>
      <c r="Z148" s="860"/>
      <c r="AA148" s="860"/>
      <c r="AB148" s="860"/>
    </row>
    <row r="149">
      <c r="A149" s="860"/>
      <c r="B149" s="860"/>
      <c r="C149" s="860"/>
      <c r="D149" s="860"/>
      <c r="E149" s="860"/>
      <c r="F149" s="860"/>
      <c r="G149" s="860"/>
      <c r="H149" s="860"/>
      <c r="I149" s="860"/>
      <c r="J149" s="860"/>
      <c r="K149" s="860"/>
      <c r="L149" s="860"/>
      <c r="M149" s="860"/>
      <c r="N149" s="860"/>
      <c r="O149" s="860"/>
      <c r="P149" s="860"/>
      <c r="Q149" s="860"/>
      <c r="R149" s="860"/>
      <c r="S149" s="860"/>
      <c r="T149" s="860"/>
      <c r="U149" s="860"/>
      <c r="V149" s="860"/>
      <c r="W149" s="860"/>
      <c r="X149" s="860"/>
      <c r="Y149" s="860"/>
      <c r="Z149" s="860"/>
      <c r="AA149" s="860"/>
      <c r="AB149" s="860"/>
    </row>
    <row r="150">
      <c r="A150" s="860"/>
      <c r="B150" s="860"/>
      <c r="C150" s="860"/>
      <c r="D150" s="860"/>
      <c r="E150" s="860"/>
      <c r="F150" s="860"/>
      <c r="G150" s="860"/>
      <c r="H150" s="860"/>
      <c r="I150" s="860"/>
      <c r="J150" s="860"/>
      <c r="K150" s="860"/>
      <c r="L150" s="860"/>
      <c r="M150" s="860"/>
      <c r="N150" s="860"/>
      <c r="O150" s="860"/>
      <c r="P150" s="860"/>
      <c r="Q150" s="860"/>
      <c r="R150" s="860"/>
      <c r="S150" s="860"/>
      <c r="T150" s="860"/>
      <c r="U150" s="860"/>
      <c r="V150" s="860"/>
      <c r="W150" s="860"/>
      <c r="X150" s="860"/>
      <c r="Y150" s="860"/>
      <c r="Z150" s="860"/>
      <c r="AA150" s="860"/>
      <c r="AB150" s="860"/>
    </row>
    <row r="151">
      <c r="A151" s="860"/>
      <c r="B151" s="860"/>
      <c r="C151" s="860"/>
      <c r="D151" s="860"/>
      <c r="E151" s="860"/>
      <c r="F151" s="860"/>
      <c r="G151" s="860"/>
      <c r="H151" s="860"/>
      <c r="I151" s="860"/>
      <c r="J151" s="860"/>
      <c r="K151" s="860"/>
      <c r="L151" s="860"/>
      <c r="M151" s="860"/>
      <c r="N151" s="860"/>
      <c r="O151" s="860"/>
      <c r="P151" s="860"/>
      <c r="Q151" s="860"/>
      <c r="R151" s="860"/>
      <c r="S151" s="860"/>
      <c r="T151" s="860"/>
      <c r="U151" s="860"/>
      <c r="V151" s="860"/>
      <c r="W151" s="860"/>
      <c r="X151" s="860"/>
      <c r="Y151" s="860"/>
      <c r="Z151" s="860"/>
      <c r="AA151" s="860"/>
      <c r="AB151" s="860"/>
    </row>
    <row r="152">
      <c r="A152" s="860"/>
      <c r="B152" s="860"/>
      <c r="C152" s="860"/>
      <c r="D152" s="860"/>
      <c r="E152" s="860"/>
      <c r="F152" s="860"/>
      <c r="G152" s="860"/>
      <c r="H152" s="860"/>
      <c r="I152" s="860"/>
      <c r="J152" s="860"/>
      <c r="K152" s="860"/>
      <c r="L152" s="860"/>
      <c r="M152" s="860"/>
      <c r="N152" s="860"/>
      <c r="O152" s="860"/>
      <c r="P152" s="860"/>
      <c r="Q152" s="860"/>
      <c r="R152" s="860"/>
      <c r="S152" s="860"/>
      <c r="T152" s="860"/>
      <c r="U152" s="860"/>
      <c r="V152" s="860"/>
      <c r="W152" s="860"/>
      <c r="X152" s="860"/>
      <c r="Y152" s="860"/>
      <c r="Z152" s="860"/>
      <c r="AA152" s="860"/>
      <c r="AB152" s="860"/>
    </row>
    <row r="153">
      <c r="A153" s="860"/>
      <c r="B153" s="860"/>
      <c r="C153" s="860"/>
      <c r="D153" s="860"/>
      <c r="E153" s="860"/>
      <c r="F153" s="860"/>
      <c r="G153" s="860"/>
      <c r="H153" s="860"/>
      <c r="I153" s="860"/>
      <c r="J153" s="860"/>
      <c r="K153" s="860"/>
      <c r="L153" s="860"/>
      <c r="M153" s="860"/>
      <c r="N153" s="860"/>
      <c r="O153" s="860"/>
      <c r="P153" s="860"/>
      <c r="Q153" s="860"/>
      <c r="R153" s="860"/>
      <c r="S153" s="860"/>
      <c r="T153" s="860"/>
      <c r="U153" s="860"/>
      <c r="V153" s="860"/>
      <c r="W153" s="860"/>
      <c r="X153" s="860"/>
      <c r="Y153" s="860"/>
      <c r="Z153" s="860"/>
      <c r="AA153" s="860"/>
      <c r="AB153" s="860"/>
    </row>
    <row r="154">
      <c r="A154" s="860"/>
      <c r="B154" s="860"/>
      <c r="C154" s="860"/>
      <c r="D154" s="860"/>
      <c r="E154" s="860"/>
      <c r="F154" s="860"/>
      <c r="G154" s="860"/>
      <c r="H154" s="860"/>
      <c r="I154" s="860"/>
      <c r="J154" s="860"/>
      <c r="K154" s="860"/>
      <c r="L154" s="860"/>
      <c r="M154" s="860"/>
      <c r="N154" s="860"/>
      <c r="O154" s="860"/>
      <c r="P154" s="860"/>
      <c r="Q154" s="860"/>
      <c r="R154" s="860"/>
      <c r="S154" s="860"/>
      <c r="T154" s="860"/>
      <c r="U154" s="860"/>
      <c r="V154" s="860"/>
      <c r="W154" s="860"/>
      <c r="X154" s="860"/>
      <c r="Y154" s="860"/>
      <c r="Z154" s="860"/>
      <c r="AA154" s="860"/>
      <c r="AB154" s="860"/>
    </row>
    <row r="155">
      <c r="A155" s="860"/>
      <c r="B155" s="860"/>
      <c r="C155" s="860"/>
      <c r="D155" s="860"/>
      <c r="E155" s="860"/>
      <c r="F155" s="860"/>
      <c r="G155" s="860"/>
      <c r="H155" s="860"/>
      <c r="I155" s="860"/>
      <c r="J155" s="860"/>
      <c r="K155" s="860"/>
      <c r="L155" s="860"/>
      <c r="M155" s="860"/>
      <c r="N155" s="860"/>
      <c r="O155" s="860"/>
      <c r="P155" s="860"/>
      <c r="Q155" s="860"/>
      <c r="R155" s="860"/>
      <c r="S155" s="860"/>
      <c r="T155" s="860"/>
      <c r="U155" s="860"/>
      <c r="V155" s="860"/>
      <c r="W155" s="860"/>
      <c r="X155" s="860"/>
      <c r="Y155" s="860"/>
      <c r="Z155" s="860"/>
      <c r="AA155" s="860"/>
      <c r="AB155" s="860"/>
    </row>
    <row r="156">
      <c r="A156" s="860"/>
      <c r="B156" s="860"/>
      <c r="C156" s="860"/>
      <c r="D156" s="860"/>
      <c r="E156" s="860"/>
      <c r="F156" s="860"/>
      <c r="G156" s="860"/>
      <c r="H156" s="860"/>
      <c r="I156" s="860"/>
      <c r="J156" s="860"/>
      <c r="K156" s="860"/>
      <c r="L156" s="860"/>
      <c r="M156" s="860"/>
      <c r="N156" s="860"/>
      <c r="O156" s="860"/>
      <c r="P156" s="860"/>
      <c r="Q156" s="860"/>
      <c r="R156" s="860"/>
      <c r="S156" s="860"/>
      <c r="T156" s="860"/>
      <c r="U156" s="860"/>
      <c r="V156" s="860"/>
      <c r="W156" s="860"/>
      <c r="X156" s="860"/>
      <c r="Y156" s="860"/>
      <c r="Z156" s="860"/>
      <c r="AA156" s="860"/>
      <c r="AB156" s="860"/>
    </row>
    <row r="157">
      <c r="A157" s="860"/>
      <c r="B157" s="860"/>
      <c r="C157" s="860"/>
      <c r="D157" s="860"/>
      <c r="E157" s="860"/>
      <c r="F157" s="860"/>
      <c r="G157" s="860"/>
      <c r="H157" s="860"/>
      <c r="I157" s="860"/>
      <c r="J157" s="860"/>
      <c r="K157" s="860"/>
      <c r="L157" s="860"/>
      <c r="M157" s="860"/>
      <c r="N157" s="860"/>
      <c r="O157" s="860"/>
      <c r="P157" s="860"/>
      <c r="Q157" s="860"/>
      <c r="R157" s="860"/>
      <c r="S157" s="860"/>
      <c r="T157" s="860"/>
      <c r="U157" s="860"/>
      <c r="V157" s="860"/>
      <c r="W157" s="860"/>
      <c r="X157" s="860"/>
      <c r="Y157" s="860"/>
      <c r="Z157" s="860"/>
      <c r="AA157" s="860"/>
      <c r="AB157" s="860"/>
    </row>
    <row r="158">
      <c r="A158" s="860"/>
      <c r="B158" s="860"/>
      <c r="C158" s="860"/>
      <c r="D158" s="860"/>
      <c r="E158" s="860"/>
      <c r="F158" s="860"/>
      <c r="G158" s="860"/>
      <c r="H158" s="860"/>
      <c r="I158" s="860"/>
      <c r="J158" s="860"/>
      <c r="K158" s="860"/>
      <c r="L158" s="860"/>
      <c r="M158" s="860"/>
      <c r="N158" s="860"/>
      <c r="O158" s="860"/>
      <c r="P158" s="860"/>
      <c r="Q158" s="860"/>
      <c r="R158" s="860"/>
      <c r="S158" s="860"/>
      <c r="T158" s="860"/>
      <c r="U158" s="860"/>
      <c r="V158" s="860"/>
      <c r="W158" s="860"/>
      <c r="X158" s="860"/>
      <c r="Y158" s="860"/>
      <c r="Z158" s="860"/>
      <c r="AA158" s="860"/>
      <c r="AB158" s="860"/>
    </row>
    <row r="159">
      <c r="A159" s="860"/>
      <c r="B159" s="860"/>
      <c r="C159" s="860"/>
      <c r="D159" s="860"/>
      <c r="E159" s="860"/>
      <c r="F159" s="860"/>
      <c r="G159" s="860"/>
      <c r="H159" s="860"/>
      <c r="I159" s="860"/>
      <c r="J159" s="860"/>
      <c r="K159" s="860"/>
      <c r="L159" s="860"/>
      <c r="M159" s="860"/>
      <c r="N159" s="860"/>
      <c r="O159" s="860"/>
      <c r="P159" s="860"/>
      <c r="Q159" s="860"/>
      <c r="R159" s="860"/>
      <c r="S159" s="860"/>
      <c r="T159" s="860"/>
      <c r="U159" s="860"/>
      <c r="V159" s="860"/>
      <c r="W159" s="860"/>
      <c r="X159" s="860"/>
      <c r="Y159" s="860"/>
      <c r="Z159" s="860"/>
      <c r="AA159" s="860"/>
      <c r="AB159" s="860"/>
    </row>
    <row r="160">
      <c r="A160" s="860"/>
      <c r="B160" s="860"/>
      <c r="C160" s="860"/>
      <c r="D160" s="860"/>
      <c r="E160" s="860"/>
      <c r="F160" s="860"/>
      <c r="G160" s="860"/>
      <c r="H160" s="860"/>
      <c r="I160" s="860"/>
      <c r="J160" s="860"/>
      <c r="K160" s="860"/>
      <c r="L160" s="860"/>
      <c r="M160" s="860"/>
      <c r="N160" s="860"/>
      <c r="O160" s="860"/>
      <c r="P160" s="860"/>
      <c r="Q160" s="860"/>
      <c r="R160" s="860"/>
      <c r="S160" s="860"/>
      <c r="T160" s="860"/>
      <c r="U160" s="860"/>
      <c r="V160" s="860"/>
      <c r="W160" s="860"/>
      <c r="X160" s="860"/>
      <c r="Y160" s="860"/>
      <c r="Z160" s="860"/>
      <c r="AA160" s="860"/>
      <c r="AB160" s="860"/>
    </row>
    <row r="161">
      <c r="A161" s="860"/>
      <c r="B161" s="860"/>
      <c r="C161" s="860"/>
      <c r="D161" s="860"/>
      <c r="E161" s="860"/>
      <c r="F161" s="860"/>
      <c r="G161" s="860"/>
      <c r="H161" s="860"/>
      <c r="I161" s="860"/>
      <c r="J161" s="860"/>
      <c r="K161" s="860"/>
      <c r="L161" s="860"/>
      <c r="M161" s="860"/>
      <c r="N161" s="860"/>
      <c r="O161" s="860"/>
      <c r="P161" s="860"/>
      <c r="Q161" s="860"/>
      <c r="R161" s="860"/>
      <c r="S161" s="860"/>
      <c r="T161" s="860"/>
      <c r="U161" s="860"/>
      <c r="V161" s="860"/>
      <c r="W161" s="860"/>
      <c r="X161" s="860"/>
      <c r="Y161" s="860"/>
      <c r="Z161" s="860"/>
      <c r="AA161" s="860"/>
      <c r="AB161" s="860"/>
    </row>
    <row r="162">
      <c r="A162" s="860"/>
      <c r="B162" s="860"/>
      <c r="C162" s="860"/>
      <c r="D162" s="860"/>
      <c r="E162" s="860"/>
      <c r="F162" s="860"/>
      <c r="G162" s="860"/>
      <c r="H162" s="860"/>
      <c r="I162" s="860"/>
      <c r="J162" s="860"/>
      <c r="K162" s="860"/>
      <c r="L162" s="860"/>
      <c r="M162" s="860"/>
      <c r="N162" s="860"/>
      <c r="O162" s="860"/>
      <c r="P162" s="860"/>
      <c r="Q162" s="860"/>
      <c r="R162" s="860"/>
      <c r="S162" s="860"/>
      <c r="T162" s="860"/>
      <c r="U162" s="860"/>
      <c r="V162" s="860"/>
      <c r="W162" s="860"/>
      <c r="X162" s="860"/>
      <c r="Y162" s="860"/>
      <c r="Z162" s="860"/>
      <c r="AA162" s="860"/>
      <c r="AB162" s="860"/>
    </row>
    <row r="163">
      <c r="A163" s="860"/>
      <c r="B163" s="860"/>
      <c r="C163" s="860"/>
      <c r="D163" s="860"/>
      <c r="E163" s="860"/>
      <c r="F163" s="860"/>
      <c r="G163" s="860"/>
      <c r="H163" s="860"/>
      <c r="I163" s="860"/>
      <c r="J163" s="860"/>
      <c r="K163" s="860"/>
      <c r="L163" s="860"/>
      <c r="M163" s="860"/>
      <c r="N163" s="860"/>
      <c r="O163" s="860"/>
      <c r="P163" s="860"/>
      <c r="Q163" s="860"/>
      <c r="R163" s="860"/>
      <c r="S163" s="860"/>
      <c r="T163" s="860"/>
      <c r="U163" s="860"/>
      <c r="V163" s="860"/>
      <c r="W163" s="860"/>
      <c r="X163" s="860"/>
      <c r="Y163" s="860"/>
      <c r="Z163" s="860"/>
      <c r="AA163" s="860"/>
      <c r="AB163" s="860"/>
    </row>
    <row r="164">
      <c r="A164" s="860"/>
      <c r="B164" s="860"/>
      <c r="C164" s="860"/>
      <c r="D164" s="860"/>
      <c r="E164" s="860"/>
      <c r="F164" s="860"/>
      <c r="G164" s="860"/>
      <c r="H164" s="860"/>
      <c r="I164" s="860"/>
      <c r="J164" s="860"/>
      <c r="K164" s="860"/>
      <c r="L164" s="860"/>
      <c r="M164" s="860"/>
      <c r="N164" s="860"/>
      <c r="O164" s="860"/>
      <c r="P164" s="860"/>
      <c r="Q164" s="860"/>
      <c r="R164" s="860"/>
      <c r="S164" s="860"/>
      <c r="T164" s="860"/>
      <c r="U164" s="860"/>
      <c r="V164" s="860"/>
      <c r="W164" s="860"/>
      <c r="X164" s="860"/>
      <c r="Y164" s="860"/>
      <c r="Z164" s="860"/>
      <c r="AA164" s="860"/>
      <c r="AB164" s="860"/>
    </row>
    <row r="165">
      <c r="A165" s="860"/>
      <c r="B165" s="860"/>
      <c r="C165" s="860"/>
      <c r="D165" s="860"/>
      <c r="E165" s="860"/>
      <c r="F165" s="860"/>
      <c r="G165" s="860"/>
      <c r="H165" s="860"/>
      <c r="I165" s="860"/>
      <c r="J165" s="860"/>
      <c r="K165" s="860"/>
      <c r="L165" s="860"/>
      <c r="M165" s="860"/>
      <c r="N165" s="860"/>
      <c r="O165" s="860"/>
      <c r="P165" s="860"/>
      <c r="Q165" s="860"/>
      <c r="R165" s="860"/>
      <c r="S165" s="860"/>
      <c r="T165" s="860"/>
      <c r="U165" s="860"/>
      <c r="V165" s="860"/>
      <c r="W165" s="860"/>
      <c r="X165" s="860"/>
      <c r="Y165" s="860"/>
      <c r="Z165" s="860"/>
      <c r="AA165" s="860"/>
      <c r="AB165" s="860"/>
    </row>
    <row r="166">
      <c r="A166" s="860"/>
      <c r="B166" s="860"/>
      <c r="C166" s="860"/>
      <c r="D166" s="860"/>
      <c r="E166" s="860"/>
      <c r="F166" s="860"/>
      <c r="G166" s="860"/>
      <c r="H166" s="860"/>
      <c r="I166" s="860"/>
      <c r="J166" s="860"/>
      <c r="K166" s="860"/>
      <c r="L166" s="860"/>
      <c r="M166" s="860"/>
      <c r="N166" s="860"/>
      <c r="O166" s="860"/>
      <c r="P166" s="860"/>
      <c r="Q166" s="860"/>
      <c r="R166" s="860"/>
      <c r="S166" s="860"/>
      <c r="T166" s="860"/>
      <c r="U166" s="860"/>
      <c r="V166" s="860"/>
      <c r="W166" s="860"/>
      <c r="X166" s="860"/>
      <c r="Y166" s="860"/>
      <c r="Z166" s="860"/>
      <c r="AA166" s="860"/>
      <c r="AB166" s="860"/>
    </row>
    <row r="167">
      <c r="A167" s="860"/>
      <c r="B167" s="860"/>
      <c r="C167" s="860"/>
      <c r="D167" s="860"/>
      <c r="E167" s="860"/>
      <c r="F167" s="860"/>
      <c r="G167" s="860"/>
      <c r="H167" s="860"/>
      <c r="I167" s="860"/>
      <c r="J167" s="860"/>
      <c r="K167" s="860"/>
      <c r="L167" s="860"/>
      <c r="M167" s="860"/>
      <c r="N167" s="860"/>
      <c r="O167" s="860"/>
      <c r="P167" s="860"/>
      <c r="Q167" s="860"/>
      <c r="R167" s="860"/>
      <c r="S167" s="860"/>
      <c r="T167" s="860"/>
      <c r="U167" s="860"/>
      <c r="V167" s="860"/>
      <c r="W167" s="860"/>
      <c r="X167" s="860"/>
      <c r="Y167" s="860"/>
      <c r="Z167" s="860"/>
      <c r="AA167" s="860"/>
      <c r="AB167" s="860"/>
    </row>
    <row r="168">
      <c r="A168" s="860"/>
      <c r="B168" s="860"/>
      <c r="C168" s="860"/>
      <c r="D168" s="860"/>
      <c r="E168" s="860"/>
      <c r="F168" s="860"/>
      <c r="G168" s="860"/>
      <c r="H168" s="860"/>
      <c r="I168" s="860"/>
      <c r="J168" s="860"/>
      <c r="K168" s="860"/>
      <c r="L168" s="860"/>
      <c r="M168" s="860"/>
      <c r="N168" s="860"/>
      <c r="O168" s="860"/>
      <c r="P168" s="860"/>
      <c r="Q168" s="860"/>
      <c r="R168" s="860"/>
      <c r="S168" s="860"/>
      <c r="T168" s="860"/>
      <c r="U168" s="860"/>
      <c r="V168" s="860"/>
      <c r="W168" s="860"/>
      <c r="X168" s="860"/>
      <c r="Y168" s="860"/>
      <c r="Z168" s="860"/>
      <c r="AA168" s="860"/>
      <c r="AB168" s="860"/>
    </row>
    <row r="169">
      <c r="A169" s="860"/>
      <c r="B169" s="860"/>
      <c r="C169" s="860"/>
      <c r="D169" s="860"/>
      <c r="E169" s="860"/>
      <c r="F169" s="860"/>
      <c r="G169" s="860"/>
      <c r="H169" s="860"/>
      <c r="I169" s="860"/>
      <c r="J169" s="860"/>
      <c r="K169" s="860"/>
      <c r="L169" s="860"/>
      <c r="M169" s="860"/>
      <c r="N169" s="860"/>
      <c r="O169" s="860"/>
      <c r="P169" s="860"/>
      <c r="Q169" s="860"/>
      <c r="R169" s="860"/>
      <c r="S169" s="860"/>
      <c r="T169" s="860"/>
      <c r="U169" s="860"/>
      <c r="V169" s="860"/>
      <c r="W169" s="860"/>
      <c r="X169" s="860"/>
      <c r="Y169" s="860"/>
      <c r="Z169" s="860"/>
      <c r="AA169" s="860"/>
      <c r="AB169" s="860"/>
    </row>
    <row r="170">
      <c r="A170" s="860"/>
      <c r="B170" s="860"/>
      <c r="C170" s="860"/>
      <c r="D170" s="860"/>
      <c r="E170" s="860"/>
      <c r="F170" s="860"/>
      <c r="G170" s="860"/>
      <c r="H170" s="860"/>
      <c r="I170" s="860"/>
      <c r="J170" s="860"/>
      <c r="K170" s="860"/>
      <c r="L170" s="860"/>
      <c r="M170" s="860"/>
      <c r="N170" s="860"/>
      <c r="O170" s="860"/>
      <c r="P170" s="860"/>
      <c r="Q170" s="860"/>
      <c r="R170" s="860"/>
      <c r="S170" s="860"/>
      <c r="T170" s="860"/>
      <c r="U170" s="860"/>
      <c r="V170" s="860"/>
      <c r="W170" s="860"/>
      <c r="X170" s="860"/>
      <c r="Y170" s="860"/>
      <c r="Z170" s="860"/>
      <c r="AA170" s="860"/>
      <c r="AB170" s="860"/>
    </row>
    <row r="171">
      <c r="A171" s="860"/>
      <c r="B171" s="860"/>
      <c r="C171" s="860"/>
      <c r="D171" s="860"/>
      <c r="E171" s="860"/>
      <c r="F171" s="860"/>
      <c r="G171" s="860"/>
      <c r="H171" s="860"/>
      <c r="I171" s="860"/>
      <c r="J171" s="860"/>
      <c r="K171" s="860"/>
      <c r="L171" s="860"/>
      <c r="M171" s="860"/>
      <c r="N171" s="860"/>
      <c r="O171" s="860"/>
      <c r="P171" s="860"/>
      <c r="Q171" s="860"/>
      <c r="R171" s="860"/>
      <c r="S171" s="860"/>
      <c r="T171" s="860"/>
      <c r="U171" s="860"/>
      <c r="V171" s="860"/>
      <c r="W171" s="860"/>
      <c r="X171" s="860"/>
      <c r="Y171" s="860"/>
      <c r="Z171" s="860"/>
      <c r="AA171" s="860"/>
      <c r="AB171" s="860"/>
    </row>
    <row r="172">
      <c r="A172" s="860"/>
      <c r="B172" s="860"/>
      <c r="C172" s="860"/>
      <c r="D172" s="860"/>
      <c r="E172" s="860"/>
      <c r="F172" s="860"/>
      <c r="G172" s="860"/>
      <c r="H172" s="860"/>
      <c r="I172" s="860"/>
      <c r="J172" s="860"/>
      <c r="K172" s="860"/>
      <c r="L172" s="860"/>
      <c r="M172" s="860"/>
      <c r="N172" s="860"/>
      <c r="O172" s="860"/>
      <c r="P172" s="860"/>
      <c r="Q172" s="860"/>
      <c r="R172" s="860"/>
      <c r="S172" s="860"/>
      <c r="T172" s="860"/>
      <c r="U172" s="860"/>
      <c r="V172" s="860"/>
      <c r="W172" s="860"/>
      <c r="X172" s="860"/>
      <c r="Y172" s="860"/>
      <c r="Z172" s="860"/>
      <c r="AA172" s="860"/>
      <c r="AB172" s="860"/>
    </row>
    <row r="173">
      <c r="A173" s="860"/>
      <c r="B173" s="860"/>
      <c r="C173" s="860"/>
      <c r="D173" s="860"/>
      <c r="E173" s="860"/>
      <c r="F173" s="860"/>
      <c r="G173" s="860"/>
      <c r="H173" s="860"/>
      <c r="I173" s="860"/>
      <c r="J173" s="860"/>
      <c r="K173" s="860"/>
      <c r="L173" s="860"/>
      <c r="M173" s="860"/>
      <c r="N173" s="860"/>
      <c r="O173" s="860"/>
      <c r="P173" s="860"/>
      <c r="Q173" s="860"/>
      <c r="R173" s="860"/>
      <c r="S173" s="860"/>
      <c r="T173" s="860"/>
      <c r="U173" s="860"/>
      <c r="V173" s="860"/>
      <c r="W173" s="860"/>
      <c r="X173" s="860"/>
      <c r="Y173" s="860"/>
      <c r="Z173" s="860"/>
      <c r="AA173" s="860"/>
      <c r="AB173" s="860"/>
    </row>
    <row r="174">
      <c r="A174" s="860"/>
      <c r="B174" s="860"/>
      <c r="C174" s="860"/>
      <c r="D174" s="860"/>
      <c r="E174" s="860"/>
      <c r="F174" s="860"/>
      <c r="G174" s="860"/>
      <c r="H174" s="860"/>
      <c r="I174" s="860"/>
      <c r="J174" s="860"/>
      <c r="K174" s="860"/>
      <c r="L174" s="860"/>
      <c r="M174" s="860"/>
      <c r="N174" s="860"/>
      <c r="O174" s="860"/>
      <c r="P174" s="860"/>
      <c r="Q174" s="860"/>
      <c r="R174" s="860"/>
      <c r="S174" s="860"/>
      <c r="T174" s="860"/>
      <c r="U174" s="860"/>
      <c r="V174" s="860"/>
      <c r="W174" s="860"/>
      <c r="X174" s="860"/>
      <c r="Y174" s="860"/>
      <c r="Z174" s="860"/>
      <c r="AA174" s="860"/>
      <c r="AB174" s="860"/>
    </row>
    <row r="175">
      <c r="A175" s="860"/>
      <c r="B175" s="860"/>
      <c r="C175" s="860"/>
      <c r="D175" s="860"/>
      <c r="E175" s="860"/>
      <c r="F175" s="860"/>
      <c r="G175" s="860"/>
      <c r="H175" s="860"/>
      <c r="I175" s="860"/>
      <c r="J175" s="860"/>
      <c r="K175" s="860"/>
      <c r="L175" s="860"/>
      <c r="M175" s="860"/>
      <c r="N175" s="860"/>
      <c r="O175" s="860"/>
      <c r="P175" s="860"/>
      <c r="Q175" s="860"/>
      <c r="R175" s="860"/>
      <c r="S175" s="860"/>
      <c r="T175" s="860"/>
      <c r="U175" s="860"/>
      <c r="V175" s="860"/>
      <c r="W175" s="860"/>
      <c r="X175" s="860"/>
      <c r="Y175" s="860"/>
      <c r="Z175" s="860"/>
      <c r="AA175" s="860"/>
      <c r="AB175" s="860"/>
    </row>
    <row r="176">
      <c r="A176" s="860"/>
      <c r="B176" s="860"/>
      <c r="C176" s="860"/>
      <c r="D176" s="860"/>
      <c r="E176" s="860"/>
      <c r="F176" s="860"/>
      <c r="G176" s="860"/>
      <c r="H176" s="860"/>
      <c r="I176" s="860"/>
      <c r="J176" s="860"/>
      <c r="K176" s="860"/>
      <c r="L176" s="860"/>
      <c r="M176" s="860"/>
      <c r="N176" s="860"/>
      <c r="O176" s="860"/>
      <c r="P176" s="860"/>
      <c r="Q176" s="860"/>
      <c r="R176" s="860"/>
      <c r="S176" s="860"/>
      <c r="T176" s="860"/>
      <c r="U176" s="860"/>
      <c r="V176" s="860"/>
      <c r="W176" s="860"/>
      <c r="X176" s="860"/>
      <c r="Y176" s="860"/>
      <c r="Z176" s="860"/>
      <c r="AA176" s="860"/>
      <c r="AB176" s="860"/>
    </row>
    <row r="177">
      <c r="A177" s="860"/>
      <c r="B177" s="860"/>
      <c r="C177" s="860"/>
      <c r="D177" s="860"/>
      <c r="E177" s="860"/>
      <c r="F177" s="860"/>
      <c r="G177" s="860"/>
      <c r="H177" s="860"/>
      <c r="I177" s="860"/>
      <c r="J177" s="860"/>
      <c r="K177" s="860"/>
      <c r="L177" s="860"/>
      <c r="M177" s="860"/>
      <c r="N177" s="860"/>
      <c r="O177" s="860"/>
      <c r="P177" s="860"/>
      <c r="Q177" s="860"/>
      <c r="R177" s="860"/>
      <c r="S177" s="860"/>
      <c r="T177" s="860"/>
      <c r="U177" s="860"/>
      <c r="V177" s="860"/>
      <c r="W177" s="860"/>
      <c r="X177" s="860"/>
      <c r="Y177" s="860"/>
      <c r="Z177" s="860"/>
      <c r="AA177" s="860"/>
      <c r="AB177" s="860"/>
    </row>
    <row r="178">
      <c r="A178" s="860"/>
      <c r="B178" s="860"/>
      <c r="C178" s="860"/>
      <c r="D178" s="860"/>
      <c r="E178" s="860"/>
      <c r="F178" s="860"/>
      <c r="G178" s="860"/>
      <c r="H178" s="860"/>
      <c r="I178" s="860"/>
      <c r="J178" s="860"/>
      <c r="K178" s="860"/>
      <c r="L178" s="860"/>
      <c r="M178" s="860"/>
      <c r="N178" s="860"/>
      <c r="O178" s="860"/>
      <c r="P178" s="860"/>
      <c r="Q178" s="860"/>
      <c r="R178" s="860"/>
      <c r="S178" s="860"/>
      <c r="T178" s="860"/>
      <c r="U178" s="860"/>
      <c r="V178" s="860"/>
      <c r="W178" s="860"/>
      <c r="X178" s="860"/>
      <c r="Y178" s="860"/>
      <c r="Z178" s="860"/>
      <c r="AA178" s="860"/>
      <c r="AB178" s="860"/>
    </row>
    <row r="179">
      <c r="A179" s="860"/>
      <c r="B179" s="860"/>
      <c r="C179" s="860"/>
      <c r="D179" s="860"/>
      <c r="E179" s="860"/>
      <c r="F179" s="860"/>
      <c r="G179" s="860"/>
      <c r="H179" s="860"/>
      <c r="I179" s="860"/>
      <c r="J179" s="860"/>
      <c r="K179" s="860"/>
      <c r="L179" s="860"/>
      <c r="M179" s="860"/>
      <c r="N179" s="860"/>
      <c r="O179" s="860"/>
      <c r="P179" s="860"/>
      <c r="Q179" s="860"/>
      <c r="R179" s="860"/>
      <c r="S179" s="860"/>
      <c r="T179" s="860"/>
      <c r="U179" s="860"/>
      <c r="V179" s="860"/>
      <c r="W179" s="860"/>
      <c r="X179" s="860"/>
      <c r="Y179" s="860"/>
      <c r="Z179" s="860"/>
      <c r="AA179" s="860"/>
      <c r="AB179" s="860"/>
    </row>
    <row r="180">
      <c r="A180" s="860"/>
      <c r="B180" s="860"/>
      <c r="C180" s="860"/>
      <c r="D180" s="860"/>
      <c r="E180" s="860"/>
      <c r="F180" s="860"/>
      <c r="G180" s="860"/>
      <c r="H180" s="860"/>
      <c r="I180" s="860"/>
      <c r="J180" s="860"/>
      <c r="K180" s="860"/>
      <c r="L180" s="860"/>
      <c r="M180" s="860"/>
      <c r="N180" s="860"/>
      <c r="O180" s="860"/>
      <c r="P180" s="860"/>
      <c r="Q180" s="860"/>
      <c r="R180" s="860"/>
      <c r="S180" s="860"/>
      <c r="T180" s="860"/>
      <c r="U180" s="860"/>
      <c r="V180" s="860"/>
      <c r="W180" s="860"/>
      <c r="X180" s="860"/>
      <c r="Y180" s="860"/>
      <c r="Z180" s="860"/>
      <c r="AA180" s="860"/>
      <c r="AB180" s="860"/>
    </row>
    <row r="181">
      <c r="A181" s="860"/>
      <c r="B181" s="860"/>
      <c r="C181" s="860"/>
      <c r="D181" s="860"/>
      <c r="E181" s="860"/>
      <c r="F181" s="860"/>
      <c r="G181" s="860"/>
      <c r="H181" s="860"/>
      <c r="I181" s="860"/>
      <c r="J181" s="860"/>
      <c r="K181" s="860"/>
      <c r="L181" s="860"/>
      <c r="M181" s="860"/>
      <c r="N181" s="860"/>
      <c r="O181" s="860"/>
      <c r="P181" s="860"/>
      <c r="Q181" s="860"/>
      <c r="R181" s="860"/>
      <c r="S181" s="860"/>
      <c r="T181" s="860"/>
      <c r="U181" s="860"/>
      <c r="V181" s="860"/>
      <c r="W181" s="860"/>
      <c r="X181" s="860"/>
      <c r="Y181" s="860"/>
      <c r="Z181" s="860"/>
      <c r="AA181" s="860"/>
      <c r="AB181" s="860"/>
    </row>
    <row r="182">
      <c r="A182" s="860"/>
      <c r="B182" s="860"/>
      <c r="C182" s="860"/>
      <c r="D182" s="860"/>
      <c r="E182" s="860"/>
      <c r="F182" s="860"/>
      <c r="G182" s="860"/>
      <c r="H182" s="860"/>
      <c r="I182" s="860"/>
      <c r="J182" s="860"/>
      <c r="K182" s="860"/>
      <c r="L182" s="860"/>
      <c r="M182" s="860"/>
      <c r="N182" s="860"/>
      <c r="O182" s="860"/>
      <c r="P182" s="860"/>
      <c r="Q182" s="860"/>
      <c r="R182" s="860"/>
      <c r="S182" s="860"/>
      <c r="T182" s="860"/>
      <c r="U182" s="860"/>
      <c r="V182" s="860"/>
      <c r="W182" s="860"/>
      <c r="X182" s="860"/>
      <c r="Y182" s="860"/>
      <c r="Z182" s="860"/>
      <c r="AA182" s="860"/>
      <c r="AB182" s="860"/>
    </row>
    <row r="183">
      <c r="A183" s="860"/>
      <c r="B183" s="860"/>
      <c r="C183" s="860"/>
      <c r="D183" s="860"/>
      <c r="E183" s="860"/>
      <c r="F183" s="860"/>
      <c r="G183" s="860"/>
      <c r="H183" s="860"/>
      <c r="I183" s="860"/>
      <c r="J183" s="860"/>
      <c r="K183" s="860"/>
      <c r="L183" s="860"/>
      <c r="M183" s="860"/>
      <c r="N183" s="860"/>
      <c r="O183" s="860"/>
      <c r="P183" s="860"/>
      <c r="Q183" s="860"/>
      <c r="R183" s="860"/>
      <c r="S183" s="860"/>
      <c r="T183" s="860"/>
      <c r="U183" s="860"/>
      <c r="V183" s="860"/>
      <c r="W183" s="860"/>
      <c r="X183" s="860"/>
      <c r="Y183" s="860"/>
      <c r="Z183" s="860"/>
      <c r="AA183" s="860"/>
      <c r="AB183" s="860"/>
    </row>
    <row r="184">
      <c r="A184" s="860"/>
      <c r="B184" s="860"/>
      <c r="C184" s="860"/>
      <c r="D184" s="860"/>
      <c r="E184" s="860"/>
      <c r="F184" s="860"/>
      <c r="G184" s="860"/>
      <c r="H184" s="860"/>
      <c r="I184" s="860"/>
      <c r="J184" s="860"/>
      <c r="K184" s="860"/>
      <c r="L184" s="860"/>
      <c r="M184" s="860"/>
      <c r="N184" s="860"/>
      <c r="O184" s="860"/>
      <c r="P184" s="860"/>
      <c r="Q184" s="860"/>
      <c r="R184" s="860"/>
      <c r="S184" s="860"/>
      <c r="T184" s="860"/>
      <c r="U184" s="860"/>
      <c r="V184" s="860"/>
      <c r="W184" s="860"/>
      <c r="X184" s="860"/>
      <c r="Y184" s="860"/>
      <c r="Z184" s="860"/>
      <c r="AA184" s="860"/>
      <c r="AB184" s="860"/>
    </row>
    <row r="185">
      <c r="A185" s="860"/>
      <c r="B185" s="860"/>
      <c r="C185" s="860"/>
      <c r="D185" s="860"/>
      <c r="E185" s="860"/>
      <c r="F185" s="860"/>
      <c r="G185" s="860"/>
      <c r="H185" s="860"/>
      <c r="I185" s="860"/>
      <c r="J185" s="860"/>
      <c r="K185" s="860"/>
      <c r="L185" s="860"/>
      <c r="M185" s="860"/>
      <c r="N185" s="860"/>
      <c r="O185" s="860"/>
      <c r="P185" s="860"/>
      <c r="Q185" s="860"/>
      <c r="R185" s="860"/>
      <c r="S185" s="860"/>
      <c r="T185" s="860"/>
      <c r="U185" s="860"/>
      <c r="V185" s="860"/>
      <c r="W185" s="860"/>
      <c r="X185" s="860"/>
      <c r="Y185" s="860"/>
      <c r="Z185" s="860"/>
      <c r="AA185" s="860"/>
      <c r="AB185" s="860"/>
    </row>
    <row r="186">
      <c r="A186" s="860"/>
      <c r="B186" s="860"/>
      <c r="C186" s="860"/>
      <c r="D186" s="860"/>
      <c r="E186" s="860"/>
      <c r="F186" s="860"/>
      <c r="G186" s="860"/>
      <c r="H186" s="860"/>
      <c r="I186" s="860"/>
      <c r="J186" s="860"/>
      <c r="K186" s="860"/>
      <c r="L186" s="860"/>
      <c r="M186" s="860"/>
      <c r="N186" s="860"/>
      <c r="O186" s="860"/>
      <c r="P186" s="860"/>
      <c r="Q186" s="860"/>
      <c r="R186" s="860"/>
      <c r="S186" s="860"/>
      <c r="T186" s="860"/>
      <c r="U186" s="860"/>
      <c r="V186" s="860"/>
      <c r="W186" s="860"/>
      <c r="X186" s="860"/>
      <c r="Y186" s="860"/>
      <c r="Z186" s="860"/>
      <c r="AA186" s="860"/>
      <c r="AB186" s="860"/>
    </row>
    <row r="187">
      <c r="A187" s="860"/>
      <c r="B187" s="860"/>
      <c r="C187" s="860"/>
      <c r="D187" s="860"/>
      <c r="E187" s="860"/>
      <c r="F187" s="860"/>
      <c r="G187" s="860"/>
      <c r="H187" s="860"/>
      <c r="I187" s="860"/>
      <c r="J187" s="860"/>
      <c r="K187" s="860"/>
      <c r="L187" s="860"/>
      <c r="M187" s="860"/>
      <c r="N187" s="860"/>
      <c r="O187" s="860"/>
      <c r="P187" s="860"/>
      <c r="Q187" s="860"/>
      <c r="R187" s="860"/>
      <c r="S187" s="860"/>
      <c r="T187" s="860"/>
      <c r="U187" s="860"/>
      <c r="V187" s="860"/>
      <c r="W187" s="860"/>
      <c r="X187" s="860"/>
      <c r="Y187" s="860"/>
      <c r="Z187" s="860"/>
      <c r="AA187" s="860"/>
      <c r="AB187" s="860"/>
    </row>
    <row r="188">
      <c r="A188" s="860"/>
      <c r="B188" s="860"/>
      <c r="C188" s="860"/>
      <c r="D188" s="860"/>
      <c r="E188" s="860"/>
      <c r="F188" s="860"/>
      <c r="G188" s="860"/>
      <c r="H188" s="860"/>
      <c r="I188" s="860"/>
      <c r="J188" s="860"/>
      <c r="K188" s="860"/>
      <c r="L188" s="860"/>
      <c r="M188" s="860"/>
      <c r="N188" s="860"/>
      <c r="O188" s="860"/>
      <c r="P188" s="860"/>
      <c r="Q188" s="860"/>
      <c r="R188" s="860"/>
      <c r="S188" s="860"/>
      <c r="T188" s="860"/>
      <c r="U188" s="860"/>
      <c r="V188" s="860"/>
      <c r="W188" s="860"/>
      <c r="X188" s="860"/>
      <c r="Y188" s="860"/>
      <c r="Z188" s="860"/>
      <c r="AA188" s="860"/>
      <c r="AB188" s="860"/>
    </row>
    <row r="189">
      <c r="A189" s="860"/>
      <c r="B189" s="860"/>
      <c r="C189" s="860"/>
      <c r="D189" s="860"/>
      <c r="E189" s="860"/>
      <c r="F189" s="860"/>
      <c r="G189" s="860"/>
      <c r="H189" s="860"/>
      <c r="I189" s="860"/>
      <c r="J189" s="860"/>
      <c r="K189" s="860"/>
      <c r="L189" s="860"/>
      <c r="M189" s="860"/>
      <c r="N189" s="860"/>
      <c r="O189" s="860"/>
      <c r="P189" s="860"/>
      <c r="Q189" s="860"/>
      <c r="R189" s="860"/>
      <c r="S189" s="860"/>
      <c r="T189" s="860"/>
      <c r="U189" s="860"/>
      <c r="V189" s="860"/>
      <c r="W189" s="860"/>
      <c r="X189" s="860"/>
      <c r="Y189" s="860"/>
      <c r="Z189" s="860"/>
      <c r="AA189" s="860"/>
      <c r="AB189" s="860"/>
    </row>
    <row r="190">
      <c r="A190" s="860"/>
      <c r="B190" s="860"/>
      <c r="C190" s="860"/>
      <c r="D190" s="860"/>
      <c r="E190" s="860"/>
      <c r="F190" s="860"/>
      <c r="G190" s="860"/>
      <c r="H190" s="860"/>
      <c r="I190" s="860"/>
      <c r="J190" s="860"/>
      <c r="K190" s="860"/>
      <c r="L190" s="860"/>
      <c r="M190" s="860"/>
      <c r="N190" s="860"/>
      <c r="O190" s="860"/>
      <c r="P190" s="860"/>
      <c r="Q190" s="860"/>
      <c r="R190" s="860"/>
      <c r="S190" s="860"/>
      <c r="T190" s="860"/>
      <c r="U190" s="860"/>
      <c r="V190" s="860"/>
      <c r="W190" s="860"/>
      <c r="X190" s="860"/>
      <c r="Y190" s="860"/>
      <c r="Z190" s="860"/>
      <c r="AA190" s="860"/>
      <c r="AB190" s="860"/>
    </row>
    <row r="191">
      <c r="A191" s="860"/>
      <c r="B191" s="860"/>
      <c r="C191" s="860"/>
      <c r="D191" s="860"/>
      <c r="E191" s="860"/>
      <c r="F191" s="860"/>
      <c r="G191" s="860"/>
      <c r="H191" s="860"/>
      <c r="I191" s="860"/>
      <c r="J191" s="860"/>
      <c r="K191" s="860"/>
      <c r="L191" s="860"/>
      <c r="M191" s="860"/>
      <c r="N191" s="860"/>
      <c r="O191" s="860"/>
      <c r="P191" s="860"/>
      <c r="Q191" s="860"/>
      <c r="R191" s="860"/>
      <c r="S191" s="860"/>
      <c r="T191" s="860"/>
      <c r="U191" s="860"/>
      <c r="V191" s="860"/>
      <c r="W191" s="860"/>
      <c r="X191" s="860"/>
      <c r="Y191" s="860"/>
      <c r="Z191" s="860"/>
      <c r="AA191" s="860"/>
      <c r="AB191" s="860"/>
    </row>
    <row r="192">
      <c r="A192" s="860"/>
      <c r="B192" s="860"/>
      <c r="C192" s="860"/>
      <c r="D192" s="860"/>
      <c r="E192" s="860"/>
      <c r="F192" s="860"/>
      <c r="G192" s="860"/>
      <c r="H192" s="860"/>
      <c r="I192" s="860"/>
      <c r="J192" s="860"/>
      <c r="K192" s="860"/>
      <c r="L192" s="860"/>
      <c r="M192" s="860"/>
      <c r="N192" s="860"/>
      <c r="O192" s="860"/>
      <c r="P192" s="860"/>
      <c r="Q192" s="860"/>
      <c r="R192" s="860"/>
      <c r="S192" s="860"/>
      <c r="T192" s="860"/>
      <c r="U192" s="860"/>
      <c r="V192" s="860"/>
      <c r="W192" s="860"/>
      <c r="X192" s="860"/>
      <c r="Y192" s="860"/>
      <c r="Z192" s="860"/>
      <c r="AA192" s="860"/>
      <c r="AB192" s="860"/>
    </row>
    <row r="193">
      <c r="A193" s="860"/>
      <c r="B193" s="860"/>
      <c r="C193" s="860"/>
      <c r="D193" s="860"/>
      <c r="E193" s="860"/>
      <c r="F193" s="860"/>
      <c r="G193" s="860"/>
      <c r="H193" s="860"/>
      <c r="I193" s="860"/>
      <c r="J193" s="860"/>
      <c r="K193" s="860"/>
      <c r="L193" s="860"/>
      <c r="M193" s="860"/>
      <c r="N193" s="860"/>
      <c r="O193" s="860"/>
      <c r="P193" s="860"/>
      <c r="Q193" s="860"/>
      <c r="R193" s="860"/>
      <c r="S193" s="860"/>
      <c r="T193" s="860"/>
      <c r="U193" s="860"/>
      <c r="V193" s="860"/>
      <c r="W193" s="860"/>
      <c r="X193" s="860"/>
      <c r="Y193" s="860"/>
      <c r="Z193" s="860"/>
      <c r="AA193" s="860"/>
      <c r="AB193" s="860"/>
    </row>
    <row r="194">
      <c r="A194" s="860"/>
      <c r="B194" s="860"/>
      <c r="C194" s="860"/>
      <c r="D194" s="860"/>
      <c r="E194" s="860"/>
      <c r="F194" s="860"/>
      <c r="G194" s="860"/>
      <c r="H194" s="860"/>
      <c r="I194" s="860"/>
      <c r="J194" s="860"/>
      <c r="K194" s="860"/>
      <c r="L194" s="860"/>
      <c r="M194" s="860"/>
      <c r="N194" s="860"/>
      <c r="O194" s="860"/>
      <c r="P194" s="860"/>
      <c r="Q194" s="860"/>
      <c r="R194" s="860"/>
      <c r="S194" s="860"/>
      <c r="T194" s="860"/>
      <c r="U194" s="860"/>
      <c r="V194" s="860"/>
      <c r="W194" s="860"/>
      <c r="X194" s="860"/>
      <c r="Y194" s="860"/>
      <c r="Z194" s="860"/>
      <c r="AA194" s="860"/>
      <c r="AB194" s="860"/>
    </row>
    <row r="195">
      <c r="A195" s="860"/>
      <c r="B195" s="860"/>
      <c r="C195" s="860"/>
      <c r="D195" s="860"/>
      <c r="E195" s="860"/>
      <c r="F195" s="860"/>
      <c r="G195" s="860"/>
      <c r="H195" s="860"/>
      <c r="I195" s="860"/>
      <c r="J195" s="860"/>
      <c r="K195" s="860"/>
      <c r="L195" s="860"/>
      <c r="M195" s="860"/>
      <c r="N195" s="860"/>
      <c r="O195" s="860"/>
      <c r="P195" s="860"/>
      <c r="Q195" s="860"/>
      <c r="R195" s="860"/>
      <c r="S195" s="860"/>
      <c r="T195" s="860"/>
      <c r="U195" s="860"/>
      <c r="V195" s="860"/>
      <c r="W195" s="860"/>
      <c r="X195" s="860"/>
      <c r="Y195" s="860"/>
      <c r="Z195" s="860"/>
      <c r="AA195" s="860"/>
      <c r="AB195" s="860"/>
    </row>
    <row r="196">
      <c r="A196" s="860"/>
      <c r="B196" s="860"/>
      <c r="C196" s="860"/>
      <c r="D196" s="860"/>
      <c r="E196" s="860"/>
      <c r="F196" s="860"/>
      <c r="G196" s="860"/>
      <c r="H196" s="860"/>
      <c r="I196" s="860"/>
      <c r="J196" s="860"/>
      <c r="K196" s="860"/>
      <c r="L196" s="860"/>
      <c r="M196" s="860"/>
      <c r="N196" s="860"/>
      <c r="O196" s="860"/>
      <c r="P196" s="860"/>
      <c r="Q196" s="860"/>
      <c r="R196" s="860"/>
      <c r="S196" s="860"/>
      <c r="T196" s="860"/>
      <c r="U196" s="860"/>
      <c r="V196" s="860"/>
      <c r="W196" s="860"/>
      <c r="X196" s="860"/>
      <c r="Y196" s="860"/>
      <c r="Z196" s="860"/>
      <c r="AA196" s="860"/>
      <c r="AB196" s="860"/>
    </row>
    <row r="197">
      <c r="A197" s="860"/>
      <c r="B197" s="860"/>
      <c r="C197" s="860"/>
      <c r="D197" s="860"/>
      <c r="E197" s="860"/>
      <c r="F197" s="860"/>
      <c r="G197" s="860"/>
      <c r="H197" s="860"/>
      <c r="I197" s="860"/>
      <c r="J197" s="860"/>
      <c r="K197" s="860"/>
      <c r="L197" s="860"/>
      <c r="M197" s="860"/>
      <c r="N197" s="860"/>
      <c r="O197" s="860"/>
      <c r="P197" s="860"/>
      <c r="Q197" s="860"/>
      <c r="R197" s="860"/>
      <c r="S197" s="860"/>
      <c r="T197" s="860"/>
      <c r="U197" s="860"/>
      <c r="V197" s="860"/>
      <c r="W197" s="860"/>
      <c r="X197" s="860"/>
      <c r="Y197" s="860"/>
      <c r="Z197" s="860"/>
      <c r="AA197" s="860"/>
      <c r="AB197" s="860"/>
    </row>
    <row r="198">
      <c r="A198" s="860"/>
      <c r="B198" s="860"/>
      <c r="C198" s="860"/>
      <c r="D198" s="860"/>
      <c r="E198" s="860"/>
      <c r="F198" s="860"/>
      <c r="G198" s="860"/>
      <c r="H198" s="860"/>
      <c r="I198" s="860"/>
      <c r="J198" s="860"/>
      <c r="K198" s="860"/>
      <c r="L198" s="860"/>
      <c r="M198" s="860"/>
      <c r="N198" s="860"/>
      <c r="O198" s="860"/>
      <c r="P198" s="860"/>
      <c r="Q198" s="860"/>
      <c r="R198" s="860"/>
      <c r="S198" s="860"/>
      <c r="T198" s="860"/>
      <c r="U198" s="860"/>
      <c r="V198" s="860"/>
      <c r="W198" s="860"/>
      <c r="X198" s="860"/>
      <c r="Y198" s="860"/>
      <c r="Z198" s="860"/>
      <c r="AA198" s="860"/>
      <c r="AB198" s="860"/>
    </row>
    <row r="199">
      <c r="A199" s="860"/>
      <c r="B199" s="860"/>
      <c r="C199" s="860"/>
      <c r="D199" s="860"/>
      <c r="E199" s="860"/>
      <c r="F199" s="860"/>
      <c r="G199" s="860"/>
      <c r="H199" s="860"/>
      <c r="I199" s="860"/>
      <c r="J199" s="860"/>
      <c r="K199" s="860"/>
      <c r="L199" s="860"/>
      <c r="M199" s="860"/>
      <c r="N199" s="860"/>
      <c r="O199" s="860"/>
      <c r="P199" s="860"/>
      <c r="Q199" s="860"/>
      <c r="R199" s="860"/>
      <c r="S199" s="860"/>
      <c r="T199" s="860"/>
      <c r="U199" s="860"/>
      <c r="V199" s="860"/>
      <c r="W199" s="860"/>
      <c r="X199" s="860"/>
      <c r="Y199" s="860"/>
      <c r="Z199" s="860"/>
      <c r="AA199" s="860"/>
      <c r="AB199" s="860"/>
    </row>
    <row r="200">
      <c r="A200" s="860"/>
      <c r="B200" s="860"/>
      <c r="C200" s="860"/>
      <c r="D200" s="860"/>
      <c r="E200" s="860"/>
      <c r="F200" s="860"/>
      <c r="G200" s="860"/>
      <c r="H200" s="860"/>
      <c r="I200" s="860"/>
      <c r="J200" s="860"/>
      <c r="K200" s="860"/>
      <c r="L200" s="860"/>
      <c r="M200" s="860"/>
      <c r="N200" s="860"/>
      <c r="O200" s="860"/>
      <c r="P200" s="860"/>
      <c r="Q200" s="860"/>
      <c r="R200" s="860"/>
      <c r="S200" s="860"/>
      <c r="T200" s="860"/>
      <c r="U200" s="860"/>
      <c r="V200" s="860"/>
      <c r="W200" s="860"/>
      <c r="X200" s="860"/>
      <c r="Y200" s="860"/>
      <c r="Z200" s="860"/>
      <c r="AA200" s="860"/>
      <c r="AB200" s="860"/>
    </row>
    <row r="201">
      <c r="A201" s="860"/>
      <c r="B201" s="860"/>
      <c r="C201" s="860"/>
      <c r="D201" s="860"/>
      <c r="E201" s="860"/>
      <c r="F201" s="860"/>
      <c r="G201" s="860"/>
      <c r="H201" s="860"/>
      <c r="I201" s="860"/>
      <c r="J201" s="860"/>
      <c r="K201" s="860"/>
      <c r="L201" s="860"/>
      <c r="M201" s="860"/>
      <c r="N201" s="860"/>
      <c r="O201" s="860"/>
      <c r="P201" s="860"/>
      <c r="Q201" s="860"/>
      <c r="R201" s="860"/>
      <c r="S201" s="860"/>
      <c r="T201" s="860"/>
      <c r="U201" s="860"/>
      <c r="V201" s="860"/>
      <c r="W201" s="860"/>
      <c r="X201" s="860"/>
      <c r="Y201" s="860"/>
      <c r="Z201" s="860"/>
      <c r="AA201" s="860"/>
      <c r="AB201" s="860"/>
    </row>
    <row r="202">
      <c r="A202" s="860"/>
      <c r="B202" s="860"/>
      <c r="C202" s="860"/>
      <c r="D202" s="860"/>
      <c r="E202" s="860"/>
      <c r="F202" s="860"/>
      <c r="G202" s="860"/>
      <c r="H202" s="860"/>
      <c r="I202" s="860"/>
      <c r="J202" s="860"/>
      <c r="K202" s="860"/>
      <c r="L202" s="860"/>
      <c r="M202" s="860"/>
      <c r="N202" s="860"/>
      <c r="O202" s="860"/>
      <c r="P202" s="860"/>
      <c r="Q202" s="860"/>
      <c r="R202" s="860"/>
      <c r="S202" s="860"/>
      <c r="T202" s="860"/>
      <c r="U202" s="860"/>
      <c r="V202" s="860"/>
      <c r="W202" s="860"/>
      <c r="X202" s="860"/>
      <c r="Y202" s="860"/>
      <c r="Z202" s="860"/>
      <c r="AA202" s="860"/>
      <c r="AB202" s="860"/>
    </row>
    <row r="203">
      <c r="A203" s="860"/>
      <c r="B203" s="860"/>
      <c r="C203" s="860"/>
      <c r="D203" s="860"/>
      <c r="E203" s="860"/>
      <c r="F203" s="860"/>
      <c r="G203" s="860"/>
      <c r="H203" s="860"/>
      <c r="I203" s="860"/>
      <c r="J203" s="860"/>
      <c r="K203" s="860"/>
      <c r="L203" s="860"/>
      <c r="M203" s="860"/>
      <c r="N203" s="860"/>
      <c r="O203" s="860"/>
      <c r="P203" s="860"/>
      <c r="Q203" s="860"/>
      <c r="R203" s="860"/>
      <c r="S203" s="860"/>
      <c r="T203" s="860"/>
      <c r="U203" s="860"/>
      <c r="V203" s="860"/>
      <c r="W203" s="860"/>
      <c r="X203" s="860"/>
      <c r="Y203" s="860"/>
      <c r="Z203" s="860"/>
      <c r="AA203" s="860"/>
      <c r="AB203" s="860"/>
    </row>
    <row r="204">
      <c r="A204" s="860"/>
      <c r="B204" s="860"/>
      <c r="C204" s="860"/>
      <c r="D204" s="860"/>
      <c r="E204" s="860"/>
      <c r="F204" s="860"/>
      <c r="G204" s="860"/>
      <c r="H204" s="860"/>
      <c r="I204" s="860"/>
      <c r="J204" s="860"/>
      <c r="K204" s="860"/>
      <c r="L204" s="860"/>
      <c r="M204" s="860"/>
      <c r="N204" s="860"/>
      <c r="O204" s="860"/>
      <c r="P204" s="860"/>
      <c r="Q204" s="860"/>
      <c r="R204" s="860"/>
      <c r="S204" s="860"/>
      <c r="T204" s="860"/>
      <c r="U204" s="860"/>
      <c r="V204" s="860"/>
      <c r="W204" s="860"/>
      <c r="X204" s="860"/>
      <c r="Y204" s="860"/>
      <c r="Z204" s="860"/>
      <c r="AA204" s="860"/>
      <c r="AB204" s="860"/>
    </row>
    <row r="205">
      <c r="A205" s="860"/>
      <c r="B205" s="860"/>
      <c r="C205" s="860"/>
      <c r="D205" s="860"/>
      <c r="E205" s="860"/>
      <c r="F205" s="860"/>
      <c r="G205" s="860"/>
      <c r="H205" s="860"/>
      <c r="I205" s="860"/>
      <c r="J205" s="860"/>
      <c r="K205" s="860"/>
      <c r="L205" s="860"/>
      <c r="M205" s="860"/>
      <c r="N205" s="860"/>
      <c r="O205" s="860"/>
      <c r="P205" s="860"/>
      <c r="Q205" s="860"/>
      <c r="R205" s="860"/>
      <c r="S205" s="860"/>
      <c r="T205" s="860"/>
      <c r="U205" s="860"/>
      <c r="V205" s="860"/>
      <c r="W205" s="860"/>
      <c r="X205" s="860"/>
      <c r="Y205" s="860"/>
      <c r="Z205" s="860"/>
      <c r="AA205" s="860"/>
      <c r="AB205" s="860"/>
    </row>
    <row r="206">
      <c r="A206" s="860"/>
      <c r="B206" s="860"/>
      <c r="C206" s="860"/>
      <c r="D206" s="860"/>
      <c r="E206" s="860"/>
      <c r="F206" s="860"/>
      <c r="G206" s="860"/>
      <c r="H206" s="860"/>
      <c r="I206" s="860"/>
      <c r="J206" s="860"/>
      <c r="K206" s="860"/>
      <c r="L206" s="860"/>
      <c r="M206" s="860"/>
      <c r="N206" s="860"/>
      <c r="O206" s="860"/>
      <c r="P206" s="860"/>
      <c r="Q206" s="860"/>
      <c r="R206" s="860"/>
      <c r="S206" s="860"/>
      <c r="T206" s="860"/>
      <c r="U206" s="860"/>
      <c r="V206" s="860"/>
      <c r="W206" s="860"/>
      <c r="X206" s="860"/>
      <c r="Y206" s="860"/>
      <c r="Z206" s="860"/>
      <c r="AA206" s="860"/>
      <c r="AB206" s="860"/>
    </row>
    <row r="207">
      <c r="A207" s="860"/>
      <c r="B207" s="860"/>
      <c r="C207" s="860"/>
      <c r="D207" s="860"/>
      <c r="E207" s="860"/>
      <c r="F207" s="860"/>
      <c r="G207" s="860"/>
      <c r="H207" s="860"/>
      <c r="I207" s="860"/>
      <c r="J207" s="860"/>
      <c r="K207" s="860"/>
      <c r="L207" s="860"/>
      <c r="M207" s="860"/>
      <c r="N207" s="860"/>
      <c r="O207" s="860"/>
      <c r="P207" s="860"/>
      <c r="Q207" s="860"/>
      <c r="R207" s="860"/>
      <c r="S207" s="860"/>
      <c r="T207" s="860"/>
      <c r="U207" s="860"/>
      <c r="V207" s="860"/>
      <c r="W207" s="860"/>
      <c r="X207" s="860"/>
      <c r="Y207" s="860"/>
      <c r="Z207" s="860"/>
      <c r="AA207" s="860"/>
      <c r="AB207" s="860"/>
    </row>
    <row r="208">
      <c r="A208" s="860"/>
      <c r="B208" s="860"/>
      <c r="C208" s="860"/>
      <c r="D208" s="860"/>
      <c r="E208" s="860"/>
      <c r="F208" s="860"/>
      <c r="G208" s="860"/>
      <c r="H208" s="860"/>
      <c r="I208" s="860"/>
      <c r="J208" s="860"/>
      <c r="K208" s="860"/>
      <c r="L208" s="860"/>
      <c r="M208" s="860"/>
      <c r="N208" s="860"/>
      <c r="O208" s="860"/>
      <c r="P208" s="860"/>
      <c r="Q208" s="860"/>
      <c r="R208" s="860"/>
      <c r="S208" s="860"/>
      <c r="T208" s="860"/>
      <c r="U208" s="860"/>
      <c r="V208" s="860"/>
      <c r="W208" s="860"/>
      <c r="X208" s="860"/>
      <c r="Y208" s="860"/>
      <c r="Z208" s="860"/>
      <c r="AA208" s="860"/>
      <c r="AB208" s="860"/>
    </row>
    <row r="209">
      <c r="A209" s="860"/>
      <c r="B209" s="860"/>
      <c r="C209" s="860"/>
      <c r="D209" s="860"/>
      <c r="E209" s="860"/>
      <c r="F209" s="860"/>
      <c r="G209" s="860"/>
      <c r="H209" s="860"/>
      <c r="I209" s="860"/>
      <c r="J209" s="860"/>
      <c r="K209" s="860"/>
      <c r="L209" s="860"/>
      <c r="M209" s="860"/>
      <c r="N209" s="860"/>
      <c r="O209" s="860"/>
      <c r="P209" s="860"/>
      <c r="Q209" s="860"/>
      <c r="R209" s="860"/>
      <c r="S209" s="860"/>
      <c r="T209" s="860"/>
      <c r="U209" s="860"/>
      <c r="V209" s="860"/>
      <c r="W209" s="860"/>
      <c r="X209" s="860"/>
      <c r="Y209" s="860"/>
      <c r="Z209" s="860"/>
      <c r="AA209" s="860"/>
      <c r="AB209" s="860"/>
    </row>
    <row r="210">
      <c r="A210" s="860"/>
      <c r="B210" s="860"/>
      <c r="C210" s="860"/>
      <c r="D210" s="860"/>
      <c r="E210" s="860"/>
      <c r="F210" s="860"/>
      <c r="G210" s="860"/>
      <c r="H210" s="860"/>
      <c r="I210" s="860"/>
      <c r="J210" s="860"/>
      <c r="K210" s="860"/>
      <c r="L210" s="860"/>
      <c r="M210" s="860"/>
      <c r="N210" s="860"/>
      <c r="O210" s="860"/>
      <c r="P210" s="860"/>
      <c r="Q210" s="860"/>
      <c r="R210" s="860"/>
      <c r="S210" s="860"/>
      <c r="T210" s="860"/>
      <c r="U210" s="860"/>
      <c r="V210" s="860"/>
      <c r="W210" s="860"/>
      <c r="X210" s="860"/>
      <c r="Y210" s="860"/>
      <c r="Z210" s="860"/>
      <c r="AA210" s="860"/>
      <c r="AB210" s="860"/>
    </row>
    <row r="211">
      <c r="A211" s="860"/>
      <c r="B211" s="860"/>
      <c r="C211" s="860"/>
      <c r="D211" s="860"/>
      <c r="E211" s="860"/>
      <c r="F211" s="860"/>
      <c r="G211" s="860"/>
      <c r="H211" s="860"/>
      <c r="I211" s="860"/>
      <c r="J211" s="860"/>
      <c r="K211" s="860"/>
      <c r="L211" s="860"/>
      <c r="M211" s="860"/>
      <c r="N211" s="860"/>
      <c r="O211" s="860"/>
      <c r="P211" s="860"/>
      <c r="Q211" s="860"/>
      <c r="R211" s="860"/>
      <c r="S211" s="860"/>
      <c r="T211" s="860"/>
      <c r="U211" s="860"/>
      <c r="V211" s="860"/>
      <c r="W211" s="860"/>
      <c r="X211" s="860"/>
      <c r="Y211" s="860"/>
      <c r="Z211" s="860"/>
      <c r="AA211" s="860"/>
      <c r="AB211" s="860"/>
    </row>
    <row r="212">
      <c r="A212" s="860"/>
      <c r="B212" s="860"/>
      <c r="C212" s="860"/>
      <c r="D212" s="860"/>
      <c r="E212" s="860"/>
      <c r="F212" s="860"/>
      <c r="G212" s="860"/>
      <c r="H212" s="860"/>
      <c r="I212" s="860"/>
      <c r="J212" s="860"/>
      <c r="K212" s="860"/>
      <c r="L212" s="860"/>
      <c r="M212" s="860"/>
      <c r="N212" s="860"/>
      <c r="O212" s="860"/>
      <c r="P212" s="860"/>
      <c r="Q212" s="860"/>
      <c r="R212" s="860"/>
      <c r="S212" s="860"/>
      <c r="T212" s="860"/>
      <c r="U212" s="860"/>
      <c r="V212" s="860"/>
      <c r="W212" s="860"/>
      <c r="X212" s="860"/>
      <c r="Y212" s="860"/>
      <c r="Z212" s="860"/>
      <c r="AA212" s="860"/>
      <c r="AB212" s="860"/>
    </row>
    <row r="213">
      <c r="A213" s="860"/>
      <c r="B213" s="860"/>
      <c r="C213" s="860"/>
      <c r="D213" s="860"/>
      <c r="E213" s="860"/>
      <c r="F213" s="860"/>
      <c r="G213" s="860"/>
      <c r="H213" s="860"/>
      <c r="I213" s="860"/>
      <c r="J213" s="860"/>
      <c r="K213" s="860"/>
      <c r="L213" s="860"/>
      <c r="M213" s="860"/>
      <c r="N213" s="860"/>
      <c r="O213" s="860"/>
      <c r="P213" s="860"/>
      <c r="Q213" s="860"/>
      <c r="R213" s="860"/>
      <c r="S213" s="860"/>
      <c r="T213" s="860"/>
      <c r="U213" s="860"/>
      <c r="V213" s="860"/>
      <c r="W213" s="860"/>
      <c r="X213" s="860"/>
      <c r="Y213" s="860"/>
      <c r="Z213" s="860"/>
      <c r="AA213" s="860"/>
      <c r="AB213" s="860"/>
    </row>
    <row r="214">
      <c r="A214" s="860"/>
      <c r="B214" s="860"/>
      <c r="C214" s="860"/>
      <c r="D214" s="860"/>
      <c r="E214" s="860"/>
      <c r="F214" s="860"/>
      <c r="G214" s="860"/>
      <c r="H214" s="860"/>
      <c r="I214" s="860"/>
      <c r="J214" s="860"/>
      <c r="K214" s="860"/>
      <c r="L214" s="860"/>
      <c r="M214" s="860"/>
      <c r="N214" s="860"/>
      <c r="O214" s="860"/>
      <c r="P214" s="860"/>
      <c r="Q214" s="860"/>
      <c r="R214" s="860"/>
      <c r="S214" s="860"/>
      <c r="T214" s="860"/>
      <c r="U214" s="860"/>
      <c r="V214" s="860"/>
      <c r="W214" s="860"/>
      <c r="X214" s="860"/>
      <c r="Y214" s="860"/>
      <c r="Z214" s="860"/>
      <c r="AA214" s="860"/>
      <c r="AB214" s="860"/>
    </row>
    <row r="215">
      <c r="A215" s="860"/>
      <c r="B215" s="860"/>
      <c r="C215" s="860"/>
      <c r="D215" s="860"/>
      <c r="E215" s="860"/>
      <c r="F215" s="860"/>
      <c r="G215" s="860"/>
      <c r="H215" s="860"/>
      <c r="I215" s="860"/>
      <c r="J215" s="860"/>
      <c r="K215" s="860"/>
      <c r="L215" s="860"/>
      <c r="M215" s="860"/>
      <c r="N215" s="860"/>
      <c r="O215" s="860"/>
      <c r="P215" s="860"/>
      <c r="Q215" s="860"/>
      <c r="R215" s="860"/>
      <c r="S215" s="860"/>
      <c r="T215" s="860"/>
      <c r="U215" s="860"/>
      <c r="V215" s="860"/>
      <c r="W215" s="860"/>
      <c r="X215" s="860"/>
      <c r="Y215" s="860"/>
      <c r="Z215" s="860"/>
      <c r="AA215" s="860"/>
      <c r="AB215" s="860"/>
    </row>
    <row r="216">
      <c r="A216" s="860"/>
      <c r="B216" s="860"/>
      <c r="C216" s="860"/>
      <c r="D216" s="860"/>
      <c r="E216" s="860"/>
      <c r="F216" s="860"/>
      <c r="G216" s="860"/>
      <c r="H216" s="860"/>
      <c r="I216" s="860"/>
      <c r="J216" s="860"/>
      <c r="K216" s="860"/>
      <c r="L216" s="860"/>
      <c r="M216" s="860"/>
      <c r="N216" s="860"/>
      <c r="O216" s="860"/>
      <c r="P216" s="860"/>
      <c r="Q216" s="860"/>
      <c r="R216" s="860"/>
      <c r="S216" s="860"/>
      <c r="T216" s="860"/>
      <c r="U216" s="860"/>
      <c r="V216" s="860"/>
      <c r="W216" s="860"/>
      <c r="X216" s="860"/>
      <c r="Y216" s="860"/>
      <c r="Z216" s="860"/>
      <c r="AA216" s="860"/>
      <c r="AB216" s="860"/>
    </row>
    <row r="217">
      <c r="A217" s="860"/>
      <c r="B217" s="860"/>
      <c r="C217" s="860"/>
      <c r="D217" s="860"/>
      <c r="E217" s="860"/>
      <c r="F217" s="860"/>
      <c r="G217" s="860"/>
      <c r="H217" s="860"/>
      <c r="I217" s="860"/>
      <c r="J217" s="860"/>
      <c r="K217" s="860"/>
      <c r="L217" s="860"/>
      <c r="M217" s="860"/>
      <c r="N217" s="860"/>
      <c r="O217" s="860"/>
      <c r="P217" s="860"/>
      <c r="Q217" s="860"/>
      <c r="R217" s="860"/>
      <c r="S217" s="860"/>
      <c r="T217" s="860"/>
      <c r="U217" s="860"/>
      <c r="V217" s="860"/>
      <c r="W217" s="860"/>
      <c r="X217" s="860"/>
      <c r="Y217" s="860"/>
      <c r="Z217" s="860"/>
      <c r="AA217" s="860"/>
      <c r="AB217" s="860"/>
    </row>
    <row r="218">
      <c r="A218" s="860"/>
      <c r="B218" s="860"/>
      <c r="C218" s="860"/>
      <c r="D218" s="860"/>
      <c r="E218" s="860"/>
      <c r="F218" s="860"/>
      <c r="G218" s="860"/>
      <c r="H218" s="860"/>
      <c r="I218" s="860"/>
      <c r="J218" s="860"/>
      <c r="K218" s="860"/>
      <c r="L218" s="860"/>
      <c r="M218" s="860"/>
      <c r="N218" s="860"/>
      <c r="O218" s="860"/>
      <c r="P218" s="860"/>
      <c r="Q218" s="860"/>
      <c r="R218" s="860"/>
      <c r="S218" s="860"/>
      <c r="T218" s="860"/>
      <c r="U218" s="860"/>
      <c r="V218" s="860"/>
      <c r="W218" s="860"/>
      <c r="X218" s="860"/>
      <c r="Y218" s="860"/>
      <c r="Z218" s="860"/>
      <c r="AA218" s="860"/>
      <c r="AB218" s="860"/>
    </row>
    <row r="219">
      <c r="A219" s="860"/>
      <c r="B219" s="860"/>
      <c r="C219" s="860"/>
      <c r="D219" s="860"/>
      <c r="E219" s="860"/>
      <c r="F219" s="860"/>
      <c r="G219" s="860"/>
      <c r="H219" s="860"/>
      <c r="I219" s="860"/>
      <c r="J219" s="860"/>
      <c r="K219" s="860"/>
      <c r="L219" s="860"/>
      <c r="M219" s="860"/>
      <c r="N219" s="860"/>
      <c r="O219" s="860"/>
      <c r="P219" s="860"/>
      <c r="Q219" s="860"/>
      <c r="R219" s="860"/>
      <c r="S219" s="860"/>
      <c r="T219" s="860"/>
      <c r="U219" s="860"/>
      <c r="V219" s="860"/>
      <c r="W219" s="860"/>
      <c r="X219" s="860"/>
      <c r="Y219" s="860"/>
      <c r="Z219" s="860"/>
      <c r="AA219" s="860"/>
      <c r="AB219" s="860"/>
    </row>
    <row r="220">
      <c r="A220" s="860"/>
      <c r="B220" s="860"/>
      <c r="C220" s="860"/>
      <c r="D220" s="860"/>
      <c r="E220" s="860"/>
      <c r="F220" s="860"/>
      <c r="G220" s="860"/>
      <c r="H220" s="860"/>
      <c r="I220" s="860"/>
      <c r="J220" s="860"/>
      <c r="K220" s="860"/>
      <c r="L220" s="860"/>
      <c r="M220" s="860"/>
      <c r="N220" s="860"/>
      <c r="O220" s="860"/>
      <c r="P220" s="860"/>
      <c r="Q220" s="860"/>
      <c r="R220" s="860"/>
      <c r="S220" s="860"/>
      <c r="T220" s="860"/>
      <c r="U220" s="860"/>
      <c r="V220" s="860"/>
      <c r="W220" s="860"/>
      <c r="X220" s="860"/>
      <c r="Y220" s="860"/>
      <c r="Z220" s="860"/>
      <c r="AA220" s="860"/>
      <c r="AB220" s="860"/>
    </row>
    <row r="221">
      <c r="A221" s="860"/>
      <c r="B221" s="860"/>
      <c r="C221" s="860"/>
      <c r="D221" s="860"/>
      <c r="E221" s="860"/>
      <c r="F221" s="860"/>
      <c r="G221" s="860"/>
      <c r="H221" s="860"/>
      <c r="I221" s="860"/>
      <c r="J221" s="860"/>
      <c r="K221" s="860"/>
      <c r="L221" s="860"/>
      <c r="M221" s="860"/>
      <c r="N221" s="860"/>
      <c r="O221" s="860"/>
      <c r="P221" s="860"/>
      <c r="Q221" s="860"/>
      <c r="R221" s="860"/>
      <c r="S221" s="860"/>
      <c r="T221" s="860"/>
      <c r="U221" s="860"/>
      <c r="V221" s="860"/>
      <c r="W221" s="860"/>
      <c r="X221" s="860"/>
      <c r="Y221" s="860"/>
      <c r="Z221" s="860"/>
      <c r="AA221" s="860"/>
      <c r="AB221" s="860"/>
    </row>
    <row r="222">
      <c r="A222" s="860"/>
      <c r="B222" s="860"/>
      <c r="C222" s="860"/>
      <c r="D222" s="860"/>
      <c r="E222" s="860"/>
      <c r="F222" s="860"/>
      <c r="G222" s="860"/>
      <c r="H222" s="860"/>
      <c r="I222" s="860"/>
      <c r="J222" s="860"/>
      <c r="K222" s="860"/>
      <c r="L222" s="860"/>
      <c r="M222" s="860"/>
      <c r="N222" s="860"/>
      <c r="O222" s="860"/>
      <c r="P222" s="860"/>
      <c r="Q222" s="860"/>
      <c r="R222" s="860"/>
      <c r="S222" s="860"/>
      <c r="T222" s="860"/>
      <c r="U222" s="860"/>
      <c r="V222" s="860"/>
      <c r="W222" s="860"/>
      <c r="X222" s="860"/>
      <c r="Y222" s="860"/>
      <c r="Z222" s="860"/>
      <c r="AA222" s="860"/>
      <c r="AB222" s="860"/>
    </row>
    <row r="223">
      <c r="A223" s="860"/>
      <c r="B223" s="860"/>
      <c r="C223" s="860"/>
      <c r="D223" s="860"/>
      <c r="E223" s="860"/>
      <c r="F223" s="860"/>
      <c r="G223" s="860"/>
      <c r="H223" s="860"/>
      <c r="I223" s="860"/>
      <c r="J223" s="860"/>
      <c r="K223" s="860"/>
      <c r="L223" s="860"/>
      <c r="M223" s="860"/>
      <c r="N223" s="860"/>
      <c r="O223" s="860"/>
      <c r="P223" s="860"/>
      <c r="Q223" s="860"/>
      <c r="R223" s="860"/>
      <c r="S223" s="860"/>
      <c r="T223" s="860"/>
      <c r="U223" s="860"/>
      <c r="V223" s="860"/>
      <c r="W223" s="860"/>
      <c r="X223" s="860"/>
      <c r="Y223" s="860"/>
      <c r="Z223" s="860"/>
      <c r="AA223" s="860"/>
      <c r="AB223" s="860"/>
    </row>
    <row r="224">
      <c r="A224" s="860"/>
      <c r="B224" s="860"/>
      <c r="C224" s="860"/>
      <c r="D224" s="860"/>
      <c r="E224" s="860"/>
      <c r="F224" s="860"/>
      <c r="G224" s="860"/>
      <c r="H224" s="860"/>
      <c r="I224" s="860"/>
      <c r="J224" s="860"/>
      <c r="K224" s="860"/>
      <c r="L224" s="860"/>
      <c r="M224" s="860"/>
      <c r="N224" s="860"/>
      <c r="O224" s="860"/>
      <c r="P224" s="860"/>
      <c r="Q224" s="860"/>
      <c r="R224" s="860"/>
      <c r="S224" s="860"/>
      <c r="T224" s="860"/>
      <c r="U224" s="860"/>
      <c r="V224" s="860"/>
      <c r="W224" s="860"/>
      <c r="X224" s="860"/>
      <c r="Y224" s="860"/>
      <c r="Z224" s="860"/>
      <c r="AA224" s="860"/>
      <c r="AB224" s="860"/>
    </row>
    <row r="225">
      <c r="A225" s="860"/>
      <c r="B225" s="860"/>
      <c r="C225" s="860"/>
      <c r="D225" s="860"/>
      <c r="E225" s="860"/>
      <c r="F225" s="860"/>
      <c r="G225" s="860"/>
      <c r="H225" s="860"/>
      <c r="I225" s="860"/>
      <c r="J225" s="860"/>
      <c r="K225" s="860"/>
      <c r="L225" s="860"/>
      <c r="M225" s="860"/>
      <c r="N225" s="860"/>
      <c r="O225" s="860"/>
      <c r="P225" s="860"/>
      <c r="Q225" s="860"/>
      <c r="R225" s="860"/>
      <c r="S225" s="860"/>
      <c r="T225" s="860"/>
      <c r="U225" s="860"/>
      <c r="V225" s="860"/>
      <c r="W225" s="860"/>
      <c r="X225" s="860"/>
      <c r="Y225" s="860"/>
      <c r="Z225" s="860"/>
      <c r="AA225" s="860"/>
      <c r="AB225" s="860"/>
    </row>
    <row r="226">
      <c r="A226" s="860"/>
      <c r="B226" s="860"/>
      <c r="C226" s="860"/>
      <c r="D226" s="860"/>
      <c r="E226" s="860"/>
      <c r="F226" s="860"/>
      <c r="G226" s="860"/>
      <c r="H226" s="860"/>
      <c r="I226" s="860"/>
      <c r="J226" s="860"/>
      <c r="K226" s="860"/>
      <c r="L226" s="860"/>
      <c r="M226" s="860"/>
      <c r="N226" s="860"/>
      <c r="O226" s="860"/>
      <c r="P226" s="860"/>
      <c r="Q226" s="860"/>
      <c r="R226" s="860"/>
      <c r="S226" s="860"/>
      <c r="T226" s="860"/>
      <c r="U226" s="860"/>
      <c r="V226" s="860"/>
      <c r="W226" s="860"/>
      <c r="X226" s="860"/>
      <c r="Y226" s="860"/>
      <c r="Z226" s="860"/>
      <c r="AA226" s="860"/>
      <c r="AB226" s="860"/>
    </row>
    <row r="227">
      <c r="A227" s="860"/>
      <c r="B227" s="860"/>
      <c r="C227" s="860"/>
      <c r="D227" s="860"/>
      <c r="E227" s="860"/>
      <c r="F227" s="860"/>
      <c r="G227" s="860"/>
      <c r="H227" s="860"/>
      <c r="I227" s="860"/>
      <c r="J227" s="860"/>
      <c r="K227" s="860"/>
      <c r="L227" s="860"/>
      <c r="M227" s="860"/>
      <c r="N227" s="860"/>
      <c r="O227" s="860"/>
      <c r="P227" s="860"/>
      <c r="Q227" s="860"/>
      <c r="R227" s="860"/>
      <c r="S227" s="860"/>
      <c r="T227" s="860"/>
      <c r="U227" s="860"/>
      <c r="V227" s="860"/>
      <c r="W227" s="860"/>
      <c r="X227" s="860"/>
      <c r="Y227" s="860"/>
      <c r="Z227" s="860"/>
      <c r="AA227" s="860"/>
      <c r="AB227" s="860"/>
    </row>
    <row r="228">
      <c r="A228" s="860"/>
      <c r="B228" s="860"/>
      <c r="C228" s="860"/>
      <c r="D228" s="860"/>
      <c r="E228" s="860"/>
      <c r="F228" s="860"/>
      <c r="G228" s="860"/>
      <c r="H228" s="860"/>
      <c r="I228" s="860"/>
      <c r="J228" s="860"/>
      <c r="K228" s="860"/>
      <c r="L228" s="860"/>
      <c r="M228" s="860"/>
      <c r="N228" s="860"/>
      <c r="O228" s="860"/>
      <c r="P228" s="860"/>
      <c r="Q228" s="860"/>
      <c r="R228" s="860"/>
      <c r="S228" s="860"/>
      <c r="T228" s="860"/>
      <c r="U228" s="860"/>
      <c r="V228" s="860"/>
      <c r="W228" s="860"/>
      <c r="X228" s="860"/>
      <c r="Y228" s="860"/>
      <c r="Z228" s="860"/>
      <c r="AA228" s="860"/>
      <c r="AB228" s="860"/>
    </row>
    <row r="229">
      <c r="A229" s="860"/>
      <c r="B229" s="860"/>
      <c r="C229" s="860"/>
      <c r="D229" s="860"/>
      <c r="E229" s="860"/>
      <c r="F229" s="860"/>
      <c r="G229" s="860"/>
      <c r="H229" s="860"/>
      <c r="I229" s="860"/>
      <c r="J229" s="860"/>
      <c r="K229" s="860"/>
      <c r="L229" s="860"/>
      <c r="M229" s="860"/>
      <c r="N229" s="860"/>
      <c r="O229" s="860"/>
      <c r="P229" s="860"/>
      <c r="Q229" s="860"/>
      <c r="R229" s="860"/>
      <c r="S229" s="860"/>
      <c r="T229" s="860"/>
      <c r="U229" s="860"/>
      <c r="V229" s="860"/>
      <c r="W229" s="860"/>
      <c r="X229" s="860"/>
      <c r="Y229" s="860"/>
      <c r="Z229" s="860"/>
      <c r="AA229" s="860"/>
      <c r="AB229" s="860"/>
    </row>
    <row r="230">
      <c r="A230" s="860"/>
      <c r="B230" s="860"/>
      <c r="C230" s="860"/>
      <c r="D230" s="860"/>
      <c r="E230" s="860"/>
      <c r="F230" s="860"/>
      <c r="G230" s="860"/>
      <c r="H230" s="860"/>
      <c r="I230" s="860"/>
      <c r="J230" s="860"/>
      <c r="K230" s="860"/>
      <c r="L230" s="860"/>
      <c r="M230" s="860"/>
      <c r="N230" s="860"/>
      <c r="O230" s="860"/>
      <c r="P230" s="860"/>
      <c r="Q230" s="860"/>
      <c r="R230" s="860"/>
      <c r="S230" s="860"/>
      <c r="T230" s="860"/>
      <c r="U230" s="860"/>
      <c r="V230" s="860"/>
      <c r="W230" s="860"/>
      <c r="X230" s="860"/>
      <c r="Y230" s="860"/>
      <c r="Z230" s="860"/>
      <c r="AA230" s="860"/>
      <c r="AB230" s="860"/>
    </row>
    <row r="231">
      <c r="A231" s="860"/>
      <c r="B231" s="860"/>
      <c r="C231" s="860"/>
      <c r="D231" s="860"/>
      <c r="E231" s="860"/>
      <c r="F231" s="860"/>
      <c r="G231" s="860"/>
      <c r="H231" s="860"/>
      <c r="I231" s="860"/>
      <c r="J231" s="860"/>
      <c r="K231" s="860"/>
      <c r="L231" s="860"/>
      <c r="M231" s="860"/>
      <c r="N231" s="860"/>
      <c r="O231" s="860"/>
      <c r="P231" s="860"/>
      <c r="Q231" s="860"/>
      <c r="R231" s="860"/>
      <c r="S231" s="860"/>
      <c r="T231" s="860"/>
      <c r="U231" s="860"/>
      <c r="V231" s="860"/>
      <c r="W231" s="860"/>
      <c r="X231" s="860"/>
      <c r="Y231" s="860"/>
      <c r="Z231" s="860"/>
      <c r="AA231" s="860"/>
      <c r="AB231" s="860"/>
    </row>
    <row r="232">
      <c r="A232" s="860"/>
      <c r="B232" s="860"/>
      <c r="C232" s="860"/>
      <c r="D232" s="860"/>
      <c r="E232" s="860"/>
      <c r="F232" s="860"/>
      <c r="G232" s="860"/>
      <c r="H232" s="860"/>
      <c r="I232" s="860"/>
      <c r="J232" s="860"/>
      <c r="K232" s="860"/>
      <c r="L232" s="860"/>
      <c r="M232" s="860"/>
      <c r="N232" s="860"/>
      <c r="O232" s="860"/>
      <c r="P232" s="860"/>
      <c r="Q232" s="860"/>
      <c r="R232" s="860"/>
      <c r="S232" s="860"/>
      <c r="T232" s="860"/>
      <c r="U232" s="860"/>
      <c r="V232" s="860"/>
      <c r="W232" s="860"/>
      <c r="X232" s="860"/>
      <c r="Y232" s="860"/>
      <c r="Z232" s="860"/>
      <c r="AA232" s="860"/>
      <c r="AB232" s="860"/>
    </row>
    <row r="233">
      <c r="A233" s="860"/>
      <c r="B233" s="860"/>
      <c r="C233" s="860"/>
      <c r="D233" s="860"/>
      <c r="E233" s="860"/>
      <c r="F233" s="860"/>
      <c r="G233" s="860"/>
      <c r="H233" s="860"/>
      <c r="I233" s="860"/>
      <c r="J233" s="860"/>
      <c r="K233" s="860"/>
      <c r="L233" s="860"/>
      <c r="M233" s="860"/>
      <c r="N233" s="860"/>
      <c r="O233" s="860"/>
      <c r="P233" s="860"/>
      <c r="Q233" s="860"/>
      <c r="R233" s="860"/>
      <c r="S233" s="860"/>
      <c r="T233" s="860"/>
      <c r="U233" s="860"/>
      <c r="V233" s="860"/>
      <c r="W233" s="860"/>
      <c r="X233" s="860"/>
      <c r="Y233" s="860"/>
      <c r="Z233" s="860"/>
      <c r="AA233" s="860"/>
      <c r="AB233" s="860"/>
    </row>
    <row r="234">
      <c r="A234" s="860"/>
      <c r="B234" s="860"/>
      <c r="C234" s="860"/>
      <c r="D234" s="860"/>
      <c r="E234" s="860"/>
      <c r="F234" s="860"/>
      <c r="G234" s="860"/>
      <c r="H234" s="860"/>
      <c r="I234" s="860"/>
      <c r="J234" s="860"/>
      <c r="K234" s="860"/>
      <c r="L234" s="860"/>
      <c r="M234" s="860"/>
      <c r="N234" s="860"/>
      <c r="O234" s="860"/>
      <c r="P234" s="860"/>
      <c r="Q234" s="860"/>
      <c r="R234" s="860"/>
      <c r="S234" s="860"/>
      <c r="T234" s="860"/>
      <c r="U234" s="860"/>
      <c r="V234" s="860"/>
      <c r="W234" s="860"/>
      <c r="X234" s="860"/>
      <c r="Y234" s="860"/>
      <c r="Z234" s="860"/>
      <c r="AA234" s="860"/>
      <c r="AB234" s="860"/>
    </row>
    <row r="235">
      <c r="A235" s="860"/>
      <c r="B235" s="860"/>
      <c r="C235" s="860"/>
      <c r="D235" s="860"/>
      <c r="E235" s="860"/>
      <c r="F235" s="860"/>
      <c r="G235" s="860"/>
      <c r="H235" s="860"/>
      <c r="I235" s="860"/>
      <c r="J235" s="860"/>
      <c r="K235" s="860"/>
      <c r="L235" s="860"/>
      <c r="M235" s="860"/>
      <c r="N235" s="860"/>
      <c r="O235" s="860"/>
      <c r="P235" s="860"/>
      <c r="Q235" s="860"/>
      <c r="R235" s="860"/>
      <c r="S235" s="860"/>
      <c r="T235" s="860"/>
      <c r="U235" s="860"/>
      <c r="V235" s="860"/>
      <c r="W235" s="860"/>
      <c r="X235" s="860"/>
      <c r="Y235" s="860"/>
      <c r="Z235" s="860"/>
      <c r="AA235" s="860"/>
      <c r="AB235" s="860"/>
    </row>
    <row r="236">
      <c r="A236" s="860"/>
      <c r="B236" s="860"/>
      <c r="C236" s="860"/>
      <c r="D236" s="860"/>
      <c r="E236" s="860"/>
      <c r="F236" s="860"/>
      <c r="G236" s="860"/>
      <c r="H236" s="860"/>
      <c r="I236" s="860"/>
      <c r="J236" s="860"/>
      <c r="K236" s="860"/>
      <c r="L236" s="860"/>
      <c r="M236" s="860"/>
      <c r="N236" s="860"/>
      <c r="O236" s="860"/>
      <c r="P236" s="860"/>
      <c r="Q236" s="860"/>
      <c r="R236" s="860"/>
      <c r="S236" s="860"/>
      <c r="T236" s="860"/>
      <c r="U236" s="860"/>
      <c r="V236" s="860"/>
      <c r="W236" s="860"/>
      <c r="X236" s="860"/>
      <c r="Y236" s="860"/>
      <c r="Z236" s="860"/>
      <c r="AA236" s="860"/>
      <c r="AB236" s="860"/>
    </row>
    <row r="237">
      <c r="A237" s="860"/>
      <c r="B237" s="860"/>
      <c r="C237" s="860"/>
      <c r="D237" s="860"/>
      <c r="E237" s="860"/>
      <c r="F237" s="860"/>
      <c r="G237" s="860"/>
      <c r="H237" s="860"/>
      <c r="I237" s="860"/>
      <c r="J237" s="860"/>
      <c r="K237" s="860"/>
      <c r="L237" s="860"/>
      <c r="M237" s="860"/>
      <c r="N237" s="860"/>
      <c r="O237" s="860"/>
      <c r="P237" s="860"/>
      <c r="Q237" s="860"/>
      <c r="R237" s="860"/>
      <c r="S237" s="860"/>
      <c r="T237" s="860"/>
      <c r="U237" s="860"/>
      <c r="V237" s="860"/>
      <c r="W237" s="860"/>
      <c r="X237" s="860"/>
      <c r="Y237" s="860"/>
      <c r="Z237" s="860"/>
      <c r="AA237" s="860"/>
      <c r="AB237" s="860"/>
    </row>
    <row r="238">
      <c r="A238" s="860"/>
      <c r="B238" s="860"/>
      <c r="C238" s="860"/>
      <c r="D238" s="860"/>
      <c r="E238" s="860"/>
      <c r="F238" s="860"/>
      <c r="G238" s="860"/>
      <c r="H238" s="860"/>
      <c r="I238" s="860"/>
      <c r="J238" s="860"/>
      <c r="K238" s="860"/>
      <c r="L238" s="860"/>
      <c r="M238" s="860"/>
      <c r="N238" s="860"/>
      <c r="O238" s="860"/>
      <c r="P238" s="860"/>
      <c r="Q238" s="860"/>
      <c r="R238" s="860"/>
      <c r="S238" s="860"/>
      <c r="T238" s="860"/>
      <c r="U238" s="860"/>
      <c r="V238" s="860"/>
      <c r="W238" s="860"/>
      <c r="X238" s="860"/>
      <c r="Y238" s="860"/>
      <c r="Z238" s="860"/>
      <c r="AA238" s="860"/>
      <c r="AB238" s="860"/>
    </row>
    <row r="239">
      <c r="A239" s="860"/>
      <c r="B239" s="860"/>
      <c r="C239" s="860"/>
      <c r="D239" s="860"/>
      <c r="E239" s="860"/>
      <c r="F239" s="860"/>
      <c r="G239" s="860"/>
      <c r="H239" s="860"/>
      <c r="I239" s="860"/>
      <c r="J239" s="860"/>
      <c r="K239" s="860"/>
      <c r="L239" s="860"/>
      <c r="M239" s="860"/>
      <c r="N239" s="860"/>
      <c r="O239" s="860"/>
      <c r="P239" s="860"/>
      <c r="Q239" s="860"/>
      <c r="R239" s="860"/>
      <c r="S239" s="860"/>
      <c r="T239" s="860"/>
      <c r="U239" s="860"/>
      <c r="V239" s="860"/>
      <c r="W239" s="860"/>
      <c r="X239" s="860"/>
      <c r="Y239" s="860"/>
      <c r="Z239" s="860"/>
      <c r="AA239" s="860"/>
      <c r="AB239" s="860"/>
    </row>
    <row r="240">
      <c r="A240" s="860"/>
      <c r="B240" s="860"/>
      <c r="C240" s="860"/>
      <c r="D240" s="860"/>
      <c r="E240" s="860"/>
      <c r="F240" s="860"/>
      <c r="G240" s="860"/>
      <c r="H240" s="860"/>
      <c r="I240" s="860"/>
      <c r="J240" s="860"/>
      <c r="K240" s="860"/>
      <c r="L240" s="860"/>
      <c r="M240" s="860"/>
      <c r="N240" s="860"/>
      <c r="O240" s="860"/>
      <c r="P240" s="860"/>
      <c r="Q240" s="860"/>
      <c r="R240" s="860"/>
      <c r="S240" s="860"/>
      <c r="T240" s="860"/>
      <c r="U240" s="860"/>
      <c r="V240" s="860"/>
      <c r="W240" s="860"/>
      <c r="X240" s="860"/>
      <c r="Y240" s="860"/>
      <c r="Z240" s="860"/>
      <c r="AA240" s="860"/>
      <c r="AB240" s="860"/>
    </row>
    <row r="241">
      <c r="A241" s="860"/>
      <c r="B241" s="860"/>
      <c r="C241" s="860"/>
      <c r="D241" s="860"/>
      <c r="E241" s="860"/>
      <c r="F241" s="860"/>
      <c r="G241" s="860"/>
      <c r="H241" s="860"/>
      <c r="I241" s="860"/>
      <c r="J241" s="860"/>
      <c r="K241" s="860"/>
      <c r="L241" s="860"/>
      <c r="M241" s="860"/>
      <c r="N241" s="860"/>
      <c r="O241" s="860"/>
      <c r="P241" s="860"/>
      <c r="Q241" s="860"/>
      <c r="R241" s="860"/>
      <c r="S241" s="860"/>
      <c r="T241" s="860"/>
      <c r="U241" s="860"/>
      <c r="V241" s="860"/>
      <c r="W241" s="860"/>
      <c r="X241" s="860"/>
      <c r="Y241" s="860"/>
      <c r="Z241" s="860"/>
      <c r="AA241" s="860"/>
      <c r="AB241" s="860"/>
    </row>
    <row r="242">
      <c r="A242" s="860"/>
      <c r="B242" s="860"/>
      <c r="C242" s="860"/>
      <c r="D242" s="860"/>
      <c r="E242" s="860"/>
      <c r="F242" s="860"/>
      <c r="G242" s="860"/>
      <c r="H242" s="860"/>
      <c r="I242" s="860"/>
      <c r="J242" s="860"/>
      <c r="K242" s="860"/>
      <c r="L242" s="860"/>
      <c r="M242" s="860"/>
      <c r="N242" s="860"/>
      <c r="O242" s="860"/>
      <c r="P242" s="860"/>
      <c r="Q242" s="860"/>
      <c r="R242" s="860"/>
      <c r="S242" s="860"/>
      <c r="T242" s="860"/>
      <c r="U242" s="860"/>
      <c r="V242" s="860"/>
      <c r="W242" s="860"/>
      <c r="X242" s="860"/>
      <c r="Y242" s="860"/>
      <c r="Z242" s="860"/>
      <c r="AA242" s="860"/>
      <c r="AB242" s="860"/>
    </row>
    <row r="243">
      <c r="A243" s="860"/>
      <c r="B243" s="860"/>
      <c r="C243" s="860"/>
      <c r="D243" s="860"/>
      <c r="E243" s="860"/>
      <c r="F243" s="860"/>
      <c r="G243" s="860"/>
      <c r="H243" s="860"/>
      <c r="I243" s="860"/>
      <c r="J243" s="860"/>
      <c r="K243" s="860"/>
      <c r="L243" s="860"/>
      <c r="M243" s="860"/>
      <c r="N243" s="860"/>
      <c r="O243" s="860"/>
      <c r="P243" s="860"/>
      <c r="Q243" s="860"/>
      <c r="R243" s="860"/>
      <c r="S243" s="860"/>
      <c r="T243" s="860"/>
      <c r="U243" s="860"/>
      <c r="V243" s="860"/>
      <c r="W243" s="860"/>
      <c r="X243" s="860"/>
      <c r="Y243" s="860"/>
      <c r="Z243" s="860"/>
      <c r="AA243" s="860"/>
      <c r="AB243" s="860"/>
    </row>
    <row r="244">
      <c r="A244" s="860"/>
      <c r="B244" s="860"/>
      <c r="C244" s="860"/>
      <c r="D244" s="860"/>
      <c r="E244" s="860"/>
      <c r="F244" s="860"/>
      <c r="G244" s="860"/>
      <c r="H244" s="860"/>
      <c r="I244" s="860"/>
      <c r="J244" s="860"/>
      <c r="K244" s="860"/>
      <c r="L244" s="860"/>
      <c r="M244" s="860"/>
      <c r="N244" s="860"/>
      <c r="O244" s="860"/>
      <c r="P244" s="860"/>
      <c r="Q244" s="860"/>
      <c r="R244" s="860"/>
      <c r="S244" s="860"/>
      <c r="T244" s="860"/>
      <c r="U244" s="860"/>
      <c r="V244" s="860"/>
      <c r="W244" s="860"/>
      <c r="X244" s="860"/>
      <c r="Y244" s="860"/>
      <c r="Z244" s="860"/>
      <c r="AA244" s="860"/>
      <c r="AB244" s="860"/>
    </row>
    <row r="245">
      <c r="A245" s="860"/>
      <c r="B245" s="860"/>
      <c r="C245" s="860"/>
      <c r="D245" s="860"/>
      <c r="E245" s="860"/>
      <c r="F245" s="860"/>
      <c r="G245" s="860"/>
      <c r="H245" s="860"/>
      <c r="I245" s="860"/>
      <c r="J245" s="860"/>
      <c r="K245" s="860"/>
      <c r="L245" s="860"/>
      <c r="M245" s="860"/>
      <c r="N245" s="860"/>
      <c r="O245" s="860"/>
      <c r="P245" s="860"/>
      <c r="Q245" s="860"/>
      <c r="R245" s="860"/>
      <c r="S245" s="860"/>
      <c r="T245" s="860"/>
      <c r="U245" s="860"/>
      <c r="V245" s="860"/>
      <c r="W245" s="860"/>
      <c r="X245" s="860"/>
      <c r="Y245" s="860"/>
      <c r="Z245" s="860"/>
      <c r="AA245" s="860"/>
      <c r="AB245" s="860"/>
    </row>
    <row r="246">
      <c r="A246" s="860"/>
      <c r="B246" s="860"/>
      <c r="C246" s="860"/>
      <c r="D246" s="860"/>
      <c r="E246" s="860"/>
      <c r="F246" s="860"/>
      <c r="G246" s="860"/>
      <c r="H246" s="860"/>
      <c r="I246" s="860"/>
      <c r="J246" s="860"/>
      <c r="K246" s="860"/>
      <c r="L246" s="860"/>
      <c r="M246" s="860"/>
      <c r="N246" s="860"/>
      <c r="O246" s="860"/>
      <c r="P246" s="860"/>
      <c r="Q246" s="860"/>
      <c r="R246" s="860"/>
      <c r="S246" s="860"/>
      <c r="T246" s="860"/>
      <c r="U246" s="860"/>
      <c r="V246" s="860"/>
      <c r="W246" s="860"/>
      <c r="X246" s="860"/>
      <c r="Y246" s="860"/>
      <c r="Z246" s="860"/>
      <c r="AA246" s="860"/>
      <c r="AB246" s="860"/>
    </row>
    <row r="247">
      <c r="A247" s="860"/>
      <c r="B247" s="860"/>
      <c r="C247" s="860"/>
      <c r="D247" s="860"/>
      <c r="E247" s="860"/>
      <c r="F247" s="860"/>
      <c r="G247" s="860"/>
      <c r="H247" s="860"/>
      <c r="I247" s="860"/>
      <c r="J247" s="860"/>
      <c r="K247" s="860"/>
      <c r="L247" s="860"/>
      <c r="M247" s="860"/>
      <c r="N247" s="860"/>
      <c r="O247" s="860"/>
      <c r="P247" s="860"/>
      <c r="Q247" s="860"/>
      <c r="R247" s="860"/>
      <c r="S247" s="860"/>
      <c r="T247" s="860"/>
      <c r="U247" s="860"/>
      <c r="V247" s="860"/>
      <c r="W247" s="860"/>
      <c r="X247" s="860"/>
      <c r="Y247" s="860"/>
      <c r="Z247" s="860"/>
      <c r="AA247" s="860"/>
      <c r="AB247" s="860"/>
    </row>
    <row r="248">
      <c r="A248" s="860"/>
      <c r="B248" s="860"/>
      <c r="C248" s="860"/>
      <c r="D248" s="860"/>
      <c r="E248" s="860"/>
      <c r="F248" s="860"/>
      <c r="G248" s="860"/>
      <c r="H248" s="860"/>
      <c r="I248" s="860"/>
      <c r="J248" s="860"/>
      <c r="K248" s="860"/>
      <c r="L248" s="860"/>
      <c r="M248" s="860"/>
      <c r="N248" s="860"/>
      <c r="O248" s="860"/>
      <c r="P248" s="860"/>
      <c r="Q248" s="860"/>
      <c r="R248" s="860"/>
      <c r="S248" s="860"/>
      <c r="T248" s="860"/>
      <c r="U248" s="860"/>
      <c r="V248" s="860"/>
      <c r="W248" s="860"/>
      <c r="X248" s="860"/>
      <c r="Y248" s="860"/>
      <c r="Z248" s="860"/>
      <c r="AA248" s="860"/>
      <c r="AB248" s="860"/>
    </row>
    <row r="249">
      <c r="A249" s="860"/>
      <c r="B249" s="860"/>
      <c r="C249" s="860"/>
      <c r="D249" s="860"/>
      <c r="E249" s="860"/>
      <c r="F249" s="860"/>
      <c r="G249" s="860"/>
      <c r="H249" s="860"/>
      <c r="I249" s="860"/>
      <c r="J249" s="860"/>
      <c r="K249" s="860"/>
      <c r="L249" s="860"/>
      <c r="M249" s="860"/>
      <c r="N249" s="860"/>
      <c r="O249" s="860"/>
      <c r="P249" s="860"/>
      <c r="Q249" s="860"/>
      <c r="R249" s="860"/>
      <c r="S249" s="860"/>
      <c r="T249" s="860"/>
      <c r="U249" s="860"/>
      <c r="V249" s="860"/>
      <c r="W249" s="860"/>
      <c r="X249" s="860"/>
      <c r="Y249" s="860"/>
      <c r="Z249" s="860"/>
      <c r="AA249" s="860"/>
      <c r="AB249" s="860"/>
    </row>
    <row r="250">
      <c r="A250" s="860"/>
      <c r="B250" s="860"/>
      <c r="C250" s="860"/>
      <c r="D250" s="860"/>
      <c r="E250" s="860"/>
      <c r="F250" s="860"/>
      <c r="G250" s="860"/>
      <c r="H250" s="860"/>
      <c r="I250" s="860"/>
      <c r="J250" s="860"/>
      <c r="K250" s="860"/>
      <c r="L250" s="860"/>
      <c r="M250" s="860"/>
      <c r="N250" s="860"/>
      <c r="O250" s="860"/>
      <c r="P250" s="860"/>
      <c r="Q250" s="860"/>
      <c r="R250" s="860"/>
      <c r="S250" s="860"/>
      <c r="T250" s="860"/>
      <c r="U250" s="860"/>
      <c r="V250" s="860"/>
      <c r="W250" s="860"/>
      <c r="X250" s="860"/>
      <c r="Y250" s="860"/>
      <c r="Z250" s="860"/>
      <c r="AA250" s="860"/>
      <c r="AB250" s="860"/>
    </row>
    <row r="251">
      <c r="A251" s="860"/>
      <c r="B251" s="860"/>
      <c r="C251" s="860"/>
      <c r="D251" s="860"/>
      <c r="E251" s="860"/>
      <c r="F251" s="860"/>
      <c r="G251" s="860"/>
      <c r="H251" s="860"/>
      <c r="I251" s="860"/>
      <c r="J251" s="860"/>
      <c r="K251" s="860"/>
      <c r="L251" s="860"/>
      <c r="M251" s="860"/>
      <c r="N251" s="860"/>
      <c r="O251" s="860"/>
      <c r="P251" s="860"/>
      <c r="Q251" s="860"/>
      <c r="R251" s="860"/>
      <c r="S251" s="860"/>
      <c r="T251" s="860"/>
      <c r="U251" s="860"/>
      <c r="V251" s="860"/>
      <c r="W251" s="860"/>
      <c r="X251" s="860"/>
      <c r="Y251" s="860"/>
      <c r="Z251" s="860"/>
      <c r="AA251" s="860"/>
      <c r="AB251" s="860"/>
    </row>
    <row r="252">
      <c r="A252" s="860"/>
      <c r="B252" s="860"/>
      <c r="C252" s="860"/>
      <c r="D252" s="860"/>
      <c r="E252" s="860"/>
      <c r="F252" s="860"/>
      <c r="G252" s="860"/>
      <c r="H252" s="860"/>
      <c r="I252" s="860"/>
      <c r="J252" s="860"/>
      <c r="K252" s="860"/>
      <c r="L252" s="860"/>
      <c r="M252" s="860"/>
      <c r="N252" s="860"/>
      <c r="O252" s="860"/>
      <c r="P252" s="860"/>
      <c r="Q252" s="860"/>
      <c r="R252" s="860"/>
      <c r="S252" s="860"/>
      <c r="T252" s="860"/>
      <c r="U252" s="860"/>
      <c r="V252" s="860"/>
      <c r="W252" s="860"/>
      <c r="X252" s="860"/>
      <c r="Y252" s="860"/>
      <c r="Z252" s="860"/>
      <c r="AA252" s="860"/>
      <c r="AB252" s="860"/>
    </row>
    <row r="253">
      <c r="A253" s="860"/>
      <c r="B253" s="860"/>
      <c r="C253" s="860"/>
      <c r="D253" s="860"/>
      <c r="E253" s="860"/>
      <c r="F253" s="860"/>
      <c r="G253" s="860"/>
      <c r="H253" s="860"/>
      <c r="I253" s="860"/>
      <c r="J253" s="860"/>
      <c r="K253" s="860"/>
      <c r="L253" s="860"/>
      <c r="M253" s="860"/>
      <c r="N253" s="860"/>
      <c r="O253" s="860"/>
      <c r="P253" s="860"/>
      <c r="Q253" s="860"/>
      <c r="R253" s="860"/>
      <c r="S253" s="860"/>
      <c r="T253" s="860"/>
      <c r="U253" s="860"/>
      <c r="V253" s="860"/>
      <c r="W253" s="860"/>
      <c r="X253" s="860"/>
      <c r="Y253" s="860"/>
      <c r="Z253" s="860"/>
      <c r="AA253" s="860"/>
      <c r="AB253" s="860"/>
    </row>
    <row r="254">
      <c r="A254" s="860"/>
      <c r="B254" s="860"/>
      <c r="C254" s="860"/>
      <c r="D254" s="860"/>
      <c r="E254" s="860"/>
      <c r="F254" s="860"/>
      <c r="G254" s="860"/>
      <c r="H254" s="860"/>
      <c r="I254" s="860"/>
      <c r="J254" s="860"/>
      <c r="K254" s="860"/>
      <c r="L254" s="860"/>
      <c r="M254" s="860"/>
      <c r="N254" s="860"/>
      <c r="O254" s="860"/>
      <c r="P254" s="860"/>
      <c r="Q254" s="860"/>
      <c r="R254" s="860"/>
      <c r="S254" s="860"/>
      <c r="T254" s="860"/>
      <c r="U254" s="860"/>
      <c r="V254" s="860"/>
      <c r="W254" s="860"/>
      <c r="X254" s="860"/>
      <c r="Y254" s="860"/>
      <c r="Z254" s="860"/>
      <c r="AA254" s="860"/>
      <c r="AB254" s="860"/>
    </row>
    <row r="255">
      <c r="A255" s="860"/>
      <c r="B255" s="860"/>
      <c r="C255" s="860"/>
      <c r="D255" s="860"/>
      <c r="E255" s="860"/>
      <c r="F255" s="860"/>
      <c r="G255" s="860"/>
      <c r="H255" s="860"/>
      <c r="I255" s="860"/>
      <c r="J255" s="860"/>
      <c r="K255" s="860"/>
      <c r="L255" s="860"/>
      <c r="M255" s="860"/>
      <c r="N255" s="860"/>
      <c r="O255" s="860"/>
      <c r="P255" s="860"/>
      <c r="Q255" s="860"/>
      <c r="R255" s="860"/>
      <c r="S255" s="860"/>
      <c r="T255" s="860"/>
      <c r="U255" s="860"/>
      <c r="V255" s="860"/>
      <c r="W255" s="860"/>
      <c r="X255" s="860"/>
      <c r="Y255" s="860"/>
      <c r="Z255" s="860"/>
      <c r="AA255" s="860"/>
      <c r="AB255" s="860"/>
    </row>
    <row r="256">
      <c r="A256" s="860"/>
      <c r="B256" s="860"/>
      <c r="C256" s="860"/>
      <c r="D256" s="860"/>
      <c r="E256" s="860"/>
      <c r="F256" s="860"/>
      <c r="G256" s="860"/>
      <c r="H256" s="860"/>
      <c r="I256" s="860"/>
      <c r="J256" s="860"/>
      <c r="K256" s="860"/>
      <c r="L256" s="860"/>
      <c r="M256" s="860"/>
      <c r="N256" s="860"/>
      <c r="O256" s="860"/>
      <c r="P256" s="860"/>
      <c r="Q256" s="860"/>
      <c r="R256" s="860"/>
      <c r="S256" s="860"/>
      <c r="T256" s="860"/>
      <c r="U256" s="860"/>
      <c r="V256" s="860"/>
      <c r="W256" s="860"/>
      <c r="X256" s="860"/>
      <c r="Y256" s="860"/>
      <c r="Z256" s="860"/>
      <c r="AA256" s="860"/>
      <c r="AB256" s="860"/>
    </row>
    <row r="257">
      <c r="A257" s="860"/>
      <c r="B257" s="860"/>
      <c r="C257" s="860"/>
      <c r="D257" s="860"/>
      <c r="E257" s="860"/>
      <c r="F257" s="860"/>
      <c r="G257" s="860"/>
      <c r="H257" s="860"/>
      <c r="I257" s="860"/>
      <c r="J257" s="860"/>
      <c r="K257" s="860"/>
      <c r="L257" s="860"/>
      <c r="M257" s="860"/>
      <c r="N257" s="860"/>
      <c r="O257" s="860"/>
      <c r="P257" s="860"/>
      <c r="Q257" s="860"/>
      <c r="R257" s="860"/>
      <c r="S257" s="860"/>
      <c r="T257" s="860"/>
      <c r="U257" s="860"/>
      <c r="V257" s="860"/>
      <c r="W257" s="860"/>
      <c r="X257" s="860"/>
      <c r="Y257" s="860"/>
      <c r="Z257" s="860"/>
      <c r="AA257" s="860"/>
      <c r="AB257" s="860"/>
    </row>
    <row r="258">
      <c r="A258" s="860"/>
      <c r="B258" s="860"/>
      <c r="C258" s="860"/>
      <c r="D258" s="860"/>
      <c r="E258" s="860"/>
      <c r="F258" s="860"/>
      <c r="G258" s="860"/>
      <c r="H258" s="860"/>
      <c r="I258" s="860"/>
      <c r="J258" s="860"/>
      <c r="K258" s="860"/>
      <c r="L258" s="860"/>
      <c r="M258" s="860"/>
      <c r="N258" s="860"/>
      <c r="O258" s="860"/>
      <c r="P258" s="860"/>
      <c r="Q258" s="860"/>
      <c r="R258" s="860"/>
      <c r="S258" s="860"/>
      <c r="T258" s="860"/>
      <c r="U258" s="860"/>
      <c r="V258" s="860"/>
      <c r="W258" s="860"/>
      <c r="X258" s="860"/>
      <c r="Y258" s="860"/>
      <c r="Z258" s="860"/>
      <c r="AA258" s="860"/>
      <c r="AB258" s="860"/>
    </row>
    <row r="259">
      <c r="A259" s="860"/>
      <c r="B259" s="860"/>
      <c r="C259" s="860"/>
      <c r="D259" s="860"/>
      <c r="E259" s="860"/>
      <c r="F259" s="860"/>
      <c r="G259" s="860"/>
      <c r="H259" s="860"/>
      <c r="I259" s="860"/>
      <c r="J259" s="860"/>
      <c r="K259" s="860"/>
      <c r="L259" s="860"/>
      <c r="M259" s="860"/>
      <c r="N259" s="860"/>
      <c r="O259" s="860"/>
      <c r="P259" s="860"/>
      <c r="Q259" s="860"/>
      <c r="R259" s="860"/>
      <c r="S259" s="860"/>
      <c r="T259" s="860"/>
      <c r="U259" s="860"/>
      <c r="V259" s="860"/>
      <c r="W259" s="860"/>
      <c r="X259" s="860"/>
      <c r="Y259" s="860"/>
      <c r="Z259" s="860"/>
      <c r="AA259" s="860"/>
      <c r="AB259" s="860"/>
    </row>
    <row r="260">
      <c r="A260" s="860"/>
      <c r="B260" s="860"/>
      <c r="C260" s="860"/>
      <c r="D260" s="860"/>
      <c r="E260" s="860"/>
      <c r="F260" s="860"/>
      <c r="G260" s="860"/>
      <c r="H260" s="860"/>
      <c r="I260" s="860"/>
      <c r="J260" s="860"/>
      <c r="K260" s="860"/>
      <c r="L260" s="860"/>
      <c r="M260" s="860"/>
      <c r="N260" s="860"/>
      <c r="O260" s="860"/>
      <c r="P260" s="860"/>
      <c r="Q260" s="860"/>
      <c r="R260" s="860"/>
      <c r="S260" s="860"/>
      <c r="T260" s="860"/>
      <c r="U260" s="860"/>
      <c r="V260" s="860"/>
      <c r="W260" s="860"/>
      <c r="X260" s="860"/>
      <c r="Y260" s="860"/>
      <c r="Z260" s="860"/>
      <c r="AA260" s="860"/>
      <c r="AB260" s="860"/>
    </row>
    <row r="261">
      <c r="A261" s="860"/>
      <c r="B261" s="860"/>
      <c r="C261" s="860"/>
      <c r="D261" s="860"/>
      <c r="E261" s="860"/>
      <c r="F261" s="860"/>
      <c r="G261" s="860"/>
      <c r="H261" s="860"/>
      <c r="I261" s="860"/>
      <c r="J261" s="860"/>
      <c r="K261" s="860"/>
      <c r="L261" s="860"/>
      <c r="M261" s="860"/>
      <c r="N261" s="860"/>
      <c r="O261" s="860"/>
      <c r="P261" s="860"/>
      <c r="Q261" s="860"/>
      <c r="R261" s="860"/>
      <c r="S261" s="860"/>
      <c r="T261" s="860"/>
      <c r="U261" s="860"/>
      <c r="V261" s="860"/>
      <c r="W261" s="860"/>
      <c r="X261" s="860"/>
      <c r="Y261" s="860"/>
      <c r="Z261" s="860"/>
      <c r="AA261" s="860"/>
      <c r="AB261" s="860"/>
    </row>
    <row r="262">
      <c r="A262" s="860"/>
      <c r="B262" s="860"/>
      <c r="C262" s="860"/>
      <c r="D262" s="860"/>
      <c r="E262" s="860"/>
      <c r="F262" s="860"/>
      <c r="G262" s="860"/>
      <c r="H262" s="860"/>
      <c r="I262" s="860"/>
      <c r="J262" s="860"/>
      <c r="K262" s="860"/>
      <c r="L262" s="860"/>
      <c r="M262" s="860"/>
      <c r="N262" s="860"/>
      <c r="O262" s="860"/>
      <c r="P262" s="860"/>
      <c r="Q262" s="860"/>
      <c r="R262" s="860"/>
      <c r="S262" s="860"/>
      <c r="T262" s="860"/>
      <c r="U262" s="860"/>
      <c r="V262" s="860"/>
      <c r="W262" s="860"/>
      <c r="X262" s="860"/>
      <c r="Y262" s="860"/>
      <c r="Z262" s="860"/>
      <c r="AA262" s="860"/>
      <c r="AB262" s="860"/>
    </row>
    <row r="263">
      <c r="A263" s="860"/>
      <c r="B263" s="860"/>
      <c r="C263" s="860"/>
      <c r="D263" s="860"/>
      <c r="E263" s="860"/>
      <c r="F263" s="860"/>
      <c r="G263" s="860"/>
      <c r="H263" s="860"/>
      <c r="I263" s="860"/>
      <c r="J263" s="860"/>
      <c r="K263" s="860"/>
      <c r="L263" s="860"/>
      <c r="M263" s="860"/>
      <c r="N263" s="860"/>
      <c r="O263" s="860"/>
      <c r="P263" s="860"/>
      <c r="Q263" s="860"/>
      <c r="R263" s="860"/>
      <c r="S263" s="860"/>
      <c r="T263" s="860"/>
      <c r="U263" s="860"/>
      <c r="V263" s="860"/>
      <c r="W263" s="860"/>
      <c r="X263" s="860"/>
      <c r="Y263" s="860"/>
      <c r="Z263" s="860"/>
      <c r="AA263" s="860"/>
      <c r="AB263" s="860"/>
    </row>
    <row r="264">
      <c r="A264" s="860"/>
      <c r="B264" s="860"/>
      <c r="C264" s="860"/>
      <c r="D264" s="860"/>
      <c r="E264" s="860"/>
      <c r="F264" s="860"/>
      <c r="G264" s="860"/>
      <c r="H264" s="860"/>
      <c r="I264" s="860"/>
      <c r="J264" s="860"/>
      <c r="K264" s="860"/>
      <c r="L264" s="860"/>
      <c r="M264" s="860"/>
      <c r="N264" s="860"/>
      <c r="O264" s="860"/>
      <c r="P264" s="860"/>
      <c r="Q264" s="860"/>
      <c r="R264" s="860"/>
      <c r="S264" s="860"/>
      <c r="T264" s="860"/>
      <c r="U264" s="860"/>
      <c r="V264" s="860"/>
      <c r="W264" s="860"/>
      <c r="X264" s="860"/>
      <c r="Y264" s="860"/>
      <c r="Z264" s="860"/>
      <c r="AA264" s="860"/>
      <c r="AB264" s="860"/>
    </row>
    <row r="265">
      <c r="A265" s="860"/>
      <c r="B265" s="860"/>
      <c r="C265" s="860"/>
      <c r="D265" s="860"/>
      <c r="E265" s="860"/>
      <c r="F265" s="860"/>
      <c r="G265" s="860"/>
      <c r="H265" s="860"/>
      <c r="I265" s="860"/>
      <c r="J265" s="860"/>
      <c r="K265" s="860"/>
      <c r="L265" s="860"/>
      <c r="M265" s="860"/>
      <c r="N265" s="860"/>
      <c r="O265" s="860"/>
      <c r="P265" s="860"/>
      <c r="Q265" s="860"/>
      <c r="R265" s="860"/>
      <c r="S265" s="860"/>
      <c r="T265" s="860"/>
      <c r="U265" s="860"/>
      <c r="V265" s="860"/>
      <c r="W265" s="860"/>
      <c r="X265" s="860"/>
      <c r="Y265" s="860"/>
      <c r="Z265" s="860"/>
      <c r="AA265" s="860"/>
      <c r="AB265" s="860"/>
    </row>
    <row r="266">
      <c r="A266" s="860"/>
      <c r="B266" s="860"/>
      <c r="C266" s="860"/>
      <c r="D266" s="860"/>
      <c r="E266" s="860"/>
      <c r="F266" s="860"/>
      <c r="G266" s="860"/>
      <c r="H266" s="860"/>
      <c r="I266" s="860"/>
      <c r="J266" s="860"/>
      <c r="K266" s="860"/>
      <c r="L266" s="860"/>
      <c r="M266" s="860"/>
      <c r="N266" s="860"/>
      <c r="O266" s="860"/>
      <c r="P266" s="860"/>
      <c r="Q266" s="860"/>
      <c r="R266" s="860"/>
      <c r="S266" s="860"/>
      <c r="T266" s="860"/>
      <c r="U266" s="860"/>
      <c r="V266" s="860"/>
      <c r="W266" s="860"/>
      <c r="X266" s="860"/>
      <c r="Y266" s="860"/>
      <c r="Z266" s="860"/>
      <c r="AA266" s="860"/>
      <c r="AB266" s="860"/>
    </row>
    <row r="267">
      <c r="A267" s="860"/>
      <c r="B267" s="860"/>
      <c r="C267" s="860"/>
      <c r="D267" s="860"/>
      <c r="E267" s="860"/>
      <c r="F267" s="860"/>
      <c r="G267" s="860"/>
      <c r="H267" s="860"/>
      <c r="I267" s="860"/>
      <c r="J267" s="860"/>
      <c r="K267" s="860"/>
      <c r="L267" s="860"/>
      <c r="M267" s="860"/>
      <c r="N267" s="860"/>
      <c r="O267" s="860"/>
      <c r="P267" s="860"/>
      <c r="Q267" s="860"/>
      <c r="R267" s="860"/>
      <c r="S267" s="860"/>
      <c r="T267" s="860"/>
      <c r="U267" s="860"/>
      <c r="V267" s="860"/>
      <c r="W267" s="860"/>
      <c r="X267" s="860"/>
      <c r="Y267" s="860"/>
      <c r="Z267" s="860"/>
      <c r="AA267" s="860"/>
      <c r="AB267" s="860"/>
    </row>
    <row r="268">
      <c r="A268" s="860"/>
      <c r="B268" s="860"/>
      <c r="C268" s="860"/>
      <c r="D268" s="860"/>
      <c r="E268" s="860"/>
      <c r="F268" s="860"/>
      <c r="G268" s="860"/>
      <c r="H268" s="860"/>
      <c r="I268" s="860"/>
      <c r="J268" s="860"/>
      <c r="K268" s="860"/>
      <c r="L268" s="860"/>
      <c r="M268" s="860"/>
      <c r="N268" s="860"/>
      <c r="O268" s="860"/>
      <c r="P268" s="860"/>
      <c r="Q268" s="860"/>
      <c r="R268" s="860"/>
      <c r="S268" s="860"/>
      <c r="T268" s="860"/>
      <c r="U268" s="860"/>
      <c r="V268" s="860"/>
      <c r="W268" s="860"/>
      <c r="X268" s="860"/>
      <c r="Y268" s="860"/>
      <c r="Z268" s="860"/>
      <c r="AA268" s="860"/>
      <c r="AB268" s="860"/>
    </row>
    <row r="269">
      <c r="A269" s="860"/>
      <c r="B269" s="860"/>
      <c r="C269" s="860"/>
      <c r="D269" s="860"/>
      <c r="E269" s="860"/>
      <c r="F269" s="860"/>
      <c r="G269" s="860"/>
      <c r="H269" s="860"/>
      <c r="I269" s="860"/>
      <c r="J269" s="860"/>
      <c r="K269" s="860"/>
      <c r="L269" s="860"/>
      <c r="M269" s="860"/>
      <c r="N269" s="860"/>
      <c r="O269" s="860"/>
      <c r="P269" s="860"/>
      <c r="Q269" s="860"/>
      <c r="R269" s="860"/>
      <c r="S269" s="860"/>
      <c r="T269" s="860"/>
      <c r="U269" s="860"/>
      <c r="V269" s="860"/>
      <c r="W269" s="860"/>
      <c r="X269" s="860"/>
      <c r="Y269" s="860"/>
      <c r="Z269" s="860"/>
      <c r="AA269" s="860"/>
      <c r="AB269" s="860"/>
    </row>
    <row r="270">
      <c r="A270" s="860"/>
      <c r="B270" s="860"/>
      <c r="C270" s="860"/>
      <c r="D270" s="860"/>
      <c r="E270" s="860"/>
      <c r="F270" s="860"/>
      <c r="G270" s="860"/>
      <c r="H270" s="860"/>
      <c r="I270" s="860"/>
      <c r="J270" s="860"/>
      <c r="K270" s="860"/>
      <c r="L270" s="860"/>
      <c r="M270" s="860"/>
      <c r="N270" s="860"/>
      <c r="O270" s="860"/>
      <c r="P270" s="860"/>
      <c r="Q270" s="860"/>
      <c r="R270" s="860"/>
      <c r="S270" s="860"/>
      <c r="T270" s="860"/>
      <c r="U270" s="860"/>
      <c r="V270" s="860"/>
      <c r="W270" s="860"/>
      <c r="X270" s="860"/>
      <c r="Y270" s="860"/>
      <c r="Z270" s="860"/>
      <c r="AA270" s="860"/>
      <c r="AB270" s="860"/>
    </row>
    <row r="271">
      <c r="A271" s="860"/>
      <c r="B271" s="860"/>
      <c r="C271" s="860"/>
      <c r="D271" s="860"/>
      <c r="E271" s="860"/>
      <c r="F271" s="860"/>
      <c r="G271" s="860"/>
      <c r="H271" s="860"/>
      <c r="I271" s="860"/>
      <c r="J271" s="860"/>
      <c r="K271" s="860"/>
      <c r="L271" s="860"/>
      <c r="M271" s="860"/>
      <c r="N271" s="860"/>
      <c r="O271" s="860"/>
      <c r="P271" s="860"/>
      <c r="Q271" s="860"/>
      <c r="R271" s="860"/>
      <c r="S271" s="860"/>
      <c r="T271" s="860"/>
      <c r="U271" s="860"/>
      <c r="V271" s="860"/>
      <c r="W271" s="860"/>
      <c r="X271" s="860"/>
      <c r="Y271" s="860"/>
      <c r="Z271" s="860"/>
      <c r="AA271" s="860"/>
      <c r="AB271" s="860"/>
    </row>
    <row r="272">
      <c r="A272" s="860"/>
      <c r="B272" s="860"/>
      <c r="C272" s="860"/>
      <c r="D272" s="860"/>
      <c r="E272" s="860"/>
      <c r="F272" s="860"/>
      <c r="G272" s="860"/>
      <c r="H272" s="860"/>
      <c r="I272" s="860"/>
      <c r="J272" s="860"/>
      <c r="K272" s="860"/>
      <c r="L272" s="860"/>
      <c r="M272" s="860"/>
      <c r="N272" s="860"/>
      <c r="O272" s="860"/>
      <c r="P272" s="860"/>
      <c r="Q272" s="860"/>
      <c r="R272" s="860"/>
      <c r="S272" s="860"/>
      <c r="T272" s="860"/>
      <c r="U272" s="860"/>
      <c r="V272" s="860"/>
      <c r="W272" s="860"/>
      <c r="X272" s="860"/>
      <c r="Y272" s="860"/>
      <c r="Z272" s="860"/>
      <c r="AA272" s="860"/>
      <c r="AB272" s="860"/>
    </row>
    <row r="273">
      <c r="A273" s="860"/>
      <c r="B273" s="860"/>
      <c r="C273" s="860"/>
      <c r="D273" s="860"/>
      <c r="E273" s="860"/>
      <c r="F273" s="860"/>
      <c r="G273" s="860"/>
      <c r="H273" s="860"/>
      <c r="I273" s="860"/>
      <c r="J273" s="860"/>
      <c r="K273" s="860"/>
      <c r="L273" s="860"/>
      <c r="M273" s="860"/>
      <c r="N273" s="860"/>
      <c r="O273" s="860"/>
      <c r="P273" s="860"/>
      <c r="Q273" s="860"/>
      <c r="R273" s="860"/>
      <c r="S273" s="860"/>
      <c r="T273" s="860"/>
      <c r="U273" s="860"/>
      <c r="V273" s="860"/>
      <c r="W273" s="860"/>
      <c r="X273" s="860"/>
      <c r="Y273" s="860"/>
      <c r="Z273" s="860"/>
      <c r="AA273" s="860"/>
      <c r="AB273" s="860"/>
    </row>
    <row r="274">
      <c r="A274" s="860"/>
      <c r="B274" s="860"/>
      <c r="C274" s="860"/>
      <c r="D274" s="860"/>
      <c r="E274" s="860"/>
      <c r="F274" s="860"/>
      <c r="G274" s="860"/>
      <c r="H274" s="860"/>
      <c r="I274" s="860"/>
      <c r="J274" s="860"/>
      <c r="K274" s="860"/>
      <c r="L274" s="860"/>
      <c r="M274" s="860"/>
      <c r="N274" s="860"/>
      <c r="O274" s="860"/>
      <c r="P274" s="860"/>
      <c r="Q274" s="860"/>
      <c r="R274" s="860"/>
      <c r="S274" s="860"/>
      <c r="T274" s="860"/>
      <c r="U274" s="860"/>
      <c r="V274" s="860"/>
      <c r="W274" s="860"/>
      <c r="X274" s="860"/>
      <c r="Y274" s="860"/>
      <c r="Z274" s="860"/>
      <c r="AA274" s="860"/>
      <c r="AB274" s="860"/>
    </row>
    <row r="275">
      <c r="A275" s="860"/>
      <c r="B275" s="860"/>
      <c r="C275" s="860"/>
      <c r="D275" s="860"/>
      <c r="E275" s="860"/>
      <c r="F275" s="860"/>
      <c r="G275" s="860"/>
      <c r="H275" s="860"/>
      <c r="I275" s="860"/>
      <c r="J275" s="860"/>
      <c r="K275" s="860"/>
      <c r="L275" s="860"/>
      <c r="M275" s="860"/>
      <c r="N275" s="860"/>
      <c r="O275" s="860"/>
      <c r="P275" s="860"/>
      <c r="Q275" s="860"/>
      <c r="R275" s="860"/>
      <c r="S275" s="860"/>
      <c r="T275" s="860"/>
      <c r="U275" s="860"/>
      <c r="V275" s="860"/>
      <c r="W275" s="860"/>
      <c r="X275" s="860"/>
      <c r="Y275" s="860"/>
      <c r="Z275" s="860"/>
      <c r="AA275" s="860"/>
      <c r="AB275" s="860"/>
    </row>
    <row r="276">
      <c r="A276" s="860"/>
      <c r="B276" s="860"/>
      <c r="C276" s="860"/>
      <c r="D276" s="860"/>
      <c r="E276" s="860"/>
      <c r="F276" s="860"/>
      <c r="G276" s="860"/>
      <c r="H276" s="860"/>
      <c r="I276" s="860"/>
      <c r="J276" s="860"/>
      <c r="K276" s="860"/>
      <c r="L276" s="860"/>
      <c r="M276" s="860"/>
      <c r="N276" s="860"/>
      <c r="O276" s="860"/>
      <c r="P276" s="860"/>
      <c r="Q276" s="860"/>
      <c r="R276" s="860"/>
      <c r="S276" s="860"/>
      <c r="T276" s="860"/>
      <c r="U276" s="860"/>
      <c r="V276" s="860"/>
      <c r="W276" s="860"/>
      <c r="X276" s="860"/>
      <c r="Y276" s="860"/>
      <c r="Z276" s="860"/>
      <c r="AA276" s="860"/>
      <c r="AB276" s="860"/>
    </row>
    <row r="277">
      <c r="A277" s="860"/>
      <c r="B277" s="860"/>
      <c r="C277" s="860"/>
      <c r="D277" s="860"/>
      <c r="E277" s="860"/>
      <c r="F277" s="860"/>
      <c r="G277" s="860"/>
      <c r="H277" s="860"/>
      <c r="I277" s="860"/>
      <c r="J277" s="860"/>
      <c r="K277" s="860"/>
      <c r="L277" s="860"/>
      <c r="M277" s="860"/>
      <c r="N277" s="860"/>
      <c r="O277" s="860"/>
      <c r="P277" s="860"/>
      <c r="Q277" s="860"/>
      <c r="R277" s="860"/>
      <c r="S277" s="860"/>
      <c r="T277" s="860"/>
      <c r="U277" s="860"/>
      <c r="V277" s="860"/>
      <c r="W277" s="860"/>
      <c r="X277" s="860"/>
      <c r="Y277" s="860"/>
      <c r="Z277" s="860"/>
      <c r="AA277" s="860"/>
      <c r="AB277" s="860"/>
    </row>
    <row r="278">
      <c r="A278" s="860"/>
      <c r="B278" s="860"/>
      <c r="C278" s="860"/>
      <c r="D278" s="860"/>
      <c r="E278" s="860"/>
      <c r="F278" s="860"/>
      <c r="G278" s="860"/>
      <c r="H278" s="860"/>
      <c r="I278" s="860"/>
      <c r="J278" s="860"/>
      <c r="K278" s="860"/>
      <c r="L278" s="860"/>
      <c r="M278" s="860"/>
      <c r="N278" s="860"/>
      <c r="O278" s="860"/>
      <c r="P278" s="860"/>
      <c r="Q278" s="860"/>
      <c r="R278" s="860"/>
      <c r="S278" s="860"/>
      <c r="T278" s="860"/>
      <c r="U278" s="860"/>
      <c r="V278" s="860"/>
      <c r="W278" s="860"/>
      <c r="X278" s="860"/>
      <c r="Y278" s="860"/>
      <c r="Z278" s="860"/>
      <c r="AA278" s="860"/>
      <c r="AB278" s="860"/>
    </row>
    <row r="279">
      <c r="A279" s="860"/>
      <c r="B279" s="860"/>
      <c r="C279" s="860"/>
      <c r="D279" s="860"/>
      <c r="E279" s="860"/>
      <c r="F279" s="860"/>
      <c r="G279" s="860"/>
      <c r="H279" s="860"/>
      <c r="I279" s="860"/>
      <c r="J279" s="860"/>
      <c r="K279" s="860"/>
      <c r="L279" s="860"/>
      <c r="M279" s="860"/>
      <c r="N279" s="860"/>
      <c r="O279" s="860"/>
      <c r="P279" s="860"/>
      <c r="Q279" s="860"/>
      <c r="R279" s="860"/>
      <c r="S279" s="860"/>
      <c r="T279" s="860"/>
      <c r="U279" s="860"/>
      <c r="V279" s="860"/>
      <c r="W279" s="860"/>
      <c r="X279" s="860"/>
      <c r="Y279" s="860"/>
      <c r="Z279" s="860"/>
      <c r="AA279" s="860"/>
      <c r="AB279" s="860"/>
    </row>
    <row r="280">
      <c r="A280" s="860"/>
      <c r="B280" s="860"/>
      <c r="C280" s="860"/>
      <c r="D280" s="860"/>
      <c r="E280" s="860"/>
      <c r="F280" s="860"/>
      <c r="G280" s="860"/>
      <c r="H280" s="860"/>
      <c r="I280" s="860"/>
      <c r="J280" s="860"/>
      <c r="K280" s="860"/>
      <c r="L280" s="860"/>
      <c r="M280" s="860"/>
      <c r="N280" s="860"/>
      <c r="O280" s="860"/>
      <c r="P280" s="860"/>
      <c r="Q280" s="860"/>
      <c r="R280" s="860"/>
      <c r="S280" s="860"/>
      <c r="T280" s="860"/>
      <c r="U280" s="860"/>
      <c r="V280" s="860"/>
      <c r="W280" s="860"/>
      <c r="X280" s="860"/>
      <c r="Y280" s="860"/>
      <c r="Z280" s="860"/>
      <c r="AA280" s="860"/>
      <c r="AB280" s="860"/>
    </row>
    <row r="281">
      <c r="A281" s="860"/>
      <c r="B281" s="860"/>
      <c r="C281" s="860"/>
      <c r="D281" s="860"/>
      <c r="E281" s="860"/>
      <c r="F281" s="860"/>
      <c r="G281" s="860"/>
      <c r="H281" s="860"/>
      <c r="I281" s="860"/>
      <c r="J281" s="860"/>
      <c r="K281" s="860"/>
      <c r="L281" s="860"/>
      <c r="M281" s="860"/>
      <c r="N281" s="860"/>
      <c r="O281" s="860"/>
      <c r="P281" s="860"/>
      <c r="Q281" s="860"/>
      <c r="R281" s="860"/>
      <c r="S281" s="860"/>
      <c r="T281" s="860"/>
      <c r="U281" s="860"/>
      <c r="V281" s="860"/>
      <c r="W281" s="860"/>
      <c r="X281" s="860"/>
      <c r="Y281" s="860"/>
      <c r="Z281" s="860"/>
      <c r="AA281" s="860"/>
      <c r="AB281" s="860"/>
    </row>
    <row r="282">
      <c r="A282" s="860"/>
      <c r="B282" s="860"/>
      <c r="C282" s="860"/>
      <c r="D282" s="860"/>
      <c r="E282" s="860"/>
      <c r="F282" s="860"/>
      <c r="G282" s="860"/>
      <c r="H282" s="860"/>
      <c r="I282" s="860"/>
      <c r="J282" s="860"/>
      <c r="K282" s="860"/>
      <c r="L282" s="860"/>
      <c r="M282" s="860"/>
      <c r="N282" s="860"/>
      <c r="O282" s="860"/>
      <c r="P282" s="860"/>
      <c r="Q282" s="860"/>
      <c r="R282" s="860"/>
      <c r="S282" s="860"/>
      <c r="T282" s="860"/>
      <c r="U282" s="860"/>
      <c r="V282" s="860"/>
      <c r="W282" s="860"/>
      <c r="X282" s="860"/>
      <c r="Y282" s="860"/>
      <c r="Z282" s="860"/>
      <c r="AA282" s="860"/>
      <c r="AB282" s="860"/>
    </row>
    <row r="283">
      <c r="A283" s="860"/>
      <c r="B283" s="860"/>
      <c r="C283" s="860"/>
      <c r="D283" s="860"/>
      <c r="E283" s="860"/>
      <c r="F283" s="860"/>
      <c r="G283" s="860"/>
      <c r="H283" s="860"/>
      <c r="I283" s="860"/>
      <c r="J283" s="860"/>
      <c r="K283" s="860"/>
      <c r="L283" s="860"/>
      <c r="M283" s="860"/>
      <c r="N283" s="860"/>
      <c r="O283" s="860"/>
      <c r="P283" s="860"/>
      <c r="Q283" s="860"/>
      <c r="R283" s="860"/>
      <c r="S283" s="860"/>
      <c r="T283" s="860"/>
      <c r="U283" s="860"/>
      <c r="V283" s="860"/>
      <c r="W283" s="860"/>
      <c r="X283" s="860"/>
      <c r="Y283" s="860"/>
      <c r="Z283" s="860"/>
      <c r="AA283" s="860"/>
      <c r="AB283" s="860"/>
    </row>
    <row r="284">
      <c r="A284" s="860"/>
      <c r="B284" s="860"/>
      <c r="C284" s="860"/>
      <c r="D284" s="860"/>
      <c r="E284" s="860"/>
      <c r="F284" s="860"/>
      <c r="G284" s="860"/>
      <c r="H284" s="860"/>
      <c r="I284" s="860"/>
      <c r="J284" s="860"/>
      <c r="K284" s="860"/>
      <c r="L284" s="860"/>
      <c r="M284" s="860"/>
      <c r="N284" s="860"/>
      <c r="O284" s="860"/>
      <c r="P284" s="860"/>
      <c r="Q284" s="860"/>
      <c r="R284" s="860"/>
      <c r="S284" s="860"/>
      <c r="T284" s="860"/>
      <c r="U284" s="860"/>
      <c r="V284" s="860"/>
      <c r="W284" s="860"/>
      <c r="X284" s="860"/>
      <c r="Y284" s="860"/>
      <c r="Z284" s="860"/>
      <c r="AA284" s="860"/>
      <c r="AB284" s="860"/>
    </row>
    <row r="285">
      <c r="A285" s="860"/>
      <c r="B285" s="860"/>
      <c r="C285" s="860"/>
      <c r="D285" s="860"/>
      <c r="E285" s="860"/>
      <c r="F285" s="860"/>
      <c r="G285" s="860"/>
      <c r="H285" s="860"/>
      <c r="I285" s="860"/>
      <c r="J285" s="860"/>
      <c r="K285" s="860"/>
      <c r="L285" s="860"/>
      <c r="M285" s="860"/>
      <c r="N285" s="860"/>
      <c r="O285" s="860"/>
      <c r="P285" s="860"/>
      <c r="Q285" s="860"/>
      <c r="R285" s="860"/>
      <c r="S285" s="860"/>
      <c r="T285" s="860"/>
      <c r="U285" s="860"/>
      <c r="V285" s="860"/>
      <c r="W285" s="860"/>
      <c r="X285" s="860"/>
      <c r="Y285" s="860"/>
      <c r="Z285" s="860"/>
      <c r="AA285" s="860"/>
      <c r="AB285" s="860"/>
    </row>
    <row r="286">
      <c r="A286" s="860"/>
      <c r="B286" s="860"/>
      <c r="C286" s="860"/>
      <c r="D286" s="860"/>
      <c r="E286" s="860"/>
      <c r="F286" s="860"/>
      <c r="G286" s="860"/>
      <c r="H286" s="860"/>
      <c r="I286" s="860"/>
      <c r="J286" s="860"/>
      <c r="K286" s="860"/>
      <c r="L286" s="860"/>
      <c r="M286" s="860"/>
      <c r="N286" s="860"/>
      <c r="O286" s="860"/>
      <c r="P286" s="860"/>
      <c r="Q286" s="860"/>
      <c r="R286" s="860"/>
      <c r="S286" s="860"/>
      <c r="T286" s="860"/>
      <c r="U286" s="860"/>
      <c r="V286" s="860"/>
      <c r="W286" s="860"/>
      <c r="X286" s="860"/>
      <c r="Y286" s="860"/>
      <c r="Z286" s="860"/>
      <c r="AA286" s="860"/>
      <c r="AB286" s="860"/>
    </row>
    <row r="287">
      <c r="A287" s="860"/>
      <c r="B287" s="860"/>
      <c r="C287" s="860"/>
      <c r="D287" s="860"/>
      <c r="E287" s="860"/>
      <c r="F287" s="860"/>
      <c r="G287" s="860"/>
      <c r="H287" s="860"/>
      <c r="I287" s="860"/>
      <c r="J287" s="860"/>
      <c r="K287" s="860"/>
      <c r="L287" s="860"/>
      <c r="M287" s="860"/>
      <c r="N287" s="860"/>
      <c r="O287" s="860"/>
      <c r="P287" s="860"/>
      <c r="Q287" s="860"/>
      <c r="R287" s="860"/>
      <c r="S287" s="860"/>
      <c r="T287" s="860"/>
      <c r="U287" s="860"/>
      <c r="V287" s="860"/>
      <c r="W287" s="860"/>
      <c r="X287" s="860"/>
      <c r="Y287" s="860"/>
      <c r="Z287" s="860"/>
      <c r="AA287" s="860"/>
      <c r="AB287" s="860"/>
    </row>
    <row r="288">
      <c r="A288" s="860"/>
      <c r="B288" s="860"/>
      <c r="C288" s="860"/>
      <c r="D288" s="860"/>
      <c r="E288" s="860"/>
      <c r="F288" s="860"/>
      <c r="G288" s="860"/>
      <c r="H288" s="860"/>
      <c r="I288" s="860"/>
      <c r="J288" s="860"/>
      <c r="K288" s="860"/>
      <c r="L288" s="860"/>
      <c r="M288" s="860"/>
      <c r="N288" s="860"/>
      <c r="O288" s="860"/>
      <c r="P288" s="860"/>
      <c r="Q288" s="860"/>
      <c r="R288" s="860"/>
      <c r="S288" s="860"/>
      <c r="T288" s="860"/>
      <c r="U288" s="860"/>
      <c r="V288" s="860"/>
      <c r="W288" s="860"/>
      <c r="X288" s="860"/>
      <c r="Y288" s="860"/>
      <c r="Z288" s="860"/>
      <c r="AA288" s="860"/>
      <c r="AB288" s="860"/>
    </row>
    <row r="289">
      <c r="A289" s="860"/>
      <c r="B289" s="860"/>
      <c r="C289" s="860"/>
      <c r="D289" s="860"/>
      <c r="E289" s="860"/>
      <c r="F289" s="860"/>
      <c r="G289" s="860"/>
      <c r="H289" s="860"/>
      <c r="I289" s="860"/>
      <c r="J289" s="860"/>
      <c r="K289" s="860"/>
      <c r="L289" s="860"/>
      <c r="M289" s="860"/>
      <c r="N289" s="860"/>
      <c r="O289" s="860"/>
      <c r="P289" s="860"/>
      <c r="Q289" s="860"/>
      <c r="R289" s="860"/>
      <c r="S289" s="860"/>
      <c r="T289" s="860"/>
      <c r="U289" s="860"/>
      <c r="V289" s="860"/>
      <c r="W289" s="860"/>
      <c r="X289" s="860"/>
      <c r="Y289" s="860"/>
      <c r="Z289" s="860"/>
      <c r="AA289" s="860"/>
      <c r="AB289" s="860"/>
    </row>
    <row r="290">
      <c r="A290" s="860"/>
      <c r="B290" s="860"/>
      <c r="C290" s="860"/>
      <c r="D290" s="860"/>
      <c r="E290" s="860"/>
      <c r="F290" s="860"/>
      <c r="G290" s="860"/>
      <c r="H290" s="860"/>
      <c r="I290" s="860"/>
      <c r="J290" s="860"/>
      <c r="K290" s="860"/>
      <c r="L290" s="860"/>
      <c r="M290" s="860"/>
      <c r="N290" s="860"/>
      <c r="O290" s="860"/>
      <c r="P290" s="860"/>
      <c r="Q290" s="860"/>
      <c r="R290" s="860"/>
      <c r="S290" s="860"/>
      <c r="T290" s="860"/>
      <c r="U290" s="860"/>
      <c r="V290" s="860"/>
      <c r="W290" s="860"/>
      <c r="X290" s="860"/>
      <c r="Y290" s="860"/>
      <c r="Z290" s="860"/>
      <c r="AA290" s="860"/>
      <c r="AB290" s="860"/>
    </row>
    <row r="291">
      <c r="A291" s="860"/>
      <c r="B291" s="860"/>
      <c r="C291" s="860"/>
      <c r="D291" s="860"/>
      <c r="E291" s="860"/>
      <c r="F291" s="860"/>
      <c r="G291" s="860"/>
      <c r="H291" s="860"/>
      <c r="I291" s="860"/>
      <c r="J291" s="860"/>
      <c r="K291" s="860"/>
      <c r="L291" s="860"/>
      <c r="M291" s="860"/>
      <c r="N291" s="860"/>
      <c r="O291" s="860"/>
      <c r="P291" s="860"/>
      <c r="Q291" s="860"/>
      <c r="R291" s="860"/>
      <c r="S291" s="860"/>
      <c r="T291" s="860"/>
      <c r="U291" s="860"/>
      <c r="V291" s="860"/>
      <c r="W291" s="860"/>
      <c r="X291" s="860"/>
      <c r="Y291" s="860"/>
      <c r="Z291" s="860"/>
      <c r="AA291" s="860"/>
      <c r="AB291" s="860"/>
    </row>
    <row r="292">
      <c r="A292" s="860"/>
      <c r="B292" s="860"/>
      <c r="C292" s="860"/>
      <c r="D292" s="860"/>
      <c r="E292" s="860"/>
      <c r="F292" s="860"/>
      <c r="G292" s="860"/>
      <c r="H292" s="860"/>
      <c r="I292" s="860"/>
      <c r="J292" s="860"/>
      <c r="K292" s="860"/>
      <c r="L292" s="860"/>
      <c r="M292" s="860"/>
      <c r="N292" s="860"/>
      <c r="O292" s="860"/>
      <c r="P292" s="860"/>
      <c r="Q292" s="860"/>
      <c r="R292" s="860"/>
      <c r="S292" s="860"/>
      <c r="T292" s="860"/>
      <c r="U292" s="860"/>
      <c r="V292" s="860"/>
      <c r="W292" s="860"/>
      <c r="X292" s="860"/>
      <c r="Y292" s="860"/>
      <c r="Z292" s="860"/>
      <c r="AA292" s="860"/>
      <c r="AB292" s="860"/>
    </row>
    <row r="293">
      <c r="A293" s="860"/>
      <c r="B293" s="860"/>
      <c r="C293" s="860"/>
      <c r="D293" s="860"/>
      <c r="E293" s="860"/>
      <c r="F293" s="860"/>
      <c r="G293" s="860"/>
      <c r="H293" s="860"/>
      <c r="I293" s="860"/>
      <c r="J293" s="860"/>
      <c r="K293" s="860"/>
      <c r="L293" s="860"/>
      <c r="M293" s="860"/>
      <c r="N293" s="860"/>
      <c r="O293" s="860"/>
      <c r="P293" s="860"/>
      <c r="Q293" s="860"/>
      <c r="R293" s="860"/>
      <c r="S293" s="860"/>
      <c r="T293" s="860"/>
      <c r="U293" s="860"/>
      <c r="V293" s="860"/>
      <c r="W293" s="860"/>
      <c r="X293" s="860"/>
      <c r="Y293" s="860"/>
      <c r="Z293" s="860"/>
      <c r="AA293" s="860"/>
      <c r="AB293" s="860"/>
    </row>
    <row r="294">
      <c r="A294" s="860"/>
      <c r="B294" s="860"/>
      <c r="C294" s="860"/>
      <c r="D294" s="860"/>
      <c r="E294" s="860"/>
      <c r="F294" s="860"/>
      <c r="G294" s="860"/>
      <c r="H294" s="860"/>
      <c r="I294" s="860"/>
      <c r="J294" s="860"/>
      <c r="K294" s="860"/>
      <c r="L294" s="860"/>
      <c r="M294" s="860"/>
      <c r="N294" s="860"/>
      <c r="O294" s="860"/>
      <c r="P294" s="860"/>
      <c r="Q294" s="860"/>
      <c r="R294" s="860"/>
      <c r="S294" s="860"/>
      <c r="T294" s="860"/>
      <c r="U294" s="860"/>
      <c r="V294" s="860"/>
      <c r="W294" s="860"/>
      <c r="X294" s="860"/>
      <c r="Y294" s="860"/>
      <c r="Z294" s="860"/>
      <c r="AA294" s="860"/>
      <c r="AB294" s="860"/>
    </row>
    <row r="295">
      <c r="A295" s="860"/>
      <c r="B295" s="860"/>
      <c r="C295" s="860"/>
      <c r="D295" s="860"/>
      <c r="E295" s="860"/>
      <c r="F295" s="860"/>
      <c r="G295" s="860"/>
      <c r="H295" s="860"/>
      <c r="I295" s="860"/>
      <c r="J295" s="860"/>
      <c r="K295" s="860"/>
      <c r="L295" s="860"/>
      <c r="M295" s="860"/>
      <c r="N295" s="860"/>
      <c r="O295" s="860"/>
      <c r="P295" s="860"/>
      <c r="Q295" s="860"/>
      <c r="R295" s="860"/>
      <c r="S295" s="860"/>
      <c r="T295" s="860"/>
      <c r="U295" s="860"/>
      <c r="V295" s="860"/>
      <c r="W295" s="860"/>
      <c r="X295" s="860"/>
      <c r="Y295" s="860"/>
      <c r="Z295" s="860"/>
      <c r="AA295" s="860"/>
      <c r="AB295" s="860"/>
    </row>
    <row r="296">
      <c r="A296" s="860"/>
      <c r="B296" s="860"/>
      <c r="C296" s="860"/>
      <c r="D296" s="860"/>
      <c r="E296" s="860"/>
      <c r="F296" s="860"/>
      <c r="G296" s="860"/>
      <c r="H296" s="860"/>
      <c r="I296" s="860"/>
      <c r="J296" s="860"/>
      <c r="K296" s="860"/>
      <c r="L296" s="860"/>
      <c r="M296" s="860"/>
      <c r="N296" s="860"/>
      <c r="O296" s="860"/>
      <c r="P296" s="860"/>
      <c r="Q296" s="860"/>
      <c r="R296" s="860"/>
      <c r="S296" s="860"/>
      <c r="T296" s="860"/>
      <c r="U296" s="860"/>
      <c r="V296" s="860"/>
      <c r="W296" s="860"/>
      <c r="X296" s="860"/>
      <c r="Y296" s="860"/>
      <c r="Z296" s="860"/>
      <c r="AA296" s="860"/>
      <c r="AB296" s="860"/>
    </row>
    <row r="297">
      <c r="A297" s="860"/>
      <c r="B297" s="860"/>
      <c r="C297" s="860"/>
      <c r="D297" s="860"/>
      <c r="E297" s="860"/>
      <c r="F297" s="860"/>
      <c r="G297" s="860"/>
      <c r="H297" s="860"/>
      <c r="I297" s="860"/>
      <c r="J297" s="860"/>
      <c r="K297" s="860"/>
      <c r="L297" s="860"/>
      <c r="M297" s="860"/>
      <c r="N297" s="860"/>
      <c r="O297" s="860"/>
      <c r="P297" s="860"/>
      <c r="Q297" s="860"/>
      <c r="R297" s="860"/>
      <c r="S297" s="860"/>
      <c r="T297" s="860"/>
      <c r="U297" s="860"/>
      <c r="V297" s="860"/>
      <c r="W297" s="860"/>
      <c r="X297" s="860"/>
      <c r="Y297" s="860"/>
      <c r="Z297" s="860"/>
      <c r="AA297" s="860"/>
      <c r="AB297" s="860"/>
    </row>
    <row r="298">
      <c r="A298" s="860"/>
      <c r="B298" s="860"/>
      <c r="C298" s="860"/>
      <c r="D298" s="860"/>
      <c r="E298" s="860"/>
      <c r="F298" s="860"/>
      <c r="G298" s="860"/>
      <c r="H298" s="860"/>
      <c r="I298" s="860"/>
      <c r="J298" s="860"/>
      <c r="K298" s="860"/>
      <c r="L298" s="860"/>
      <c r="M298" s="860"/>
      <c r="N298" s="860"/>
      <c r="O298" s="860"/>
      <c r="P298" s="860"/>
      <c r="Q298" s="860"/>
      <c r="R298" s="860"/>
      <c r="S298" s="860"/>
      <c r="T298" s="860"/>
      <c r="U298" s="860"/>
      <c r="V298" s="860"/>
      <c r="W298" s="860"/>
      <c r="X298" s="860"/>
      <c r="Y298" s="860"/>
      <c r="Z298" s="860"/>
      <c r="AA298" s="860"/>
      <c r="AB298" s="860"/>
    </row>
    <row r="299">
      <c r="A299" s="860"/>
      <c r="B299" s="860"/>
      <c r="C299" s="860"/>
      <c r="D299" s="860"/>
      <c r="E299" s="860"/>
      <c r="F299" s="860"/>
      <c r="G299" s="860"/>
      <c r="H299" s="860"/>
      <c r="I299" s="860"/>
      <c r="J299" s="860"/>
      <c r="K299" s="860"/>
      <c r="L299" s="860"/>
      <c r="M299" s="860"/>
      <c r="N299" s="860"/>
      <c r="O299" s="860"/>
      <c r="P299" s="860"/>
      <c r="Q299" s="860"/>
      <c r="R299" s="860"/>
      <c r="S299" s="860"/>
      <c r="T299" s="860"/>
      <c r="U299" s="860"/>
      <c r="V299" s="860"/>
      <c r="W299" s="860"/>
      <c r="X299" s="860"/>
      <c r="Y299" s="860"/>
      <c r="Z299" s="860"/>
      <c r="AA299" s="860"/>
      <c r="AB299" s="860"/>
    </row>
    <row r="300">
      <c r="A300" s="860"/>
      <c r="B300" s="860"/>
      <c r="C300" s="860"/>
      <c r="D300" s="860"/>
      <c r="E300" s="860"/>
      <c r="F300" s="860"/>
      <c r="G300" s="860"/>
      <c r="H300" s="860"/>
      <c r="I300" s="860"/>
      <c r="J300" s="860"/>
      <c r="K300" s="860"/>
      <c r="L300" s="860"/>
      <c r="M300" s="860"/>
      <c r="N300" s="860"/>
      <c r="O300" s="860"/>
      <c r="P300" s="860"/>
      <c r="Q300" s="860"/>
      <c r="R300" s="860"/>
      <c r="S300" s="860"/>
      <c r="T300" s="860"/>
      <c r="U300" s="860"/>
      <c r="V300" s="860"/>
      <c r="W300" s="860"/>
      <c r="X300" s="860"/>
      <c r="Y300" s="860"/>
      <c r="Z300" s="860"/>
      <c r="AA300" s="860"/>
      <c r="AB300" s="860"/>
    </row>
    <row r="301">
      <c r="A301" s="860"/>
      <c r="B301" s="860"/>
      <c r="C301" s="860"/>
      <c r="D301" s="860"/>
      <c r="E301" s="860"/>
      <c r="F301" s="860"/>
      <c r="G301" s="860"/>
      <c r="H301" s="860"/>
      <c r="I301" s="860"/>
      <c r="J301" s="860"/>
      <c r="K301" s="860"/>
      <c r="L301" s="860"/>
      <c r="M301" s="860"/>
      <c r="N301" s="860"/>
      <c r="O301" s="860"/>
      <c r="P301" s="860"/>
      <c r="Q301" s="860"/>
      <c r="R301" s="860"/>
      <c r="S301" s="860"/>
      <c r="T301" s="860"/>
      <c r="U301" s="860"/>
      <c r="V301" s="860"/>
      <c r="W301" s="860"/>
      <c r="X301" s="860"/>
      <c r="Y301" s="860"/>
      <c r="Z301" s="860"/>
      <c r="AA301" s="860"/>
      <c r="AB301" s="860"/>
    </row>
    <row r="302">
      <c r="A302" s="860"/>
      <c r="B302" s="860"/>
      <c r="C302" s="860"/>
      <c r="D302" s="860"/>
      <c r="E302" s="860"/>
      <c r="F302" s="860"/>
      <c r="G302" s="860"/>
      <c r="H302" s="860"/>
      <c r="I302" s="860"/>
      <c r="J302" s="860"/>
      <c r="K302" s="860"/>
      <c r="L302" s="860"/>
      <c r="M302" s="860"/>
      <c r="N302" s="860"/>
      <c r="O302" s="860"/>
      <c r="P302" s="860"/>
      <c r="Q302" s="860"/>
      <c r="R302" s="860"/>
      <c r="S302" s="860"/>
      <c r="T302" s="860"/>
      <c r="U302" s="860"/>
      <c r="V302" s="860"/>
      <c r="W302" s="860"/>
      <c r="X302" s="860"/>
      <c r="Y302" s="860"/>
      <c r="Z302" s="860"/>
      <c r="AA302" s="860"/>
      <c r="AB302" s="860"/>
    </row>
    <row r="303">
      <c r="A303" s="860"/>
      <c r="B303" s="860"/>
      <c r="C303" s="860"/>
      <c r="D303" s="860"/>
      <c r="E303" s="860"/>
      <c r="F303" s="860"/>
      <c r="G303" s="860"/>
      <c r="H303" s="860"/>
      <c r="I303" s="860"/>
      <c r="J303" s="860"/>
      <c r="K303" s="860"/>
      <c r="L303" s="860"/>
      <c r="M303" s="860"/>
      <c r="N303" s="860"/>
      <c r="O303" s="860"/>
      <c r="P303" s="860"/>
      <c r="Q303" s="860"/>
      <c r="R303" s="860"/>
      <c r="S303" s="860"/>
      <c r="T303" s="860"/>
      <c r="U303" s="860"/>
      <c r="V303" s="860"/>
      <c r="W303" s="860"/>
      <c r="X303" s="860"/>
      <c r="Y303" s="860"/>
      <c r="Z303" s="860"/>
      <c r="AA303" s="860"/>
      <c r="AB303" s="860"/>
    </row>
    <row r="304">
      <c r="A304" s="860"/>
      <c r="B304" s="860"/>
      <c r="C304" s="860"/>
      <c r="D304" s="860"/>
      <c r="E304" s="860"/>
      <c r="F304" s="860"/>
      <c r="G304" s="860"/>
      <c r="H304" s="860"/>
      <c r="I304" s="860"/>
      <c r="J304" s="860"/>
      <c r="K304" s="860"/>
      <c r="L304" s="860"/>
      <c r="M304" s="860"/>
      <c r="N304" s="860"/>
      <c r="O304" s="860"/>
      <c r="P304" s="860"/>
      <c r="Q304" s="860"/>
      <c r="R304" s="860"/>
      <c r="S304" s="860"/>
      <c r="T304" s="860"/>
      <c r="U304" s="860"/>
      <c r="V304" s="860"/>
      <c r="W304" s="860"/>
      <c r="X304" s="860"/>
      <c r="Y304" s="860"/>
      <c r="Z304" s="860"/>
      <c r="AA304" s="860"/>
      <c r="AB304" s="860"/>
    </row>
    <row r="305">
      <c r="A305" s="860"/>
      <c r="B305" s="860"/>
      <c r="C305" s="860"/>
      <c r="D305" s="860"/>
      <c r="E305" s="860"/>
      <c r="F305" s="860"/>
      <c r="G305" s="860"/>
      <c r="H305" s="860"/>
      <c r="I305" s="860"/>
      <c r="J305" s="860"/>
      <c r="K305" s="860"/>
      <c r="L305" s="860"/>
      <c r="M305" s="860"/>
      <c r="N305" s="860"/>
      <c r="O305" s="860"/>
      <c r="P305" s="860"/>
      <c r="Q305" s="860"/>
      <c r="R305" s="860"/>
      <c r="S305" s="860"/>
      <c r="T305" s="860"/>
      <c r="U305" s="860"/>
      <c r="V305" s="860"/>
      <c r="W305" s="860"/>
      <c r="X305" s="860"/>
      <c r="Y305" s="860"/>
      <c r="Z305" s="860"/>
      <c r="AA305" s="860"/>
      <c r="AB305" s="860"/>
    </row>
    <row r="306">
      <c r="A306" s="860"/>
      <c r="B306" s="860"/>
      <c r="C306" s="860"/>
      <c r="D306" s="860"/>
      <c r="E306" s="860"/>
      <c r="F306" s="860"/>
      <c r="G306" s="860"/>
      <c r="H306" s="860"/>
      <c r="I306" s="860"/>
      <c r="J306" s="860"/>
      <c r="K306" s="860"/>
      <c r="L306" s="860"/>
      <c r="M306" s="860"/>
      <c r="N306" s="860"/>
      <c r="O306" s="860"/>
      <c r="P306" s="860"/>
      <c r="Q306" s="860"/>
      <c r="R306" s="860"/>
      <c r="S306" s="860"/>
      <c r="T306" s="860"/>
      <c r="U306" s="860"/>
      <c r="V306" s="860"/>
      <c r="W306" s="860"/>
      <c r="X306" s="860"/>
      <c r="Y306" s="860"/>
      <c r="Z306" s="860"/>
      <c r="AA306" s="860"/>
      <c r="AB306" s="860"/>
    </row>
    <row r="307">
      <c r="A307" s="860"/>
      <c r="B307" s="860"/>
      <c r="C307" s="860"/>
      <c r="D307" s="860"/>
      <c r="E307" s="860"/>
      <c r="F307" s="860"/>
      <c r="G307" s="860"/>
      <c r="H307" s="860"/>
      <c r="I307" s="860"/>
      <c r="J307" s="860"/>
      <c r="K307" s="860"/>
      <c r="L307" s="860"/>
      <c r="M307" s="860"/>
      <c r="N307" s="860"/>
      <c r="O307" s="860"/>
      <c r="P307" s="860"/>
      <c r="Q307" s="860"/>
      <c r="R307" s="860"/>
      <c r="S307" s="860"/>
      <c r="T307" s="860"/>
      <c r="U307" s="860"/>
      <c r="V307" s="860"/>
      <c r="W307" s="860"/>
      <c r="X307" s="860"/>
      <c r="Y307" s="860"/>
      <c r="Z307" s="860"/>
      <c r="AA307" s="860"/>
      <c r="AB307" s="860"/>
    </row>
    <row r="308">
      <c r="A308" s="860"/>
      <c r="B308" s="860"/>
      <c r="C308" s="860"/>
      <c r="D308" s="860"/>
      <c r="E308" s="860"/>
      <c r="F308" s="860"/>
      <c r="G308" s="860"/>
      <c r="H308" s="860"/>
      <c r="I308" s="860"/>
      <c r="J308" s="860"/>
      <c r="K308" s="860"/>
      <c r="L308" s="860"/>
      <c r="M308" s="860"/>
      <c r="N308" s="860"/>
      <c r="O308" s="860"/>
      <c r="P308" s="860"/>
      <c r="Q308" s="860"/>
      <c r="R308" s="860"/>
      <c r="S308" s="860"/>
      <c r="T308" s="860"/>
      <c r="U308" s="860"/>
      <c r="V308" s="860"/>
      <c r="W308" s="860"/>
      <c r="X308" s="860"/>
      <c r="Y308" s="860"/>
      <c r="Z308" s="860"/>
      <c r="AA308" s="860"/>
      <c r="AB308" s="860"/>
    </row>
    <row r="309">
      <c r="A309" s="860"/>
      <c r="B309" s="860"/>
      <c r="C309" s="860"/>
      <c r="D309" s="860"/>
      <c r="E309" s="860"/>
      <c r="F309" s="860"/>
      <c r="G309" s="860"/>
      <c r="H309" s="860"/>
      <c r="I309" s="860"/>
      <c r="J309" s="860"/>
      <c r="K309" s="860"/>
      <c r="L309" s="860"/>
      <c r="M309" s="860"/>
      <c r="N309" s="860"/>
      <c r="O309" s="860"/>
      <c r="P309" s="860"/>
      <c r="Q309" s="860"/>
      <c r="R309" s="860"/>
      <c r="S309" s="860"/>
      <c r="T309" s="860"/>
      <c r="U309" s="860"/>
      <c r="V309" s="860"/>
      <c r="W309" s="860"/>
      <c r="X309" s="860"/>
      <c r="Y309" s="860"/>
      <c r="Z309" s="860"/>
      <c r="AA309" s="860"/>
      <c r="AB309" s="860"/>
    </row>
    <row r="310">
      <c r="A310" s="860"/>
      <c r="B310" s="860"/>
      <c r="C310" s="860"/>
      <c r="D310" s="860"/>
      <c r="E310" s="860"/>
      <c r="F310" s="860"/>
      <c r="G310" s="860"/>
      <c r="H310" s="860"/>
      <c r="I310" s="860"/>
      <c r="J310" s="860"/>
      <c r="K310" s="860"/>
      <c r="L310" s="860"/>
      <c r="M310" s="860"/>
      <c r="N310" s="860"/>
      <c r="O310" s="860"/>
      <c r="P310" s="860"/>
      <c r="Q310" s="860"/>
      <c r="R310" s="860"/>
      <c r="S310" s="860"/>
      <c r="T310" s="860"/>
      <c r="U310" s="860"/>
      <c r="V310" s="860"/>
      <c r="W310" s="860"/>
      <c r="X310" s="860"/>
      <c r="Y310" s="860"/>
      <c r="Z310" s="860"/>
      <c r="AA310" s="860"/>
      <c r="AB310" s="860"/>
    </row>
    <row r="311">
      <c r="A311" s="860"/>
      <c r="B311" s="860"/>
      <c r="C311" s="860"/>
      <c r="D311" s="860"/>
      <c r="E311" s="860"/>
      <c r="F311" s="860"/>
      <c r="G311" s="860"/>
      <c r="H311" s="860"/>
      <c r="I311" s="860"/>
      <c r="J311" s="860"/>
      <c r="K311" s="860"/>
      <c r="L311" s="860"/>
      <c r="M311" s="860"/>
      <c r="N311" s="860"/>
      <c r="O311" s="860"/>
      <c r="P311" s="860"/>
      <c r="Q311" s="860"/>
      <c r="R311" s="860"/>
      <c r="S311" s="860"/>
      <c r="T311" s="860"/>
      <c r="U311" s="860"/>
      <c r="V311" s="860"/>
      <c r="W311" s="860"/>
      <c r="X311" s="860"/>
      <c r="Y311" s="860"/>
      <c r="Z311" s="860"/>
      <c r="AA311" s="860"/>
      <c r="AB311" s="860"/>
    </row>
    <row r="312">
      <c r="A312" s="860"/>
      <c r="B312" s="860"/>
      <c r="C312" s="860"/>
      <c r="D312" s="860"/>
      <c r="E312" s="860"/>
      <c r="F312" s="860"/>
      <c r="G312" s="860"/>
      <c r="H312" s="860"/>
      <c r="I312" s="860"/>
      <c r="J312" s="860"/>
      <c r="K312" s="860"/>
      <c r="L312" s="860"/>
      <c r="M312" s="860"/>
      <c r="N312" s="860"/>
      <c r="O312" s="860"/>
      <c r="P312" s="860"/>
      <c r="Q312" s="860"/>
      <c r="R312" s="860"/>
      <c r="S312" s="860"/>
      <c r="T312" s="860"/>
      <c r="U312" s="860"/>
      <c r="V312" s="860"/>
      <c r="W312" s="860"/>
      <c r="X312" s="860"/>
      <c r="Y312" s="860"/>
      <c r="Z312" s="860"/>
      <c r="AA312" s="860"/>
      <c r="AB312" s="860"/>
    </row>
    <row r="313">
      <c r="A313" s="860"/>
      <c r="B313" s="860"/>
      <c r="C313" s="860"/>
      <c r="D313" s="860"/>
      <c r="E313" s="860"/>
      <c r="F313" s="860"/>
      <c r="G313" s="860"/>
      <c r="H313" s="860"/>
      <c r="I313" s="860"/>
      <c r="J313" s="860"/>
      <c r="K313" s="860"/>
      <c r="L313" s="860"/>
      <c r="M313" s="860"/>
      <c r="N313" s="860"/>
      <c r="O313" s="860"/>
      <c r="P313" s="860"/>
      <c r="Q313" s="860"/>
      <c r="R313" s="860"/>
      <c r="S313" s="860"/>
      <c r="T313" s="860"/>
      <c r="U313" s="860"/>
      <c r="V313" s="860"/>
      <c r="W313" s="860"/>
      <c r="X313" s="860"/>
      <c r="Y313" s="860"/>
      <c r="Z313" s="860"/>
      <c r="AA313" s="860"/>
      <c r="AB313" s="860"/>
    </row>
    <row r="314">
      <c r="A314" s="860"/>
      <c r="B314" s="860"/>
      <c r="C314" s="860"/>
      <c r="D314" s="860"/>
      <c r="E314" s="860"/>
      <c r="F314" s="860"/>
      <c r="G314" s="860"/>
      <c r="H314" s="860"/>
      <c r="I314" s="860"/>
      <c r="J314" s="860"/>
      <c r="K314" s="860"/>
      <c r="L314" s="860"/>
      <c r="M314" s="860"/>
      <c r="N314" s="860"/>
      <c r="O314" s="860"/>
      <c r="P314" s="860"/>
      <c r="Q314" s="860"/>
      <c r="R314" s="860"/>
      <c r="S314" s="860"/>
      <c r="T314" s="860"/>
      <c r="U314" s="860"/>
      <c r="V314" s="860"/>
      <c r="W314" s="860"/>
      <c r="X314" s="860"/>
      <c r="Y314" s="860"/>
      <c r="Z314" s="860"/>
      <c r="AA314" s="860"/>
      <c r="AB314" s="860"/>
    </row>
    <row r="315">
      <c r="A315" s="860"/>
      <c r="B315" s="860"/>
      <c r="C315" s="860"/>
      <c r="D315" s="860"/>
      <c r="E315" s="860"/>
      <c r="F315" s="860"/>
      <c r="G315" s="860"/>
      <c r="H315" s="860"/>
      <c r="I315" s="860"/>
      <c r="J315" s="860"/>
      <c r="K315" s="860"/>
      <c r="L315" s="860"/>
      <c r="M315" s="860"/>
      <c r="N315" s="860"/>
      <c r="O315" s="860"/>
      <c r="P315" s="860"/>
      <c r="Q315" s="860"/>
      <c r="R315" s="860"/>
      <c r="S315" s="860"/>
      <c r="T315" s="860"/>
      <c r="U315" s="860"/>
      <c r="V315" s="860"/>
      <c r="W315" s="860"/>
      <c r="X315" s="860"/>
      <c r="Y315" s="860"/>
      <c r="Z315" s="860"/>
      <c r="AA315" s="860"/>
      <c r="AB315" s="860"/>
    </row>
    <row r="316">
      <c r="A316" s="860"/>
      <c r="B316" s="860"/>
      <c r="C316" s="860"/>
      <c r="D316" s="860"/>
      <c r="E316" s="860"/>
      <c r="F316" s="860"/>
      <c r="G316" s="860"/>
      <c r="H316" s="860"/>
      <c r="I316" s="860"/>
      <c r="J316" s="860"/>
      <c r="K316" s="860"/>
      <c r="L316" s="860"/>
      <c r="M316" s="860"/>
      <c r="N316" s="860"/>
      <c r="O316" s="860"/>
      <c r="P316" s="860"/>
      <c r="Q316" s="860"/>
      <c r="R316" s="860"/>
      <c r="S316" s="860"/>
      <c r="T316" s="860"/>
      <c r="U316" s="860"/>
      <c r="V316" s="860"/>
      <c r="W316" s="860"/>
      <c r="X316" s="860"/>
      <c r="Y316" s="860"/>
      <c r="Z316" s="860"/>
      <c r="AA316" s="860"/>
      <c r="AB316" s="860"/>
    </row>
    <row r="317">
      <c r="A317" s="860"/>
      <c r="B317" s="860"/>
      <c r="C317" s="860"/>
      <c r="D317" s="860"/>
      <c r="E317" s="860"/>
      <c r="F317" s="860"/>
      <c r="G317" s="860"/>
      <c r="H317" s="860"/>
      <c r="I317" s="860"/>
      <c r="J317" s="860"/>
      <c r="K317" s="860"/>
      <c r="L317" s="860"/>
      <c r="M317" s="860"/>
      <c r="N317" s="860"/>
      <c r="O317" s="860"/>
      <c r="P317" s="860"/>
      <c r="Q317" s="860"/>
      <c r="R317" s="860"/>
      <c r="S317" s="860"/>
      <c r="T317" s="860"/>
      <c r="U317" s="860"/>
      <c r="V317" s="860"/>
      <c r="W317" s="860"/>
      <c r="X317" s="860"/>
      <c r="Y317" s="860"/>
      <c r="Z317" s="860"/>
      <c r="AA317" s="860"/>
      <c r="AB317" s="860"/>
    </row>
    <row r="318">
      <c r="A318" s="860"/>
      <c r="B318" s="860"/>
      <c r="C318" s="860"/>
      <c r="D318" s="860"/>
      <c r="E318" s="860"/>
      <c r="F318" s="860"/>
      <c r="G318" s="860"/>
      <c r="H318" s="860"/>
      <c r="I318" s="860"/>
      <c r="J318" s="860"/>
      <c r="K318" s="860"/>
      <c r="L318" s="860"/>
      <c r="M318" s="860"/>
      <c r="N318" s="860"/>
      <c r="O318" s="860"/>
      <c r="P318" s="860"/>
      <c r="Q318" s="860"/>
      <c r="R318" s="860"/>
      <c r="S318" s="860"/>
      <c r="T318" s="860"/>
      <c r="U318" s="860"/>
      <c r="V318" s="860"/>
      <c r="W318" s="860"/>
      <c r="X318" s="860"/>
      <c r="Y318" s="860"/>
      <c r="Z318" s="860"/>
      <c r="AA318" s="860"/>
      <c r="AB318" s="860"/>
    </row>
    <row r="319">
      <c r="A319" s="860"/>
      <c r="B319" s="860"/>
      <c r="C319" s="860"/>
      <c r="D319" s="860"/>
      <c r="E319" s="860"/>
      <c r="F319" s="860"/>
      <c r="G319" s="860"/>
      <c r="H319" s="860"/>
      <c r="I319" s="860"/>
      <c r="J319" s="860"/>
      <c r="K319" s="860"/>
      <c r="L319" s="860"/>
      <c r="M319" s="860"/>
      <c r="N319" s="860"/>
      <c r="O319" s="860"/>
      <c r="P319" s="860"/>
      <c r="Q319" s="860"/>
      <c r="R319" s="860"/>
      <c r="S319" s="860"/>
      <c r="T319" s="860"/>
      <c r="U319" s="860"/>
      <c r="V319" s="860"/>
      <c r="W319" s="860"/>
      <c r="X319" s="860"/>
      <c r="Y319" s="860"/>
      <c r="Z319" s="860"/>
      <c r="AA319" s="860"/>
      <c r="AB319" s="860"/>
    </row>
    <row r="320">
      <c r="A320" s="860"/>
      <c r="B320" s="860"/>
      <c r="C320" s="860"/>
      <c r="D320" s="860"/>
      <c r="E320" s="860"/>
      <c r="F320" s="860"/>
      <c r="G320" s="860"/>
      <c r="H320" s="860"/>
      <c r="I320" s="860"/>
      <c r="J320" s="860"/>
      <c r="K320" s="860"/>
      <c r="L320" s="860"/>
      <c r="M320" s="860"/>
      <c r="N320" s="860"/>
      <c r="O320" s="860"/>
      <c r="P320" s="860"/>
      <c r="Q320" s="860"/>
      <c r="R320" s="860"/>
      <c r="S320" s="860"/>
      <c r="T320" s="860"/>
      <c r="U320" s="860"/>
      <c r="V320" s="860"/>
      <c r="W320" s="860"/>
      <c r="X320" s="860"/>
      <c r="Y320" s="860"/>
      <c r="Z320" s="860"/>
      <c r="AA320" s="860"/>
      <c r="AB320" s="860"/>
    </row>
    <row r="321">
      <c r="A321" s="860"/>
      <c r="B321" s="860"/>
      <c r="C321" s="860"/>
      <c r="D321" s="860"/>
      <c r="E321" s="860"/>
      <c r="F321" s="860"/>
      <c r="G321" s="860"/>
      <c r="H321" s="860"/>
      <c r="I321" s="860"/>
      <c r="J321" s="860"/>
      <c r="K321" s="860"/>
      <c r="L321" s="860"/>
      <c r="M321" s="860"/>
      <c r="N321" s="860"/>
      <c r="O321" s="860"/>
      <c r="P321" s="860"/>
      <c r="Q321" s="860"/>
      <c r="R321" s="860"/>
      <c r="S321" s="860"/>
      <c r="T321" s="860"/>
      <c r="U321" s="860"/>
      <c r="V321" s="860"/>
      <c r="W321" s="860"/>
      <c r="X321" s="860"/>
      <c r="Y321" s="860"/>
      <c r="Z321" s="860"/>
      <c r="AA321" s="860"/>
      <c r="AB321" s="860"/>
    </row>
    <row r="322">
      <c r="A322" s="860"/>
      <c r="B322" s="860"/>
      <c r="C322" s="860"/>
      <c r="D322" s="860"/>
      <c r="E322" s="860"/>
      <c r="F322" s="860"/>
      <c r="G322" s="860"/>
      <c r="H322" s="860"/>
      <c r="I322" s="860"/>
      <c r="J322" s="860"/>
      <c r="K322" s="860"/>
      <c r="L322" s="860"/>
      <c r="M322" s="860"/>
      <c r="N322" s="860"/>
      <c r="O322" s="860"/>
      <c r="P322" s="860"/>
      <c r="Q322" s="860"/>
      <c r="R322" s="860"/>
      <c r="S322" s="860"/>
      <c r="T322" s="860"/>
      <c r="U322" s="860"/>
      <c r="V322" s="860"/>
      <c r="W322" s="860"/>
      <c r="X322" s="860"/>
      <c r="Y322" s="860"/>
      <c r="Z322" s="860"/>
      <c r="AA322" s="860"/>
      <c r="AB322" s="860"/>
    </row>
    <row r="323">
      <c r="A323" s="860"/>
      <c r="B323" s="860"/>
      <c r="C323" s="860"/>
      <c r="D323" s="860"/>
      <c r="E323" s="860"/>
      <c r="F323" s="860"/>
      <c r="G323" s="860"/>
      <c r="H323" s="860"/>
      <c r="I323" s="860"/>
      <c r="J323" s="860"/>
      <c r="K323" s="860"/>
      <c r="L323" s="860"/>
      <c r="M323" s="860"/>
      <c r="N323" s="860"/>
      <c r="O323" s="860"/>
      <c r="P323" s="860"/>
      <c r="Q323" s="860"/>
      <c r="R323" s="860"/>
      <c r="S323" s="860"/>
      <c r="T323" s="860"/>
      <c r="U323" s="860"/>
      <c r="V323" s="860"/>
      <c r="W323" s="860"/>
      <c r="X323" s="860"/>
      <c r="Y323" s="860"/>
      <c r="Z323" s="860"/>
      <c r="AA323" s="860"/>
      <c r="AB323" s="860"/>
    </row>
    <row r="324">
      <c r="A324" s="860"/>
      <c r="B324" s="860"/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0"/>
      <c r="P324" s="860"/>
      <c r="Q324" s="860"/>
      <c r="R324" s="860"/>
      <c r="S324" s="860"/>
      <c r="T324" s="860"/>
      <c r="U324" s="860"/>
      <c r="V324" s="860"/>
      <c r="W324" s="860"/>
      <c r="X324" s="860"/>
      <c r="Y324" s="860"/>
      <c r="Z324" s="860"/>
      <c r="AA324" s="860"/>
      <c r="AB324" s="860"/>
    </row>
    <row r="325">
      <c r="A325" s="860"/>
      <c r="B325" s="860"/>
      <c r="C325" s="860"/>
      <c r="D325" s="860"/>
      <c r="E325" s="860"/>
      <c r="F325" s="860"/>
      <c r="G325" s="860"/>
      <c r="H325" s="860"/>
      <c r="I325" s="860"/>
      <c r="J325" s="860"/>
      <c r="K325" s="860"/>
      <c r="L325" s="860"/>
      <c r="M325" s="860"/>
      <c r="N325" s="860"/>
      <c r="O325" s="860"/>
      <c r="P325" s="860"/>
      <c r="Q325" s="860"/>
      <c r="R325" s="860"/>
      <c r="S325" s="860"/>
      <c r="T325" s="860"/>
      <c r="U325" s="860"/>
      <c r="V325" s="860"/>
      <c r="W325" s="860"/>
      <c r="X325" s="860"/>
      <c r="Y325" s="860"/>
      <c r="Z325" s="860"/>
      <c r="AA325" s="860"/>
      <c r="AB325" s="860"/>
    </row>
    <row r="326">
      <c r="A326" s="860"/>
      <c r="B326" s="860"/>
      <c r="C326" s="860"/>
      <c r="D326" s="860"/>
      <c r="E326" s="860"/>
      <c r="F326" s="860"/>
      <c r="G326" s="860"/>
      <c r="H326" s="860"/>
      <c r="I326" s="860"/>
      <c r="J326" s="860"/>
      <c r="K326" s="860"/>
      <c r="L326" s="860"/>
      <c r="M326" s="860"/>
      <c r="N326" s="860"/>
      <c r="O326" s="860"/>
      <c r="P326" s="860"/>
      <c r="Q326" s="860"/>
      <c r="R326" s="860"/>
      <c r="S326" s="860"/>
      <c r="T326" s="860"/>
      <c r="U326" s="860"/>
      <c r="V326" s="860"/>
      <c r="W326" s="860"/>
      <c r="X326" s="860"/>
      <c r="Y326" s="860"/>
      <c r="Z326" s="860"/>
      <c r="AA326" s="860"/>
      <c r="AB326" s="860"/>
    </row>
    <row r="327">
      <c r="A327" s="860"/>
      <c r="B327" s="860"/>
      <c r="C327" s="860"/>
      <c r="D327" s="860"/>
      <c r="E327" s="860"/>
      <c r="F327" s="860"/>
      <c r="G327" s="860"/>
      <c r="H327" s="860"/>
      <c r="I327" s="860"/>
      <c r="J327" s="860"/>
      <c r="K327" s="860"/>
      <c r="L327" s="860"/>
      <c r="M327" s="860"/>
      <c r="N327" s="860"/>
      <c r="O327" s="860"/>
      <c r="P327" s="860"/>
      <c r="Q327" s="860"/>
      <c r="R327" s="860"/>
      <c r="S327" s="860"/>
      <c r="T327" s="860"/>
      <c r="U327" s="860"/>
      <c r="V327" s="860"/>
      <c r="W327" s="860"/>
      <c r="X327" s="860"/>
      <c r="Y327" s="860"/>
      <c r="Z327" s="860"/>
      <c r="AA327" s="860"/>
      <c r="AB327" s="860"/>
    </row>
    <row r="328">
      <c r="A328" s="860"/>
      <c r="B328" s="860"/>
      <c r="C328" s="860"/>
      <c r="D328" s="860"/>
      <c r="E328" s="860"/>
      <c r="F328" s="860"/>
      <c r="G328" s="860"/>
      <c r="H328" s="860"/>
      <c r="I328" s="860"/>
      <c r="J328" s="860"/>
      <c r="K328" s="860"/>
      <c r="L328" s="860"/>
      <c r="M328" s="860"/>
      <c r="N328" s="860"/>
      <c r="O328" s="860"/>
      <c r="P328" s="860"/>
      <c r="Q328" s="860"/>
      <c r="R328" s="860"/>
      <c r="S328" s="860"/>
      <c r="T328" s="860"/>
      <c r="U328" s="860"/>
      <c r="V328" s="860"/>
      <c r="W328" s="860"/>
      <c r="X328" s="860"/>
      <c r="Y328" s="860"/>
      <c r="Z328" s="860"/>
      <c r="AA328" s="860"/>
      <c r="AB328" s="860"/>
    </row>
    <row r="329">
      <c r="A329" s="860"/>
      <c r="B329" s="860"/>
      <c r="C329" s="860"/>
      <c r="D329" s="860"/>
      <c r="E329" s="860"/>
      <c r="F329" s="860"/>
      <c r="G329" s="860"/>
      <c r="H329" s="860"/>
      <c r="I329" s="860"/>
      <c r="J329" s="860"/>
      <c r="K329" s="860"/>
      <c r="L329" s="860"/>
      <c r="M329" s="860"/>
      <c r="N329" s="860"/>
      <c r="O329" s="860"/>
      <c r="P329" s="860"/>
      <c r="Q329" s="860"/>
      <c r="R329" s="860"/>
      <c r="S329" s="860"/>
      <c r="T329" s="860"/>
      <c r="U329" s="860"/>
      <c r="V329" s="860"/>
      <c r="W329" s="860"/>
      <c r="X329" s="860"/>
      <c r="Y329" s="860"/>
      <c r="Z329" s="860"/>
      <c r="AA329" s="860"/>
      <c r="AB329" s="860"/>
    </row>
    <row r="330">
      <c r="A330" s="860"/>
      <c r="B330" s="860"/>
      <c r="C330" s="860"/>
      <c r="D330" s="860"/>
      <c r="E330" s="860"/>
      <c r="F330" s="860"/>
      <c r="G330" s="860"/>
      <c r="H330" s="860"/>
      <c r="I330" s="860"/>
      <c r="J330" s="860"/>
      <c r="K330" s="860"/>
      <c r="L330" s="860"/>
      <c r="M330" s="860"/>
      <c r="N330" s="860"/>
      <c r="O330" s="860"/>
      <c r="P330" s="860"/>
      <c r="Q330" s="860"/>
      <c r="R330" s="860"/>
      <c r="S330" s="860"/>
      <c r="T330" s="860"/>
      <c r="U330" s="860"/>
      <c r="V330" s="860"/>
      <c r="W330" s="860"/>
      <c r="X330" s="860"/>
      <c r="Y330" s="860"/>
      <c r="Z330" s="860"/>
      <c r="AA330" s="860"/>
      <c r="AB330" s="860"/>
    </row>
    <row r="331">
      <c r="A331" s="860"/>
      <c r="B331" s="860"/>
      <c r="C331" s="860"/>
      <c r="D331" s="860"/>
      <c r="E331" s="860"/>
      <c r="F331" s="860"/>
      <c r="G331" s="860"/>
      <c r="H331" s="860"/>
      <c r="I331" s="860"/>
      <c r="J331" s="860"/>
      <c r="K331" s="860"/>
      <c r="L331" s="860"/>
      <c r="M331" s="860"/>
      <c r="N331" s="860"/>
      <c r="O331" s="860"/>
      <c r="P331" s="860"/>
      <c r="Q331" s="860"/>
      <c r="R331" s="860"/>
      <c r="S331" s="860"/>
      <c r="T331" s="860"/>
      <c r="U331" s="860"/>
      <c r="V331" s="860"/>
      <c r="W331" s="860"/>
      <c r="X331" s="860"/>
      <c r="Y331" s="860"/>
      <c r="Z331" s="860"/>
      <c r="AA331" s="860"/>
      <c r="AB331" s="860"/>
    </row>
    <row r="332">
      <c r="A332" s="860"/>
      <c r="B332" s="860"/>
      <c r="C332" s="860"/>
      <c r="D332" s="860"/>
      <c r="E332" s="860"/>
      <c r="F332" s="860"/>
      <c r="G332" s="860"/>
      <c r="H332" s="860"/>
      <c r="I332" s="860"/>
      <c r="J332" s="860"/>
      <c r="K332" s="860"/>
      <c r="L332" s="860"/>
      <c r="M332" s="860"/>
      <c r="N332" s="860"/>
      <c r="O332" s="860"/>
      <c r="P332" s="860"/>
      <c r="Q332" s="860"/>
      <c r="R332" s="860"/>
      <c r="S332" s="860"/>
      <c r="T332" s="860"/>
      <c r="U332" s="860"/>
      <c r="V332" s="860"/>
      <c r="W332" s="860"/>
      <c r="X332" s="860"/>
      <c r="Y332" s="860"/>
      <c r="Z332" s="860"/>
      <c r="AA332" s="860"/>
      <c r="AB332" s="860"/>
    </row>
    <row r="333">
      <c r="A333" s="860"/>
      <c r="B333" s="860"/>
      <c r="C333" s="860"/>
      <c r="D333" s="860"/>
      <c r="E333" s="860"/>
      <c r="F333" s="860"/>
      <c r="G333" s="860"/>
      <c r="H333" s="860"/>
      <c r="I333" s="860"/>
      <c r="J333" s="860"/>
      <c r="K333" s="860"/>
      <c r="L333" s="860"/>
      <c r="M333" s="860"/>
      <c r="N333" s="860"/>
      <c r="O333" s="860"/>
      <c r="P333" s="860"/>
      <c r="Q333" s="860"/>
      <c r="R333" s="860"/>
      <c r="S333" s="860"/>
      <c r="T333" s="860"/>
      <c r="U333" s="860"/>
      <c r="V333" s="860"/>
      <c r="W333" s="860"/>
      <c r="X333" s="860"/>
      <c r="Y333" s="860"/>
      <c r="Z333" s="860"/>
      <c r="AA333" s="860"/>
      <c r="AB333" s="860"/>
    </row>
    <row r="334">
      <c r="A334" s="860"/>
      <c r="B334" s="860"/>
      <c r="C334" s="860"/>
      <c r="D334" s="860"/>
      <c r="E334" s="860"/>
      <c r="F334" s="860"/>
      <c r="G334" s="860"/>
      <c r="H334" s="860"/>
      <c r="I334" s="860"/>
      <c r="J334" s="860"/>
      <c r="K334" s="860"/>
      <c r="L334" s="860"/>
      <c r="M334" s="860"/>
      <c r="N334" s="860"/>
      <c r="O334" s="860"/>
      <c r="P334" s="860"/>
      <c r="Q334" s="860"/>
      <c r="R334" s="860"/>
      <c r="S334" s="860"/>
      <c r="T334" s="860"/>
      <c r="U334" s="860"/>
      <c r="V334" s="860"/>
      <c r="W334" s="860"/>
      <c r="X334" s="860"/>
      <c r="Y334" s="860"/>
      <c r="Z334" s="860"/>
      <c r="AA334" s="860"/>
      <c r="AB334" s="860"/>
    </row>
    <row r="335">
      <c r="A335" s="860"/>
      <c r="B335" s="860"/>
      <c r="C335" s="860"/>
      <c r="D335" s="860"/>
      <c r="E335" s="860"/>
      <c r="F335" s="860"/>
      <c r="G335" s="860"/>
      <c r="H335" s="860"/>
      <c r="I335" s="860"/>
      <c r="J335" s="860"/>
      <c r="K335" s="860"/>
      <c r="L335" s="860"/>
      <c r="M335" s="860"/>
      <c r="N335" s="860"/>
      <c r="O335" s="860"/>
      <c r="P335" s="860"/>
      <c r="Q335" s="860"/>
      <c r="R335" s="860"/>
      <c r="S335" s="860"/>
      <c r="T335" s="860"/>
      <c r="U335" s="860"/>
      <c r="V335" s="860"/>
      <c r="W335" s="860"/>
      <c r="X335" s="860"/>
      <c r="Y335" s="860"/>
      <c r="Z335" s="860"/>
      <c r="AA335" s="860"/>
      <c r="AB335" s="860"/>
    </row>
    <row r="336">
      <c r="A336" s="860"/>
      <c r="B336" s="860"/>
      <c r="C336" s="860"/>
      <c r="D336" s="860"/>
      <c r="E336" s="860"/>
      <c r="F336" s="860"/>
      <c r="G336" s="860"/>
      <c r="H336" s="860"/>
      <c r="I336" s="860"/>
      <c r="J336" s="860"/>
      <c r="K336" s="860"/>
      <c r="L336" s="860"/>
      <c r="M336" s="860"/>
      <c r="N336" s="860"/>
      <c r="O336" s="860"/>
      <c r="P336" s="860"/>
      <c r="Q336" s="860"/>
      <c r="R336" s="860"/>
      <c r="S336" s="860"/>
      <c r="T336" s="860"/>
      <c r="U336" s="860"/>
      <c r="V336" s="860"/>
      <c r="W336" s="860"/>
      <c r="X336" s="860"/>
      <c r="Y336" s="860"/>
      <c r="Z336" s="860"/>
      <c r="AA336" s="860"/>
      <c r="AB336" s="860"/>
    </row>
    <row r="337">
      <c r="A337" s="860"/>
      <c r="B337" s="860"/>
      <c r="C337" s="860"/>
      <c r="D337" s="860"/>
      <c r="E337" s="860"/>
      <c r="F337" s="860"/>
      <c r="G337" s="860"/>
      <c r="H337" s="860"/>
      <c r="I337" s="860"/>
      <c r="J337" s="860"/>
      <c r="K337" s="860"/>
      <c r="L337" s="860"/>
      <c r="M337" s="860"/>
      <c r="N337" s="860"/>
      <c r="O337" s="860"/>
      <c r="P337" s="860"/>
      <c r="Q337" s="860"/>
      <c r="R337" s="860"/>
      <c r="S337" s="860"/>
      <c r="T337" s="860"/>
      <c r="U337" s="860"/>
      <c r="V337" s="860"/>
      <c r="W337" s="860"/>
      <c r="X337" s="860"/>
      <c r="Y337" s="860"/>
      <c r="Z337" s="860"/>
      <c r="AA337" s="860"/>
      <c r="AB337" s="860"/>
    </row>
    <row r="338">
      <c r="A338" s="860"/>
      <c r="B338" s="860"/>
      <c r="C338" s="860"/>
      <c r="D338" s="860"/>
      <c r="E338" s="860"/>
      <c r="F338" s="860"/>
      <c r="G338" s="860"/>
      <c r="H338" s="860"/>
      <c r="I338" s="860"/>
      <c r="J338" s="860"/>
      <c r="K338" s="860"/>
      <c r="L338" s="860"/>
      <c r="M338" s="860"/>
      <c r="N338" s="860"/>
      <c r="O338" s="860"/>
      <c r="P338" s="860"/>
      <c r="Q338" s="860"/>
      <c r="R338" s="860"/>
      <c r="S338" s="860"/>
      <c r="T338" s="860"/>
      <c r="U338" s="860"/>
      <c r="V338" s="860"/>
      <c r="W338" s="860"/>
      <c r="X338" s="860"/>
      <c r="Y338" s="860"/>
      <c r="Z338" s="860"/>
      <c r="AA338" s="860"/>
      <c r="AB338" s="860"/>
    </row>
    <row r="339">
      <c r="A339" s="860"/>
      <c r="B339" s="860"/>
      <c r="C339" s="860"/>
      <c r="D339" s="860"/>
      <c r="E339" s="860"/>
      <c r="F339" s="860"/>
      <c r="G339" s="860"/>
      <c r="H339" s="860"/>
      <c r="I339" s="860"/>
      <c r="J339" s="860"/>
      <c r="K339" s="860"/>
      <c r="L339" s="860"/>
      <c r="M339" s="860"/>
      <c r="N339" s="860"/>
      <c r="O339" s="860"/>
      <c r="P339" s="860"/>
      <c r="Q339" s="860"/>
      <c r="R339" s="860"/>
      <c r="S339" s="860"/>
      <c r="T339" s="860"/>
      <c r="U339" s="860"/>
      <c r="V339" s="860"/>
      <c r="W339" s="860"/>
      <c r="X339" s="860"/>
      <c r="Y339" s="860"/>
      <c r="Z339" s="860"/>
      <c r="AA339" s="860"/>
      <c r="AB339" s="860"/>
    </row>
    <row r="340">
      <c r="A340" s="860"/>
      <c r="B340" s="860"/>
      <c r="C340" s="860"/>
      <c r="D340" s="860"/>
      <c r="E340" s="860"/>
      <c r="F340" s="860"/>
      <c r="G340" s="860"/>
      <c r="H340" s="860"/>
      <c r="I340" s="860"/>
      <c r="J340" s="860"/>
      <c r="K340" s="860"/>
      <c r="L340" s="860"/>
      <c r="M340" s="860"/>
      <c r="N340" s="860"/>
      <c r="O340" s="860"/>
      <c r="P340" s="860"/>
      <c r="Q340" s="860"/>
      <c r="R340" s="860"/>
      <c r="S340" s="860"/>
      <c r="T340" s="860"/>
      <c r="U340" s="860"/>
      <c r="V340" s="860"/>
      <c r="W340" s="860"/>
      <c r="X340" s="860"/>
      <c r="Y340" s="860"/>
      <c r="Z340" s="860"/>
      <c r="AA340" s="860"/>
      <c r="AB340" s="860"/>
    </row>
    <row r="341">
      <c r="A341" s="860"/>
      <c r="B341" s="860"/>
      <c r="C341" s="860"/>
      <c r="D341" s="860"/>
      <c r="E341" s="860"/>
      <c r="F341" s="860"/>
      <c r="G341" s="860"/>
      <c r="H341" s="860"/>
      <c r="I341" s="860"/>
      <c r="J341" s="860"/>
      <c r="K341" s="860"/>
      <c r="L341" s="860"/>
      <c r="M341" s="860"/>
      <c r="N341" s="860"/>
      <c r="O341" s="860"/>
      <c r="P341" s="860"/>
      <c r="Q341" s="860"/>
      <c r="R341" s="860"/>
      <c r="S341" s="860"/>
      <c r="T341" s="860"/>
      <c r="U341" s="860"/>
      <c r="V341" s="860"/>
      <c r="W341" s="860"/>
      <c r="X341" s="860"/>
      <c r="Y341" s="860"/>
      <c r="Z341" s="860"/>
      <c r="AA341" s="860"/>
      <c r="AB341" s="860"/>
    </row>
    <row r="342">
      <c r="A342" s="860"/>
      <c r="B342" s="860"/>
      <c r="C342" s="860"/>
      <c r="D342" s="860"/>
      <c r="E342" s="860"/>
      <c r="F342" s="860"/>
      <c r="G342" s="860"/>
      <c r="H342" s="860"/>
      <c r="I342" s="860"/>
      <c r="J342" s="860"/>
      <c r="K342" s="860"/>
      <c r="L342" s="860"/>
      <c r="M342" s="860"/>
      <c r="N342" s="860"/>
      <c r="O342" s="860"/>
      <c r="P342" s="860"/>
      <c r="Q342" s="860"/>
      <c r="R342" s="860"/>
      <c r="S342" s="860"/>
      <c r="T342" s="860"/>
      <c r="U342" s="860"/>
      <c r="V342" s="860"/>
      <c r="W342" s="860"/>
      <c r="X342" s="860"/>
      <c r="Y342" s="860"/>
      <c r="Z342" s="860"/>
      <c r="AA342" s="860"/>
      <c r="AB342" s="860"/>
    </row>
    <row r="343">
      <c r="A343" s="860"/>
      <c r="B343" s="860"/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0"/>
      <c r="P343" s="860"/>
      <c r="Q343" s="860"/>
      <c r="R343" s="860"/>
      <c r="S343" s="860"/>
      <c r="T343" s="860"/>
      <c r="U343" s="860"/>
      <c r="V343" s="860"/>
      <c r="W343" s="860"/>
      <c r="X343" s="860"/>
      <c r="Y343" s="860"/>
      <c r="Z343" s="860"/>
      <c r="AA343" s="860"/>
      <c r="AB343" s="860"/>
    </row>
    <row r="344">
      <c r="A344" s="860"/>
      <c r="B344" s="860"/>
      <c r="C344" s="860"/>
      <c r="D344" s="860"/>
      <c r="E344" s="860"/>
      <c r="F344" s="860"/>
      <c r="G344" s="860"/>
      <c r="H344" s="860"/>
      <c r="I344" s="860"/>
      <c r="J344" s="860"/>
      <c r="K344" s="860"/>
      <c r="L344" s="860"/>
      <c r="M344" s="860"/>
      <c r="N344" s="860"/>
      <c r="O344" s="860"/>
      <c r="P344" s="860"/>
      <c r="Q344" s="860"/>
      <c r="R344" s="860"/>
      <c r="S344" s="860"/>
      <c r="T344" s="860"/>
      <c r="U344" s="860"/>
      <c r="V344" s="860"/>
      <c r="W344" s="860"/>
      <c r="X344" s="860"/>
      <c r="Y344" s="860"/>
      <c r="Z344" s="860"/>
      <c r="AA344" s="860"/>
      <c r="AB344" s="860"/>
    </row>
    <row r="345">
      <c r="A345" s="860"/>
      <c r="B345" s="860"/>
      <c r="C345" s="860"/>
      <c r="D345" s="860"/>
      <c r="E345" s="860"/>
      <c r="F345" s="860"/>
      <c r="G345" s="860"/>
      <c r="H345" s="860"/>
      <c r="I345" s="860"/>
      <c r="J345" s="860"/>
      <c r="K345" s="860"/>
      <c r="L345" s="860"/>
      <c r="M345" s="860"/>
      <c r="N345" s="860"/>
      <c r="O345" s="860"/>
      <c r="P345" s="860"/>
      <c r="Q345" s="860"/>
      <c r="R345" s="860"/>
      <c r="S345" s="860"/>
      <c r="T345" s="860"/>
      <c r="U345" s="860"/>
      <c r="V345" s="860"/>
      <c r="W345" s="860"/>
      <c r="X345" s="860"/>
      <c r="Y345" s="860"/>
      <c r="Z345" s="860"/>
      <c r="AA345" s="860"/>
      <c r="AB345" s="860"/>
    </row>
    <row r="346">
      <c r="A346" s="860"/>
      <c r="B346" s="860"/>
      <c r="C346" s="860"/>
      <c r="D346" s="860"/>
      <c r="E346" s="860"/>
      <c r="F346" s="860"/>
      <c r="G346" s="860"/>
      <c r="H346" s="860"/>
      <c r="I346" s="860"/>
      <c r="J346" s="860"/>
      <c r="K346" s="860"/>
      <c r="L346" s="860"/>
      <c r="M346" s="860"/>
      <c r="N346" s="860"/>
      <c r="O346" s="860"/>
      <c r="P346" s="860"/>
      <c r="Q346" s="860"/>
      <c r="R346" s="860"/>
      <c r="S346" s="860"/>
      <c r="T346" s="860"/>
      <c r="U346" s="860"/>
      <c r="V346" s="860"/>
      <c r="W346" s="860"/>
      <c r="X346" s="860"/>
      <c r="Y346" s="860"/>
      <c r="Z346" s="860"/>
      <c r="AA346" s="860"/>
      <c r="AB346" s="860"/>
    </row>
    <row r="347">
      <c r="A347" s="860"/>
      <c r="B347" s="860"/>
      <c r="C347" s="860"/>
      <c r="D347" s="860"/>
      <c r="E347" s="860"/>
      <c r="F347" s="860"/>
      <c r="G347" s="860"/>
      <c r="H347" s="860"/>
      <c r="I347" s="860"/>
      <c r="J347" s="860"/>
      <c r="K347" s="860"/>
      <c r="L347" s="860"/>
      <c r="M347" s="860"/>
      <c r="N347" s="860"/>
      <c r="O347" s="860"/>
      <c r="P347" s="860"/>
      <c r="Q347" s="860"/>
      <c r="R347" s="860"/>
      <c r="S347" s="860"/>
      <c r="T347" s="860"/>
      <c r="U347" s="860"/>
      <c r="V347" s="860"/>
      <c r="W347" s="860"/>
      <c r="X347" s="860"/>
      <c r="Y347" s="860"/>
      <c r="Z347" s="860"/>
      <c r="AA347" s="860"/>
      <c r="AB347" s="860"/>
    </row>
    <row r="348">
      <c r="A348" s="860"/>
      <c r="B348" s="860"/>
      <c r="C348" s="860"/>
      <c r="D348" s="860"/>
      <c r="E348" s="860"/>
      <c r="F348" s="860"/>
      <c r="G348" s="860"/>
      <c r="H348" s="860"/>
      <c r="I348" s="860"/>
      <c r="J348" s="860"/>
      <c r="K348" s="860"/>
      <c r="L348" s="860"/>
      <c r="M348" s="860"/>
      <c r="N348" s="860"/>
      <c r="O348" s="860"/>
      <c r="P348" s="860"/>
      <c r="Q348" s="860"/>
      <c r="R348" s="860"/>
      <c r="S348" s="860"/>
      <c r="T348" s="860"/>
      <c r="U348" s="860"/>
      <c r="V348" s="860"/>
      <c r="W348" s="860"/>
      <c r="X348" s="860"/>
      <c r="Y348" s="860"/>
      <c r="Z348" s="860"/>
      <c r="AA348" s="860"/>
      <c r="AB348" s="860"/>
    </row>
    <row r="349">
      <c r="A349" s="860"/>
      <c r="B349" s="860"/>
      <c r="C349" s="860"/>
      <c r="D349" s="860"/>
      <c r="E349" s="860"/>
      <c r="F349" s="860"/>
      <c r="G349" s="860"/>
      <c r="H349" s="860"/>
      <c r="I349" s="860"/>
      <c r="J349" s="860"/>
      <c r="K349" s="860"/>
      <c r="L349" s="860"/>
      <c r="M349" s="860"/>
      <c r="N349" s="860"/>
      <c r="O349" s="860"/>
      <c r="P349" s="860"/>
      <c r="Q349" s="860"/>
      <c r="R349" s="860"/>
      <c r="S349" s="860"/>
      <c r="T349" s="860"/>
      <c r="U349" s="860"/>
      <c r="V349" s="860"/>
      <c r="W349" s="860"/>
      <c r="X349" s="860"/>
      <c r="Y349" s="860"/>
      <c r="Z349" s="860"/>
      <c r="AA349" s="860"/>
      <c r="AB349" s="860"/>
    </row>
    <row r="350">
      <c r="A350" s="860"/>
      <c r="B350" s="860"/>
      <c r="C350" s="860"/>
      <c r="D350" s="860"/>
      <c r="E350" s="860"/>
      <c r="F350" s="860"/>
      <c r="G350" s="860"/>
      <c r="H350" s="860"/>
      <c r="I350" s="860"/>
      <c r="J350" s="860"/>
      <c r="K350" s="860"/>
      <c r="L350" s="860"/>
      <c r="M350" s="860"/>
      <c r="N350" s="860"/>
      <c r="O350" s="860"/>
      <c r="P350" s="860"/>
      <c r="Q350" s="860"/>
      <c r="R350" s="860"/>
      <c r="S350" s="860"/>
      <c r="T350" s="860"/>
      <c r="U350" s="860"/>
      <c r="V350" s="860"/>
      <c r="W350" s="860"/>
      <c r="X350" s="860"/>
      <c r="Y350" s="860"/>
      <c r="Z350" s="860"/>
      <c r="AA350" s="860"/>
      <c r="AB350" s="860"/>
    </row>
    <row r="351">
      <c r="A351" s="860"/>
      <c r="B351" s="860"/>
      <c r="C351" s="860"/>
      <c r="D351" s="860"/>
      <c r="E351" s="860"/>
      <c r="F351" s="860"/>
      <c r="G351" s="860"/>
      <c r="H351" s="860"/>
      <c r="I351" s="860"/>
      <c r="J351" s="860"/>
      <c r="K351" s="860"/>
      <c r="L351" s="860"/>
      <c r="M351" s="860"/>
      <c r="N351" s="860"/>
      <c r="O351" s="860"/>
      <c r="P351" s="860"/>
      <c r="Q351" s="860"/>
      <c r="R351" s="860"/>
      <c r="S351" s="860"/>
      <c r="T351" s="860"/>
      <c r="U351" s="860"/>
      <c r="V351" s="860"/>
      <c r="W351" s="860"/>
      <c r="X351" s="860"/>
      <c r="Y351" s="860"/>
      <c r="Z351" s="860"/>
      <c r="AA351" s="860"/>
      <c r="AB351" s="860"/>
    </row>
    <row r="352">
      <c r="A352" s="860"/>
      <c r="B352" s="860"/>
      <c r="C352" s="860"/>
      <c r="D352" s="860"/>
      <c r="E352" s="860"/>
      <c r="F352" s="860"/>
      <c r="G352" s="860"/>
      <c r="H352" s="860"/>
      <c r="I352" s="860"/>
      <c r="J352" s="860"/>
      <c r="K352" s="860"/>
      <c r="L352" s="860"/>
      <c r="M352" s="860"/>
      <c r="N352" s="860"/>
      <c r="O352" s="860"/>
      <c r="P352" s="860"/>
      <c r="Q352" s="860"/>
      <c r="R352" s="860"/>
      <c r="S352" s="860"/>
      <c r="T352" s="860"/>
      <c r="U352" s="860"/>
      <c r="V352" s="860"/>
      <c r="W352" s="860"/>
      <c r="X352" s="860"/>
      <c r="Y352" s="860"/>
      <c r="Z352" s="860"/>
      <c r="AA352" s="860"/>
      <c r="AB352" s="860"/>
    </row>
    <row r="353">
      <c r="A353" s="860"/>
      <c r="B353" s="860"/>
      <c r="C353" s="860"/>
      <c r="D353" s="860"/>
      <c r="E353" s="860"/>
      <c r="F353" s="860"/>
      <c r="G353" s="860"/>
      <c r="H353" s="860"/>
      <c r="I353" s="860"/>
      <c r="J353" s="860"/>
      <c r="K353" s="860"/>
      <c r="L353" s="860"/>
      <c r="M353" s="860"/>
      <c r="N353" s="860"/>
      <c r="O353" s="860"/>
      <c r="P353" s="860"/>
      <c r="Q353" s="860"/>
      <c r="R353" s="860"/>
      <c r="S353" s="860"/>
      <c r="T353" s="860"/>
      <c r="U353" s="860"/>
      <c r="V353" s="860"/>
      <c r="W353" s="860"/>
      <c r="X353" s="860"/>
      <c r="Y353" s="860"/>
      <c r="Z353" s="860"/>
      <c r="AA353" s="860"/>
      <c r="AB353" s="860"/>
    </row>
    <row r="354">
      <c r="A354" s="860"/>
      <c r="B354" s="860"/>
      <c r="C354" s="860"/>
      <c r="D354" s="860"/>
      <c r="E354" s="860"/>
      <c r="F354" s="860"/>
      <c r="G354" s="860"/>
      <c r="H354" s="860"/>
      <c r="I354" s="860"/>
      <c r="J354" s="860"/>
      <c r="K354" s="860"/>
      <c r="L354" s="860"/>
      <c r="M354" s="860"/>
      <c r="N354" s="860"/>
      <c r="O354" s="860"/>
      <c r="P354" s="860"/>
      <c r="Q354" s="860"/>
      <c r="R354" s="860"/>
      <c r="S354" s="860"/>
      <c r="T354" s="860"/>
      <c r="U354" s="860"/>
      <c r="V354" s="860"/>
      <c r="W354" s="860"/>
      <c r="X354" s="860"/>
      <c r="Y354" s="860"/>
      <c r="Z354" s="860"/>
      <c r="AA354" s="860"/>
      <c r="AB354" s="860"/>
    </row>
    <row r="355">
      <c r="A355" s="860"/>
      <c r="B355" s="860"/>
      <c r="C355" s="860"/>
      <c r="D355" s="860"/>
      <c r="E355" s="860"/>
      <c r="F355" s="860"/>
      <c r="G355" s="860"/>
      <c r="H355" s="860"/>
      <c r="I355" s="860"/>
      <c r="J355" s="860"/>
      <c r="K355" s="860"/>
      <c r="L355" s="860"/>
      <c r="M355" s="860"/>
      <c r="N355" s="860"/>
      <c r="O355" s="860"/>
      <c r="P355" s="860"/>
      <c r="Q355" s="860"/>
      <c r="R355" s="860"/>
      <c r="S355" s="860"/>
      <c r="T355" s="860"/>
      <c r="U355" s="860"/>
      <c r="V355" s="860"/>
      <c r="W355" s="860"/>
      <c r="X355" s="860"/>
      <c r="Y355" s="860"/>
      <c r="Z355" s="860"/>
      <c r="AA355" s="860"/>
      <c r="AB355" s="860"/>
    </row>
    <row r="356">
      <c r="A356" s="860"/>
      <c r="B356" s="860"/>
      <c r="C356" s="860"/>
      <c r="D356" s="860"/>
      <c r="E356" s="860"/>
      <c r="F356" s="860"/>
      <c r="G356" s="860"/>
      <c r="H356" s="860"/>
      <c r="I356" s="860"/>
      <c r="J356" s="860"/>
      <c r="K356" s="860"/>
      <c r="L356" s="860"/>
      <c r="M356" s="860"/>
      <c r="N356" s="860"/>
      <c r="O356" s="860"/>
      <c r="P356" s="860"/>
      <c r="Q356" s="860"/>
      <c r="R356" s="860"/>
      <c r="S356" s="860"/>
      <c r="T356" s="860"/>
      <c r="U356" s="860"/>
      <c r="V356" s="860"/>
      <c r="W356" s="860"/>
      <c r="X356" s="860"/>
      <c r="Y356" s="860"/>
      <c r="Z356" s="860"/>
      <c r="AA356" s="860"/>
      <c r="AB356" s="860"/>
    </row>
    <row r="357">
      <c r="A357" s="860"/>
      <c r="B357" s="860"/>
      <c r="C357" s="860"/>
      <c r="D357" s="860"/>
      <c r="E357" s="860"/>
      <c r="F357" s="860"/>
      <c r="G357" s="860"/>
      <c r="H357" s="860"/>
      <c r="I357" s="860"/>
      <c r="J357" s="860"/>
      <c r="K357" s="860"/>
      <c r="L357" s="860"/>
      <c r="M357" s="860"/>
      <c r="N357" s="860"/>
      <c r="O357" s="860"/>
      <c r="P357" s="860"/>
      <c r="Q357" s="860"/>
      <c r="R357" s="860"/>
      <c r="S357" s="860"/>
      <c r="T357" s="860"/>
      <c r="U357" s="860"/>
      <c r="V357" s="860"/>
      <c r="W357" s="860"/>
      <c r="X357" s="860"/>
      <c r="Y357" s="860"/>
      <c r="Z357" s="860"/>
      <c r="AA357" s="860"/>
      <c r="AB357" s="860"/>
    </row>
    <row r="358">
      <c r="A358" s="860"/>
      <c r="B358" s="860"/>
      <c r="C358" s="860"/>
      <c r="D358" s="860"/>
      <c r="E358" s="860"/>
      <c r="F358" s="860"/>
      <c r="G358" s="860"/>
      <c r="H358" s="860"/>
      <c r="I358" s="860"/>
      <c r="J358" s="860"/>
      <c r="K358" s="860"/>
      <c r="L358" s="860"/>
      <c r="M358" s="860"/>
      <c r="N358" s="860"/>
      <c r="O358" s="860"/>
      <c r="P358" s="860"/>
      <c r="Q358" s="860"/>
      <c r="R358" s="860"/>
      <c r="S358" s="860"/>
      <c r="T358" s="860"/>
      <c r="U358" s="860"/>
      <c r="V358" s="860"/>
      <c r="W358" s="860"/>
      <c r="X358" s="860"/>
      <c r="Y358" s="860"/>
      <c r="Z358" s="860"/>
      <c r="AA358" s="860"/>
      <c r="AB358" s="860"/>
    </row>
    <row r="359">
      <c r="A359" s="860"/>
      <c r="B359" s="860"/>
      <c r="C359" s="860"/>
      <c r="D359" s="860"/>
      <c r="E359" s="860"/>
      <c r="F359" s="860"/>
      <c r="G359" s="860"/>
      <c r="H359" s="860"/>
      <c r="I359" s="860"/>
      <c r="J359" s="860"/>
      <c r="K359" s="860"/>
      <c r="L359" s="860"/>
      <c r="M359" s="860"/>
      <c r="N359" s="860"/>
      <c r="O359" s="860"/>
      <c r="P359" s="860"/>
      <c r="Q359" s="860"/>
      <c r="R359" s="860"/>
      <c r="S359" s="860"/>
      <c r="T359" s="860"/>
      <c r="U359" s="860"/>
      <c r="V359" s="860"/>
      <c r="W359" s="860"/>
      <c r="X359" s="860"/>
      <c r="Y359" s="860"/>
      <c r="Z359" s="860"/>
      <c r="AA359" s="860"/>
      <c r="AB359" s="860"/>
    </row>
    <row r="360">
      <c r="A360" s="860"/>
      <c r="B360" s="860"/>
      <c r="C360" s="860"/>
      <c r="D360" s="860"/>
      <c r="E360" s="860"/>
      <c r="F360" s="860"/>
      <c r="G360" s="860"/>
      <c r="H360" s="860"/>
      <c r="I360" s="860"/>
      <c r="J360" s="860"/>
      <c r="K360" s="860"/>
      <c r="L360" s="860"/>
      <c r="M360" s="860"/>
      <c r="N360" s="860"/>
      <c r="O360" s="860"/>
      <c r="P360" s="860"/>
      <c r="Q360" s="860"/>
      <c r="R360" s="860"/>
      <c r="S360" s="860"/>
      <c r="T360" s="860"/>
      <c r="U360" s="860"/>
      <c r="V360" s="860"/>
      <c r="W360" s="860"/>
      <c r="X360" s="860"/>
      <c r="Y360" s="860"/>
      <c r="Z360" s="860"/>
      <c r="AA360" s="860"/>
      <c r="AB360" s="860"/>
    </row>
    <row r="361">
      <c r="A361" s="860"/>
      <c r="B361" s="860"/>
      <c r="C361" s="860"/>
      <c r="D361" s="860"/>
      <c r="E361" s="860"/>
      <c r="F361" s="860"/>
      <c r="G361" s="860"/>
      <c r="H361" s="860"/>
      <c r="I361" s="860"/>
      <c r="J361" s="860"/>
      <c r="K361" s="860"/>
      <c r="L361" s="860"/>
      <c r="M361" s="860"/>
      <c r="N361" s="860"/>
      <c r="O361" s="860"/>
      <c r="P361" s="860"/>
      <c r="Q361" s="860"/>
      <c r="R361" s="860"/>
      <c r="S361" s="860"/>
      <c r="T361" s="860"/>
      <c r="U361" s="860"/>
      <c r="V361" s="860"/>
      <c r="W361" s="860"/>
      <c r="X361" s="860"/>
      <c r="Y361" s="860"/>
      <c r="Z361" s="860"/>
      <c r="AA361" s="860"/>
      <c r="AB361" s="860"/>
    </row>
    <row r="362">
      <c r="A362" s="860"/>
      <c r="B362" s="860"/>
      <c r="C362" s="860"/>
      <c r="D362" s="860"/>
      <c r="E362" s="860"/>
      <c r="F362" s="860"/>
      <c r="G362" s="860"/>
      <c r="H362" s="860"/>
      <c r="I362" s="860"/>
      <c r="J362" s="860"/>
      <c r="K362" s="860"/>
      <c r="L362" s="860"/>
      <c r="M362" s="860"/>
      <c r="N362" s="860"/>
      <c r="O362" s="860"/>
      <c r="P362" s="860"/>
      <c r="Q362" s="860"/>
      <c r="R362" s="860"/>
      <c r="S362" s="860"/>
      <c r="T362" s="860"/>
      <c r="U362" s="860"/>
      <c r="V362" s="860"/>
      <c r="W362" s="860"/>
      <c r="X362" s="860"/>
      <c r="Y362" s="860"/>
      <c r="Z362" s="860"/>
      <c r="AA362" s="860"/>
      <c r="AB362" s="860"/>
    </row>
    <row r="363">
      <c r="A363" s="860"/>
      <c r="B363" s="860"/>
      <c r="C363" s="860"/>
      <c r="D363" s="860"/>
      <c r="E363" s="860"/>
      <c r="F363" s="860"/>
      <c r="G363" s="860"/>
      <c r="H363" s="860"/>
      <c r="I363" s="860"/>
      <c r="J363" s="860"/>
      <c r="K363" s="860"/>
      <c r="L363" s="860"/>
      <c r="M363" s="860"/>
      <c r="N363" s="860"/>
      <c r="O363" s="860"/>
      <c r="P363" s="860"/>
      <c r="Q363" s="860"/>
      <c r="R363" s="860"/>
      <c r="S363" s="860"/>
      <c r="T363" s="860"/>
      <c r="U363" s="860"/>
      <c r="V363" s="860"/>
      <c r="W363" s="860"/>
      <c r="X363" s="860"/>
      <c r="Y363" s="860"/>
      <c r="Z363" s="860"/>
      <c r="AA363" s="860"/>
      <c r="AB363" s="860"/>
    </row>
    <row r="364">
      <c r="A364" s="860"/>
      <c r="B364" s="860"/>
      <c r="C364" s="860"/>
      <c r="D364" s="860"/>
      <c r="E364" s="860"/>
      <c r="F364" s="860"/>
      <c r="G364" s="860"/>
      <c r="H364" s="860"/>
      <c r="I364" s="860"/>
      <c r="J364" s="860"/>
      <c r="K364" s="860"/>
      <c r="L364" s="860"/>
      <c r="M364" s="860"/>
      <c r="N364" s="860"/>
      <c r="O364" s="860"/>
      <c r="P364" s="860"/>
      <c r="Q364" s="860"/>
      <c r="R364" s="860"/>
      <c r="S364" s="860"/>
      <c r="T364" s="860"/>
      <c r="U364" s="860"/>
      <c r="V364" s="860"/>
      <c r="W364" s="860"/>
      <c r="X364" s="860"/>
      <c r="Y364" s="860"/>
      <c r="Z364" s="860"/>
      <c r="AA364" s="860"/>
      <c r="AB364" s="860"/>
    </row>
    <row r="365">
      <c r="A365" s="860"/>
      <c r="B365" s="860"/>
      <c r="C365" s="860"/>
      <c r="D365" s="860"/>
      <c r="E365" s="860"/>
      <c r="F365" s="860"/>
      <c r="G365" s="860"/>
      <c r="H365" s="860"/>
      <c r="I365" s="860"/>
      <c r="J365" s="860"/>
      <c r="K365" s="860"/>
      <c r="L365" s="860"/>
      <c r="M365" s="860"/>
      <c r="N365" s="860"/>
      <c r="O365" s="860"/>
      <c r="P365" s="860"/>
      <c r="Q365" s="860"/>
      <c r="R365" s="860"/>
      <c r="S365" s="860"/>
      <c r="T365" s="860"/>
      <c r="U365" s="860"/>
      <c r="V365" s="860"/>
      <c r="W365" s="860"/>
      <c r="X365" s="860"/>
      <c r="Y365" s="860"/>
      <c r="Z365" s="860"/>
      <c r="AA365" s="860"/>
      <c r="AB365" s="860"/>
    </row>
    <row r="366">
      <c r="A366" s="860"/>
      <c r="B366" s="860"/>
      <c r="C366" s="860"/>
      <c r="D366" s="860"/>
      <c r="E366" s="860"/>
      <c r="F366" s="860"/>
      <c r="G366" s="860"/>
      <c r="H366" s="860"/>
      <c r="I366" s="860"/>
      <c r="J366" s="860"/>
      <c r="K366" s="860"/>
      <c r="L366" s="860"/>
      <c r="M366" s="860"/>
      <c r="N366" s="860"/>
      <c r="O366" s="860"/>
      <c r="P366" s="860"/>
      <c r="Q366" s="860"/>
      <c r="R366" s="860"/>
      <c r="S366" s="860"/>
      <c r="T366" s="860"/>
      <c r="U366" s="860"/>
      <c r="V366" s="860"/>
      <c r="W366" s="860"/>
      <c r="X366" s="860"/>
      <c r="Y366" s="860"/>
      <c r="Z366" s="860"/>
      <c r="AA366" s="860"/>
      <c r="AB366" s="860"/>
    </row>
    <row r="367">
      <c r="A367" s="860"/>
      <c r="B367" s="860"/>
      <c r="C367" s="860"/>
      <c r="D367" s="860"/>
      <c r="E367" s="860"/>
      <c r="F367" s="860"/>
      <c r="G367" s="860"/>
      <c r="H367" s="860"/>
      <c r="I367" s="860"/>
      <c r="J367" s="860"/>
      <c r="K367" s="860"/>
      <c r="L367" s="860"/>
      <c r="M367" s="860"/>
      <c r="N367" s="860"/>
      <c r="O367" s="860"/>
      <c r="P367" s="860"/>
      <c r="Q367" s="860"/>
      <c r="R367" s="860"/>
      <c r="S367" s="860"/>
      <c r="T367" s="860"/>
      <c r="U367" s="860"/>
      <c r="V367" s="860"/>
      <c r="W367" s="860"/>
      <c r="X367" s="860"/>
      <c r="Y367" s="860"/>
      <c r="Z367" s="860"/>
      <c r="AA367" s="860"/>
      <c r="AB367" s="860"/>
    </row>
    <row r="368">
      <c r="A368" s="860"/>
      <c r="B368" s="860"/>
      <c r="C368" s="860"/>
      <c r="D368" s="860"/>
      <c r="E368" s="860"/>
      <c r="F368" s="860"/>
      <c r="G368" s="860"/>
      <c r="H368" s="860"/>
      <c r="I368" s="860"/>
      <c r="J368" s="860"/>
      <c r="K368" s="860"/>
      <c r="L368" s="860"/>
      <c r="M368" s="860"/>
      <c r="N368" s="860"/>
      <c r="O368" s="860"/>
      <c r="P368" s="860"/>
      <c r="Q368" s="860"/>
      <c r="R368" s="860"/>
      <c r="S368" s="860"/>
      <c r="T368" s="860"/>
      <c r="U368" s="860"/>
      <c r="V368" s="860"/>
      <c r="W368" s="860"/>
      <c r="X368" s="860"/>
      <c r="Y368" s="860"/>
      <c r="Z368" s="860"/>
      <c r="AA368" s="860"/>
      <c r="AB368" s="860"/>
    </row>
    <row r="369">
      <c r="A369" s="860"/>
      <c r="B369" s="860"/>
      <c r="C369" s="860"/>
      <c r="D369" s="860"/>
      <c r="E369" s="860"/>
      <c r="F369" s="860"/>
      <c r="G369" s="860"/>
      <c r="H369" s="860"/>
      <c r="I369" s="860"/>
      <c r="J369" s="860"/>
      <c r="K369" s="860"/>
      <c r="L369" s="860"/>
      <c r="M369" s="860"/>
      <c r="N369" s="860"/>
      <c r="O369" s="860"/>
      <c r="P369" s="860"/>
      <c r="Q369" s="860"/>
      <c r="R369" s="860"/>
      <c r="S369" s="860"/>
      <c r="T369" s="860"/>
      <c r="U369" s="860"/>
      <c r="V369" s="860"/>
      <c r="W369" s="860"/>
      <c r="X369" s="860"/>
      <c r="Y369" s="860"/>
      <c r="Z369" s="860"/>
      <c r="AA369" s="860"/>
      <c r="AB369" s="860"/>
    </row>
    <row r="370">
      <c r="A370" s="860"/>
      <c r="B370" s="860"/>
      <c r="C370" s="860"/>
      <c r="D370" s="860"/>
      <c r="E370" s="860"/>
      <c r="F370" s="860"/>
      <c r="G370" s="860"/>
      <c r="H370" s="860"/>
      <c r="I370" s="860"/>
      <c r="J370" s="860"/>
      <c r="K370" s="860"/>
      <c r="L370" s="860"/>
      <c r="M370" s="860"/>
      <c r="N370" s="860"/>
      <c r="O370" s="860"/>
      <c r="P370" s="860"/>
      <c r="Q370" s="860"/>
      <c r="R370" s="860"/>
      <c r="S370" s="860"/>
      <c r="T370" s="860"/>
      <c r="U370" s="860"/>
      <c r="V370" s="860"/>
      <c r="W370" s="860"/>
      <c r="X370" s="860"/>
      <c r="Y370" s="860"/>
      <c r="Z370" s="860"/>
      <c r="AA370" s="860"/>
      <c r="AB370" s="860"/>
    </row>
    <row r="371">
      <c r="A371" s="860"/>
      <c r="B371" s="860"/>
      <c r="C371" s="860"/>
      <c r="D371" s="860"/>
      <c r="E371" s="860"/>
      <c r="F371" s="860"/>
      <c r="G371" s="860"/>
      <c r="H371" s="860"/>
      <c r="I371" s="860"/>
      <c r="J371" s="860"/>
      <c r="K371" s="860"/>
      <c r="L371" s="860"/>
      <c r="M371" s="860"/>
      <c r="N371" s="860"/>
      <c r="O371" s="860"/>
      <c r="P371" s="860"/>
      <c r="Q371" s="860"/>
      <c r="R371" s="860"/>
      <c r="S371" s="860"/>
      <c r="T371" s="860"/>
      <c r="U371" s="860"/>
      <c r="V371" s="860"/>
      <c r="W371" s="860"/>
      <c r="X371" s="860"/>
      <c r="Y371" s="860"/>
      <c r="Z371" s="860"/>
      <c r="AA371" s="860"/>
      <c r="AB371" s="860"/>
    </row>
    <row r="372">
      <c r="A372" s="860"/>
      <c r="B372" s="860"/>
      <c r="C372" s="860"/>
      <c r="D372" s="860"/>
      <c r="E372" s="860"/>
      <c r="F372" s="860"/>
      <c r="G372" s="860"/>
      <c r="H372" s="860"/>
      <c r="I372" s="860"/>
      <c r="J372" s="860"/>
      <c r="K372" s="860"/>
      <c r="L372" s="860"/>
      <c r="M372" s="860"/>
      <c r="N372" s="860"/>
      <c r="O372" s="860"/>
      <c r="P372" s="860"/>
      <c r="Q372" s="860"/>
      <c r="R372" s="860"/>
      <c r="S372" s="860"/>
      <c r="T372" s="860"/>
      <c r="U372" s="860"/>
      <c r="V372" s="860"/>
      <c r="W372" s="860"/>
      <c r="X372" s="860"/>
      <c r="Y372" s="860"/>
      <c r="Z372" s="860"/>
      <c r="AA372" s="860"/>
      <c r="AB372" s="860"/>
    </row>
    <row r="373">
      <c r="A373" s="860"/>
      <c r="B373" s="860"/>
      <c r="C373" s="860"/>
      <c r="D373" s="860"/>
      <c r="E373" s="860"/>
      <c r="F373" s="860"/>
      <c r="G373" s="860"/>
      <c r="H373" s="860"/>
      <c r="I373" s="860"/>
      <c r="J373" s="860"/>
      <c r="K373" s="860"/>
      <c r="L373" s="860"/>
      <c r="M373" s="860"/>
      <c r="N373" s="860"/>
      <c r="O373" s="860"/>
      <c r="P373" s="860"/>
      <c r="Q373" s="860"/>
      <c r="R373" s="860"/>
      <c r="S373" s="860"/>
      <c r="T373" s="860"/>
      <c r="U373" s="860"/>
      <c r="V373" s="860"/>
      <c r="W373" s="860"/>
      <c r="X373" s="860"/>
      <c r="Y373" s="860"/>
      <c r="Z373" s="860"/>
      <c r="AA373" s="860"/>
      <c r="AB373" s="860"/>
    </row>
    <row r="374">
      <c r="A374" s="860"/>
      <c r="B374" s="860"/>
      <c r="C374" s="860"/>
      <c r="D374" s="860"/>
      <c r="E374" s="860"/>
      <c r="F374" s="860"/>
      <c r="G374" s="860"/>
      <c r="H374" s="860"/>
      <c r="I374" s="860"/>
      <c r="J374" s="860"/>
      <c r="K374" s="860"/>
      <c r="L374" s="860"/>
      <c r="M374" s="860"/>
      <c r="N374" s="860"/>
      <c r="O374" s="860"/>
      <c r="P374" s="860"/>
      <c r="Q374" s="860"/>
      <c r="R374" s="860"/>
      <c r="S374" s="860"/>
      <c r="T374" s="860"/>
      <c r="U374" s="860"/>
      <c r="V374" s="860"/>
      <c r="W374" s="860"/>
      <c r="X374" s="860"/>
      <c r="Y374" s="860"/>
      <c r="Z374" s="860"/>
      <c r="AA374" s="860"/>
      <c r="AB374" s="860"/>
    </row>
    <row r="375">
      <c r="A375" s="860"/>
      <c r="B375" s="860"/>
      <c r="C375" s="860"/>
      <c r="D375" s="860"/>
      <c r="E375" s="860"/>
      <c r="F375" s="860"/>
      <c r="G375" s="860"/>
      <c r="H375" s="860"/>
      <c r="I375" s="860"/>
      <c r="J375" s="860"/>
      <c r="K375" s="860"/>
      <c r="L375" s="860"/>
      <c r="M375" s="860"/>
      <c r="N375" s="860"/>
      <c r="O375" s="860"/>
      <c r="P375" s="860"/>
      <c r="Q375" s="860"/>
      <c r="R375" s="860"/>
      <c r="S375" s="860"/>
      <c r="T375" s="860"/>
      <c r="U375" s="860"/>
      <c r="V375" s="860"/>
      <c r="W375" s="860"/>
      <c r="X375" s="860"/>
      <c r="Y375" s="860"/>
      <c r="Z375" s="860"/>
      <c r="AA375" s="860"/>
      <c r="AB375" s="860"/>
    </row>
    <row r="376">
      <c r="A376" s="860"/>
      <c r="B376" s="860"/>
      <c r="C376" s="860"/>
      <c r="D376" s="860"/>
      <c r="E376" s="860"/>
      <c r="F376" s="860"/>
      <c r="G376" s="860"/>
      <c r="H376" s="860"/>
      <c r="I376" s="860"/>
      <c r="J376" s="860"/>
      <c r="K376" s="860"/>
      <c r="L376" s="860"/>
      <c r="M376" s="860"/>
      <c r="N376" s="860"/>
      <c r="O376" s="860"/>
      <c r="P376" s="860"/>
      <c r="Q376" s="860"/>
      <c r="R376" s="860"/>
      <c r="S376" s="860"/>
      <c r="T376" s="860"/>
      <c r="U376" s="860"/>
      <c r="V376" s="860"/>
      <c r="W376" s="860"/>
      <c r="X376" s="860"/>
      <c r="Y376" s="860"/>
      <c r="Z376" s="860"/>
      <c r="AA376" s="860"/>
      <c r="AB376" s="860"/>
    </row>
    <row r="377">
      <c r="A377" s="860"/>
      <c r="B377" s="860"/>
      <c r="C377" s="860"/>
      <c r="D377" s="860"/>
      <c r="E377" s="860"/>
      <c r="F377" s="860"/>
      <c r="G377" s="860"/>
      <c r="H377" s="860"/>
      <c r="I377" s="860"/>
      <c r="J377" s="860"/>
      <c r="K377" s="860"/>
      <c r="L377" s="860"/>
      <c r="M377" s="860"/>
      <c r="N377" s="860"/>
      <c r="O377" s="860"/>
      <c r="P377" s="860"/>
      <c r="Q377" s="860"/>
      <c r="R377" s="860"/>
      <c r="S377" s="860"/>
      <c r="T377" s="860"/>
      <c r="U377" s="860"/>
      <c r="V377" s="860"/>
      <c r="W377" s="860"/>
      <c r="X377" s="860"/>
      <c r="Y377" s="860"/>
      <c r="Z377" s="860"/>
      <c r="AA377" s="860"/>
      <c r="AB377" s="860"/>
    </row>
    <row r="378">
      <c r="A378" s="860"/>
      <c r="B378" s="860"/>
      <c r="C378" s="860"/>
      <c r="D378" s="860"/>
      <c r="E378" s="860"/>
      <c r="F378" s="860"/>
      <c r="G378" s="860"/>
      <c r="H378" s="860"/>
      <c r="I378" s="860"/>
      <c r="J378" s="860"/>
      <c r="K378" s="860"/>
      <c r="L378" s="860"/>
      <c r="M378" s="860"/>
      <c r="N378" s="860"/>
      <c r="O378" s="860"/>
      <c r="P378" s="860"/>
      <c r="Q378" s="860"/>
      <c r="R378" s="860"/>
      <c r="S378" s="860"/>
      <c r="T378" s="860"/>
      <c r="U378" s="860"/>
      <c r="V378" s="860"/>
      <c r="W378" s="860"/>
      <c r="X378" s="860"/>
      <c r="Y378" s="860"/>
      <c r="Z378" s="860"/>
      <c r="AA378" s="860"/>
      <c r="AB378" s="860"/>
    </row>
    <row r="379">
      <c r="A379" s="860"/>
      <c r="B379" s="860"/>
      <c r="C379" s="860"/>
      <c r="D379" s="860"/>
      <c r="E379" s="860"/>
      <c r="F379" s="860"/>
      <c r="G379" s="860"/>
      <c r="H379" s="860"/>
      <c r="I379" s="860"/>
      <c r="J379" s="860"/>
      <c r="K379" s="860"/>
      <c r="L379" s="860"/>
      <c r="M379" s="860"/>
      <c r="N379" s="860"/>
      <c r="O379" s="860"/>
      <c r="P379" s="860"/>
      <c r="Q379" s="860"/>
      <c r="R379" s="860"/>
      <c r="S379" s="860"/>
      <c r="T379" s="860"/>
      <c r="U379" s="860"/>
      <c r="V379" s="860"/>
      <c r="W379" s="860"/>
      <c r="X379" s="860"/>
      <c r="Y379" s="860"/>
      <c r="Z379" s="860"/>
      <c r="AA379" s="860"/>
      <c r="AB379" s="860"/>
    </row>
    <row r="380">
      <c r="A380" s="860"/>
      <c r="B380" s="860"/>
      <c r="C380" s="860"/>
      <c r="D380" s="860"/>
      <c r="E380" s="860"/>
      <c r="F380" s="860"/>
      <c r="G380" s="860"/>
      <c r="H380" s="860"/>
      <c r="I380" s="860"/>
      <c r="J380" s="860"/>
      <c r="K380" s="860"/>
      <c r="L380" s="860"/>
      <c r="M380" s="860"/>
      <c r="N380" s="860"/>
      <c r="O380" s="860"/>
      <c r="P380" s="860"/>
      <c r="Q380" s="860"/>
      <c r="R380" s="860"/>
      <c r="S380" s="860"/>
      <c r="T380" s="860"/>
      <c r="U380" s="860"/>
      <c r="V380" s="860"/>
      <c r="W380" s="860"/>
      <c r="X380" s="860"/>
      <c r="Y380" s="860"/>
      <c r="Z380" s="860"/>
      <c r="AA380" s="860"/>
      <c r="AB380" s="860"/>
    </row>
    <row r="381">
      <c r="A381" s="860"/>
      <c r="B381" s="860"/>
      <c r="C381" s="860"/>
      <c r="D381" s="860"/>
      <c r="E381" s="860"/>
      <c r="F381" s="860"/>
      <c r="G381" s="860"/>
      <c r="H381" s="860"/>
      <c r="I381" s="860"/>
      <c r="J381" s="860"/>
      <c r="K381" s="860"/>
      <c r="L381" s="860"/>
      <c r="M381" s="860"/>
      <c r="N381" s="860"/>
      <c r="O381" s="860"/>
      <c r="P381" s="860"/>
      <c r="Q381" s="860"/>
      <c r="R381" s="860"/>
      <c r="S381" s="860"/>
      <c r="T381" s="860"/>
      <c r="U381" s="860"/>
      <c r="V381" s="860"/>
      <c r="W381" s="860"/>
      <c r="X381" s="860"/>
      <c r="Y381" s="860"/>
      <c r="Z381" s="860"/>
      <c r="AA381" s="860"/>
      <c r="AB381" s="860"/>
    </row>
    <row r="382">
      <c r="A382" s="860"/>
      <c r="B382" s="860"/>
      <c r="C382" s="860"/>
      <c r="D382" s="860"/>
      <c r="E382" s="860"/>
      <c r="F382" s="860"/>
      <c r="G382" s="860"/>
      <c r="H382" s="860"/>
      <c r="I382" s="860"/>
      <c r="J382" s="860"/>
      <c r="K382" s="860"/>
      <c r="L382" s="860"/>
      <c r="M382" s="860"/>
      <c r="N382" s="860"/>
      <c r="O382" s="860"/>
      <c r="P382" s="860"/>
      <c r="Q382" s="860"/>
      <c r="R382" s="860"/>
      <c r="S382" s="860"/>
      <c r="T382" s="860"/>
      <c r="U382" s="860"/>
      <c r="V382" s="860"/>
      <c r="W382" s="860"/>
      <c r="X382" s="860"/>
      <c r="Y382" s="860"/>
      <c r="Z382" s="860"/>
      <c r="AA382" s="860"/>
      <c r="AB382" s="860"/>
    </row>
    <row r="383">
      <c r="A383" s="860"/>
      <c r="B383" s="860"/>
      <c r="C383" s="860"/>
      <c r="D383" s="860"/>
      <c r="E383" s="860"/>
      <c r="F383" s="860"/>
      <c r="G383" s="860"/>
      <c r="H383" s="860"/>
      <c r="I383" s="860"/>
      <c r="J383" s="860"/>
      <c r="K383" s="860"/>
      <c r="L383" s="860"/>
      <c r="M383" s="860"/>
      <c r="N383" s="860"/>
      <c r="O383" s="860"/>
      <c r="P383" s="860"/>
      <c r="Q383" s="860"/>
      <c r="R383" s="860"/>
      <c r="S383" s="860"/>
      <c r="T383" s="860"/>
      <c r="U383" s="860"/>
      <c r="V383" s="860"/>
      <c r="W383" s="860"/>
      <c r="X383" s="860"/>
      <c r="Y383" s="860"/>
      <c r="Z383" s="860"/>
      <c r="AA383" s="860"/>
      <c r="AB383" s="860"/>
    </row>
    <row r="384">
      <c r="A384" s="860"/>
      <c r="B384" s="860"/>
      <c r="C384" s="860"/>
      <c r="D384" s="860"/>
      <c r="E384" s="860"/>
      <c r="F384" s="860"/>
      <c r="G384" s="860"/>
      <c r="H384" s="860"/>
      <c r="I384" s="860"/>
      <c r="J384" s="860"/>
      <c r="K384" s="860"/>
      <c r="L384" s="860"/>
      <c r="M384" s="860"/>
      <c r="N384" s="860"/>
      <c r="O384" s="860"/>
      <c r="P384" s="860"/>
      <c r="Q384" s="860"/>
      <c r="R384" s="860"/>
      <c r="S384" s="860"/>
      <c r="T384" s="860"/>
      <c r="U384" s="860"/>
      <c r="V384" s="860"/>
      <c r="W384" s="860"/>
      <c r="X384" s="860"/>
      <c r="Y384" s="860"/>
      <c r="Z384" s="860"/>
      <c r="AA384" s="860"/>
      <c r="AB384" s="860"/>
    </row>
    <row r="385">
      <c r="A385" s="860"/>
      <c r="B385" s="860"/>
      <c r="C385" s="860"/>
      <c r="D385" s="860"/>
      <c r="E385" s="860"/>
      <c r="F385" s="860"/>
      <c r="G385" s="860"/>
      <c r="H385" s="860"/>
      <c r="I385" s="860"/>
      <c r="J385" s="860"/>
      <c r="K385" s="860"/>
      <c r="L385" s="860"/>
      <c r="M385" s="860"/>
      <c r="N385" s="860"/>
      <c r="O385" s="860"/>
      <c r="P385" s="860"/>
      <c r="Q385" s="860"/>
      <c r="R385" s="860"/>
      <c r="S385" s="860"/>
      <c r="T385" s="860"/>
      <c r="U385" s="860"/>
      <c r="V385" s="860"/>
      <c r="W385" s="860"/>
      <c r="X385" s="860"/>
      <c r="Y385" s="860"/>
      <c r="Z385" s="860"/>
      <c r="AA385" s="860"/>
      <c r="AB385" s="860"/>
    </row>
    <row r="386">
      <c r="A386" s="860"/>
      <c r="B386" s="860"/>
      <c r="C386" s="860"/>
      <c r="D386" s="860"/>
      <c r="E386" s="860"/>
      <c r="F386" s="860"/>
      <c r="G386" s="860"/>
      <c r="H386" s="860"/>
      <c r="I386" s="860"/>
      <c r="J386" s="860"/>
      <c r="K386" s="860"/>
      <c r="L386" s="860"/>
      <c r="M386" s="860"/>
      <c r="N386" s="860"/>
      <c r="O386" s="860"/>
      <c r="P386" s="860"/>
      <c r="Q386" s="860"/>
      <c r="R386" s="860"/>
      <c r="S386" s="860"/>
      <c r="T386" s="860"/>
      <c r="U386" s="860"/>
      <c r="V386" s="860"/>
      <c r="W386" s="860"/>
      <c r="X386" s="860"/>
      <c r="Y386" s="860"/>
      <c r="Z386" s="860"/>
      <c r="AA386" s="860"/>
      <c r="AB386" s="860"/>
    </row>
    <row r="387">
      <c r="A387" s="860"/>
      <c r="B387" s="860"/>
      <c r="C387" s="860"/>
      <c r="D387" s="860"/>
      <c r="E387" s="860"/>
      <c r="F387" s="860"/>
      <c r="G387" s="860"/>
      <c r="H387" s="860"/>
      <c r="I387" s="860"/>
      <c r="J387" s="860"/>
      <c r="K387" s="860"/>
      <c r="L387" s="860"/>
      <c r="M387" s="860"/>
      <c r="N387" s="860"/>
      <c r="O387" s="860"/>
      <c r="P387" s="860"/>
      <c r="Q387" s="860"/>
      <c r="R387" s="860"/>
      <c r="S387" s="860"/>
      <c r="T387" s="860"/>
      <c r="U387" s="860"/>
      <c r="V387" s="860"/>
      <c r="W387" s="860"/>
      <c r="X387" s="860"/>
      <c r="Y387" s="860"/>
      <c r="Z387" s="860"/>
      <c r="AA387" s="860"/>
      <c r="AB387" s="860"/>
    </row>
    <row r="388">
      <c r="A388" s="860"/>
      <c r="B388" s="860"/>
      <c r="C388" s="860"/>
      <c r="D388" s="860"/>
      <c r="E388" s="860"/>
      <c r="F388" s="860"/>
      <c r="G388" s="860"/>
      <c r="H388" s="860"/>
      <c r="I388" s="860"/>
      <c r="J388" s="860"/>
      <c r="K388" s="860"/>
      <c r="L388" s="860"/>
      <c r="M388" s="860"/>
      <c r="N388" s="860"/>
      <c r="O388" s="860"/>
      <c r="P388" s="860"/>
      <c r="Q388" s="860"/>
      <c r="R388" s="860"/>
      <c r="S388" s="860"/>
      <c r="T388" s="860"/>
      <c r="U388" s="860"/>
      <c r="V388" s="860"/>
      <c r="W388" s="860"/>
      <c r="X388" s="860"/>
      <c r="Y388" s="860"/>
      <c r="Z388" s="860"/>
      <c r="AA388" s="860"/>
      <c r="AB388" s="860"/>
    </row>
    <row r="389">
      <c r="A389" s="860"/>
      <c r="B389" s="860"/>
      <c r="C389" s="860"/>
      <c r="D389" s="860"/>
      <c r="E389" s="860"/>
      <c r="F389" s="860"/>
      <c r="G389" s="860"/>
      <c r="H389" s="860"/>
      <c r="I389" s="860"/>
      <c r="J389" s="860"/>
      <c r="K389" s="860"/>
      <c r="L389" s="860"/>
      <c r="M389" s="860"/>
      <c r="N389" s="860"/>
      <c r="O389" s="860"/>
      <c r="P389" s="860"/>
      <c r="Q389" s="860"/>
      <c r="R389" s="860"/>
      <c r="S389" s="860"/>
      <c r="T389" s="860"/>
      <c r="U389" s="860"/>
      <c r="V389" s="860"/>
      <c r="W389" s="860"/>
      <c r="X389" s="860"/>
      <c r="Y389" s="860"/>
      <c r="Z389" s="860"/>
      <c r="AA389" s="860"/>
      <c r="AB389" s="860"/>
    </row>
    <row r="390">
      <c r="A390" s="860"/>
      <c r="B390" s="860"/>
      <c r="C390" s="860"/>
      <c r="D390" s="860"/>
      <c r="E390" s="860"/>
      <c r="F390" s="860"/>
      <c r="G390" s="860"/>
      <c r="H390" s="860"/>
      <c r="I390" s="860"/>
      <c r="J390" s="860"/>
      <c r="K390" s="860"/>
      <c r="L390" s="860"/>
      <c r="M390" s="860"/>
      <c r="N390" s="860"/>
      <c r="O390" s="860"/>
      <c r="P390" s="860"/>
      <c r="Q390" s="860"/>
      <c r="R390" s="860"/>
      <c r="S390" s="860"/>
      <c r="T390" s="860"/>
      <c r="U390" s="860"/>
      <c r="V390" s="860"/>
      <c r="W390" s="860"/>
      <c r="X390" s="860"/>
      <c r="Y390" s="860"/>
      <c r="Z390" s="860"/>
      <c r="AA390" s="860"/>
      <c r="AB390" s="860"/>
    </row>
    <row r="391">
      <c r="A391" s="860"/>
      <c r="B391" s="860"/>
      <c r="C391" s="860"/>
      <c r="D391" s="860"/>
      <c r="E391" s="860"/>
      <c r="F391" s="860"/>
      <c r="G391" s="860"/>
      <c r="H391" s="860"/>
      <c r="I391" s="860"/>
      <c r="J391" s="860"/>
      <c r="K391" s="860"/>
      <c r="L391" s="860"/>
      <c r="M391" s="860"/>
      <c r="N391" s="860"/>
      <c r="O391" s="860"/>
      <c r="P391" s="860"/>
      <c r="Q391" s="860"/>
      <c r="R391" s="860"/>
      <c r="S391" s="860"/>
      <c r="T391" s="860"/>
      <c r="U391" s="860"/>
      <c r="V391" s="860"/>
      <c r="W391" s="860"/>
      <c r="X391" s="860"/>
      <c r="Y391" s="860"/>
      <c r="Z391" s="860"/>
      <c r="AA391" s="860"/>
      <c r="AB391" s="860"/>
    </row>
    <row r="392">
      <c r="A392" s="860"/>
      <c r="B392" s="860"/>
      <c r="C392" s="860"/>
      <c r="D392" s="860"/>
      <c r="E392" s="860"/>
      <c r="F392" s="860"/>
      <c r="G392" s="860"/>
      <c r="H392" s="860"/>
      <c r="I392" s="860"/>
      <c r="J392" s="860"/>
      <c r="K392" s="860"/>
      <c r="L392" s="860"/>
      <c r="M392" s="860"/>
      <c r="N392" s="860"/>
      <c r="O392" s="860"/>
      <c r="P392" s="860"/>
      <c r="Q392" s="860"/>
      <c r="R392" s="860"/>
      <c r="S392" s="860"/>
      <c r="T392" s="860"/>
      <c r="U392" s="860"/>
      <c r="V392" s="860"/>
      <c r="W392" s="860"/>
      <c r="X392" s="860"/>
      <c r="Y392" s="860"/>
      <c r="Z392" s="860"/>
      <c r="AA392" s="860"/>
      <c r="AB392" s="860"/>
    </row>
    <row r="393">
      <c r="A393" s="860"/>
      <c r="B393" s="860"/>
      <c r="C393" s="860"/>
      <c r="D393" s="860"/>
      <c r="E393" s="860"/>
      <c r="F393" s="860"/>
      <c r="G393" s="860"/>
      <c r="H393" s="860"/>
      <c r="I393" s="860"/>
      <c r="J393" s="860"/>
      <c r="K393" s="860"/>
      <c r="L393" s="860"/>
      <c r="M393" s="860"/>
      <c r="N393" s="860"/>
      <c r="O393" s="860"/>
      <c r="P393" s="860"/>
      <c r="Q393" s="860"/>
      <c r="R393" s="860"/>
      <c r="S393" s="860"/>
      <c r="T393" s="860"/>
      <c r="U393" s="860"/>
      <c r="V393" s="860"/>
      <c r="W393" s="860"/>
      <c r="X393" s="860"/>
      <c r="Y393" s="860"/>
      <c r="Z393" s="860"/>
      <c r="AA393" s="860"/>
      <c r="AB393" s="860"/>
    </row>
    <row r="394">
      <c r="A394" s="860"/>
      <c r="B394" s="860"/>
      <c r="C394" s="860"/>
      <c r="D394" s="860"/>
      <c r="E394" s="860"/>
      <c r="F394" s="860"/>
      <c r="G394" s="860"/>
      <c r="H394" s="860"/>
      <c r="I394" s="860"/>
      <c r="J394" s="860"/>
      <c r="K394" s="860"/>
      <c r="L394" s="860"/>
      <c r="M394" s="860"/>
      <c r="N394" s="860"/>
      <c r="O394" s="860"/>
      <c r="P394" s="860"/>
      <c r="Q394" s="860"/>
      <c r="R394" s="860"/>
      <c r="S394" s="860"/>
      <c r="T394" s="860"/>
      <c r="U394" s="860"/>
      <c r="V394" s="860"/>
      <c r="W394" s="860"/>
      <c r="X394" s="860"/>
      <c r="Y394" s="860"/>
      <c r="Z394" s="860"/>
      <c r="AA394" s="860"/>
      <c r="AB394" s="860"/>
    </row>
    <row r="395">
      <c r="A395" s="860"/>
      <c r="B395" s="860"/>
      <c r="C395" s="860"/>
      <c r="D395" s="860"/>
      <c r="E395" s="860"/>
      <c r="F395" s="860"/>
      <c r="G395" s="860"/>
      <c r="H395" s="860"/>
      <c r="I395" s="860"/>
      <c r="J395" s="860"/>
      <c r="K395" s="860"/>
      <c r="L395" s="860"/>
      <c r="M395" s="860"/>
      <c r="N395" s="860"/>
      <c r="O395" s="860"/>
      <c r="P395" s="860"/>
      <c r="Q395" s="860"/>
      <c r="R395" s="860"/>
      <c r="S395" s="860"/>
      <c r="T395" s="860"/>
      <c r="U395" s="860"/>
      <c r="V395" s="860"/>
      <c r="W395" s="860"/>
      <c r="X395" s="860"/>
      <c r="Y395" s="860"/>
      <c r="Z395" s="860"/>
      <c r="AA395" s="860"/>
      <c r="AB395" s="860"/>
    </row>
    <row r="396">
      <c r="A396" s="860"/>
      <c r="B396" s="860"/>
      <c r="C396" s="860"/>
      <c r="D396" s="860"/>
      <c r="E396" s="860"/>
      <c r="F396" s="860"/>
      <c r="G396" s="860"/>
      <c r="H396" s="860"/>
      <c r="I396" s="860"/>
      <c r="J396" s="860"/>
      <c r="K396" s="860"/>
      <c r="L396" s="860"/>
      <c r="M396" s="860"/>
      <c r="N396" s="860"/>
      <c r="O396" s="860"/>
      <c r="P396" s="860"/>
      <c r="Q396" s="860"/>
      <c r="R396" s="860"/>
      <c r="S396" s="860"/>
      <c r="T396" s="860"/>
      <c r="U396" s="860"/>
      <c r="V396" s="860"/>
      <c r="W396" s="860"/>
      <c r="X396" s="860"/>
      <c r="Y396" s="860"/>
      <c r="Z396" s="860"/>
      <c r="AA396" s="860"/>
      <c r="AB396" s="860"/>
    </row>
    <row r="397">
      <c r="A397" s="860"/>
      <c r="B397" s="860"/>
      <c r="C397" s="860"/>
      <c r="D397" s="860"/>
      <c r="E397" s="860"/>
      <c r="F397" s="860"/>
      <c r="G397" s="860"/>
      <c r="H397" s="860"/>
      <c r="I397" s="860"/>
      <c r="J397" s="860"/>
      <c r="K397" s="860"/>
      <c r="L397" s="860"/>
      <c r="M397" s="860"/>
      <c r="N397" s="860"/>
      <c r="O397" s="860"/>
      <c r="P397" s="860"/>
      <c r="Q397" s="860"/>
      <c r="R397" s="860"/>
      <c r="S397" s="860"/>
      <c r="T397" s="860"/>
      <c r="U397" s="860"/>
      <c r="V397" s="860"/>
      <c r="W397" s="860"/>
      <c r="X397" s="860"/>
      <c r="Y397" s="860"/>
      <c r="Z397" s="860"/>
      <c r="AA397" s="860"/>
      <c r="AB397" s="860"/>
    </row>
    <row r="398">
      <c r="A398" s="860"/>
      <c r="B398" s="860"/>
      <c r="C398" s="860"/>
      <c r="D398" s="860"/>
      <c r="E398" s="860"/>
      <c r="F398" s="860"/>
      <c r="G398" s="860"/>
      <c r="H398" s="860"/>
      <c r="I398" s="860"/>
      <c r="J398" s="860"/>
      <c r="K398" s="860"/>
      <c r="L398" s="860"/>
      <c r="M398" s="860"/>
      <c r="N398" s="860"/>
      <c r="O398" s="860"/>
      <c r="P398" s="860"/>
      <c r="Q398" s="860"/>
      <c r="R398" s="860"/>
      <c r="S398" s="860"/>
      <c r="T398" s="860"/>
      <c r="U398" s="860"/>
      <c r="V398" s="860"/>
      <c r="W398" s="860"/>
      <c r="X398" s="860"/>
      <c r="Y398" s="860"/>
      <c r="Z398" s="860"/>
      <c r="AA398" s="860"/>
      <c r="AB398" s="860"/>
    </row>
    <row r="399">
      <c r="A399" s="860"/>
      <c r="B399" s="860"/>
      <c r="C399" s="860"/>
      <c r="D399" s="860"/>
      <c r="E399" s="860"/>
      <c r="F399" s="860"/>
      <c r="G399" s="860"/>
      <c r="H399" s="860"/>
      <c r="I399" s="860"/>
      <c r="J399" s="860"/>
      <c r="K399" s="860"/>
      <c r="L399" s="860"/>
      <c r="M399" s="860"/>
      <c r="N399" s="860"/>
      <c r="O399" s="860"/>
      <c r="P399" s="860"/>
      <c r="Q399" s="860"/>
      <c r="R399" s="860"/>
      <c r="S399" s="860"/>
      <c r="T399" s="860"/>
      <c r="U399" s="860"/>
      <c r="V399" s="860"/>
      <c r="W399" s="860"/>
      <c r="X399" s="860"/>
      <c r="Y399" s="860"/>
      <c r="Z399" s="860"/>
      <c r="AA399" s="860"/>
      <c r="AB399" s="860"/>
    </row>
    <row r="400">
      <c r="A400" s="860"/>
      <c r="B400" s="860"/>
      <c r="C400" s="860"/>
      <c r="D400" s="860"/>
      <c r="E400" s="860"/>
      <c r="F400" s="860"/>
      <c r="G400" s="860"/>
      <c r="H400" s="860"/>
      <c r="I400" s="860"/>
      <c r="J400" s="860"/>
      <c r="K400" s="860"/>
      <c r="L400" s="860"/>
      <c r="M400" s="860"/>
      <c r="N400" s="860"/>
      <c r="O400" s="860"/>
      <c r="P400" s="860"/>
      <c r="Q400" s="860"/>
      <c r="R400" s="860"/>
      <c r="S400" s="860"/>
      <c r="T400" s="860"/>
      <c r="U400" s="860"/>
      <c r="V400" s="860"/>
      <c r="W400" s="860"/>
      <c r="X400" s="860"/>
      <c r="Y400" s="860"/>
      <c r="Z400" s="860"/>
      <c r="AA400" s="860"/>
      <c r="AB400" s="860"/>
    </row>
    <row r="401">
      <c r="A401" s="860"/>
      <c r="B401" s="860"/>
      <c r="C401" s="860"/>
      <c r="D401" s="860"/>
      <c r="E401" s="860"/>
      <c r="F401" s="860"/>
      <c r="G401" s="860"/>
      <c r="H401" s="860"/>
      <c r="I401" s="860"/>
      <c r="J401" s="860"/>
      <c r="K401" s="860"/>
      <c r="L401" s="860"/>
      <c r="M401" s="860"/>
      <c r="N401" s="860"/>
      <c r="O401" s="860"/>
      <c r="P401" s="860"/>
      <c r="Q401" s="860"/>
      <c r="R401" s="860"/>
      <c r="S401" s="860"/>
      <c r="T401" s="860"/>
      <c r="U401" s="860"/>
      <c r="V401" s="860"/>
      <c r="W401" s="860"/>
      <c r="X401" s="860"/>
      <c r="Y401" s="860"/>
      <c r="Z401" s="860"/>
      <c r="AA401" s="860"/>
      <c r="AB401" s="860"/>
    </row>
    <row r="402">
      <c r="A402" s="860"/>
      <c r="B402" s="860"/>
      <c r="C402" s="860"/>
      <c r="D402" s="860"/>
      <c r="E402" s="860"/>
      <c r="F402" s="860"/>
      <c r="G402" s="860"/>
      <c r="H402" s="860"/>
      <c r="I402" s="860"/>
      <c r="J402" s="860"/>
      <c r="K402" s="860"/>
      <c r="L402" s="860"/>
      <c r="M402" s="860"/>
      <c r="N402" s="860"/>
      <c r="O402" s="860"/>
      <c r="P402" s="860"/>
      <c r="Q402" s="860"/>
      <c r="R402" s="860"/>
      <c r="S402" s="860"/>
      <c r="T402" s="860"/>
      <c r="U402" s="860"/>
      <c r="V402" s="860"/>
      <c r="W402" s="860"/>
      <c r="X402" s="860"/>
      <c r="Y402" s="860"/>
      <c r="Z402" s="860"/>
      <c r="AA402" s="860"/>
      <c r="AB402" s="860"/>
    </row>
    <row r="403">
      <c r="A403" s="860"/>
      <c r="B403" s="860"/>
      <c r="C403" s="860"/>
      <c r="D403" s="860"/>
      <c r="E403" s="860"/>
      <c r="F403" s="860"/>
      <c r="G403" s="860"/>
      <c r="H403" s="860"/>
      <c r="I403" s="860"/>
      <c r="J403" s="860"/>
      <c r="K403" s="860"/>
      <c r="L403" s="860"/>
      <c r="M403" s="860"/>
      <c r="N403" s="860"/>
      <c r="O403" s="860"/>
      <c r="P403" s="860"/>
      <c r="Q403" s="860"/>
      <c r="R403" s="860"/>
      <c r="S403" s="860"/>
      <c r="T403" s="860"/>
      <c r="U403" s="860"/>
      <c r="V403" s="860"/>
      <c r="W403" s="860"/>
      <c r="X403" s="860"/>
      <c r="Y403" s="860"/>
      <c r="Z403" s="860"/>
      <c r="AA403" s="860"/>
      <c r="AB403" s="860"/>
    </row>
    <row r="404">
      <c r="A404" s="860"/>
      <c r="B404" s="860"/>
      <c r="C404" s="860"/>
      <c r="D404" s="860"/>
      <c r="E404" s="860"/>
      <c r="F404" s="860"/>
      <c r="G404" s="860"/>
      <c r="H404" s="860"/>
      <c r="I404" s="860"/>
      <c r="J404" s="860"/>
      <c r="K404" s="860"/>
      <c r="L404" s="860"/>
      <c r="M404" s="860"/>
      <c r="N404" s="860"/>
      <c r="O404" s="860"/>
      <c r="P404" s="860"/>
      <c r="Q404" s="860"/>
      <c r="R404" s="860"/>
      <c r="S404" s="860"/>
      <c r="T404" s="860"/>
      <c r="U404" s="860"/>
      <c r="V404" s="860"/>
      <c r="W404" s="860"/>
      <c r="X404" s="860"/>
      <c r="Y404" s="860"/>
      <c r="Z404" s="860"/>
      <c r="AA404" s="860"/>
      <c r="AB404" s="860"/>
    </row>
    <row r="405">
      <c r="A405" s="860"/>
      <c r="B405" s="860"/>
      <c r="C405" s="860"/>
      <c r="D405" s="860"/>
      <c r="E405" s="860"/>
      <c r="F405" s="860"/>
      <c r="G405" s="860"/>
      <c r="H405" s="860"/>
      <c r="I405" s="860"/>
      <c r="J405" s="860"/>
      <c r="K405" s="860"/>
      <c r="L405" s="860"/>
      <c r="M405" s="860"/>
      <c r="N405" s="860"/>
      <c r="O405" s="860"/>
      <c r="P405" s="860"/>
      <c r="Q405" s="860"/>
      <c r="R405" s="860"/>
      <c r="S405" s="860"/>
      <c r="T405" s="860"/>
      <c r="U405" s="860"/>
      <c r="V405" s="860"/>
      <c r="W405" s="860"/>
      <c r="X405" s="860"/>
      <c r="Y405" s="860"/>
      <c r="Z405" s="860"/>
      <c r="AA405" s="860"/>
      <c r="AB405" s="860"/>
    </row>
    <row r="406">
      <c r="A406" s="860"/>
      <c r="B406" s="860"/>
      <c r="C406" s="860"/>
      <c r="D406" s="860"/>
      <c r="E406" s="860"/>
      <c r="F406" s="860"/>
      <c r="G406" s="860"/>
      <c r="H406" s="860"/>
      <c r="I406" s="860"/>
      <c r="J406" s="860"/>
      <c r="K406" s="860"/>
      <c r="L406" s="860"/>
      <c r="M406" s="860"/>
      <c r="N406" s="860"/>
      <c r="O406" s="860"/>
      <c r="P406" s="860"/>
      <c r="Q406" s="860"/>
      <c r="R406" s="860"/>
      <c r="S406" s="860"/>
      <c r="T406" s="860"/>
      <c r="U406" s="860"/>
      <c r="V406" s="860"/>
      <c r="W406" s="860"/>
      <c r="X406" s="860"/>
      <c r="Y406" s="860"/>
      <c r="Z406" s="860"/>
      <c r="AA406" s="860"/>
      <c r="AB406" s="860"/>
    </row>
    <row r="407">
      <c r="A407" s="860"/>
      <c r="B407" s="860"/>
      <c r="C407" s="860"/>
      <c r="D407" s="860"/>
      <c r="E407" s="860"/>
      <c r="F407" s="860"/>
      <c r="G407" s="860"/>
      <c r="H407" s="860"/>
      <c r="I407" s="860"/>
      <c r="J407" s="860"/>
      <c r="K407" s="860"/>
      <c r="L407" s="860"/>
      <c r="M407" s="860"/>
      <c r="N407" s="860"/>
      <c r="O407" s="860"/>
      <c r="P407" s="860"/>
      <c r="Q407" s="860"/>
      <c r="R407" s="860"/>
      <c r="S407" s="860"/>
      <c r="T407" s="860"/>
      <c r="U407" s="860"/>
      <c r="V407" s="860"/>
      <c r="W407" s="860"/>
      <c r="X407" s="860"/>
      <c r="Y407" s="860"/>
      <c r="Z407" s="860"/>
      <c r="AA407" s="860"/>
      <c r="AB407" s="860"/>
    </row>
    <row r="408">
      <c r="A408" s="860"/>
      <c r="B408" s="860"/>
      <c r="C408" s="860"/>
      <c r="D408" s="860"/>
      <c r="E408" s="860"/>
      <c r="F408" s="860"/>
      <c r="G408" s="860"/>
      <c r="H408" s="860"/>
      <c r="I408" s="860"/>
      <c r="J408" s="860"/>
      <c r="K408" s="860"/>
      <c r="L408" s="860"/>
      <c r="M408" s="860"/>
      <c r="N408" s="860"/>
      <c r="O408" s="860"/>
      <c r="P408" s="860"/>
      <c r="Q408" s="860"/>
      <c r="R408" s="860"/>
      <c r="S408" s="860"/>
      <c r="T408" s="860"/>
      <c r="U408" s="860"/>
      <c r="V408" s="860"/>
      <c r="W408" s="860"/>
      <c r="X408" s="860"/>
      <c r="Y408" s="860"/>
      <c r="Z408" s="860"/>
      <c r="AA408" s="860"/>
      <c r="AB408" s="860"/>
    </row>
    <row r="409">
      <c r="A409" s="860"/>
      <c r="B409" s="860"/>
      <c r="C409" s="860"/>
      <c r="D409" s="860"/>
      <c r="E409" s="860"/>
      <c r="F409" s="860"/>
      <c r="G409" s="860"/>
      <c r="H409" s="860"/>
      <c r="I409" s="860"/>
      <c r="J409" s="860"/>
      <c r="K409" s="860"/>
      <c r="L409" s="860"/>
      <c r="M409" s="860"/>
      <c r="N409" s="860"/>
      <c r="O409" s="860"/>
      <c r="P409" s="860"/>
      <c r="Q409" s="860"/>
      <c r="R409" s="860"/>
      <c r="S409" s="860"/>
      <c r="T409" s="860"/>
      <c r="U409" s="860"/>
      <c r="V409" s="860"/>
      <c r="W409" s="860"/>
      <c r="X409" s="860"/>
      <c r="Y409" s="860"/>
      <c r="Z409" s="860"/>
      <c r="AA409" s="860"/>
      <c r="AB409" s="860"/>
    </row>
    <row r="410">
      <c r="A410" s="860"/>
      <c r="B410" s="860"/>
      <c r="C410" s="860"/>
      <c r="D410" s="860"/>
      <c r="E410" s="860"/>
      <c r="F410" s="860"/>
      <c r="G410" s="860"/>
      <c r="H410" s="860"/>
      <c r="I410" s="860"/>
      <c r="J410" s="860"/>
      <c r="K410" s="860"/>
      <c r="L410" s="860"/>
      <c r="M410" s="860"/>
      <c r="N410" s="860"/>
      <c r="O410" s="860"/>
      <c r="P410" s="860"/>
      <c r="Q410" s="860"/>
      <c r="R410" s="860"/>
      <c r="S410" s="860"/>
      <c r="T410" s="860"/>
      <c r="U410" s="860"/>
      <c r="V410" s="860"/>
      <c r="W410" s="860"/>
      <c r="X410" s="860"/>
      <c r="Y410" s="860"/>
      <c r="Z410" s="860"/>
      <c r="AA410" s="860"/>
      <c r="AB410" s="860"/>
    </row>
    <row r="411">
      <c r="A411" s="860"/>
      <c r="B411" s="860"/>
      <c r="C411" s="860"/>
      <c r="D411" s="860"/>
      <c r="E411" s="860"/>
      <c r="F411" s="860"/>
      <c r="G411" s="860"/>
      <c r="H411" s="860"/>
      <c r="I411" s="860"/>
      <c r="J411" s="860"/>
      <c r="K411" s="860"/>
      <c r="L411" s="860"/>
      <c r="M411" s="860"/>
      <c r="N411" s="860"/>
      <c r="O411" s="860"/>
      <c r="P411" s="860"/>
      <c r="Q411" s="860"/>
      <c r="R411" s="860"/>
      <c r="S411" s="860"/>
      <c r="T411" s="860"/>
      <c r="U411" s="860"/>
      <c r="V411" s="860"/>
      <c r="W411" s="860"/>
      <c r="X411" s="860"/>
      <c r="Y411" s="860"/>
      <c r="Z411" s="860"/>
      <c r="AA411" s="860"/>
      <c r="AB411" s="860"/>
    </row>
    <row r="412">
      <c r="A412" s="860"/>
      <c r="B412" s="860"/>
      <c r="C412" s="860"/>
      <c r="D412" s="860"/>
      <c r="E412" s="860"/>
      <c r="F412" s="860"/>
      <c r="G412" s="860"/>
      <c r="H412" s="860"/>
      <c r="I412" s="860"/>
      <c r="J412" s="860"/>
      <c r="K412" s="860"/>
      <c r="L412" s="860"/>
      <c r="M412" s="860"/>
      <c r="N412" s="860"/>
      <c r="O412" s="860"/>
      <c r="P412" s="860"/>
      <c r="Q412" s="860"/>
      <c r="R412" s="860"/>
      <c r="S412" s="860"/>
      <c r="T412" s="860"/>
      <c r="U412" s="860"/>
      <c r="V412" s="860"/>
      <c r="W412" s="860"/>
      <c r="X412" s="860"/>
      <c r="Y412" s="860"/>
      <c r="Z412" s="860"/>
      <c r="AA412" s="860"/>
      <c r="AB412" s="860"/>
    </row>
    <row r="413">
      <c r="A413" s="860"/>
      <c r="B413" s="860"/>
      <c r="C413" s="860"/>
      <c r="D413" s="860"/>
      <c r="E413" s="860"/>
      <c r="F413" s="860"/>
      <c r="G413" s="860"/>
      <c r="H413" s="860"/>
      <c r="I413" s="860"/>
      <c r="J413" s="860"/>
      <c r="K413" s="860"/>
      <c r="L413" s="860"/>
      <c r="M413" s="860"/>
      <c r="N413" s="860"/>
      <c r="O413" s="860"/>
      <c r="P413" s="860"/>
      <c r="Q413" s="860"/>
      <c r="R413" s="860"/>
      <c r="S413" s="860"/>
      <c r="T413" s="860"/>
      <c r="U413" s="860"/>
      <c r="V413" s="860"/>
      <c r="W413" s="860"/>
      <c r="X413" s="860"/>
      <c r="Y413" s="860"/>
      <c r="Z413" s="860"/>
      <c r="AA413" s="860"/>
      <c r="AB413" s="860"/>
    </row>
    <row r="414">
      <c r="A414" s="860"/>
      <c r="B414" s="860"/>
      <c r="C414" s="860"/>
      <c r="D414" s="860"/>
      <c r="E414" s="860"/>
      <c r="F414" s="860"/>
      <c r="G414" s="860"/>
      <c r="H414" s="860"/>
      <c r="I414" s="860"/>
      <c r="J414" s="860"/>
      <c r="K414" s="860"/>
      <c r="L414" s="860"/>
      <c r="M414" s="860"/>
      <c r="N414" s="860"/>
      <c r="O414" s="860"/>
      <c r="P414" s="860"/>
      <c r="Q414" s="860"/>
      <c r="R414" s="860"/>
      <c r="S414" s="860"/>
      <c r="T414" s="860"/>
      <c r="U414" s="860"/>
      <c r="V414" s="860"/>
      <c r="W414" s="860"/>
      <c r="X414" s="860"/>
      <c r="Y414" s="860"/>
      <c r="Z414" s="860"/>
      <c r="AA414" s="860"/>
      <c r="AB414" s="860"/>
    </row>
    <row r="415">
      <c r="A415" s="860"/>
      <c r="B415" s="860"/>
      <c r="C415" s="860"/>
      <c r="D415" s="860"/>
      <c r="E415" s="860"/>
      <c r="F415" s="860"/>
      <c r="G415" s="860"/>
      <c r="H415" s="860"/>
      <c r="I415" s="860"/>
      <c r="J415" s="860"/>
      <c r="K415" s="860"/>
      <c r="L415" s="860"/>
      <c r="M415" s="860"/>
      <c r="N415" s="860"/>
      <c r="O415" s="860"/>
      <c r="P415" s="860"/>
      <c r="Q415" s="860"/>
      <c r="R415" s="860"/>
      <c r="S415" s="860"/>
      <c r="T415" s="860"/>
      <c r="U415" s="860"/>
      <c r="V415" s="860"/>
      <c r="W415" s="860"/>
      <c r="X415" s="860"/>
      <c r="Y415" s="860"/>
      <c r="Z415" s="860"/>
      <c r="AA415" s="860"/>
      <c r="AB415" s="860"/>
    </row>
    <row r="416">
      <c r="A416" s="860"/>
      <c r="B416" s="860"/>
      <c r="C416" s="860"/>
      <c r="D416" s="860"/>
      <c r="E416" s="860"/>
      <c r="F416" s="860"/>
      <c r="G416" s="860"/>
      <c r="H416" s="860"/>
      <c r="I416" s="860"/>
      <c r="J416" s="860"/>
      <c r="K416" s="860"/>
      <c r="L416" s="860"/>
      <c r="M416" s="860"/>
      <c r="N416" s="860"/>
      <c r="O416" s="860"/>
      <c r="P416" s="860"/>
      <c r="Q416" s="860"/>
      <c r="R416" s="860"/>
      <c r="S416" s="860"/>
      <c r="T416" s="860"/>
      <c r="U416" s="860"/>
      <c r="V416" s="860"/>
      <c r="W416" s="860"/>
      <c r="X416" s="860"/>
      <c r="Y416" s="860"/>
      <c r="Z416" s="860"/>
      <c r="AA416" s="860"/>
      <c r="AB416" s="860"/>
    </row>
    <row r="417">
      <c r="A417" s="860"/>
      <c r="B417" s="860"/>
      <c r="C417" s="860"/>
      <c r="D417" s="860"/>
      <c r="E417" s="860"/>
      <c r="F417" s="860"/>
      <c r="G417" s="860"/>
      <c r="H417" s="860"/>
      <c r="I417" s="860"/>
      <c r="J417" s="860"/>
      <c r="K417" s="860"/>
      <c r="L417" s="860"/>
      <c r="M417" s="860"/>
      <c r="N417" s="860"/>
      <c r="O417" s="860"/>
      <c r="P417" s="860"/>
      <c r="Q417" s="860"/>
      <c r="R417" s="860"/>
      <c r="S417" s="860"/>
      <c r="T417" s="860"/>
      <c r="U417" s="860"/>
      <c r="V417" s="860"/>
      <c r="W417" s="860"/>
      <c r="X417" s="860"/>
      <c r="Y417" s="860"/>
      <c r="Z417" s="860"/>
      <c r="AA417" s="860"/>
      <c r="AB417" s="860"/>
    </row>
    <row r="418">
      <c r="A418" s="860"/>
      <c r="B418" s="860"/>
      <c r="C418" s="860"/>
      <c r="D418" s="860"/>
      <c r="E418" s="860"/>
      <c r="F418" s="860"/>
      <c r="G418" s="860"/>
      <c r="H418" s="860"/>
      <c r="I418" s="860"/>
      <c r="J418" s="860"/>
      <c r="K418" s="860"/>
      <c r="L418" s="860"/>
      <c r="M418" s="860"/>
      <c r="N418" s="860"/>
      <c r="O418" s="860"/>
      <c r="P418" s="860"/>
      <c r="Q418" s="860"/>
      <c r="R418" s="860"/>
      <c r="S418" s="860"/>
      <c r="T418" s="860"/>
      <c r="U418" s="860"/>
      <c r="V418" s="860"/>
      <c r="W418" s="860"/>
      <c r="X418" s="860"/>
      <c r="Y418" s="860"/>
      <c r="Z418" s="860"/>
      <c r="AA418" s="860"/>
      <c r="AB418" s="860"/>
    </row>
    <row r="419">
      <c r="A419" s="860"/>
      <c r="B419" s="860"/>
      <c r="C419" s="860"/>
      <c r="D419" s="860"/>
      <c r="E419" s="860"/>
      <c r="F419" s="860"/>
      <c r="G419" s="860"/>
      <c r="H419" s="860"/>
      <c r="I419" s="860"/>
      <c r="J419" s="860"/>
      <c r="K419" s="860"/>
      <c r="L419" s="860"/>
      <c r="M419" s="860"/>
      <c r="N419" s="860"/>
      <c r="O419" s="860"/>
      <c r="P419" s="860"/>
      <c r="Q419" s="860"/>
      <c r="R419" s="860"/>
      <c r="S419" s="860"/>
      <c r="T419" s="860"/>
      <c r="U419" s="860"/>
      <c r="V419" s="860"/>
      <c r="W419" s="860"/>
      <c r="X419" s="860"/>
      <c r="Y419" s="860"/>
      <c r="Z419" s="860"/>
      <c r="AA419" s="860"/>
      <c r="AB419" s="860"/>
    </row>
    <row r="420">
      <c r="A420" s="860"/>
      <c r="B420" s="860"/>
      <c r="C420" s="860"/>
      <c r="D420" s="860"/>
      <c r="E420" s="860"/>
      <c r="F420" s="860"/>
      <c r="G420" s="860"/>
      <c r="H420" s="860"/>
      <c r="I420" s="860"/>
      <c r="J420" s="860"/>
      <c r="K420" s="860"/>
      <c r="L420" s="860"/>
      <c r="M420" s="860"/>
      <c r="N420" s="860"/>
      <c r="O420" s="860"/>
      <c r="P420" s="860"/>
      <c r="Q420" s="860"/>
      <c r="R420" s="860"/>
      <c r="S420" s="860"/>
      <c r="T420" s="860"/>
      <c r="U420" s="860"/>
      <c r="V420" s="860"/>
      <c r="W420" s="860"/>
      <c r="X420" s="860"/>
      <c r="Y420" s="860"/>
      <c r="Z420" s="860"/>
      <c r="AA420" s="860"/>
      <c r="AB420" s="860"/>
    </row>
    <row r="421">
      <c r="A421" s="860"/>
      <c r="B421" s="860"/>
      <c r="C421" s="860"/>
      <c r="D421" s="860"/>
      <c r="E421" s="860"/>
      <c r="F421" s="860"/>
      <c r="G421" s="860"/>
      <c r="H421" s="860"/>
      <c r="I421" s="860"/>
      <c r="J421" s="860"/>
      <c r="K421" s="860"/>
      <c r="L421" s="860"/>
      <c r="M421" s="860"/>
      <c r="N421" s="860"/>
      <c r="O421" s="860"/>
      <c r="P421" s="860"/>
      <c r="Q421" s="860"/>
      <c r="R421" s="860"/>
      <c r="S421" s="860"/>
      <c r="T421" s="860"/>
      <c r="U421" s="860"/>
      <c r="V421" s="860"/>
      <c r="W421" s="860"/>
      <c r="X421" s="860"/>
      <c r="Y421" s="860"/>
      <c r="Z421" s="860"/>
      <c r="AA421" s="860"/>
      <c r="AB421" s="860"/>
    </row>
    <row r="422">
      <c r="A422" s="860"/>
      <c r="B422" s="860"/>
      <c r="C422" s="860"/>
      <c r="D422" s="860"/>
      <c r="E422" s="860"/>
      <c r="F422" s="860"/>
      <c r="G422" s="860"/>
      <c r="H422" s="860"/>
      <c r="I422" s="860"/>
      <c r="J422" s="860"/>
      <c r="K422" s="860"/>
      <c r="L422" s="860"/>
      <c r="M422" s="860"/>
      <c r="N422" s="860"/>
      <c r="O422" s="860"/>
      <c r="P422" s="860"/>
      <c r="Q422" s="860"/>
      <c r="R422" s="860"/>
      <c r="S422" s="860"/>
      <c r="T422" s="860"/>
      <c r="U422" s="860"/>
      <c r="V422" s="860"/>
      <c r="W422" s="860"/>
      <c r="X422" s="860"/>
      <c r="Y422" s="860"/>
      <c r="Z422" s="860"/>
      <c r="AA422" s="860"/>
      <c r="AB422" s="860"/>
    </row>
    <row r="423">
      <c r="A423" s="860"/>
      <c r="B423" s="860"/>
      <c r="C423" s="860"/>
      <c r="D423" s="860"/>
      <c r="E423" s="860"/>
      <c r="F423" s="860"/>
      <c r="G423" s="860"/>
      <c r="H423" s="860"/>
      <c r="I423" s="860"/>
      <c r="J423" s="860"/>
      <c r="K423" s="860"/>
      <c r="L423" s="860"/>
      <c r="M423" s="860"/>
      <c r="N423" s="860"/>
      <c r="O423" s="860"/>
      <c r="P423" s="860"/>
      <c r="Q423" s="860"/>
      <c r="R423" s="860"/>
      <c r="S423" s="860"/>
      <c r="T423" s="860"/>
      <c r="U423" s="860"/>
      <c r="V423" s="860"/>
      <c r="W423" s="860"/>
      <c r="X423" s="860"/>
      <c r="Y423" s="860"/>
      <c r="Z423" s="860"/>
      <c r="AA423" s="860"/>
      <c r="AB423" s="860"/>
    </row>
    <row r="424">
      <c r="A424" s="860"/>
      <c r="B424" s="860"/>
      <c r="C424" s="860"/>
      <c r="D424" s="860"/>
      <c r="E424" s="860"/>
      <c r="F424" s="860"/>
      <c r="G424" s="860"/>
      <c r="H424" s="860"/>
      <c r="I424" s="860"/>
      <c r="J424" s="860"/>
      <c r="K424" s="860"/>
      <c r="L424" s="860"/>
      <c r="M424" s="860"/>
      <c r="N424" s="860"/>
      <c r="O424" s="860"/>
      <c r="P424" s="860"/>
      <c r="Q424" s="860"/>
      <c r="R424" s="860"/>
      <c r="S424" s="860"/>
      <c r="T424" s="860"/>
      <c r="U424" s="860"/>
      <c r="V424" s="860"/>
      <c r="W424" s="860"/>
      <c r="X424" s="860"/>
      <c r="Y424" s="860"/>
      <c r="Z424" s="860"/>
      <c r="AA424" s="860"/>
      <c r="AB424" s="860"/>
    </row>
    <row r="425">
      <c r="A425" s="860"/>
      <c r="B425" s="860"/>
      <c r="C425" s="860"/>
      <c r="D425" s="860"/>
      <c r="E425" s="860"/>
      <c r="F425" s="860"/>
      <c r="G425" s="860"/>
      <c r="H425" s="860"/>
      <c r="I425" s="860"/>
      <c r="J425" s="860"/>
      <c r="K425" s="860"/>
      <c r="L425" s="860"/>
      <c r="M425" s="860"/>
      <c r="N425" s="860"/>
      <c r="O425" s="860"/>
      <c r="P425" s="860"/>
      <c r="Q425" s="860"/>
      <c r="R425" s="860"/>
      <c r="S425" s="860"/>
      <c r="T425" s="860"/>
      <c r="U425" s="860"/>
      <c r="V425" s="860"/>
      <c r="W425" s="860"/>
      <c r="X425" s="860"/>
      <c r="Y425" s="860"/>
      <c r="Z425" s="860"/>
      <c r="AA425" s="860"/>
      <c r="AB425" s="860"/>
    </row>
    <row r="426">
      <c r="A426" s="860"/>
      <c r="B426" s="860"/>
      <c r="C426" s="860"/>
      <c r="D426" s="860"/>
      <c r="E426" s="860"/>
      <c r="F426" s="860"/>
      <c r="G426" s="860"/>
      <c r="H426" s="860"/>
      <c r="I426" s="860"/>
      <c r="J426" s="860"/>
      <c r="K426" s="860"/>
      <c r="L426" s="860"/>
      <c r="M426" s="860"/>
      <c r="N426" s="860"/>
      <c r="O426" s="860"/>
      <c r="P426" s="860"/>
      <c r="Q426" s="860"/>
      <c r="R426" s="860"/>
      <c r="S426" s="860"/>
      <c r="T426" s="860"/>
      <c r="U426" s="860"/>
      <c r="V426" s="860"/>
      <c r="W426" s="860"/>
      <c r="X426" s="860"/>
      <c r="Y426" s="860"/>
      <c r="Z426" s="860"/>
      <c r="AA426" s="860"/>
      <c r="AB426" s="860"/>
    </row>
    <row r="427">
      <c r="A427" s="860"/>
      <c r="B427" s="860"/>
      <c r="C427" s="860"/>
      <c r="D427" s="860"/>
      <c r="E427" s="860"/>
      <c r="F427" s="860"/>
      <c r="G427" s="860"/>
      <c r="H427" s="860"/>
      <c r="I427" s="860"/>
      <c r="J427" s="860"/>
      <c r="K427" s="860"/>
      <c r="L427" s="860"/>
      <c r="M427" s="860"/>
      <c r="N427" s="860"/>
      <c r="O427" s="860"/>
      <c r="P427" s="860"/>
      <c r="Q427" s="860"/>
      <c r="R427" s="860"/>
      <c r="S427" s="860"/>
      <c r="T427" s="860"/>
      <c r="U427" s="860"/>
      <c r="V427" s="860"/>
      <c r="W427" s="860"/>
      <c r="X427" s="860"/>
      <c r="Y427" s="860"/>
      <c r="Z427" s="860"/>
      <c r="AA427" s="860"/>
      <c r="AB427" s="860"/>
    </row>
    <row r="428">
      <c r="A428" s="860"/>
      <c r="B428" s="860"/>
      <c r="C428" s="860"/>
      <c r="D428" s="860"/>
      <c r="E428" s="860"/>
      <c r="F428" s="860"/>
      <c r="G428" s="860"/>
      <c r="H428" s="860"/>
      <c r="I428" s="860"/>
      <c r="J428" s="860"/>
      <c r="K428" s="860"/>
      <c r="L428" s="860"/>
      <c r="M428" s="860"/>
      <c r="N428" s="860"/>
      <c r="O428" s="860"/>
      <c r="P428" s="860"/>
      <c r="Q428" s="860"/>
      <c r="R428" s="860"/>
      <c r="S428" s="860"/>
      <c r="T428" s="860"/>
      <c r="U428" s="860"/>
      <c r="V428" s="860"/>
      <c r="W428" s="860"/>
      <c r="X428" s="860"/>
      <c r="Y428" s="860"/>
      <c r="Z428" s="860"/>
      <c r="AA428" s="860"/>
      <c r="AB428" s="860"/>
    </row>
    <row r="429">
      <c r="A429" s="860"/>
      <c r="B429" s="860"/>
      <c r="C429" s="860"/>
      <c r="D429" s="860"/>
      <c r="E429" s="860"/>
      <c r="F429" s="860"/>
      <c r="G429" s="860"/>
      <c r="H429" s="860"/>
      <c r="I429" s="860"/>
      <c r="J429" s="860"/>
      <c r="K429" s="860"/>
      <c r="L429" s="860"/>
      <c r="M429" s="860"/>
      <c r="N429" s="860"/>
      <c r="O429" s="860"/>
      <c r="P429" s="860"/>
      <c r="Q429" s="860"/>
      <c r="R429" s="860"/>
      <c r="S429" s="860"/>
      <c r="T429" s="860"/>
      <c r="U429" s="860"/>
      <c r="V429" s="860"/>
      <c r="W429" s="860"/>
      <c r="X429" s="860"/>
      <c r="Y429" s="860"/>
      <c r="Z429" s="860"/>
      <c r="AA429" s="860"/>
      <c r="AB429" s="860"/>
    </row>
    <row r="430">
      <c r="A430" s="860"/>
      <c r="B430" s="860"/>
      <c r="C430" s="860"/>
      <c r="D430" s="860"/>
      <c r="E430" s="860"/>
      <c r="F430" s="860"/>
      <c r="G430" s="860"/>
      <c r="H430" s="860"/>
      <c r="I430" s="860"/>
      <c r="J430" s="860"/>
      <c r="K430" s="860"/>
      <c r="L430" s="860"/>
      <c r="M430" s="860"/>
      <c r="N430" s="860"/>
      <c r="O430" s="860"/>
      <c r="P430" s="860"/>
      <c r="Q430" s="860"/>
      <c r="R430" s="860"/>
      <c r="S430" s="860"/>
      <c r="T430" s="860"/>
      <c r="U430" s="860"/>
      <c r="V430" s="860"/>
      <c r="W430" s="860"/>
      <c r="X430" s="860"/>
      <c r="Y430" s="860"/>
      <c r="Z430" s="860"/>
      <c r="AA430" s="860"/>
      <c r="AB430" s="860"/>
    </row>
    <row r="431">
      <c r="A431" s="860"/>
      <c r="B431" s="860"/>
      <c r="C431" s="860"/>
      <c r="D431" s="860"/>
      <c r="E431" s="860"/>
      <c r="F431" s="860"/>
      <c r="G431" s="860"/>
      <c r="H431" s="860"/>
      <c r="I431" s="860"/>
      <c r="J431" s="860"/>
      <c r="K431" s="860"/>
      <c r="L431" s="860"/>
      <c r="M431" s="860"/>
      <c r="N431" s="860"/>
      <c r="O431" s="860"/>
      <c r="P431" s="860"/>
      <c r="Q431" s="860"/>
      <c r="R431" s="860"/>
      <c r="S431" s="860"/>
      <c r="T431" s="860"/>
      <c r="U431" s="860"/>
      <c r="V431" s="860"/>
      <c r="W431" s="860"/>
      <c r="X431" s="860"/>
      <c r="Y431" s="860"/>
      <c r="Z431" s="860"/>
      <c r="AA431" s="860"/>
      <c r="AB431" s="860"/>
    </row>
    <row r="432">
      <c r="A432" s="860"/>
      <c r="B432" s="860"/>
      <c r="C432" s="860"/>
      <c r="D432" s="860"/>
      <c r="E432" s="860"/>
      <c r="F432" s="860"/>
      <c r="G432" s="860"/>
      <c r="H432" s="860"/>
      <c r="I432" s="860"/>
      <c r="J432" s="860"/>
      <c r="K432" s="860"/>
      <c r="L432" s="860"/>
      <c r="M432" s="860"/>
      <c r="N432" s="860"/>
      <c r="O432" s="860"/>
      <c r="P432" s="860"/>
      <c r="Q432" s="860"/>
      <c r="R432" s="860"/>
      <c r="S432" s="860"/>
      <c r="T432" s="860"/>
      <c r="U432" s="860"/>
      <c r="V432" s="860"/>
      <c r="W432" s="860"/>
      <c r="X432" s="860"/>
      <c r="Y432" s="860"/>
      <c r="Z432" s="860"/>
      <c r="AA432" s="860"/>
      <c r="AB432" s="860"/>
    </row>
    <row r="433">
      <c r="A433" s="860"/>
      <c r="B433" s="860"/>
      <c r="C433" s="860"/>
      <c r="D433" s="860"/>
      <c r="E433" s="860"/>
      <c r="F433" s="860"/>
      <c r="G433" s="860"/>
      <c r="H433" s="860"/>
      <c r="I433" s="860"/>
      <c r="J433" s="860"/>
      <c r="K433" s="860"/>
      <c r="L433" s="860"/>
      <c r="M433" s="860"/>
      <c r="N433" s="860"/>
      <c r="O433" s="860"/>
      <c r="P433" s="860"/>
      <c r="Q433" s="860"/>
      <c r="R433" s="860"/>
      <c r="S433" s="860"/>
      <c r="T433" s="860"/>
      <c r="U433" s="860"/>
      <c r="V433" s="860"/>
      <c r="W433" s="860"/>
      <c r="X433" s="860"/>
      <c r="Y433" s="860"/>
      <c r="Z433" s="860"/>
      <c r="AA433" s="860"/>
      <c r="AB433" s="860"/>
    </row>
    <row r="434">
      <c r="A434" s="860"/>
      <c r="B434" s="860"/>
      <c r="C434" s="860"/>
      <c r="D434" s="860"/>
      <c r="E434" s="860"/>
      <c r="F434" s="860"/>
      <c r="G434" s="860"/>
      <c r="H434" s="860"/>
      <c r="I434" s="860"/>
      <c r="J434" s="860"/>
      <c r="K434" s="860"/>
      <c r="L434" s="860"/>
      <c r="M434" s="860"/>
      <c r="N434" s="860"/>
      <c r="O434" s="860"/>
      <c r="P434" s="860"/>
      <c r="Q434" s="860"/>
      <c r="R434" s="860"/>
      <c r="S434" s="860"/>
      <c r="T434" s="860"/>
      <c r="U434" s="860"/>
      <c r="V434" s="860"/>
      <c r="W434" s="860"/>
      <c r="X434" s="860"/>
      <c r="Y434" s="860"/>
      <c r="Z434" s="860"/>
      <c r="AA434" s="860"/>
      <c r="AB434" s="860"/>
    </row>
    <row r="435">
      <c r="A435" s="860"/>
      <c r="B435" s="860"/>
      <c r="C435" s="860"/>
      <c r="D435" s="860"/>
      <c r="E435" s="860"/>
      <c r="F435" s="860"/>
      <c r="G435" s="860"/>
      <c r="H435" s="860"/>
      <c r="I435" s="860"/>
      <c r="J435" s="860"/>
      <c r="K435" s="860"/>
      <c r="L435" s="860"/>
      <c r="M435" s="860"/>
      <c r="N435" s="860"/>
      <c r="O435" s="860"/>
      <c r="P435" s="860"/>
      <c r="Q435" s="860"/>
      <c r="R435" s="860"/>
      <c r="S435" s="860"/>
      <c r="T435" s="860"/>
      <c r="U435" s="860"/>
      <c r="V435" s="860"/>
      <c r="W435" s="860"/>
      <c r="X435" s="860"/>
      <c r="Y435" s="860"/>
      <c r="Z435" s="860"/>
      <c r="AA435" s="860"/>
      <c r="AB435" s="860"/>
    </row>
    <row r="436">
      <c r="A436" s="860"/>
      <c r="B436" s="860"/>
      <c r="C436" s="860"/>
      <c r="D436" s="860"/>
      <c r="E436" s="860"/>
      <c r="F436" s="860"/>
      <c r="G436" s="860"/>
      <c r="H436" s="860"/>
      <c r="I436" s="860"/>
      <c r="J436" s="860"/>
      <c r="K436" s="860"/>
      <c r="L436" s="860"/>
      <c r="M436" s="860"/>
      <c r="N436" s="860"/>
      <c r="O436" s="860"/>
      <c r="P436" s="860"/>
      <c r="Q436" s="860"/>
      <c r="R436" s="860"/>
      <c r="S436" s="860"/>
      <c r="T436" s="860"/>
      <c r="U436" s="860"/>
      <c r="V436" s="860"/>
      <c r="W436" s="860"/>
      <c r="X436" s="860"/>
      <c r="Y436" s="860"/>
      <c r="Z436" s="860"/>
      <c r="AA436" s="860"/>
      <c r="AB436" s="860"/>
    </row>
    <row r="437">
      <c r="A437" s="860"/>
      <c r="B437" s="860"/>
      <c r="C437" s="860"/>
      <c r="D437" s="860"/>
      <c r="E437" s="860"/>
      <c r="F437" s="860"/>
      <c r="G437" s="860"/>
      <c r="H437" s="860"/>
      <c r="I437" s="860"/>
      <c r="J437" s="860"/>
      <c r="K437" s="860"/>
      <c r="L437" s="860"/>
      <c r="M437" s="860"/>
      <c r="N437" s="860"/>
      <c r="O437" s="860"/>
      <c r="P437" s="860"/>
      <c r="Q437" s="860"/>
      <c r="R437" s="860"/>
      <c r="S437" s="860"/>
      <c r="T437" s="860"/>
      <c r="U437" s="860"/>
      <c r="V437" s="860"/>
      <c r="W437" s="860"/>
      <c r="X437" s="860"/>
      <c r="Y437" s="860"/>
      <c r="Z437" s="860"/>
      <c r="AA437" s="860"/>
      <c r="AB437" s="860"/>
    </row>
    <row r="438">
      <c r="A438" s="860"/>
      <c r="B438" s="860"/>
      <c r="C438" s="860"/>
      <c r="D438" s="860"/>
      <c r="E438" s="860"/>
      <c r="F438" s="860"/>
      <c r="G438" s="860"/>
      <c r="H438" s="860"/>
      <c r="I438" s="860"/>
      <c r="J438" s="860"/>
      <c r="K438" s="860"/>
      <c r="L438" s="860"/>
      <c r="M438" s="860"/>
      <c r="N438" s="860"/>
      <c r="O438" s="860"/>
      <c r="P438" s="860"/>
      <c r="Q438" s="860"/>
      <c r="R438" s="860"/>
      <c r="S438" s="860"/>
      <c r="T438" s="860"/>
      <c r="U438" s="860"/>
      <c r="V438" s="860"/>
      <c r="W438" s="860"/>
      <c r="X438" s="860"/>
      <c r="Y438" s="860"/>
      <c r="Z438" s="860"/>
      <c r="AA438" s="860"/>
      <c r="AB438" s="860"/>
    </row>
    <row r="439">
      <c r="A439" s="860"/>
      <c r="B439" s="860"/>
      <c r="C439" s="860"/>
      <c r="D439" s="860"/>
      <c r="E439" s="860"/>
      <c r="F439" s="860"/>
      <c r="G439" s="860"/>
      <c r="H439" s="860"/>
      <c r="I439" s="860"/>
      <c r="J439" s="860"/>
      <c r="K439" s="860"/>
      <c r="L439" s="860"/>
      <c r="M439" s="860"/>
      <c r="N439" s="860"/>
      <c r="O439" s="860"/>
      <c r="P439" s="860"/>
      <c r="Q439" s="860"/>
      <c r="R439" s="860"/>
      <c r="S439" s="860"/>
      <c r="T439" s="860"/>
      <c r="U439" s="860"/>
      <c r="V439" s="860"/>
      <c r="W439" s="860"/>
      <c r="X439" s="860"/>
      <c r="Y439" s="860"/>
      <c r="Z439" s="860"/>
      <c r="AA439" s="860"/>
      <c r="AB439" s="860"/>
    </row>
    <row r="440">
      <c r="A440" s="860"/>
      <c r="B440" s="860"/>
      <c r="C440" s="860"/>
      <c r="D440" s="860"/>
      <c r="E440" s="860"/>
      <c r="F440" s="860"/>
      <c r="G440" s="860"/>
      <c r="H440" s="860"/>
      <c r="I440" s="860"/>
      <c r="J440" s="860"/>
      <c r="K440" s="860"/>
      <c r="L440" s="860"/>
      <c r="M440" s="860"/>
      <c r="N440" s="860"/>
      <c r="O440" s="860"/>
      <c r="P440" s="860"/>
      <c r="Q440" s="860"/>
      <c r="R440" s="860"/>
      <c r="S440" s="860"/>
      <c r="T440" s="860"/>
      <c r="U440" s="860"/>
      <c r="V440" s="860"/>
      <c r="W440" s="860"/>
      <c r="X440" s="860"/>
      <c r="Y440" s="860"/>
      <c r="Z440" s="860"/>
      <c r="AA440" s="860"/>
      <c r="AB440" s="860"/>
    </row>
    <row r="441">
      <c r="A441" s="860"/>
      <c r="B441" s="860"/>
      <c r="C441" s="860"/>
      <c r="D441" s="860"/>
      <c r="E441" s="860"/>
      <c r="F441" s="860"/>
      <c r="G441" s="860"/>
      <c r="H441" s="860"/>
      <c r="I441" s="860"/>
      <c r="J441" s="860"/>
      <c r="K441" s="860"/>
      <c r="L441" s="860"/>
      <c r="M441" s="860"/>
      <c r="N441" s="860"/>
      <c r="O441" s="860"/>
      <c r="P441" s="860"/>
      <c r="Q441" s="860"/>
      <c r="R441" s="860"/>
      <c r="S441" s="860"/>
      <c r="T441" s="860"/>
      <c r="U441" s="860"/>
      <c r="V441" s="860"/>
      <c r="W441" s="860"/>
      <c r="X441" s="860"/>
      <c r="Y441" s="860"/>
      <c r="Z441" s="860"/>
      <c r="AA441" s="860"/>
      <c r="AB441" s="860"/>
    </row>
    <row r="442">
      <c r="A442" s="860"/>
      <c r="B442" s="860"/>
      <c r="C442" s="860"/>
      <c r="D442" s="860"/>
      <c r="E442" s="860"/>
      <c r="F442" s="860"/>
      <c r="G442" s="860"/>
      <c r="H442" s="860"/>
      <c r="I442" s="860"/>
      <c r="J442" s="860"/>
      <c r="K442" s="860"/>
      <c r="L442" s="860"/>
      <c r="M442" s="860"/>
      <c r="N442" s="860"/>
      <c r="O442" s="860"/>
      <c r="P442" s="860"/>
      <c r="Q442" s="860"/>
      <c r="R442" s="860"/>
      <c r="S442" s="860"/>
      <c r="T442" s="860"/>
      <c r="U442" s="860"/>
      <c r="V442" s="860"/>
      <c r="W442" s="860"/>
      <c r="X442" s="860"/>
      <c r="Y442" s="860"/>
      <c r="Z442" s="860"/>
      <c r="AA442" s="860"/>
      <c r="AB442" s="860"/>
    </row>
    <row r="443">
      <c r="A443" s="860"/>
      <c r="B443" s="860"/>
      <c r="C443" s="860"/>
      <c r="D443" s="860"/>
      <c r="E443" s="860"/>
      <c r="F443" s="860"/>
      <c r="G443" s="860"/>
      <c r="H443" s="860"/>
      <c r="I443" s="860"/>
      <c r="J443" s="860"/>
      <c r="K443" s="860"/>
      <c r="L443" s="860"/>
      <c r="M443" s="860"/>
      <c r="N443" s="860"/>
      <c r="O443" s="860"/>
      <c r="P443" s="860"/>
      <c r="Q443" s="860"/>
      <c r="R443" s="860"/>
      <c r="S443" s="860"/>
      <c r="T443" s="860"/>
      <c r="U443" s="860"/>
      <c r="V443" s="860"/>
      <c r="W443" s="860"/>
      <c r="X443" s="860"/>
      <c r="Y443" s="860"/>
      <c r="Z443" s="860"/>
      <c r="AA443" s="860"/>
      <c r="AB443" s="860"/>
    </row>
    <row r="444">
      <c r="A444" s="860"/>
      <c r="B444" s="860"/>
      <c r="C444" s="860"/>
      <c r="D444" s="860"/>
      <c r="E444" s="860"/>
      <c r="F444" s="860"/>
      <c r="G444" s="860"/>
      <c r="H444" s="860"/>
      <c r="I444" s="860"/>
      <c r="J444" s="860"/>
      <c r="K444" s="860"/>
      <c r="L444" s="860"/>
      <c r="M444" s="860"/>
      <c r="N444" s="860"/>
      <c r="O444" s="860"/>
      <c r="P444" s="860"/>
      <c r="Q444" s="860"/>
      <c r="R444" s="860"/>
      <c r="S444" s="860"/>
      <c r="T444" s="860"/>
      <c r="U444" s="860"/>
      <c r="V444" s="860"/>
      <c r="W444" s="860"/>
      <c r="X444" s="860"/>
      <c r="Y444" s="860"/>
      <c r="Z444" s="860"/>
      <c r="AA444" s="860"/>
      <c r="AB444" s="860"/>
    </row>
    <row r="445">
      <c r="A445" s="860"/>
      <c r="B445" s="860"/>
      <c r="C445" s="860"/>
      <c r="D445" s="860"/>
      <c r="E445" s="860"/>
      <c r="F445" s="860"/>
      <c r="G445" s="860"/>
      <c r="H445" s="860"/>
      <c r="I445" s="860"/>
      <c r="J445" s="860"/>
      <c r="K445" s="860"/>
      <c r="L445" s="860"/>
      <c r="M445" s="860"/>
      <c r="N445" s="860"/>
      <c r="O445" s="860"/>
      <c r="P445" s="860"/>
      <c r="Q445" s="860"/>
      <c r="R445" s="860"/>
      <c r="S445" s="860"/>
      <c r="T445" s="860"/>
      <c r="U445" s="860"/>
      <c r="V445" s="860"/>
      <c r="W445" s="860"/>
      <c r="X445" s="860"/>
      <c r="Y445" s="860"/>
      <c r="Z445" s="860"/>
      <c r="AA445" s="860"/>
      <c r="AB445" s="860"/>
    </row>
    <row r="446">
      <c r="A446" s="860"/>
      <c r="B446" s="860"/>
      <c r="C446" s="860"/>
      <c r="D446" s="860"/>
      <c r="E446" s="860"/>
      <c r="F446" s="860"/>
      <c r="G446" s="860"/>
      <c r="H446" s="860"/>
      <c r="I446" s="860"/>
      <c r="J446" s="860"/>
      <c r="K446" s="860"/>
      <c r="L446" s="860"/>
      <c r="M446" s="860"/>
      <c r="N446" s="860"/>
      <c r="O446" s="860"/>
      <c r="P446" s="860"/>
      <c r="Q446" s="860"/>
      <c r="R446" s="860"/>
      <c r="S446" s="860"/>
      <c r="T446" s="860"/>
      <c r="U446" s="860"/>
      <c r="V446" s="860"/>
      <c r="W446" s="860"/>
      <c r="X446" s="860"/>
      <c r="Y446" s="860"/>
      <c r="Z446" s="860"/>
      <c r="AA446" s="860"/>
      <c r="AB446" s="860"/>
    </row>
    <row r="447">
      <c r="A447" s="860"/>
      <c r="B447" s="860"/>
      <c r="C447" s="860"/>
      <c r="D447" s="860"/>
      <c r="E447" s="860"/>
      <c r="F447" s="860"/>
      <c r="G447" s="860"/>
      <c r="H447" s="860"/>
      <c r="I447" s="860"/>
      <c r="J447" s="860"/>
      <c r="K447" s="860"/>
      <c r="L447" s="860"/>
      <c r="M447" s="860"/>
      <c r="N447" s="860"/>
      <c r="O447" s="860"/>
      <c r="P447" s="860"/>
      <c r="Q447" s="860"/>
      <c r="R447" s="860"/>
      <c r="S447" s="860"/>
      <c r="T447" s="860"/>
      <c r="U447" s="860"/>
      <c r="V447" s="860"/>
      <c r="W447" s="860"/>
      <c r="X447" s="860"/>
      <c r="Y447" s="860"/>
      <c r="Z447" s="860"/>
      <c r="AA447" s="860"/>
      <c r="AB447" s="860"/>
    </row>
    <row r="448">
      <c r="A448" s="860"/>
      <c r="B448" s="860"/>
      <c r="C448" s="860"/>
      <c r="D448" s="860"/>
      <c r="E448" s="860"/>
      <c r="F448" s="860"/>
      <c r="G448" s="860"/>
      <c r="H448" s="860"/>
      <c r="I448" s="860"/>
      <c r="J448" s="860"/>
      <c r="K448" s="860"/>
      <c r="L448" s="860"/>
      <c r="M448" s="860"/>
      <c r="N448" s="860"/>
      <c r="O448" s="860"/>
      <c r="P448" s="860"/>
      <c r="Q448" s="860"/>
      <c r="R448" s="860"/>
      <c r="S448" s="860"/>
      <c r="T448" s="860"/>
      <c r="U448" s="860"/>
      <c r="V448" s="860"/>
      <c r="W448" s="860"/>
      <c r="X448" s="860"/>
      <c r="Y448" s="860"/>
      <c r="Z448" s="860"/>
      <c r="AA448" s="860"/>
      <c r="AB448" s="860"/>
    </row>
    <row r="449">
      <c r="A449" s="860"/>
      <c r="B449" s="860"/>
      <c r="C449" s="860"/>
      <c r="D449" s="860"/>
      <c r="E449" s="860"/>
      <c r="F449" s="860"/>
      <c r="G449" s="860"/>
      <c r="H449" s="860"/>
      <c r="I449" s="860"/>
      <c r="J449" s="860"/>
      <c r="K449" s="860"/>
      <c r="L449" s="860"/>
      <c r="M449" s="860"/>
      <c r="N449" s="860"/>
      <c r="O449" s="860"/>
      <c r="P449" s="860"/>
      <c r="Q449" s="860"/>
      <c r="R449" s="860"/>
      <c r="S449" s="860"/>
      <c r="T449" s="860"/>
      <c r="U449" s="860"/>
      <c r="V449" s="860"/>
      <c r="W449" s="860"/>
      <c r="X449" s="860"/>
      <c r="Y449" s="860"/>
      <c r="Z449" s="860"/>
      <c r="AA449" s="860"/>
      <c r="AB449" s="860"/>
    </row>
    <row r="450">
      <c r="A450" s="860"/>
      <c r="B450" s="860"/>
      <c r="C450" s="860"/>
      <c r="D450" s="860"/>
      <c r="E450" s="860"/>
      <c r="F450" s="860"/>
      <c r="G450" s="860"/>
      <c r="H450" s="860"/>
      <c r="I450" s="860"/>
      <c r="J450" s="860"/>
      <c r="K450" s="860"/>
      <c r="L450" s="860"/>
      <c r="M450" s="860"/>
      <c r="N450" s="860"/>
      <c r="O450" s="860"/>
      <c r="P450" s="860"/>
      <c r="Q450" s="860"/>
      <c r="R450" s="860"/>
      <c r="S450" s="860"/>
      <c r="T450" s="860"/>
      <c r="U450" s="860"/>
      <c r="V450" s="860"/>
      <c r="W450" s="860"/>
      <c r="X450" s="860"/>
      <c r="Y450" s="860"/>
      <c r="Z450" s="860"/>
      <c r="AA450" s="860"/>
      <c r="AB450" s="860"/>
    </row>
    <row r="451">
      <c r="A451" s="860"/>
      <c r="B451" s="860"/>
      <c r="C451" s="860"/>
      <c r="D451" s="860"/>
      <c r="E451" s="860"/>
      <c r="F451" s="860"/>
      <c r="G451" s="860"/>
      <c r="H451" s="860"/>
      <c r="I451" s="860"/>
      <c r="J451" s="860"/>
      <c r="K451" s="860"/>
      <c r="L451" s="860"/>
      <c r="M451" s="860"/>
      <c r="N451" s="860"/>
      <c r="O451" s="860"/>
      <c r="P451" s="860"/>
      <c r="Q451" s="860"/>
      <c r="R451" s="860"/>
      <c r="S451" s="860"/>
      <c r="T451" s="860"/>
      <c r="U451" s="860"/>
      <c r="V451" s="860"/>
      <c r="W451" s="860"/>
      <c r="X451" s="860"/>
      <c r="Y451" s="860"/>
      <c r="Z451" s="860"/>
      <c r="AA451" s="860"/>
      <c r="AB451" s="860"/>
    </row>
    <row r="452">
      <c r="A452" s="860"/>
      <c r="B452" s="860"/>
      <c r="C452" s="860"/>
      <c r="D452" s="860"/>
      <c r="E452" s="860"/>
      <c r="F452" s="860"/>
      <c r="G452" s="860"/>
      <c r="H452" s="860"/>
      <c r="I452" s="860"/>
      <c r="J452" s="860"/>
      <c r="K452" s="860"/>
      <c r="L452" s="860"/>
      <c r="M452" s="860"/>
      <c r="N452" s="860"/>
      <c r="O452" s="860"/>
      <c r="P452" s="860"/>
      <c r="Q452" s="860"/>
      <c r="R452" s="860"/>
      <c r="S452" s="860"/>
      <c r="T452" s="860"/>
      <c r="U452" s="860"/>
      <c r="V452" s="860"/>
      <c r="W452" s="860"/>
      <c r="X452" s="860"/>
      <c r="Y452" s="860"/>
      <c r="Z452" s="860"/>
      <c r="AA452" s="860"/>
      <c r="AB452" s="860"/>
    </row>
    <row r="453">
      <c r="A453" s="860"/>
      <c r="B453" s="860"/>
      <c r="C453" s="860"/>
      <c r="D453" s="860"/>
      <c r="E453" s="860"/>
      <c r="F453" s="860"/>
      <c r="G453" s="860"/>
      <c r="H453" s="860"/>
      <c r="I453" s="860"/>
      <c r="J453" s="860"/>
      <c r="K453" s="860"/>
      <c r="L453" s="860"/>
      <c r="M453" s="860"/>
      <c r="N453" s="860"/>
      <c r="O453" s="860"/>
      <c r="P453" s="860"/>
      <c r="Q453" s="860"/>
      <c r="R453" s="860"/>
      <c r="S453" s="860"/>
      <c r="T453" s="860"/>
      <c r="U453" s="860"/>
      <c r="V453" s="860"/>
      <c r="W453" s="860"/>
      <c r="X453" s="860"/>
      <c r="Y453" s="860"/>
      <c r="Z453" s="860"/>
      <c r="AA453" s="860"/>
      <c r="AB453" s="860"/>
    </row>
    <row r="454">
      <c r="A454" s="860"/>
      <c r="B454" s="860"/>
      <c r="C454" s="860"/>
      <c r="D454" s="860"/>
      <c r="E454" s="860"/>
      <c r="F454" s="860"/>
      <c r="G454" s="860"/>
      <c r="H454" s="860"/>
      <c r="I454" s="860"/>
      <c r="J454" s="860"/>
      <c r="K454" s="860"/>
      <c r="L454" s="860"/>
      <c r="M454" s="860"/>
      <c r="N454" s="860"/>
      <c r="O454" s="860"/>
      <c r="P454" s="860"/>
      <c r="Q454" s="860"/>
      <c r="R454" s="860"/>
      <c r="S454" s="860"/>
      <c r="T454" s="860"/>
      <c r="U454" s="860"/>
      <c r="V454" s="860"/>
      <c r="W454" s="860"/>
      <c r="X454" s="860"/>
      <c r="Y454" s="860"/>
      <c r="Z454" s="860"/>
      <c r="AA454" s="860"/>
      <c r="AB454" s="860"/>
    </row>
    <row r="455">
      <c r="A455" s="860"/>
      <c r="B455" s="860"/>
      <c r="C455" s="860"/>
      <c r="D455" s="860"/>
      <c r="E455" s="860"/>
      <c r="F455" s="860"/>
      <c r="G455" s="860"/>
      <c r="H455" s="860"/>
      <c r="I455" s="860"/>
      <c r="J455" s="860"/>
      <c r="K455" s="860"/>
      <c r="L455" s="860"/>
      <c r="M455" s="860"/>
      <c r="N455" s="860"/>
      <c r="O455" s="860"/>
      <c r="P455" s="860"/>
      <c r="Q455" s="860"/>
      <c r="R455" s="860"/>
      <c r="S455" s="860"/>
      <c r="T455" s="860"/>
      <c r="U455" s="860"/>
      <c r="V455" s="860"/>
      <c r="W455" s="860"/>
      <c r="X455" s="860"/>
      <c r="Y455" s="860"/>
      <c r="Z455" s="860"/>
      <c r="AA455" s="860"/>
      <c r="AB455" s="860"/>
    </row>
    <row r="456">
      <c r="A456" s="860"/>
      <c r="B456" s="860"/>
      <c r="C456" s="860"/>
      <c r="D456" s="860"/>
      <c r="E456" s="860"/>
      <c r="F456" s="860"/>
      <c r="G456" s="860"/>
      <c r="H456" s="860"/>
      <c r="I456" s="860"/>
      <c r="J456" s="860"/>
      <c r="K456" s="860"/>
      <c r="L456" s="860"/>
      <c r="M456" s="860"/>
      <c r="N456" s="860"/>
      <c r="O456" s="860"/>
      <c r="P456" s="860"/>
      <c r="Q456" s="860"/>
      <c r="R456" s="860"/>
      <c r="S456" s="860"/>
      <c r="T456" s="860"/>
      <c r="U456" s="860"/>
      <c r="V456" s="860"/>
      <c r="W456" s="860"/>
      <c r="X456" s="860"/>
      <c r="Y456" s="860"/>
      <c r="Z456" s="860"/>
      <c r="AA456" s="860"/>
      <c r="AB456" s="860"/>
    </row>
    <row r="457">
      <c r="A457" s="860"/>
      <c r="B457" s="860"/>
      <c r="C457" s="860"/>
      <c r="D457" s="860"/>
      <c r="E457" s="860"/>
      <c r="F457" s="860"/>
      <c r="G457" s="860"/>
      <c r="H457" s="860"/>
      <c r="I457" s="860"/>
      <c r="J457" s="860"/>
      <c r="K457" s="860"/>
      <c r="L457" s="860"/>
      <c r="M457" s="860"/>
      <c r="N457" s="860"/>
      <c r="O457" s="860"/>
      <c r="P457" s="860"/>
      <c r="Q457" s="860"/>
      <c r="R457" s="860"/>
      <c r="S457" s="860"/>
      <c r="T457" s="860"/>
      <c r="U457" s="860"/>
      <c r="V457" s="860"/>
      <c r="W457" s="860"/>
      <c r="X457" s="860"/>
      <c r="Y457" s="860"/>
      <c r="Z457" s="860"/>
      <c r="AA457" s="860"/>
      <c r="AB457" s="860"/>
    </row>
    <row r="458">
      <c r="A458" s="860"/>
      <c r="B458" s="860"/>
      <c r="C458" s="860"/>
      <c r="D458" s="860"/>
      <c r="E458" s="860"/>
      <c r="F458" s="860"/>
      <c r="G458" s="860"/>
      <c r="H458" s="860"/>
      <c r="I458" s="860"/>
      <c r="J458" s="860"/>
      <c r="K458" s="860"/>
      <c r="L458" s="860"/>
      <c r="M458" s="860"/>
      <c r="N458" s="860"/>
      <c r="O458" s="860"/>
      <c r="P458" s="860"/>
      <c r="Q458" s="860"/>
      <c r="R458" s="860"/>
      <c r="S458" s="860"/>
      <c r="T458" s="860"/>
      <c r="U458" s="860"/>
      <c r="V458" s="860"/>
      <c r="W458" s="860"/>
      <c r="X458" s="860"/>
      <c r="Y458" s="860"/>
      <c r="Z458" s="860"/>
      <c r="AA458" s="860"/>
      <c r="AB458" s="860"/>
    </row>
    <row r="459">
      <c r="A459" s="860"/>
      <c r="B459" s="860"/>
      <c r="C459" s="860"/>
      <c r="D459" s="860"/>
      <c r="E459" s="860"/>
      <c r="F459" s="860"/>
      <c r="G459" s="860"/>
      <c r="H459" s="860"/>
      <c r="I459" s="860"/>
      <c r="J459" s="860"/>
      <c r="K459" s="860"/>
      <c r="L459" s="860"/>
      <c r="M459" s="860"/>
      <c r="N459" s="860"/>
      <c r="O459" s="860"/>
      <c r="P459" s="860"/>
      <c r="Q459" s="860"/>
      <c r="R459" s="860"/>
      <c r="S459" s="860"/>
      <c r="T459" s="860"/>
      <c r="U459" s="860"/>
      <c r="V459" s="860"/>
      <c r="W459" s="860"/>
      <c r="X459" s="860"/>
      <c r="Y459" s="860"/>
      <c r="Z459" s="860"/>
      <c r="AA459" s="860"/>
      <c r="AB459" s="860"/>
    </row>
    <row r="460">
      <c r="A460" s="860"/>
      <c r="B460" s="860"/>
      <c r="C460" s="860"/>
      <c r="D460" s="860"/>
      <c r="E460" s="860"/>
      <c r="F460" s="860"/>
      <c r="G460" s="860"/>
      <c r="H460" s="860"/>
      <c r="I460" s="860"/>
      <c r="J460" s="860"/>
      <c r="K460" s="860"/>
      <c r="L460" s="860"/>
      <c r="M460" s="860"/>
      <c r="N460" s="860"/>
      <c r="O460" s="860"/>
      <c r="P460" s="860"/>
      <c r="Q460" s="860"/>
      <c r="R460" s="860"/>
      <c r="S460" s="860"/>
      <c r="T460" s="860"/>
      <c r="U460" s="860"/>
      <c r="V460" s="860"/>
      <c r="W460" s="860"/>
      <c r="X460" s="860"/>
      <c r="Y460" s="860"/>
      <c r="Z460" s="860"/>
      <c r="AA460" s="860"/>
      <c r="AB460" s="860"/>
    </row>
    <row r="461">
      <c r="A461" s="860"/>
      <c r="B461" s="860"/>
      <c r="C461" s="860"/>
      <c r="D461" s="860"/>
      <c r="E461" s="860"/>
      <c r="F461" s="860"/>
      <c r="G461" s="860"/>
      <c r="H461" s="860"/>
      <c r="I461" s="860"/>
      <c r="J461" s="860"/>
      <c r="K461" s="860"/>
      <c r="L461" s="860"/>
      <c r="M461" s="860"/>
      <c r="N461" s="860"/>
      <c r="O461" s="860"/>
      <c r="P461" s="860"/>
      <c r="Q461" s="860"/>
      <c r="R461" s="860"/>
      <c r="S461" s="860"/>
      <c r="T461" s="860"/>
      <c r="U461" s="860"/>
      <c r="V461" s="860"/>
      <c r="W461" s="860"/>
      <c r="X461" s="860"/>
      <c r="Y461" s="860"/>
      <c r="Z461" s="860"/>
      <c r="AA461" s="860"/>
      <c r="AB461" s="860"/>
    </row>
    <row r="462">
      <c r="A462" s="860"/>
      <c r="B462" s="860"/>
      <c r="C462" s="860"/>
      <c r="D462" s="860"/>
      <c r="E462" s="860"/>
      <c r="F462" s="860"/>
      <c r="G462" s="860"/>
      <c r="H462" s="860"/>
      <c r="I462" s="860"/>
      <c r="J462" s="860"/>
      <c r="K462" s="860"/>
      <c r="L462" s="860"/>
      <c r="M462" s="860"/>
      <c r="N462" s="860"/>
      <c r="O462" s="860"/>
      <c r="P462" s="860"/>
      <c r="Q462" s="860"/>
      <c r="R462" s="860"/>
      <c r="S462" s="860"/>
      <c r="T462" s="860"/>
      <c r="U462" s="860"/>
      <c r="V462" s="860"/>
      <c r="W462" s="860"/>
      <c r="X462" s="860"/>
      <c r="Y462" s="860"/>
      <c r="Z462" s="860"/>
      <c r="AA462" s="860"/>
      <c r="AB462" s="860"/>
    </row>
    <row r="463">
      <c r="A463" s="860"/>
      <c r="B463" s="860"/>
      <c r="C463" s="860"/>
      <c r="D463" s="860"/>
      <c r="E463" s="860"/>
      <c r="F463" s="860"/>
      <c r="G463" s="860"/>
      <c r="H463" s="860"/>
      <c r="I463" s="860"/>
      <c r="J463" s="860"/>
      <c r="K463" s="860"/>
      <c r="L463" s="860"/>
      <c r="M463" s="860"/>
      <c r="N463" s="860"/>
      <c r="O463" s="860"/>
      <c r="P463" s="860"/>
      <c r="Q463" s="860"/>
      <c r="R463" s="860"/>
      <c r="S463" s="860"/>
      <c r="T463" s="860"/>
      <c r="U463" s="860"/>
      <c r="V463" s="860"/>
      <c r="W463" s="860"/>
      <c r="X463" s="860"/>
      <c r="Y463" s="860"/>
      <c r="Z463" s="860"/>
      <c r="AA463" s="860"/>
      <c r="AB463" s="860"/>
    </row>
    <row r="464">
      <c r="A464" s="860"/>
      <c r="B464" s="860"/>
      <c r="C464" s="860"/>
      <c r="D464" s="860"/>
      <c r="E464" s="860"/>
      <c r="F464" s="860"/>
      <c r="G464" s="860"/>
      <c r="H464" s="860"/>
      <c r="I464" s="860"/>
      <c r="J464" s="860"/>
      <c r="K464" s="860"/>
      <c r="L464" s="860"/>
      <c r="M464" s="860"/>
      <c r="N464" s="860"/>
      <c r="O464" s="860"/>
      <c r="P464" s="860"/>
      <c r="Q464" s="860"/>
      <c r="R464" s="860"/>
      <c r="S464" s="860"/>
      <c r="T464" s="860"/>
      <c r="U464" s="860"/>
      <c r="V464" s="860"/>
      <c r="W464" s="860"/>
      <c r="X464" s="860"/>
      <c r="Y464" s="860"/>
      <c r="Z464" s="860"/>
      <c r="AA464" s="860"/>
      <c r="AB464" s="860"/>
    </row>
    <row r="465">
      <c r="A465" s="860"/>
      <c r="B465" s="860"/>
      <c r="C465" s="860"/>
      <c r="D465" s="860"/>
      <c r="E465" s="860"/>
      <c r="F465" s="860"/>
      <c r="G465" s="860"/>
      <c r="H465" s="860"/>
      <c r="I465" s="860"/>
      <c r="J465" s="860"/>
      <c r="K465" s="860"/>
      <c r="L465" s="860"/>
      <c r="M465" s="860"/>
      <c r="N465" s="860"/>
      <c r="O465" s="860"/>
      <c r="P465" s="860"/>
      <c r="Q465" s="860"/>
      <c r="R465" s="860"/>
      <c r="S465" s="860"/>
      <c r="T465" s="860"/>
      <c r="U465" s="860"/>
      <c r="V465" s="860"/>
      <c r="W465" s="860"/>
      <c r="X465" s="860"/>
      <c r="Y465" s="860"/>
      <c r="Z465" s="860"/>
      <c r="AA465" s="860"/>
      <c r="AB465" s="860"/>
    </row>
    <row r="466">
      <c r="A466" s="860"/>
      <c r="B466" s="860"/>
      <c r="C466" s="860"/>
      <c r="D466" s="860"/>
      <c r="E466" s="860"/>
      <c r="F466" s="860"/>
      <c r="G466" s="860"/>
      <c r="H466" s="860"/>
      <c r="I466" s="860"/>
      <c r="J466" s="860"/>
      <c r="K466" s="860"/>
      <c r="L466" s="860"/>
      <c r="M466" s="860"/>
      <c r="N466" s="860"/>
      <c r="O466" s="860"/>
      <c r="P466" s="860"/>
      <c r="Q466" s="860"/>
      <c r="R466" s="860"/>
      <c r="S466" s="860"/>
      <c r="T466" s="860"/>
      <c r="U466" s="860"/>
      <c r="V466" s="860"/>
      <c r="W466" s="860"/>
      <c r="X466" s="860"/>
      <c r="Y466" s="860"/>
      <c r="Z466" s="860"/>
      <c r="AA466" s="860"/>
      <c r="AB466" s="860"/>
    </row>
    <row r="467">
      <c r="A467" s="860"/>
      <c r="B467" s="860"/>
      <c r="C467" s="860"/>
      <c r="D467" s="860"/>
      <c r="E467" s="860"/>
      <c r="F467" s="860"/>
      <c r="G467" s="860"/>
      <c r="H467" s="860"/>
      <c r="I467" s="860"/>
      <c r="J467" s="860"/>
      <c r="K467" s="860"/>
      <c r="L467" s="860"/>
      <c r="M467" s="860"/>
      <c r="N467" s="860"/>
      <c r="O467" s="860"/>
      <c r="P467" s="860"/>
      <c r="Q467" s="860"/>
      <c r="R467" s="860"/>
      <c r="S467" s="860"/>
      <c r="T467" s="860"/>
      <c r="U467" s="860"/>
      <c r="V467" s="860"/>
      <c r="W467" s="860"/>
      <c r="X467" s="860"/>
      <c r="Y467" s="860"/>
      <c r="Z467" s="860"/>
      <c r="AA467" s="860"/>
      <c r="AB467" s="860"/>
    </row>
    <row r="468">
      <c r="A468" s="860"/>
      <c r="B468" s="860"/>
      <c r="C468" s="860"/>
      <c r="D468" s="860"/>
      <c r="E468" s="860"/>
      <c r="F468" s="860"/>
      <c r="G468" s="860"/>
      <c r="H468" s="860"/>
      <c r="I468" s="860"/>
      <c r="J468" s="860"/>
      <c r="K468" s="860"/>
      <c r="L468" s="860"/>
      <c r="M468" s="860"/>
      <c r="N468" s="860"/>
      <c r="O468" s="860"/>
      <c r="P468" s="860"/>
      <c r="Q468" s="860"/>
      <c r="R468" s="860"/>
      <c r="S468" s="860"/>
      <c r="T468" s="860"/>
      <c r="U468" s="860"/>
      <c r="V468" s="860"/>
      <c r="W468" s="860"/>
      <c r="X468" s="860"/>
      <c r="Y468" s="860"/>
      <c r="Z468" s="860"/>
      <c r="AA468" s="860"/>
      <c r="AB468" s="860"/>
    </row>
    <row r="469">
      <c r="A469" s="860"/>
      <c r="B469" s="860"/>
      <c r="C469" s="860"/>
      <c r="D469" s="860"/>
      <c r="E469" s="860"/>
      <c r="F469" s="860"/>
      <c r="G469" s="860"/>
      <c r="H469" s="860"/>
      <c r="I469" s="860"/>
      <c r="J469" s="860"/>
      <c r="K469" s="860"/>
      <c r="L469" s="860"/>
      <c r="M469" s="860"/>
      <c r="N469" s="860"/>
      <c r="O469" s="860"/>
      <c r="P469" s="860"/>
      <c r="Q469" s="860"/>
      <c r="R469" s="860"/>
      <c r="S469" s="860"/>
      <c r="T469" s="860"/>
      <c r="U469" s="860"/>
      <c r="V469" s="860"/>
      <c r="W469" s="860"/>
      <c r="X469" s="860"/>
      <c r="Y469" s="860"/>
      <c r="Z469" s="860"/>
      <c r="AA469" s="860"/>
      <c r="AB469" s="860"/>
    </row>
    <row r="470">
      <c r="A470" s="860"/>
      <c r="B470" s="860"/>
      <c r="C470" s="860"/>
      <c r="D470" s="860"/>
      <c r="E470" s="860"/>
      <c r="F470" s="860"/>
      <c r="G470" s="860"/>
      <c r="H470" s="860"/>
      <c r="I470" s="860"/>
      <c r="J470" s="860"/>
      <c r="K470" s="860"/>
      <c r="L470" s="860"/>
      <c r="M470" s="860"/>
      <c r="N470" s="860"/>
      <c r="O470" s="860"/>
      <c r="P470" s="860"/>
      <c r="Q470" s="860"/>
      <c r="R470" s="860"/>
      <c r="S470" s="860"/>
      <c r="T470" s="860"/>
      <c r="U470" s="860"/>
      <c r="V470" s="860"/>
      <c r="W470" s="860"/>
      <c r="X470" s="860"/>
      <c r="Y470" s="860"/>
      <c r="Z470" s="860"/>
      <c r="AA470" s="860"/>
      <c r="AB470" s="860"/>
    </row>
    <row r="471">
      <c r="A471" s="860"/>
      <c r="B471" s="860"/>
      <c r="C471" s="860"/>
      <c r="D471" s="860"/>
      <c r="E471" s="860"/>
      <c r="F471" s="860"/>
      <c r="G471" s="860"/>
      <c r="H471" s="860"/>
      <c r="I471" s="860"/>
      <c r="J471" s="860"/>
      <c r="K471" s="860"/>
      <c r="L471" s="860"/>
      <c r="M471" s="860"/>
      <c r="N471" s="860"/>
      <c r="O471" s="860"/>
      <c r="P471" s="860"/>
      <c r="Q471" s="860"/>
      <c r="R471" s="860"/>
      <c r="S471" s="860"/>
      <c r="T471" s="860"/>
      <c r="U471" s="860"/>
      <c r="V471" s="860"/>
      <c r="W471" s="860"/>
      <c r="X471" s="860"/>
      <c r="Y471" s="860"/>
      <c r="Z471" s="860"/>
      <c r="AA471" s="860"/>
      <c r="AB471" s="860"/>
    </row>
    <row r="472">
      <c r="A472" s="860"/>
      <c r="B472" s="860"/>
      <c r="C472" s="860"/>
      <c r="D472" s="860"/>
      <c r="E472" s="860"/>
      <c r="F472" s="860"/>
      <c r="G472" s="860"/>
      <c r="H472" s="860"/>
      <c r="I472" s="860"/>
      <c r="J472" s="860"/>
      <c r="K472" s="860"/>
      <c r="L472" s="860"/>
      <c r="M472" s="860"/>
      <c r="N472" s="860"/>
      <c r="O472" s="860"/>
      <c r="P472" s="860"/>
      <c r="Q472" s="860"/>
      <c r="R472" s="860"/>
      <c r="S472" s="860"/>
      <c r="T472" s="860"/>
      <c r="U472" s="860"/>
      <c r="V472" s="860"/>
      <c r="W472" s="860"/>
      <c r="X472" s="860"/>
      <c r="Y472" s="860"/>
      <c r="Z472" s="860"/>
      <c r="AA472" s="860"/>
      <c r="AB472" s="860"/>
    </row>
    <row r="473">
      <c r="A473" s="860"/>
      <c r="B473" s="860"/>
      <c r="C473" s="860"/>
      <c r="D473" s="860"/>
      <c r="E473" s="860"/>
      <c r="F473" s="860"/>
      <c r="G473" s="860"/>
      <c r="H473" s="860"/>
      <c r="I473" s="860"/>
      <c r="J473" s="860"/>
      <c r="K473" s="860"/>
      <c r="L473" s="860"/>
      <c r="M473" s="860"/>
      <c r="N473" s="860"/>
      <c r="O473" s="860"/>
      <c r="P473" s="860"/>
      <c r="Q473" s="860"/>
      <c r="R473" s="860"/>
      <c r="S473" s="860"/>
      <c r="T473" s="860"/>
      <c r="U473" s="860"/>
      <c r="V473" s="860"/>
      <c r="W473" s="860"/>
      <c r="X473" s="860"/>
      <c r="Y473" s="860"/>
      <c r="Z473" s="860"/>
      <c r="AA473" s="860"/>
      <c r="AB473" s="860"/>
    </row>
    <row r="474">
      <c r="A474" s="860"/>
      <c r="B474" s="860"/>
      <c r="C474" s="860"/>
      <c r="D474" s="860"/>
      <c r="E474" s="860"/>
      <c r="F474" s="860"/>
      <c r="G474" s="860"/>
      <c r="H474" s="860"/>
      <c r="I474" s="860"/>
      <c r="J474" s="860"/>
      <c r="K474" s="860"/>
      <c r="L474" s="860"/>
      <c r="M474" s="860"/>
      <c r="N474" s="860"/>
      <c r="O474" s="860"/>
      <c r="P474" s="860"/>
      <c r="Q474" s="860"/>
      <c r="R474" s="860"/>
      <c r="S474" s="860"/>
      <c r="T474" s="860"/>
      <c r="U474" s="860"/>
      <c r="V474" s="860"/>
      <c r="W474" s="860"/>
      <c r="X474" s="860"/>
      <c r="Y474" s="860"/>
      <c r="Z474" s="860"/>
      <c r="AA474" s="860"/>
      <c r="AB474" s="860"/>
    </row>
    <row r="475">
      <c r="A475" s="860"/>
      <c r="B475" s="860"/>
      <c r="C475" s="860"/>
      <c r="D475" s="860"/>
      <c r="E475" s="860"/>
      <c r="F475" s="860"/>
      <c r="G475" s="860"/>
      <c r="H475" s="860"/>
      <c r="I475" s="860"/>
      <c r="J475" s="860"/>
      <c r="K475" s="860"/>
      <c r="L475" s="860"/>
      <c r="M475" s="860"/>
      <c r="N475" s="860"/>
      <c r="O475" s="860"/>
      <c r="P475" s="860"/>
      <c r="Q475" s="860"/>
      <c r="R475" s="860"/>
      <c r="S475" s="860"/>
      <c r="T475" s="860"/>
      <c r="U475" s="860"/>
      <c r="V475" s="860"/>
      <c r="W475" s="860"/>
      <c r="X475" s="860"/>
      <c r="Y475" s="860"/>
      <c r="Z475" s="860"/>
      <c r="AA475" s="860"/>
      <c r="AB475" s="860"/>
    </row>
    <row r="476">
      <c r="A476" s="860"/>
      <c r="B476" s="860"/>
      <c r="C476" s="860"/>
      <c r="D476" s="860"/>
      <c r="E476" s="860"/>
      <c r="F476" s="860"/>
      <c r="G476" s="860"/>
      <c r="H476" s="860"/>
      <c r="I476" s="860"/>
      <c r="J476" s="860"/>
      <c r="K476" s="860"/>
      <c r="L476" s="860"/>
      <c r="M476" s="860"/>
      <c r="N476" s="860"/>
      <c r="O476" s="860"/>
      <c r="P476" s="860"/>
      <c r="Q476" s="860"/>
      <c r="R476" s="860"/>
      <c r="S476" s="860"/>
      <c r="T476" s="860"/>
      <c r="U476" s="860"/>
      <c r="V476" s="860"/>
      <c r="W476" s="860"/>
      <c r="X476" s="860"/>
      <c r="Y476" s="860"/>
      <c r="Z476" s="860"/>
      <c r="AA476" s="860"/>
      <c r="AB476" s="860"/>
    </row>
    <row r="477">
      <c r="A477" s="860"/>
      <c r="B477" s="860"/>
      <c r="C477" s="860"/>
      <c r="D477" s="860"/>
      <c r="E477" s="860"/>
      <c r="F477" s="860"/>
      <c r="G477" s="860"/>
      <c r="H477" s="860"/>
      <c r="I477" s="860"/>
      <c r="J477" s="860"/>
      <c r="K477" s="860"/>
      <c r="L477" s="860"/>
      <c r="M477" s="860"/>
      <c r="N477" s="860"/>
      <c r="O477" s="860"/>
      <c r="P477" s="860"/>
      <c r="Q477" s="860"/>
      <c r="R477" s="860"/>
      <c r="S477" s="860"/>
      <c r="T477" s="860"/>
      <c r="U477" s="860"/>
      <c r="V477" s="860"/>
      <c r="W477" s="860"/>
      <c r="X477" s="860"/>
      <c r="Y477" s="860"/>
      <c r="Z477" s="860"/>
      <c r="AA477" s="860"/>
      <c r="AB477" s="860"/>
    </row>
    <row r="478">
      <c r="A478" s="860"/>
      <c r="B478" s="860"/>
      <c r="C478" s="860"/>
      <c r="D478" s="860"/>
      <c r="E478" s="860"/>
      <c r="F478" s="860"/>
      <c r="G478" s="860"/>
      <c r="H478" s="860"/>
      <c r="I478" s="860"/>
      <c r="J478" s="860"/>
      <c r="K478" s="860"/>
      <c r="L478" s="860"/>
      <c r="M478" s="860"/>
      <c r="N478" s="860"/>
      <c r="O478" s="860"/>
      <c r="P478" s="860"/>
      <c r="Q478" s="860"/>
      <c r="R478" s="860"/>
      <c r="S478" s="860"/>
      <c r="T478" s="860"/>
      <c r="U478" s="860"/>
      <c r="V478" s="860"/>
      <c r="W478" s="860"/>
      <c r="X478" s="860"/>
      <c r="Y478" s="860"/>
      <c r="Z478" s="860"/>
      <c r="AA478" s="860"/>
      <c r="AB478" s="860"/>
    </row>
    <row r="479">
      <c r="A479" s="860"/>
      <c r="B479" s="860"/>
      <c r="C479" s="860"/>
      <c r="D479" s="860"/>
      <c r="E479" s="860"/>
      <c r="F479" s="860"/>
      <c r="G479" s="860"/>
      <c r="H479" s="860"/>
      <c r="I479" s="860"/>
      <c r="J479" s="860"/>
      <c r="K479" s="860"/>
      <c r="L479" s="860"/>
      <c r="M479" s="860"/>
      <c r="N479" s="860"/>
      <c r="O479" s="860"/>
      <c r="P479" s="860"/>
      <c r="Q479" s="860"/>
      <c r="R479" s="860"/>
      <c r="S479" s="860"/>
      <c r="T479" s="860"/>
      <c r="U479" s="860"/>
      <c r="V479" s="860"/>
      <c r="W479" s="860"/>
      <c r="X479" s="860"/>
      <c r="Y479" s="860"/>
      <c r="Z479" s="860"/>
      <c r="AA479" s="860"/>
      <c r="AB479" s="860"/>
    </row>
    <row r="480">
      <c r="A480" s="860"/>
      <c r="B480" s="860"/>
      <c r="C480" s="860"/>
      <c r="D480" s="860"/>
      <c r="E480" s="860"/>
      <c r="F480" s="860"/>
      <c r="G480" s="860"/>
      <c r="H480" s="860"/>
      <c r="I480" s="860"/>
      <c r="J480" s="860"/>
      <c r="K480" s="860"/>
      <c r="L480" s="860"/>
      <c r="M480" s="860"/>
      <c r="N480" s="860"/>
      <c r="O480" s="860"/>
      <c r="P480" s="860"/>
      <c r="Q480" s="860"/>
      <c r="R480" s="860"/>
      <c r="S480" s="860"/>
      <c r="T480" s="860"/>
      <c r="U480" s="860"/>
      <c r="V480" s="860"/>
      <c r="W480" s="860"/>
      <c r="X480" s="860"/>
      <c r="Y480" s="860"/>
      <c r="Z480" s="860"/>
      <c r="AA480" s="860"/>
      <c r="AB480" s="860"/>
    </row>
    <row r="481">
      <c r="A481" s="860"/>
      <c r="B481" s="860"/>
      <c r="C481" s="860"/>
      <c r="D481" s="860"/>
      <c r="E481" s="860"/>
      <c r="F481" s="860"/>
      <c r="G481" s="860"/>
      <c r="H481" s="860"/>
      <c r="I481" s="860"/>
      <c r="J481" s="860"/>
      <c r="K481" s="860"/>
      <c r="L481" s="860"/>
      <c r="M481" s="860"/>
      <c r="N481" s="860"/>
      <c r="O481" s="860"/>
      <c r="P481" s="860"/>
      <c r="Q481" s="860"/>
      <c r="R481" s="860"/>
      <c r="S481" s="860"/>
      <c r="T481" s="860"/>
      <c r="U481" s="860"/>
      <c r="V481" s="860"/>
      <c r="W481" s="860"/>
      <c r="X481" s="860"/>
      <c r="Y481" s="860"/>
      <c r="Z481" s="860"/>
      <c r="AA481" s="860"/>
      <c r="AB481" s="860"/>
    </row>
    <row r="482">
      <c r="A482" s="860"/>
      <c r="B482" s="860"/>
      <c r="C482" s="860"/>
      <c r="D482" s="860"/>
      <c r="E482" s="860"/>
      <c r="F482" s="860"/>
      <c r="G482" s="860"/>
      <c r="H482" s="860"/>
      <c r="I482" s="860"/>
      <c r="J482" s="860"/>
      <c r="K482" s="860"/>
      <c r="L482" s="860"/>
      <c r="M482" s="860"/>
      <c r="N482" s="860"/>
      <c r="O482" s="860"/>
      <c r="P482" s="860"/>
      <c r="Q482" s="860"/>
      <c r="R482" s="860"/>
      <c r="S482" s="860"/>
      <c r="T482" s="860"/>
      <c r="U482" s="860"/>
      <c r="V482" s="860"/>
      <c r="W482" s="860"/>
      <c r="X482" s="860"/>
      <c r="Y482" s="860"/>
      <c r="Z482" s="860"/>
      <c r="AA482" s="860"/>
      <c r="AB482" s="860"/>
    </row>
    <row r="483">
      <c r="A483" s="860"/>
      <c r="B483" s="860"/>
      <c r="C483" s="860"/>
      <c r="D483" s="860"/>
      <c r="E483" s="860"/>
      <c r="F483" s="860"/>
      <c r="G483" s="860"/>
      <c r="H483" s="860"/>
      <c r="I483" s="860"/>
      <c r="J483" s="860"/>
      <c r="K483" s="860"/>
      <c r="L483" s="860"/>
      <c r="M483" s="860"/>
      <c r="N483" s="860"/>
      <c r="O483" s="860"/>
      <c r="P483" s="860"/>
      <c r="Q483" s="860"/>
      <c r="R483" s="860"/>
      <c r="S483" s="860"/>
      <c r="T483" s="860"/>
      <c r="U483" s="860"/>
      <c r="V483" s="860"/>
      <c r="W483" s="860"/>
      <c r="X483" s="860"/>
      <c r="Y483" s="860"/>
      <c r="Z483" s="860"/>
      <c r="AA483" s="860"/>
      <c r="AB483" s="860"/>
    </row>
    <row r="484">
      <c r="A484" s="860"/>
      <c r="B484" s="860"/>
      <c r="C484" s="860"/>
      <c r="D484" s="860"/>
      <c r="E484" s="860"/>
      <c r="F484" s="860"/>
      <c r="G484" s="860"/>
      <c r="H484" s="860"/>
      <c r="I484" s="860"/>
      <c r="J484" s="860"/>
      <c r="K484" s="860"/>
      <c r="L484" s="860"/>
      <c r="M484" s="860"/>
      <c r="N484" s="860"/>
      <c r="O484" s="860"/>
      <c r="P484" s="860"/>
      <c r="Q484" s="860"/>
      <c r="R484" s="860"/>
      <c r="S484" s="860"/>
      <c r="T484" s="860"/>
      <c r="U484" s="860"/>
      <c r="V484" s="860"/>
      <c r="W484" s="860"/>
      <c r="X484" s="860"/>
      <c r="Y484" s="860"/>
      <c r="Z484" s="860"/>
      <c r="AA484" s="860"/>
      <c r="AB484" s="860"/>
    </row>
    <row r="485">
      <c r="A485" s="860"/>
      <c r="B485" s="860"/>
      <c r="C485" s="860"/>
      <c r="D485" s="860"/>
      <c r="E485" s="860"/>
      <c r="F485" s="860"/>
      <c r="G485" s="860"/>
      <c r="H485" s="860"/>
      <c r="I485" s="860"/>
      <c r="J485" s="860"/>
      <c r="K485" s="860"/>
      <c r="L485" s="860"/>
      <c r="M485" s="860"/>
      <c r="N485" s="860"/>
      <c r="O485" s="860"/>
      <c r="P485" s="860"/>
      <c r="Q485" s="860"/>
      <c r="R485" s="860"/>
      <c r="S485" s="860"/>
      <c r="T485" s="860"/>
      <c r="U485" s="860"/>
      <c r="V485" s="860"/>
      <c r="W485" s="860"/>
      <c r="X485" s="860"/>
      <c r="Y485" s="860"/>
      <c r="Z485" s="860"/>
      <c r="AA485" s="860"/>
      <c r="AB485" s="860"/>
    </row>
    <row r="486">
      <c r="A486" s="860"/>
      <c r="B486" s="860"/>
      <c r="C486" s="860"/>
      <c r="D486" s="860"/>
      <c r="E486" s="860"/>
      <c r="F486" s="860"/>
      <c r="G486" s="860"/>
      <c r="H486" s="860"/>
      <c r="I486" s="860"/>
      <c r="J486" s="860"/>
      <c r="K486" s="860"/>
      <c r="L486" s="860"/>
      <c r="M486" s="860"/>
      <c r="N486" s="860"/>
      <c r="O486" s="860"/>
      <c r="P486" s="860"/>
      <c r="Q486" s="860"/>
      <c r="R486" s="860"/>
      <c r="S486" s="860"/>
      <c r="T486" s="860"/>
      <c r="U486" s="860"/>
      <c r="V486" s="860"/>
      <c r="W486" s="860"/>
      <c r="X486" s="860"/>
      <c r="Y486" s="860"/>
      <c r="Z486" s="860"/>
      <c r="AA486" s="860"/>
      <c r="AB486" s="860"/>
    </row>
    <row r="487">
      <c r="A487" s="860"/>
      <c r="B487" s="860"/>
      <c r="C487" s="860"/>
      <c r="D487" s="860"/>
      <c r="E487" s="860"/>
      <c r="F487" s="860"/>
      <c r="G487" s="860"/>
      <c r="H487" s="860"/>
      <c r="I487" s="860"/>
      <c r="J487" s="860"/>
      <c r="K487" s="860"/>
      <c r="L487" s="860"/>
      <c r="M487" s="860"/>
      <c r="N487" s="860"/>
      <c r="O487" s="860"/>
      <c r="P487" s="860"/>
      <c r="Q487" s="860"/>
      <c r="R487" s="860"/>
      <c r="S487" s="860"/>
      <c r="T487" s="860"/>
      <c r="U487" s="860"/>
      <c r="V487" s="860"/>
      <c r="W487" s="860"/>
      <c r="X487" s="860"/>
      <c r="Y487" s="860"/>
      <c r="Z487" s="860"/>
      <c r="AA487" s="860"/>
      <c r="AB487" s="860"/>
    </row>
    <row r="488">
      <c r="A488" s="860"/>
      <c r="B488" s="860"/>
      <c r="C488" s="860"/>
      <c r="D488" s="860"/>
      <c r="E488" s="860"/>
      <c r="F488" s="860"/>
      <c r="G488" s="860"/>
      <c r="H488" s="860"/>
      <c r="I488" s="860"/>
      <c r="J488" s="860"/>
      <c r="K488" s="860"/>
      <c r="L488" s="860"/>
      <c r="M488" s="860"/>
      <c r="N488" s="860"/>
      <c r="O488" s="860"/>
      <c r="P488" s="860"/>
      <c r="Q488" s="860"/>
      <c r="R488" s="860"/>
      <c r="S488" s="860"/>
      <c r="T488" s="860"/>
      <c r="U488" s="860"/>
      <c r="V488" s="860"/>
      <c r="W488" s="860"/>
      <c r="X488" s="860"/>
      <c r="Y488" s="860"/>
      <c r="Z488" s="860"/>
      <c r="AA488" s="860"/>
      <c r="AB488" s="860"/>
    </row>
    <row r="489">
      <c r="A489" s="860"/>
      <c r="B489" s="860"/>
      <c r="C489" s="860"/>
      <c r="D489" s="860"/>
      <c r="E489" s="860"/>
      <c r="F489" s="860"/>
      <c r="G489" s="860"/>
      <c r="H489" s="860"/>
      <c r="I489" s="860"/>
      <c r="J489" s="860"/>
      <c r="K489" s="860"/>
      <c r="L489" s="860"/>
      <c r="M489" s="860"/>
      <c r="N489" s="860"/>
      <c r="O489" s="860"/>
      <c r="P489" s="860"/>
      <c r="Q489" s="860"/>
      <c r="R489" s="860"/>
      <c r="S489" s="860"/>
      <c r="T489" s="860"/>
      <c r="U489" s="860"/>
      <c r="V489" s="860"/>
      <c r="W489" s="860"/>
      <c r="X489" s="860"/>
      <c r="Y489" s="860"/>
      <c r="Z489" s="860"/>
      <c r="AA489" s="860"/>
      <c r="AB489" s="860"/>
    </row>
    <row r="490">
      <c r="A490" s="860"/>
      <c r="B490" s="860"/>
      <c r="C490" s="860"/>
      <c r="D490" s="860"/>
      <c r="E490" s="860"/>
      <c r="F490" s="860"/>
      <c r="G490" s="860"/>
      <c r="H490" s="860"/>
      <c r="I490" s="860"/>
      <c r="J490" s="860"/>
      <c r="K490" s="860"/>
      <c r="L490" s="860"/>
      <c r="M490" s="860"/>
      <c r="N490" s="860"/>
      <c r="O490" s="860"/>
      <c r="P490" s="860"/>
      <c r="Q490" s="860"/>
      <c r="R490" s="860"/>
      <c r="S490" s="860"/>
      <c r="T490" s="860"/>
      <c r="U490" s="860"/>
      <c r="V490" s="860"/>
      <c r="W490" s="860"/>
      <c r="X490" s="860"/>
      <c r="Y490" s="860"/>
      <c r="Z490" s="860"/>
      <c r="AA490" s="860"/>
      <c r="AB490" s="860"/>
    </row>
    <row r="491">
      <c r="A491" s="860"/>
      <c r="B491" s="860"/>
      <c r="C491" s="860"/>
      <c r="D491" s="860"/>
      <c r="E491" s="860"/>
      <c r="F491" s="860"/>
      <c r="G491" s="860"/>
      <c r="H491" s="860"/>
      <c r="I491" s="860"/>
      <c r="J491" s="860"/>
      <c r="K491" s="860"/>
      <c r="L491" s="860"/>
      <c r="M491" s="860"/>
      <c r="N491" s="860"/>
      <c r="O491" s="860"/>
      <c r="P491" s="860"/>
      <c r="Q491" s="860"/>
      <c r="R491" s="860"/>
      <c r="S491" s="860"/>
      <c r="T491" s="860"/>
      <c r="U491" s="860"/>
      <c r="V491" s="860"/>
      <c r="W491" s="860"/>
      <c r="X491" s="860"/>
      <c r="Y491" s="860"/>
      <c r="Z491" s="860"/>
      <c r="AA491" s="860"/>
      <c r="AB491" s="860"/>
    </row>
    <row r="492">
      <c r="A492" s="860"/>
      <c r="B492" s="860"/>
      <c r="C492" s="860"/>
      <c r="D492" s="860"/>
      <c r="E492" s="860"/>
      <c r="F492" s="860"/>
      <c r="G492" s="860"/>
      <c r="H492" s="860"/>
      <c r="I492" s="860"/>
      <c r="J492" s="860"/>
      <c r="K492" s="860"/>
      <c r="L492" s="860"/>
      <c r="M492" s="860"/>
      <c r="N492" s="860"/>
      <c r="O492" s="860"/>
      <c r="P492" s="860"/>
      <c r="Q492" s="860"/>
      <c r="R492" s="860"/>
      <c r="S492" s="860"/>
      <c r="T492" s="860"/>
      <c r="U492" s="860"/>
      <c r="V492" s="860"/>
      <c r="W492" s="860"/>
      <c r="X492" s="860"/>
      <c r="Y492" s="860"/>
      <c r="Z492" s="860"/>
      <c r="AA492" s="860"/>
      <c r="AB492" s="860"/>
    </row>
    <row r="493">
      <c r="A493" s="860"/>
      <c r="B493" s="860"/>
      <c r="C493" s="860"/>
      <c r="D493" s="860"/>
      <c r="E493" s="860"/>
      <c r="F493" s="860"/>
      <c r="G493" s="860"/>
      <c r="H493" s="860"/>
      <c r="I493" s="860"/>
      <c r="J493" s="860"/>
      <c r="K493" s="860"/>
      <c r="L493" s="860"/>
      <c r="M493" s="860"/>
      <c r="N493" s="860"/>
      <c r="O493" s="860"/>
      <c r="P493" s="860"/>
      <c r="Q493" s="860"/>
      <c r="R493" s="860"/>
      <c r="S493" s="860"/>
      <c r="T493" s="860"/>
      <c r="U493" s="860"/>
      <c r="V493" s="860"/>
      <c r="W493" s="860"/>
      <c r="X493" s="860"/>
      <c r="Y493" s="860"/>
      <c r="Z493" s="860"/>
      <c r="AA493" s="860"/>
      <c r="AB493" s="860"/>
    </row>
    <row r="494">
      <c r="A494" s="860"/>
      <c r="B494" s="860"/>
      <c r="C494" s="860"/>
      <c r="D494" s="860"/>
      <c r="E494" s="860"/>
      <c r="F494" s="860"/>
      <c r="G494" s="860"/>
      <c r="H494" s="860"/>
      <c r="I494" s="860"/>
      <c r="J494" s="860"/>
      <c r="K494" s="860"/>
      <c r="L494" s="860"/>
      <c r="M494" s="860"/>
      <c r="N494" s="860"/>
      <c r="O494" s="860"/>
      <c r="P494" s="860"/>
      <c r="Q494" s="860"/>
      <c r="R494" s="860"/>
      <c r="S494" s="860"/>
      <c r="T494" s="860"/>
      <c r="U494" s="860"/>
      <c r="V494" s="860"/>
      <c r="W494" s="860"/>
      <c r="X494" s="860"/>
      <c r="Y494" s="860"/>
      <c r="Z494" s="860"/>
      <c r="AA494" s="860"/>
      <c r="AB494" s="860"/>
    </row>
    <row r="495">
      <c r="A495" s="860"/>
      <c r="B495" s="860"/>
      <c r="C495" s="860"/>
      <c r="D495" s="860"/>
      <c r="E495" s="860"/>
      <c r="F495" s="860"/>
      <c r="G495" s="860"/>
      <c r="H495" s="860"/>
      <c r="I495" s="860"/>
      <c r="J495" s="860"/>
      <c r="K495" s="860"/>
      <c r="L495" s="860"/>
      <c r="M495" s="860"/>
      <c r="N495" s="860"/>
      <c r="O495" s="860"/>
      <c r="P495" s="860"/>
      <c r="Q495" s="860"/>
      <c r="R495" s="860"/>
      <c r="S495" s="860"/>
      <c r="T495" s="860"/>
      <c r="U495" s="860"/>
      <c r="V495" s="860"/>
      <c r="W495" s="860"/>
      <c r="X495" s="860"/>
      <c r="Y495" s="860"/>
      <c r="Z495" s="860"/>
      <c r="AA495" s="860"/>
      <c r="AB495" s="860"/>
    </row>
    <row r="496">
      <c r="A496" s="860"/>
      <c r="B496" s="860"/>
      <c r="C496" s="860"/>
      <c r="D496" s="860"/>
      <c r="E496" s="860"/>
      <c r="F496" s="860"/>
      <c r="G496" s="860"/>
      <c r="H496" s="860"/>
      <c r="I496" s="860"/>
      <c r="J496" s="860"/>
      <c r="K496" s="860"/>
      <c r="L496" s="860"/>
      <c r="M496" s="860"/>
      <c r="N496" s="860"/>
      <c r="O496" s="860"/>
      <c r="P496" s="860"/>
      <c r="Q496" s="860"/>
      <c r="R496" s="860"/>
      <c r="S496" s="860"/>
      <c r="T496" s="860"/>
      <c r="U496" s="860"/>
      <c r="V496" s="860"/>
      <c r="W496" s="860"/>
      <c r="X496" s="860"/>
      <c r="Y496" s="860"/>
      <c r="Z496" s="860"/>
      <c r="AA496" s="860"/>
      <c r="AB496" s="860"/>
    </row>
    <row r="497">
      <c r="A497" s="860"/>
      <c r="B497" s="860"/>
      <c r="C497" s="860"/>
      <c r="D497" s="860"/>
      <c r="E497" s="860"/>
      <c r="F497" s="860"/>
      <c r="G497" s="860"/>
      <c r="H497" s="860"/>
      <c r="I497" s="860"/>
      <c r="J497" s="860"/>
      <c r="K497" s="860"/>
      <c r="L497" s="860"/>
      <c r="M497" s="860"/>
      <c r="N497" s="860"/>
      <c r="O497" s="860"/>
      <c r="P497" s="860"/>
      <c r="Q497" s="860"/>
      <c r="R497" s="860"/>
      <c r="S497" s="860"/>
      <c r="T497" s="860"/>
      <c r="U497" s="860"/>
      <c r="V497" s="860"/>
      <c r="W497" s="860"/>
      <c r="X497" s="860"/>
      <c r="Y497" s="860"/>
      <c r="Z497" s="860"/>
      <c r="AA497" s="860"/>
      <c r="AB497" s="860"/>
    </row>
    <row r="498">
      <c r="A498" s="860"/>
      <c r="B498" s="860"/>
      <c r="C498" s="860"/>
      <c r="D498" s="860"/>
      <c r="E498" s="860"/>
      <c r="F498" s="860"/>
      <c r="G498" s="860"/>
      <c r="H498" s="860"/>
      <c r="I498" s="860"/>
      <c r="J498" s="860"/>
      <c r="K498" s="860"/>
      <c r="L498" s="860"/>
      <c r="M498" s="860"/>
      <c r="N498" s="860"/>
      <c r="O498" s="860"/>
      <c r="P498" s="860"/>
      <c r="Q498" s="860"/>
      <c r="R498" s="860"/>
      <c r="S498" s="860"/>
      <c r="T498" s="860"/>
      <c r="U498" s="860"/>
      <c r="V498" s="860"/>
      <c r="W498" s="860"/>
      <c r="X498" s="860"/>
      <c r="Y498" s="860"/>
      <c r="Z498" s="860"/>
      <c r="AA498" s="860"/>
      <c r="AB498" s="860"/>
    </row>
    <row r="499">
      <c r="A499" s="860"/>
      <c r="B499" s="860"/>
      <c r="C499" s="860"/>
      <c r="D499" s="860"/>
      <c r="E499" s="860"/>
      <c r="F499" s="860"/>
      <c r="G499" s="860"/>
      <c r="H499" s="860"/>
      <c r="I499" s="860"/>
      <c r="J499" s="860"/>
      <c r="K499" s="860"/>
      <c r="L499" s="860"/>
      <c r="M499" s="860"/>
      <c r="N499" s="860"/>
      <c r="O499" s="860"/>
      <c r="P499" s="860"/>
      <c r="Q499" s="860"/>
      <c r="R499" s="860"/>
      <c r="S499" s="860"/>
      <c r="T499" s="860"/>
      <c r="U499" s="860"/>
      <c r="V499" s="860"/>
      <c r="W499" s="860"/>
      <c r="X499" s="860"/>
      <c r="Y499" s="860"/>
      <c r="Z499" s="860"/>
      <c r="AA499" s="860"/>
      <c r="AB499" s="860"/>
    </row>
    <row r="500">
      <c r="A500" s="860"/>
      <c r="B500" s="860"/>
      <c r="C500" s="860"/>
      <c r="D500" s="860"/>
      <c r="E500" s="860"/>
      <c r="F500" s="860"/>
      <c r="G500" s="860"/>
      <c r="H500" s="860"/>
      <c r="I500" s="860"/>
      <c r="J500" s="860"/>
      <c r="K500" s="860"/>
      <c r="L500" s="860"/>
      <c r="M500" s="860"/>
      <c r="N500" s="860"/>
      <c r="O500" s="860"/>
      <c r="P500" s="860"/>
      <c r="Q500" s="860"/>
      <c r="R500" s="860"/>
      <c r="S500" s="860"/>
      <c r="T500" s="860"/>
      <c r="U500" s="860"/>
      <c r="V500" s="860"/>
      <c r="W500" s="860"/>
      <c r="X500" s="860"/>
      <c r="Y500" s="860"/>
      <c r="Z500" s="860"/>
      <c r="AA500" s="860"/>
      <c r="AB500" s="860"/>
    </row>
    <row r="501">
      <c r="A501" s="860"/>
      <c r="B501" s="860"/>
      <c r="C501" s="860"/>
      <c r="D501" s="860"/>
      <c r="E501" s="860"/>
      <c r="F501" s="860"/>
      <c r="G501" s="860"/>
      <c r="H501" s="860"/>
      <c r="I501" s="860"/>
      <c r="J501" s="860"/>
      <c r="K501" s="860"/>
      <c r="L501" s="860"/>
      <c r="M501" s="860"/>
      <c r="N501" s="860"/>
      <c r="O501" s="860"/>
      <c r="P501" s="860"/>
      <c r="Q501" s="860"/>
      <c r="R501" s="860"/>
      <c r="S501" s="860"/>
      <c r="T501" s="860"/>
      <c r="U501" s="860"/>
      <c r="V501" s="860"/>
      <c r="W501" s="860"/>
      <c r="X501" s="860"/>
      <c r="Y501" s="860"/>
      <c r="Z501" s="860"/>
      <c r="AA501" s="860"/>
      <c r="AB501" s="860"/>
    </row>
    <row r="502">
      <c r="A502" s="860"/>
      <c r="B502" s="860"/>
      <c r="C502" s="860"/>
      <c r="D502" s="860"/>
      <c r="E502" s="860"/>
      <c r="F502" s="860"/>
      <c r="G502" s="860"/>
      <c r="H502" s="860"/>
      <c r="I502" s="860"/>
      <c r="J502" s="860"/>
      <c r="K502" s="860"/>
      <c r="L502" s="860"/>
      <c r="M502" s="860"/>
      <c r="N502" s="860"/>
      <c r="O502" s="860"/>
      <c r="P502" s="860"/>
      <c r="Q502" s="860"/>
      <c r="R502" s="860"/>
      <c r="S502" s="860"/>
      <c r="T502" s="860"/>
      <c r="U502" s="860"/>
      <c r="V502" s="860"/>
      <c r="W502" s="860"/>
      <c r="X502" s="860"/>
      <c r="Y502" s="860"/>
      <c r="Z502" s="860"/>
      <c r="AA502" s="860"/>
      <c r="AB502" s="860"/>
    </row>
    <row r="503">
      <c r="A503" s="860"/>
      <c r="B503" s="860"/>
      <c r="C503" s="860"/>
      <c r="D503" s="860"/>
      <c r="E503" s="860"/>
      <c r="F503" s="860"/>
      <c r="G503" s="860"/>
      <c r="H503" s="860"/>
      <c r="I503" s="860"/>
      <c r="J503" s="860"/>
      <c r="K503" s="860"/>
      <c r="L503" s="860"/>
      <c r="M503" s="860"/>
      <c r="N503" s="860"/>
      <c r="O503" s="860"/>
      <c r="P503" s="860"/>
      <c r="Q503" s="860"/>
      <c r="R503" s="860"/>
      <c r="S503" s="860"/>
      <c r="T503" s="860"/>
      <c r="U503" s="860"/>
      <c r="V503" s="860"/>
      <c r="W503" s="860"/>
      <c r="X503" s="860"/>
      <c r="Y503" s="860"/>
      <c r="Z503" s="860"/>
      <c r="AA503" s="860"/>
      <c r="AB503" s="860"/>
    </row>
    <row r="504">
      <c r="A504" s="860"/>
      <c r="B504" s="860"/>
      <c r="C504" s="860"/>
      <c r="D504" s="860"/>
      <c r="E504" s="860"/>
      <c r="F504" s="860"/>
      <c r="G504" s="860"/>
      <c r="H504" s="860"/>
      <c r="I504" s="860"/>
      <c r="J504" s="860"/>
      <c r="K504" s="860"/>
      <c r="L504" s="860"/>
      <c r="M504" s="860"/>
      <c r="N504" s="860"/>
      <c r="O504" s="860"/>
      <c r="P504" s="860"/>
      <c r="Q504" s="860"/>
      <c r="R504" s="860"/>
      <c r="S504" s="860"/>
      <c r="T504" s="860"/>
      <c r="U504" s="860"/>
      <c r="V504" s="860"/>
      <c r="W504" s="860"/>
      <c r="X504" s="860"/>
      <c r="Y504" s="860"/>
      <c r="Z504" s="860"/>
      <c r="AA504" s="860"/>
      <c r="AB504" s="860"/>
    </row>
    <row r="505">
      <c r="A505" s="860"/>
      <c r="B505" s="860"/>
      <c r="C505" s="860"/>
      <c r="D505" s="860"/>
      <c r="E505" s="860"/>
      <c r="F505" s="860"/>
      <c r="G505" s="860"/>
      <c r="H505" s="860"/>
      <c r="I505" s="860"/>
      <c r="J505" s="860"/>
      <c r="K505" s="860"/>
      <c r="L505" s="860"/>
      <c r="M505" s="860"/>
      <c r="N505" s="860"/>
      <c r="O505" s="860"/>
      <c r="P505" s="860"/>
      <c r="Q505" s="860"/>
      <c r="R505" s="860"/>
      <c r="S505" s="860"/>
      <c r="T505" s="860"/>
      <c r="U505" s="860"/>
      <c r="V505" s="860"/>
      <c r="W505" s="860"/>
      <c r="X505" s="860"/>
      <c r="Y505" s="860"/>
      <c r="Z505" s="860"/>
      <c r="AA505" s="860"/>
      <c r="AB505" s="860"/>
    </row>
    <row r="506">
      <c r="A506" s="860"/>
      <c r="B506" s="860"/>
      <c r="C506" s="860"/>
      <c r="D506" s="860"/>
      <c r="E506" s="860"/>
      <c r="F506" s="860"/>
      <c r="G506" s="860"/>
      <c r="H506" s="860"/>
      <c r="I506" s="860"/>
      <c r="J506" s="860"/>
      <c r="K506" s="860"/>
      <c r="L506" s="860"/>
      <c r="M506" s="860"/>
      <c r="N506" s="860"/>
      <c r="O506" s="860"/>
      <c r="P506" s="860"/>
      <c r="Q506" s="860"/>
      <c r="R506" s="860"/>
      <c r="S506" s="860"/>
      <c r="T506" s="860"/>
      <c r="U506" s="860"/>
      <c r="V506" s="860"/>
      <c r="W506" s="860"/>
      <c r="X506" s="860"/>
      <c r="Y506" s="860"/>
      <c r="Z506" s="860"/>
      <c r="AA506" s="860"/>
      <c r="AB506" s="860"/>
    </row>
    <row r="507">
      <c r="A507" s="860"/>
      <c r="B507" s="860"/>
      <c r="C507" s="860"/>
      <c r="D507" s="860"/>
      <c r="E507" s="860"/>
      <c r="F507" s="860"/>
      <c r="G507" s="860"/>
      <c r="H507" s="860"/>
      <c r="I507" s="860"/>
      <c r="J507" s="860"/>
      <c r="K507" s="860"/>
      <c r="L507" s="860"/>
      <c r="M507" s="860"/>
      <c r="N507" s="860"/>
      <c r="O507" s="860"/>
      <c r="P507" s="860"/>
      <c r="Q507" s="860"/>
      <c r="R507" s="860"/>
      <c r="S507" s="860"/>
      <c r="T507" s="860"/>
      <c r="U507" s="860"/>
      <c r="V507" s="860"/>
      <c r="W507" s="860"/>
      <c r="X507" s="860"/>
      <c r="Y507" s="860"/>
      <c r="Z507" s="860"/>
      <c r="AA507" s="860"/>
      <c r="AB507" s="860"/>
    </row>
    <row r="508">
      <c r="A508" s="860"/>
      <c r="B508" s="860"/>
      <c r="C508" s="860"/>
      <c r="D508" s="860"/>
      <c r="E508" s="860"/>
      <c r="F508" s="860"/>
      <c r="G508" s="860"/>
      <c r="H508" s="860"/>
      <c r="I508" s="860"/>
      <c r="J508" s="860"/>
      <c r="K508" s="860"/>
      <c r="L508" s="860"/>
      <c r="M508" s="860"/>
      <c r="N508" s="860"/>
      <c r="O508" s="860"/>
      <c r="P508" s="860"/>
      <c r="Q508" s="860"/>
      <c r="R508" s="860"/>
      <c r="S508" s="860"/>
      <c r="T508" s="860"/>
      <c r="U508" s="860"/>
      <c r="V508" s="860"/>
      <c r="W508" s="860"/>
      <c r="X508" s="860"/>
      <c r="Y508" s="860"/>
      <c r="Z508" s="860"/>
      <c r="AA508" s="860"/>
      <c r="AB508" s="860"/>
    </row>
    <row r="509">
      <c r="A509" s="860"/>
      <c r="B509" s="860"/>
      <c r="C509" s="860"/>
      <c r="D509" s="860"/>
      <c r="E509" s="860"/>
      <c r="F509" s="860"/>
      <c r="G509" s="860"/>
      <c r="H509" s="860"/>
      <c r="I509" s="860"/>
      <c r="J509" s="860"/>
      <c r="K509" s="860"/>
      <c r="L509" s="860"/>
      <c r="M509" s="860"/>
      <c r="N509" s="860"/>
      <c r="O509" s="860"/>
      <c r="P509" s="860"/>
      <c r="Q509" s="860"/>
      <c r="R509" s="860"/>
      <c r="S509" s="860"/>
      <c r="T509" s="860"/>
      <c r="U509" s="860"/>
      <c r="V509" s="860"/>
      <c r="W509" s="860"/>
      <c r="X509" s="860"/>
      <c r="Y509" s="860"/>
      <c r="Z509" s="860"/>
      <c r="AA509" s="860"/>
      <c r="AB509" s="860"/>
    </row>
    <row r="510">
      <c r="A510" s="860"/>
      <c r="B510" s="860"/>
      <c r="C510" s="860"/>
      <c r="D510" s="860"/>
      <c r="E510" s="860"/>
      <c r="F510" s="860"/>
      <c r="G510" s="860"/>
      <c r="H510" s="860"/>
      <c r="I510" s="860"/>
      <c r="J510" s="860"/>
      <c r="K510" s="860"/>
      <c r="L510" s="860"/>
      <c r="M510" s="860"/>
      <c r="N510" s="860"/>
      <c r="O510" s="860"/>
      <c r="P510" s="860"/>
      <c r="Q510" s="860"/>
      <c r="R510" s="860"/>
      <c r="S510" s="860"/>
      <c r="T510" s="860"/>
      <c r="U510" s="860"/>
      <c r="V510" s="860"/>
      <c r="W510" s="860"/>
      <c r="X510" s="860"/>
      <c r="Y510" s="860"/>
      <c r="Z510" s="860"/>
      <c r="AA510" s="860"/>
      <c r="AB510" s="860"/>
    </row>
    <row r="511">
      <c r="A511" s="860"/>
      <c r="B511" s="860"/>
      <c r="C511" s="860"/>
      <c r="D511" s="860"/>
      <c r="E511" s="860"/>
      <c r="F511" s="860"/>
      <c r="G511" s="860"/>
      <c r="H511" s="860"/>
      <c r="I511" s="860"/>
      <c r="J511" s="860"/>
      <c r="K511" s="860"/>
      <c r="L511" s="860"/>
      <c r="M511" s="860"/>
      <c r="N511" s="860"/>
      <c r="O511" s="860"/>
      <c r="P511" s="860"/>
      <c r="Q511" s="860"/>
      <c r="R511" s="860"/>
      <c r="S511" s="860"/>
      <c r="T511" s="860"/>
      <c r="U511" s="860"/>
      <c r="V511" s="860"/>
      <c r="W511" s="860"/>
      <c r="X511" s="860"/>
      <c r="Y511" s="860"/>
      <c r="Z511" s="860"/>
      <c r="AA511" s="860"/>
      <c r="AB511" s="860"/>
    </row>
    <row r="512">
      <c r="A512" s="860"/>
      <c r="B512" s="860"/>
      <c r="C512" s="860"/>
      <c r="D512" s="860"/>
      <c r="E512" s="860"/>
      <c r="F512" s="860"/>
      <c r="G512" s="860"/>
      <c r="H512" s="860"/>
      <c r="I512" s="860"/>
      <c r="J512" s="860"/>
      <c r="K512" s="860"/>
      <c r="L512" s="860"/>
      <c r="M512" s="860"/>
      <c r="N512" s="860"/>
      <c r="O512" s="860"/>
      <c r="P512" s="860"/>
      <c r="Q512" s="860"/>
      <c r="R512" s="860"/>
      <c r="S512" s="860"/>
      <c r="T512" s="860"/>
      <c r="U512" s="860"/>
      <c r="V512" s="860"/>
      <c r="W512" s="860"/>
      <c r="X512" s="860"/>
      <c r="Y512" s="860"/>
      <c r="Z512" s="860"/>
      <c r="AA512" s="860"/>
      <c r="AB512" s="860"/>
    </row>
    <row r="513">
      <c r="A513" s="860"/>
      <c r="B513" s="860"/>
      <c r="C513" s="860"/>
      <c r="D513" s="860"/>
      <c r="E513" s="860"/>
      <c r="F513" s="860"/>
      <c r="G513" s="860"/>
      <c r="H513" s="860"/>
      <c r="I513" s="860"/>
      <c r="J513" s="860"/>
      <c r="K513" s="860"/>
      <c r="L513" s="860"/>
      <c r="M513" s="860"/>
      <c r="N513" s="860"/>
      <c r="O513" s="860"/>
      <c r="P513" s="860"/>
      <c r="Q513" s="860"/>
      <c r="R513" s="860"/>
      <c r="S513" s="860"/>
      <c r="T513" s="860"/>
      <c r="U513" s="860"/>
      <c r="V513" s="860"/>
      <c r="W513" s="860"/>
      <c r="X513" s="860"/>
      <c r="Y513" s="860"/>
      <c r="Z513" s="860"/>
      <c r="AA513" s="860"/>
      <c r="AB513" s="860"/>
    </row>
    <row r="514">
      <c r="A514" s="860"/>
      <c r="B514" s="860"/>
      <c r="C514" s="860"/>
      <c r="D514" s="860"/>
      <c r="E514" s="860"/>
      <c r="F514" s="860"/>
      <c r="G514" s="860"/>
      <c r="H514" s="860"/>
      <c r="I514" s="860"/>
      <c r="J514" s="860"/>
      <c r="K514" s="860"/>
      <c r="L514" s="860"/>
      <c r="M514" s="860"/>
      <c r="N514" s="860"/>
      <c r="O514" s="860"/>
      <c r="P514" s="860"/>
      <c r="Q514" s="860"/>
      <c r="R514" s="860"/>
      <c r="S514" s="860"/>
      <c r="T514" s="860"/>
      <c r="U514" s="860"/>
      <c r="V514" s="860"/>
      <c r="W514" s="860"/>
      <c r="X514" s="860"/>
      <c r="Y514" s="860"/>
      <c r="Z514" s="860"/>
      <c r="AA514" s="860"/>
      <c r="AB514" s="860"/>
    </row>
    <row r="515">
      <c r="A515" s="860"/>
      <c r="B515" s="860"/>
      <c r="C515" s="860"/>
      <c r="D515" s="860"/>
      <c r="E515" s="860"/>
      <c r="F515" s="860"/>
      <c r="G515" s="860"/>
      <c r="H515" s="860"/>
      <c r="I515" s="860"/>
      <c r="J515" s="860"/>
      <c r="K515" s="860"/>
      <c r="L515" s="860"/>
      <c r="M515" s="860"/>
      <c r="N515" s="860"/>
      <c r="O515" s="860"/>
      <c r="P515" s="860"/>
      <c r="Q515" s="860"/>
      <c r="R515" s="860"/>
      <c r="S515" s="860"/>
      <c r="T515" s="860"/>
      <c r="U515" s="860"/>
      <c r="V515" s="860"/>
      <c r="W515" s="860"/>
      <c r="X515" s="860"/>
      <c r="Y515" s="860"/>
      <c r="Z515" s="860"/>
      <c r="AA515" s="860"/>
      <c r="AB515" s="860"/>
    </row>
    <row r="516">
      <c r="A516" s="860"/>
      <c r="B516" s="860"/>
      <c r="C516" s="860"/>
      <c r="D516" s="860"/>
      <c r="E516" s="860"/>
      <c r="F516" s="860"/>
      <c r="G516" s="860"/>
      <c r="H516" s="860"/>
      <c r="I516" s="860"/>
      <c r="J516" s="860"/>
      <c r="K516" s="860"/>
      <c r="L516" s="860"/>
      <c r="M516" s="860"/>
      <c r="N516" s="860"/>
      <c r="O516" s="860"/>
      <c r="P516" s="860"/>
      <c r="Q516" s="860"/>
      <c r="R516" s="860"/>
      <c r="S516" s="860"/>
      <c r="T516" s="860"/>
      <c r="U516" s="860"/>
      <c r="V516" s="860"/>
      <c r="W516" s="860"/>
      <c r="X516" s="860"/>
      <c r="Y516" s="860"/>
      <c r="Z516" s="860"/>
      <c r="AA516" s="860"/>
      <c r="AB516" s="860"/>
    </row>
    <row r="517">
      <c r="A517" s="860"/>
      <c r="B517" s="860"/>
      <c r="C517" s="860"/>
      <c r="D517" s="860"/>
      <c r="E517" s="860"/>
      <c r="F517" s="860"/>
      <c r="G517" s="860"/>
      <c r="H517" s="860"/>
      <c r="I517" s="860"/>
      <c r="J517" s="860"/>
      <c r="K517" s="860"/>
      <c r="L517" s="860"/>
      <c r="M517" s="860"/>
      <c r="N517" s="860"/>
      <c r="O517" s="860"/>
      <c r="P517" s="860"/>
      <c r="Q517" s="860"/>
      <c r="R517" s="860"/>
      <c r="S517" s="860"/>
      <c r="T517" s="860"/>
      <c r="U517" s="860"/>
      <c r="V517" s="860"/>
      <c r="W517" s="860"/>
      <c r="X517" s="860"/>
      <c r="Y517" s="860"/>
      <c r="Z517" s="860"/>
      <c r="AA517" s="860"/>
      <c r="AB517" s="860"/>
    </row>
    <row r="518">
      <c r="A518" s="860"/>
      <c r="B518" s="860"/>
      <c r="C518" s="860"/>
      <c r="D518" s="860"/>
      <c r="E518" s="860"/>
      <c r="F518" s="860"/>
      <c r="G518" s="860"/>
      <c r="H518" s="860"/>
      <c r="I518" s="860"/>
      <c r="J518" s="860"/>
      <c r="K518" s="860"/>
      <c r="L518" s="860"/>
      <c r="M518" s="860"/>
      <c r="N518" s="860"/>
      <c r="O518" s="860"/>
      <c r="P518" s="860"/>
      <c r="Q518" s="860"/>
      <c r="R518" s="860"/>
      <c r="S518" s="860"/>
      <c r="T518" s="860"/>
      <c r="U518" s="860"/>
      <c r="V518" s="860"/>
      <c r="W518" s="860"/>
      <c r="X518" s="860"/>
      <c r="Y518" s="860"/>
      <c r="Z518" s="860"/>
      <c r="AA518" s="860"/>
      <c r="AB518" s="860"/>
    </row>
    <row r="519">
      <c r="A519" s="860"/>
      <c r="B519" s="860"/>
      <c r="C519" s="860"/>
      <c r="D519" s="860"/>
      <c r="E519" s="860"/>
      <c r="F519" s="860"/>
      <c r="G519" s="860"/>
      <c r="H519" s="860"/>
      <c r="I519" s="860"/>
      <c r="J519" s="860"/>
      <c r="K519" s="860"/>
      <c r="L519" s="860"/>
      <c r="M519" s="860"/>
      <c r="N519" s="860"/>
      <c r="O519" s="860"/>
      <c r="P519" s="860"/>
      <c r="Q519" s="860"/>
      <c r="R519" s="860"/>
      <c r="S519" s="860"/>
      <c r="T519" s="860"/>
      <c r="U519" s="860"/>
      <c r="V519" s="860"/>
      <c r="W519" s="860"/>
      <c r="X519" s="860"/>
      <c r="Y519" s="860"/>
      <c r="Z519" s="860"/>
      <c r="AA519" s="860"/>
      <c r="AB519" s="860"/>
    </row>
    <row r="520">
      <c r="A520" s="860"/>
      <c r="B520" s="860"/>
      <c r="C520" s="860"/>
      <c r="D520" s="860"/>
      <c r="E520" s="860"/>
      <c r="F520" s="860"/>
      <c r="G520" s="860"/>
      <c r="H520" s="860"/>
      <c r="I520" s="860"/>
      <c r="J520" s="860"/>
      <c r="K520" s="860"/>
      <c r="L520" s="860"/>
      <c r="M520" s="860"/>
      <c r="N520" s="860"/>
      <c r="O520" s="860"/>
      <c r="P520" s="860"/>
      <c r="Q520" s="860"/>
      <c r="R520" s="860"/>
      <c r="S520" s="860"/>
      <c r="T520" s="860"/>
      <c r="U520" s="860"/>
      <c r="V520" s="860"/>
      <c r="W520" s="860"/>
      <c r="X520" s="860"/>
      <c r="Y520" s="860"/>
      <c r="Z520" s="860"/>
      <c r="AA520" s="860"/>
      <c r="AB520" s="860"/>
    </row>
    <row r="521">
      <c r="A521" s="860"/>
      <c r="B521" s="860"/>
      <c r="C521" s="860"/>
      <c r="D521" s="860"/>
      <c r="E521" s="860"/>
      <c r="F521" s="860"/>
      <c r="G521" s="860"/>
      <c r="H521" s="860"/>
      <c r="I521" s="860"/>
      <c r="J521" s="860"/>
      <c r="K521" s="860"/>
      <c r="L521" s="860"/>
      <c r="M521" s="860"/>
      <c r="N521" s="860"/>
      <c r="O521" s="860"/>
      <c r="P521" s="860"/>
      <c r="Q521" s="860"/>
      <c r="R521" s="860"/>
      <c r="S521" s="860"/>
      <c r="T521" s="860"/>
      <c r="U521" s="860"/>
      <c r="V521" s="860"/>
      <c r="W521" s="860"/>
      <c r="X521" s="860"/>
      <c r="Y521" s="860"/>
      <c r="Z521" s="860"/>
      <c r="AA521" s="860"/>
      <c r="AB521" s="860"/>
    </row>
    <row r="522">
      <c r="A522" s="860"/>
      <c r="B522" s="860"/>
      <c r="C522" s="860"/>
      <c r="D522" s="860"/>
      <c r="E522" s="860"/>
      <c r="F522" s="860"/>
      <c r="G522" s="860"/>
      <c r="H522" s="860"/>
      <c r="I522" s="860"/>
      <c r="J522" s="860"/>
      <c r="K522" s="860"/>
      <c r="L522" s="860"/>
      <c r="M522" s="860"/>
      <c r="N522" s="860"/>
      <c r="O522" s="860"/>
      <c r="P522" s="860"/>
      <c r="Q522" s="860"/>
      <c r="R522" s="860"/>
      <c r="S522" s="860"/>
      <c r="T522" s="860"/>
      <c r="U522" s="860"/>
      <c r="V522" s="860"/>
      <c r="W522" s="860"/>
      <c r="X522" s="860"/>
      <c r="Y522" s="860"/>
      <c r="Z522" s="860"/>
      <c r="AA522" s="860"/>
      <c r="AB522" s="860"/>
    </row>
    <row r="523">
      <c r="A523" s="860"/>
      <c r="B523" s="860"/>
      <c r="C523" s="860"/>
      <c r="D523" s="860"/>
      <c r="E523" s="860"/>
      <c r="F523" s="860"/>
      <c r="G523" s="860"/>
      <c r="H523" s="860"/>
      <c r="I523" s="860"/>
      <c r="J523" s="860"/>
      <c r="K523" s="860"/>
      <c r="L523" s="860"/>
      <c r="M523" s="860"/>
      <c r="N523" s="860"/>
      <c r="O523" s="860"/>
      <c r="P523" s="860"/>
      <c r="Q523" s="860"/>
      <c r="R523" s="860"/>
      <c r="S523" s="860"/>
      <c r="T523" s="860"/>
      <c r="U523" s="860"/>
      <c r="V523" s="860"/>
      <c r="W523" s="860"/>
      <c r="X523" s="860"/>
      <c r="Y523" s="860"/>
      <c r="Z523" s="860"/>
      <c r="AA523" s="860"/>
      <c r="AB523" s="860"/>
    </row>
    <row r="524">
      <c r="A524" s="860"/>
      <c r="B524" s="860"/>
      <c r="C524" s="860"/>
      <c r="D524" s="860"/>
      <c r="E524" s="860"/>
      <c r="F524" s="860"/>
      <c r="G524" s="860"/>
      <c r="H524" s="860"/>
      <c r="I524" s="860"/>
      <c r="J524" s="860"/>
      <c r="K524" s="860"/>
      <c r="L524" s="860"/>
      <c r="M524" s="860"/>
      <c r="N524" s="860"/>
      <c r="O524" s="860"/>
      <c r="P524" s="860"/>
      <c r="Q524" s="860"/>
      <c r="R524" s="860"/>
      <c r="S524" s="860"/>
      <c r="T524" s="860"/>
      <c r="U524" s="860"/>
      <c r="V524" s="860"/>
      <c r="W524" s="860"/>
      <c r="X524" s="860"/>
      <c r="Y524" s="860"/>
      <c r="Z524" s="860"/>
      <c r="AA524" s="860"/>
      <c r="AB524" s="860"/>
    </row>
    <row r="525">
      <c r="A525" s="860"/>
      <c r="B525" s="860"/>
      <c r="C525" s="860"/>
      <c r="D525" s="860"/>
      <c r="E525" s="860"/>
      <c r="F525" s="860"/>
      <c r="G525" s="860"/>
      <c r="H525" s="860"/>
      <c r="I525" s="860"/>
      <c r="J525" s="860"/>
      <c r="K525" s="860"/>
      <c r="L525" s="860"/>
      <c r="M525" s="860"/>
      <c r="N525" s="860"/>
      <c r="O525" s="860"/>
      <c r="P525" s="860"/>
      <c r="Q525" s="860"/>
      <c r="R525" s="860"/>
      <c r="S525" s="860"/>
      <c r="T525" s="860"/>
      <c r="U525" s="860"/>
      <c r="V525" s="860"/>
      <c r="W525" s="860"/>
      <c r="X525" s="860"/>
      <c r="Y525" s="860"/>
      <c r="Z525" s="860"/>
      <c r="AA525" s="860"/>
      <c r="AB525" s="860"/>
    </row>
    <row r="526">
      <c r="A526" s="860"/>
      <c r="B526" s="860"/>
      <c r="C526" s="860"/>
      <c r="D526" s="860"/>
      <c r="E526" s="860"/>
      <c r="F526" s="860"/>
      <c r="G526" s="860"/>
      <c r="H526" s="860"/>
      <c r="I526" s="860"/>
      <c r="J526" s="860"/>
      <c r="K526" s="860"/>
      <c r="L526" s="860"/>
      <c r="M526" s="860"/>
      <c r="N526" s="860"/>
      <c r="O526" s="860"/>
      <c r="P526" s="860"/>
      <c r="Q526" s="860"/>
      <c r="R526" s="860"/>
      <c r="S526" s="860"/>
      <c r="T526" s="860"/>
      <c r="U526" s="860"/>
      <c r="V526" s="860"/>
      <c r="W526" s="860"/>
      <c r="X526" s="860"/>
      <c r="Y526" s="860"/>
      <c r="Z526" s="860"/>
      <c r="AA526" s="860"/>
      <c r="AB526" s="860"/>
    </row>
    <row r="527">
      <c r="A527" s="860"/>
      <c r="B527" s="860"/>
      <c r="C527" s="860"/>
      <c r="D527" s="860"/>
      <c r="E527" s="860"/>
      <c r="F527" s="860"/>
      <c r="G527" s="860"/>
      <c r="H527" s="860"/>
      <c r="I527" s="860"/>
      <c r="J527" s="860"/>
      <c r="K527" s="860"/>
      <c r="L527" s="860"/>
      <c r="M527" s="860"/>
      <c r="N527" s="860"/>
      <c r="O527" s="860"/>
      <c r="P527" s="860"/>
      <c r="Q527" s="860"/>
      <c r="R527" s="860"/>
      <c r="S527" s="860"/>
      <c r="T527" s="860"/>
      <c r="U527" s="860"/>
      <c r="V527" s="860"/>
      <c r="W527" s="860"/>
      <c r="X527" s="860"/>
      <c r="Y527" s="860"/>
      <c r="Z527" s="860"/>
      <c r="AA527" s="860"/>
      <c r="AB527" s="860"/>
    </row>
    <row r="528">
      <c r="A528" s="860"/>
      <c r="B528" s="860"/>
      <c r="C528" s="860"/>
      <c r="D528" s="860"/>
      <c r="E528" s="860"/>
      <c r="F528" s="860"/>
      <c r="G528" s="860"/>
      <c r="H528" s="860"/>
      <c r="I528" s="860"/>
      <c r="J528" s="860"/>
      <c r="K528" s="860"/>
      <c r="L528" s="860"/>
      <c r="M528" s="860"/>
      <c r="N528" s="860"/>
      <c r="O528" s="860"/>
      <c r="P528" s="860"/>
      <c r="Q528" s="860"/>
      <c r="R528" s="860"/>
      <c r="S528" s="860"/>
      <c r="T528" s="860"/>
      <c r="U528" s="860"/>
      <c r="V528" s="860"/>
      <c r="W528" s="860"/>
      <c r="X528" s="860"/>
      <c r="Y528" s="860"/>
      <c r="Z528" s="860"/>
      <c r="AA528" s="860"/>
      <c r="AB528" s="860"/>
    </row>
    <row r="529">
      <c r="A529" s="860"/>
      <c r="B529" s="860"/>
      <c r="C529" s="860"/>
      <c r="D529" s="860"/>
      <c r="E529" s="860"/>
      <c r="F529" s="860"/>
      <c r="G529" s="860"/>
      <c r="H529" s="860"/>
      <c r="I529" s="860"/>
      <c r="J529" s="860"/>
      <c r="K529" s="860"/>
      <c r="L529" s="860"/>
      <c r="M529" s="860"/>
      <c r="N529" s="860"/>
      <c r="O529" s="860"/>
      <c r="P529" s="860"/>
      <c r="Q529" s="860"/>
      <c r="R529" s="860"/>
      <c r="S529" s="860"/>
      <c r="T529" s="860"/>
      <c r="U529" s="860"/>
      <c r="V529" s="860"/>
      <c r="W529" s="860"/>
      <c r="X529" s="860"/>
      <c r="Y529" s="860"/>
      <c r="Z529" s="860"/>
      <c r="AA529" s="860"/>
      <c r="AB529" s="860"/>
    </row>
    <row r="530">
      <c r="A530" s="860"/>
      <c r="B530" s="860"/>
      <c r="C530" s="860"/>
      <c r="D530" s="860"/>
      <c r="E530" s="860"/>
      <c r="F530" s="860"/>
      <c r="G530" s="860"/>
      <c r="H530" s="860"/>
      <c r="I530" s="860"/>
      <c r="J530" s="860"/>
      <c r="K530" s="860"/>
      <c r="L530" s="860"/>
      <c r="M530" s="860"/>
      <c r="N530" s="860"/>
      <c r="O530" s="860"/>
      <c r="P530" s="860"/>
      <c r="Q530" s="860"/>
      <c r="R530" s="860"/>
      <c r="S530" s="860"/>
      <c r="T530" s="860"/>
      <c r="U530" s="860"/>
      <c r="V530" s="860"/>
      <c r="W530" s="860"/>
      <c r="X530" s="860"/>
      <c r="Y530" s="860"/>
      <c r="Z530" s="860"/>
      <c r="AA530" s="860"/>
      <c r="AB530" s="860"/>
    </row>
    <row r="531">
      <c r="A531" s="860"/>
      <c r="B531" s="860"/>
      <c r="C531" s="860"/>
      <c r="D531" s="860"/>
      <c r="E531" s="860"/>
      <c r="F531" s="860"/>
      <c r="G531" s="860"/>
      <c r="H531" s="860"/>
      <c r="I531" s="860"/>
      <c r="J531" s="860"/>
      <c r="K531" s="860"/>
      <c r="L531" s="860"/>
      <c r="M531" s="860"/>
      <c r="N531" s="860"/>
      <c r="O531" s="860"/>
      <c r="P531" s="860"/>
      <c r="Q531" s="860"/>
      <c r="R531" s="860"/>
      <c r="S531" s="860"/>
      <c r="T531" s="860"/>
      <c r="U531" s="860"/>
      <c r="V531" s="860"/>
      <c r="W531" s="860"/>
      <c r="X531" s="860"/>
      <c r="Y531" s="860"/>
      <c r="Z531" s="860"/>
      <c r="AA531" s="860"/>
      <c r="AB531" s="860"/>
    </row>
    <row r="532">
      <c r="A532" s="860"/>
      <c r="B532" s="860"/>
      <c r="C532" s="860"/>
      <c r="D532" s="860"/>
      <c r="E532" s="860"/>
      <c r="F532" s="860"/>
      <c r="G532" s="860"/>
      <c r="H532" s="860"/>
      <c r="I532" s="860"/>
      <c r="J532" s="860"/>
      <c r="K532" s="860"/>
      <c r="L532" s="860"/>
      <c r="M532" s="860"/>
      <c r="N532" s="860"/>
      <c r="O532" s="860"/>
      <c r="P532" s="860"/>
      <c r="Q532" s="860"/>
      <c r="R532" s="860"/>
      <c r="S532" s="860"/>
      <c r="T532" s="860"/>
      <c r="U532" s="860"/>
      <c r="V532" s="860"/>
      <c r="W532" s="860"/>
      <c r="X532" s="860"/>
      <c r="Y532" s="860"/>
      <c r="Z532" s="860"/>
      <c r="AA532" s="860"/>
      <c r="AB532" s="860"/>
    </row>
    <row r="533">
      <c r="A533" s="860"/>
      <c r="B533" s="860"/>
      <c r="C533" s="860"/>
      <c r="D533" s="860"/>
      <c r="E533" s="860"/>
      <c r="F533" s="860"/>
      <c r="G533" s="860"/>
      <c r="H533" s="860"/>
      <c r="I533" s="860"/>
      <c r="J533" s="860"/>
      <c r="K533" s="860"/>
      <c r="L533" s="860"/>
      <c r="M533" s="860"/>
      <c r="N533" s="860"/>
      <c r="O533" s="860"/>
      <c r="P533" s="860"/>
      <c r="Q533" s="860"/>
      <c r="R533" s="860"/>
      <c r="S533" s="860"/>
      <c r="T533" s="860"/>
      <c r="U533" s="860"/>
      <c r="V533" s="860"/>
      <c r="W533" s="860"/>
      <c r="X533" s="860"/>
      <c r="Y533" s="860"/>
      <c r="Z533" s="860"/>
      <c r="AA533" s="860"/>
      <c r="AB533" s="860"/>
    </row>
    <row r="534">
      <c r="A534" s="860"/>
      <c r="B534" s="860"/>
      <c r="C534" s="860"/>
      <c r="D534" s="860"/>
      <c r="E534" s="860"/>
      <c r="F534" s="860"/>
      <c r="G534" s="860"/>
      <c r="H534" s="860"/>
      <c r="I534" s="860"/>
      <c r="J534" s="860"/>
      <c r="K534" s="860"/>
      <c r="L534" s="860"/>
      <c r="M534" s="860"/>
      <c r="N534" s="860"/>
      <c r="O534" s="860"/>
      <c r="P534" s="860"/>
      <c r="Q534" s="860"/>
      <c r="R534" s="860"/>
      <c r="S534" s="860"/>
      <c r="T534" s="860"/>
      <c r="U534" s="860"/>
      <c r="V534" s="860"/>
      <c r="W534" s="860"/>
      <c r="X534" s="860"/>
      <c r="Y534" s="860"/>
      <c r="Z534" s="860"/>
      <c r="AA534" s="860"/>
      <c r="AB534" s="860"/>
    </row>
    <row r="535">
      <c r="A535" s="860"/>
      <c r="B535" s="860"/>
      <c r="C535" s="860"/>
      <c r="D535" s="860"/>
      <c r="E535" s="860"/>
      <c r="F535" s="860"/>
      <c r="G535" s="860"/>
      <c r="H535" s="860"/>
      <c r="I535" s="860"/>
      <c r="J535" s="860"/>
      <c r="K535" s="860"/>
      <c r="L535" s="860"/>
      <c r="M535" s="860"/>
      <c r="N535" s="860"/>
      <c r="O535" s="860"/>
      <c r="P535" s="860"/>
      <c r="Q535" s="860"/>
      <c r="R535" s="860"/>
      <c r="S535" s="860"/>
      <c r="T535" s="860"/>
      <c r="U535" s="860"/>
      <c r="V535" s="860"/>
      <c r="W535" s="860"/>
      <c r="X535" s="860"/>
      <c r="Y535" s="860"/>
      <c r="Z535" s="860"/>
      <c r="AA535" s="860"/>
      <c r="AB535" s="860"/>
    </row>
    <row r="536">
      <c r="A536" s="860"/>
      <c r="B536" s="860"/>
      <c r="C536" s="860"/>
      <c r="D536" s="860"/>
      <c r="E536" s="860"/>
      <c r="F536" s="860"/>
      <c r="G536" s="860"/>
      <c r="H536" s="860"/>
      <c r="I536" s="860"/>
      <c r="J536" s="860"/>
      <c r="K536" s="860"/>
      <c r="L536" s="860"/>
      <c r="M536" s="860"/>
      <c r="N536" s="860"/>
      <c r="O536" s="860"/>
      <c r="P536" s="860"/>
      <c r="Q536" s="860"/>
      <c r="R536" s="860"/>
      <c r="S536" s="860"/>
      <c r="T536" s="860"/>
      <c r="U536" s="860"/>
      <c r="V536" s="860"/>
      <c r="W536" s="860"/>
      <c r="X536" s="860"/>
      <c r="Y536" s="860"/>
      <c r="Z536" s="860"/>
      <c r="AA536" s="860"/>
      <c r="AB536" s="860"/>
    </row>
    <row r="537">
      <c r="A537" s="860"/>
      <c r="B537" s="860"/>
      <c r="C537" s="860"/>
      <c r="D537" s="860"/>
      <c r="E537" s="860"/>
      <c r="F537" s="860"/>
      <c r="G537" s="860"/>
      <c r="H537" s="860"/>
      <c r="I537" s="860"/>
      <c r="J537" s="860"/>
      <c r="K537" s="860"/>
      <c r="L537" s="860"/>
      <c r="M537" s="860"/>
      <c r="N537" s="860"/>
      <c r="O537" s="860"/>
      <c r="P537" s="860"/>
      <c r="Q537" s="860"/>
      <c r="R537" s="860"/>
      <c r="S537" s="860"/>
      <c r="T537" s="860"/>
      <c r="U537" s="860"/>
      <c r="V537" s="860"/>
      <c r="W537" s="860"/>
      <c r="X537" s="860"/>
      <c r="Y537" s="860"/>
      <c r="Z537" s="860"/>
      <c r="AA537" s="860"/>
      <c r="AB537" s="860"/>
    </row>
    <row r="538">
      <c r="A538" s="860"/>
      <c r="B538" s="860"/>
      <c r="C538" s="860"/>
      <c r="D538" s="860"/>
      <c r="E538" s="860"/>
      <c r="F538" s="860"/>
      <c r="G538" s="860"/>
      <c r="H538" s="860"/>
      <c r="I538" s="860"/>
      <c r="J538" s="860"/>
      <c r="K538" s="860"/>
      <c r="L538" s="860"/>
      <c r="M538" s="860"/>
      <c r="N538" s="860"/>
      <c r="O538" s="860"/>
      <c r="P538" s="860"/>
      <c r="Q538" s="860"/>
      <c r="R538" s="860"/>
      <c r="S538" s="860"/>
      <c r="T538" s="860"/>
      <c r="U538" s="860"/>
      <c r="V538" s="860"/>
      <c r="W538" s="860"/>
      <c r="X538" s="860"/>
      <c r="Y538" s="860"/>
      <c r="Z538" s="860"/>
      <c r="AA538" s="860"/>
      <c r="AB538" s="860"/>
    </row>
    <row r="539">
      <c r="A539" s="860"/>
      <c r="B539" s="860"/>
      <c r="C539" s="860"/>
      <c r="D539" s="860"/>
      <c r="E539" s="860"/>
      <c r="F539" s="860"/>
      <c r="G539" s="860"/>
      <c r="H539" s="860"/>
      <c r="I539" s="860"/>
      <c r="J539" s="860"/>
      <c r="K539" s="860"/>
      <c r="L539" s="860"/>
      <c r="M539" s="860"/>
      <c r="N539" s="860"/>
      <c r="O539" s="860"/>
      <c r="P539" s="860"/>
      <c r="Q539" s="860"/>
      <c r="R539" s="860"/>
      <c r="S539" s="860"/>
      <c r="T539" s="860"/>
      <c r="U539" s="860"/>
      <c r="V539" s="860"/>
      <c r="W539" s="860"/>
      <c r="X539" s="860"/>
      <c r="Y539" s="860"/>
      <c r="Z539" s="860"/>
      <c r="AA539" s="860"/>
      <c r="AB539" s="860"/>
    </row>
    <row r="540">
      <c r="A540" s="860"/>
      <c r="B540" s="860"/>
      <c r="C540" s="860"/>
      <c r="D540" s="860"/>
      <c r="E540" s="860"/>
      <c r="F540" s="860"/>
      <c r="G540" s="860"/>
      <c r="H540" s="860"/>
      <c r="I540" s="860"/>
      <c r="J540" s="860"/>
      <c r="K540" s="860"/>
      <c r="L540" s="860"/>
      <c r="M540" s="860"/>
      <c r="N540" s="860"/>
      <c r="O540" s="860"/>
      <c r="P540" s="860"/>
      <c r="Q540" s="860"/>
      <c r="R540" s="860"/>
      <c r="S540" s="860"/>
      <c r="T540" s="860"/>
      <c r="U540" s="860"/>
      <c r="V540" s="860"/>
      <c r="W540" s="860"/>
      <c r="X540" s="860"/>
      <c r="Y540" s="860"/>
      <c r="Z540" s="860"/>
      <c r="AA540" s="860"/>
      <c r="AB540" s="860"/>
    </row>
    <row r="541">
      <c r="A541" s="860"/>
      <c r="B541" s="860"/>
      <c r="C541" s="860"/>
      <c r="D541" s="860"/>
      <c r="E541" s="860"/>
      <c r="F541" s="860"/>
      <c r="G541" s="860"/>
      <c r="H541" s="860"/>
      <c r="I541" s="860"/>
      <c r="J541" s="860"/>
      <c r="K541" s="860"/>
      <c r="L541" s="860"/>
      <c r="M541" s="860"/>
      <c r="N541" s="860"/>
      <c r="O541" s="860"/>
      <c r="P541" s="860"/>
      <c r="Q541" s="860"/>
      <c r="R541" s="860"/>
      <c r="S541" s="860"/>
      <c r="T541" s="860"/>
      <c r="U541" s="860"/>
      <c r="V541" s="860"/>
      <c r="W541" s="860"/>
      <c r="X541" s="860"/>
      <c r="Y541" s="860"/>
      <c r="Z541" s="860"/>
      <c r="AA541" s="860"/>
      <c r="AB541" s="860"/>
    </row>
    <row r="542">
      <c r="A542" s="860"/>
      <c r="B542" s="860"/>
      <c r="C542" s="860"/>
      <c r="D542" s="860"/>
      <c r="E542" s="860"/>
      <c r="F542" s="860"/>
      <c r="G542" s="860"/>
      <c r="H542" s="860"/>
      <c r="I542" s="860"/>
      <c r="J542" s="860"/>
      <c r="K542" s="860"/>
      <c r="L542" s="860"/>
      <c r="M542" s="860"/>
      <c r="N542" s="860"/>
      <c r="O542" s="860"/>
      <c r="P542" s="860"/>
      <c r="Q542" s="860"/>
      <c r="R542" s="860"/>
      <c r="S542" s="860"/>
      <c r="T542" s="860"/>
      <c r="U542" s="860"/>
      <c r="V542" s="860"/>
      <c r="W542" s="860"/>
      <c r="X542" s="860"/>
      <c r="Y542" s="860"/>
      <c r="Z542" s="860"/>
      <c r="AA542" s="860"/>
      <c r="AB542" s="860"/>
    </row>
    <row r="543">
      <c r="A543" s="860"/>
      <c r="B543" s="860"/>
      <c r="C543" s="860"/>
      <c r="D543" s="860"/>
      <c r="E543" s="860"/>
      <c r="F543" s="860"/>
      <c r="G543" s="860"/>
      <c r="H543" s="860"/>
      <c r="I543" s="860"/>
      <c r="J543" s="860"/>
      <c r="K543" s="860"/>
      <c r="L543" s="860"/>
      <c r="M543" s="860"/>
      <c r="N543" s="860"/>
      <c r="O543" s="860"/>
      <c r="P543" s="860"/>
      <c r="Q543" s="860"/>
      <c r="R543" s="860"/>
      <c r="S543" s="860"/>
      <c r="T543" s="860"/>
      <c r="U543" s="860"/>
      <c r="V543" s="860"/>
      <c r="W543" s="860"/>
      <c r="X543" s="860"/>
      <c r="Y543" s="860"/>
      <c r="Z543" s="860"/>
      <c r="AA543" s="860"/>
      <c r="AB543" s="860"/>
    </row>
    <row r="544">
      <c r="A544" s="860"/>
      <c r="B544" s="860"/>
      <c r="C544" s="860"/>
      <c r="D544" s="860"/>
      <c r="E544" s="860"/>
      <c r="F544" s="860"/>
      <c r="G544" s="860"/>
      <c r="H544" s="860"/>
      <c r="I544" s="860"/>
      <c r="J544" s="860"/>
      <c r="K544" s="860"/>
      <c r="L544" s="860"/>
      <c r="M544" s="860"/>
      <c r="N544" s="860"/>
      <c r="O544" s="860"/>
      <c r="P544" s="860"/>
      <c r="Q544" s="860"/>
      <c r="R544" s="860"/>
      <c r="S544" s="860"/>
      <c r="T544" s="860"/>
      <c r="U544" s="860"/>
      <c r="V544" s="860"/>
      <c r="W544" s="860"/>
      <c r="X544" s="860"/>
      <c r="Y544" s="860"/>
      <c r="Z544" s="860"/>
      <c r="AA544" s="860"/>
      <c r="AB544" s="860"/>
    </row>
    <row r="545">
      <c r="A545" s="860"/>
      <c r="B545" s="860"/>
      <c r="C545" s="860"/>
      <c r="D545" s="860"/>
      <c r="E545" s="860"/>
      <c r="F545" s="860"/>
      <c r="G545" s="860"/>
      <c r="H545" s="860"/>
      <c r="I545" s="860"/>
      <c r="J545" s="860"/>
      <c r="K545" s="860"/>
      <c r="L545" s="860"/>
      <c r="M545" s="860"/>
      <c r="N545" s="860"/>
      <c r="O545" s="860"/>
      <c r="P545" s="860"/>
      <c r="Q545" s="860"/>
      <c r="R545" s="860"/>
      <c r="S545" s="860"/>
      <c r="T545" s="860"/>
      <c r="U545" s="860"/>
      <c r="V545" s="860"/>
      <c r="W545" s="860"/>
      <c r="X545" s="860"/>
      <c r="Y545" s="860"/>
      <c r="Z545" s="860"/>
      <c r="AA545" s="860"/>
      <c r="AB545" s="860"/>
    </row>
    <row r="546">
      <c r="A546" s="860"/>
      <c r="B546" s="860"/>
      <c r="C546" s="860"/>
      <c r="D546" s="860"/>
      <c r="E546" s="860"/>
      <c r="F546" s="860"/>
      <c r="G546" s="860"/>
      <c r="H546" s="860"/>
      <c r="I546" s="860"/>
      <c r="J546" s="860"/>
      <c r="K546" s="860"/>
      <c r="L546" s="860"/>
      <c r="M546" s="860"/>
      <c r="N546" s="860"/>
      <c r="O546" s="860"/>
      <c r="P546" s="860"/>
      <c r="Q546" s="860"/>
      <c r="R546" s="860"/>
      <c r="S546" s="860"/>
      <c r="T546" s="860"/>
      <c r="U546" s="860"/>
      <c r="V546" s="860"/>
      <c r="W546" s="860"/>
      <c r="X546" s="860"/>
      <c r="Y546" s="860"/>
      <c r="Z546" s="860"/>
      <c r="AA546" s="860"/>
      <c r="AB546" s="860"/>
    </row>
    <row r="547">
      <c r="A547" s="860"/>
      <c r="B547" s="860"/>
      <c r="C547" s="860"/>
      <c r="D547" s="860"/>
      <c r="E547" s="860"/>
      <c r="F547" s="860"/>
      <c r="G547" s="860"/>
      <c r="H547" s="860"/>
      <c r="I547" s="860"/>
      <c r="J547" s="860"/>
      <c r="K547" s="860"/>
      <c r="L547" s="860"/>
      <c r="M547" s="860"/>
      <c r="N547" s="860"/>
      <c r="O547" s="860"/>
      <c r="P547" s="860"/>
      <c r="Q547" s="860"/>
      <c r="R547" s="860"/>
      <c r="S547" s="860"/>
      <c r="T547" s="860"/>
      <c r="U547" s="860"/>
      <c r="V547" s="860"/>
      <c r="W547" s="860"/>
      <c r="X547" s="860"/>
      <c r="Y547" s="860"/>
      <c r="Z547" s="860"/>
      <c r="AA547" s="860"/>
      <c r="AB547" s="860"/>
    </row>
    <row r="548">
      <c r="A548" s="860"/>
      <c r="B548" s="860"/>
      <c r="C548" s="860"/>
      <c r="D548" s="860"/>
      <c r="E548" s="860"/>
      <c r="F548" s="860"/>
      <c r="G548" s="860"/>
      <c r="H548" s="860"/>
      <c r="I548" s="860"/>
      <c r="J548" s="860"/>
      <c r="K548" s="860"/>
      <c r="L548" s="860"/>
      <c r="M548" s="860"/>
      <c r="N548" s="860"/>
      <c r="O548" s="860"/>
      <c r="P548" s="860"/>
      <c r="Q548" s="860"/>
      <c r="R548" s="860"/>
      <c r="S548" s="860"/>
      <c r="T548" s="860"/>
      <c r="U548" s="860"/>
      <c r="V548" s="860"/>
      <c r="W548" s="860"/>
      <c r="X548" s="860"/>
      <c r="Y548" s="860"/>
      <c r="Z548" s="860"/>
      <c r="AA548" s="860"/>
      <c r="AB548" s="860"/>
    </row>
    <row r="549">
      <c r="A549" s="860"/>
      <c r="B549" s="860"/>
      <c r="C549" s="860"/>
      <c r="D549" s="860"/>
      <c r="E549" s="860"/>
      <c r="F549" s="860"/>
      <c r="G549" s="860"/>
      <c r="H549" s="860"/>
      <c r="I549" s="860"/>
      <c r="J549" s="860"/>
      <c r="K549" s="860"/>
      <c r="L549" s="860"/>
      <c r="M549" s="860"/>
      <c r="N549" s="860"/>
      <c r="O549" s="860"/>
      <c r="P549" s="860"/>
      <c r="Q549" s="860"/>
      <c r="R549" s="860"/>
      <c r="S549" s="860"/>
      <c r="T549" s="860"/>
      <c r="U549" s="860"/>
      <c r="V549" s="860"/>
      <c r="W549" s="860"/>
      <c r="X549" s="860"/>
      <c r="Y549" s="860"/>
      <c r="Z549" s="860"/>
      <c r="AA549" s="860"/>
      <c r="AB549" s="860"/>
    </row>
    <row r="550">
      <c r="A550" s="860"/>
      <c r="B550" s="860"/>
      <c r="C550" s="860"/>
      <c r="D550" s="860"/>
      <c r="E550" s="860"/>
      <c r="F550" s="860"/>
      <c r="G550" s="860"/>
      <c r="H550" s="860"/>
      <c r="I550" s="860"/>
      <c r="J550" s="860"/>
      <c r="K550" s="860"/>
      <c r="L550" s="860"/>
      <c r="M550" s="860"/>
      <c r="N550" s="860"/>
      <c r="O550" s="860"/>
      <c r="P550" s="860"/>
      <c r="Q550" s="860"/>
      <c r="R550" s="860"/>
      <c r="S550" s="860"/>
      <c r="T550" s="860"/>
      <c r="U550" s="860"/>
      <c r="V550" s="860"/>
      <c r="W550" s="860"/>
      <c r="X550" s="860"/>
      <c r="Y550" s="860"/>
      <c r="Z550" s="860"/>
      <c r="AA550" s="860"/>
      <c r="AB550" s="860"/>
    </row>
    <row r="551">
      <c r="A551" s="860"/>
      <c r="B551" s="860"/>
      <c r="C551" s="860"/>
      <c r="D551" s="860"/>
      <c r="E551" s="860"/>
      <c r="F551" s="860"/>
      <c r="G551" s="860"/>
      <c r="H551" s="860"/>
      <c r="I551" s="860"/>
      <c r="J551" s="860"/>
      <c r="K551" s="860"/>
      <c r="L551" s="860"/>
      <c r="M551" s="860"/>
      <c r="N551" s="860"/>
      <c r="O551" s="860"/>
      <c r="P551" s="860"/>
      <c r="Q551" s="860"/>
      <c r="R551" s="860"/>
      <c r="S551" s="860"/>
      <c r="T551" s="860"/>
      <c r="U551" s="860"/>
      <c r="V551" s="860"/>
      <c r="W551" s="860"/>
      <c r="X551" s="860"/>
      <c r="Y551" s="860"/>
      <c r="Z551" s="860"/>
      <c r="AA551" s="860"/>
      <c r="AB551" s="860"/>
    </row>
    <row r="552">
      <c r="A552" s="860"/>
      <c r="B552" s="860"/>
      <c r="C552" s="860"/>
      <c r="D552" s="860"/>
      <c r="E552" s="860"/>
      <c r="F552" s="860"/>
      <c r="G552" s="860"/>
      <c r="H552" s="860"/>
      <c r="I552" s="860"/>
      <c r="J552" s="860"/>
      <c r="K552" s="860"/>
      <c r="L552" s="860"/>
      <c r="M552" s="860"/>
      <c r="N552" s="860"/>
      <c r="O552" s="860"/>
      <c r="P552" s="860"/>
      <c r="Q552" s="860"/>
      <c r="R552" s="860"/>
      <c r="S552" s="860"/>
      <c r="T552" s="860"/>
      <c r="U552" s="860"/>
      <c r="V552" s="860"/>
      <c r="W552" s="860"/>
      <c r="X552" s="860"/>
      <c r="Y552" s="860"/>
      <c r="Z552" s="860"/>
      <c r="AA552" s="860"/>
      <c r="AB552" s="860"/>
    </row>
    <row r="553">
      <c r="A553" s="860"/>
      <c r="B553" s="860"/>
      <c r="C553" s="860"/>
      <c r="D553" s="860"/>
      <c r="E553" s="860"/>
      <c r="F553" s="860"/>
      <c r="G553" s="860"/>
      <c r="H553" s="860"/>
      <c r="I553" s="860"/>
      <c r="J553" s="860"/>
      <c r="K553" s="860"/>
      <c r="L553" s="860"/>
      <c r="M553" s="860"/>
      <c r="N553" s="860"/>
      <c r="O553" s="860"/>
      <c r="P553" s="860"/>
      <c r="Q553" s="860"/>
      <c r="R553" s="860"/>
      <c r="S553" s="860"/>
      <c r="T553" s="860"/>
      <c r="U553" s="860"/>
      <c r="V553" s="860"/>
      <c r="W553" s="860"/>
      <c r="X553" s="860"/>
      <c r="Y553" s="860"/>
      <c r="Z553" s="860"/>
      <c r="AA553" s="860"/>
      <c r="AB553" s="860"/>
    </row>
    <row r="554">
      <c r="A554" s="860"/>
      <c r="B554" s="860"/>
      <c r="C554" s="860"/>
      <c r="D554" s="860"/>
      <c r="E554" s="860"/>
      <c r="F554" s="860"/>
      <c r="G554" s="860"/>
      <c r="H554" s="860"/>
      <c r="I554" s="860"/>
      <c r="J554" s="860"/>
      <c r="K554" s="860"/>
      <c r="L554" s="860"/>
      <c r="M554" s="860"/>
      <c r="N554" s="860"/>
      <c r="O554" s="860"/>
      <c r="P554" s="860"/>
      <c r="Q554" s="860"/>
      <c r="R554" s="860"/>
      <c r="S554" s="860"/>
      <c r="T554" s="860"/>
      <c r="U554" s="860"/>
      <c r="V554" s="860"/>
      <c r="W554" s="860"/>
      <c r="X554" s="860"/>
      <c r="Y554" s="860"/>
      <c r="Z554" s="860"/>
      <c r="AA554" s="860"/>
      <c r="AB554" s="860"/>
    </row>
    <row r="555">
      <c r="A555" s="860"/>
      <c r="B555" s="860"/>
      <c r="C555" s="860"/>
      <c r="D555" s="860"/>
      <c r="E555" s="860"/>
      <c r="F555" s="860"/>
      <c r="G555" s="860"/>
      <c r="H555" s="860"/>
      <c r="I555" s="860"/>
      <c r="J555" s="860"/>
      <c r="K555" s="860"/>
      <c r="L555" s="860"/>
      <c r="M555" s="860"/>
      <c r="N555" s="860"/>
      <c r="O555" s="860"/>
      <c r="P555" s="860"/>
      <c r="Q555" s="860"/>
      <c r="R555" s="860"/>
      <c r="S555" s="860"/>
      <c r="T555" s="860"/>
      <c r="U555" s="860"/>
      <c r="V555" s="860"/>
      <c r="W555" s="860"/>
      <c r="X555" s="860"/>
      <c r="Y555" s="860"/>
      <c r="Z555" s="860"/>
      <c r="AA555" s="860"/>
      <c r="AB555" s="860"/>
    </row>
    <row r="556">
      <c r="A556" s="860"/>
      <c r="B556" s="860"/>
      <c r="C556" s="860"/>
      <c r="D556" s="860"/>
      <c r="E556" s="860"/>
      <c r="F556" s="860"/>
      <c r="G556" s="860"/>
      <c r="H556" s="860"/>
      <c r="I556" s="860"/>
      <c r="J556" s="860"/>
      <c r="K556" s="860"/>
      <c r="L556" s="860"/>
      <c r="M556" s="860"/>
      <c r="N556" s="860"/>
      <c r="O556" s="860"/>
      <c r="P556" s="860"/>
      <c r="Q556" s="860"/>
      <c r="R556" s="860"/>
      <c r="S556" s="860"/>
      <c r="T556" s="860"/>
      <c r="U556" s="860"/>
      <c r="V556" s="860"/>
      <c r="W556" s="860"/>
      <c r="X556" s="860"/>
      <c r="Y556" s="860"/>
      <c r="Z556" s="860"/>
      <c r="AA556" s="860"/>
      <c r="AB556" s="860"/>
    </row>
    <row r="557">
      <c r="A557" s="860"/>
      <c r="B557" s="860"/>
      <c r="C557" s="860"/>
      <c r="D557" s="860"/>
      <c r="E557" s="860"/>
      <c r="F557" s="860"/>
      <c r="G557" s="860"/>
      <c r="H557" s="860"/>
      <c r="I557" s="860"/>
      <c r="J557" s="860"/>
      <c r="K557" s="860"/>
      <c r="L557" s="860"/>
      <c r="M557" s="860"/>
      <c r="N557" s="860"/>
      <c r="O557" s="860"/>
      <c r="P557" s="860"/>
      <c r="Q557" s="860"/>
      <c r="R557" s="860"/>
      <c r="S557" s="860"/>
      <c r="T557" s="860"/>
      <c r="U557" s="860"/>
      <c r="V557" s="860"/>
      <c r="W557" s="860"/>
      <c r="X557" s="860"/>
      <c r="Y557" s="860"/>
      <c r="Z557" s="860"/>
      <c r="AA557" s="860"/>
      <c r="AB557" s="860"/>
    </row>
    <row r="558">
      <c r="A558" s="860"/>
      <c r="B558" s="860"/>
      <c r="C558" s="860"/>
      <c r="D558" s="860"/>
      <c r="E558" s="860"/>
      <c r="F558" s="860"/>
      <c r="G558" s="860"/>
      <c r="H558" s="860"/>
      <c r="I558" s="860"/>
      <c r="J558" s="860"/>
      <c r="K558" s="860"/>
      <c r="L558" s="860"/>
      <c r="M558" s="860"/>
      <c r="N558" s="860"/>
      <c r="O558" s="860"/>
      <c r="P558" s="860"/>
      <c r="Q558" s="860"/>
      <c r="R558" s="860"/>
      <c r="S558" s="860"/>
      <c r="T558" s="860"/>
      <c r="U558" s="860"/>
      <c r="V558" s="860"/>
      <c r="W558" s="860"/>
      <c r="X558" s="860"/>
      <c r="Y558" s="860"/>
      <c r="Z558" s="860"/>
      <c r="AA558" s="860"/>
      <c r="AB558" s="860"/>
    </row>
    <row r="559">
      <c r="A559" s="860"/>
      <c r="B559" s="860"/>
      <c r="C559" s="860"/>
      <c r="D559" s="860"/>
      <c r="E559" s="860"/>
      <c r="F559" s="860"/>
      <c r="G559" s="860"/>
      <c r="H559" s="860"/>
      <c r="I559" s="860"/>
      <c r="J559" s="860"/>
      <c r="K559" s="860"/>
      <c r="L559" s="860"/>
      <c r="M559" s="860"/>
      <c r="N559" s="860"/>
      <c r="O559" s="860"/>
      <c r="P559" s="860"/>
      <c r="Q559" s="860"/>
      <c r="R559" s="860"/>
      <c r="S559" s="860"/>
      <c r="T559" s="860"/>
      <c r="U559" s="860"/>
      <c r="V559" s="860"/>
      <c r="W559" s="860"/>
      <c r="X559" s="860"/>
      <c r="Y559" s="860"/>
      <c r="Z559" s="860"/>
      <c r="AA559" s="860"/>
      <c r="AB559" s="860"/>
    </row>
    <row r="560">
      <c r="A560" s="860"/>
      <c r="B560" s="860"/>
      <c r="C560" s="860"/>
      <c r="D560" s="860"/>
      <c r="E560" s="860"/>
      <c r="F560" s="860"/>
      <c r="G560" s="860"/>
      <c r="H560" s="860"/>
      <c r="I560" s="860"/>
      <c r="J560" s="860"/>
      <c r="K560" s="860"/>
      <c r="L560" s="860"/>
      <c r="M560" s="860"/>
      <c r="N560" s="860"/>
      <c r="O560" s="860"/>
      <c r="P560" s="860"/>
      <c r="Q560" s="860"/>
      <c r="R560" s="860"/>
      <c r="S560" s="860"/>
      <c r="T560" s="860"/>
      <c r="U560" s="860"/>
      <c r="V560" s="860"/>
      <c r="W560" s="860"/>
      <c r="X560" s="860"/>
      <c r="Y560" s="860"/>
      <c r="Z560" s="860"/>
      <c r="AA560" s="860"/>
      <c r="AB560" s="860"/>
    </row>
    <row r="561">
      <c r="A561" s="860"/>
      <c r="B561" s="860"/>
      <c r="C561" s="860"/>
      <c r="D561" s="860"/>
      <c r="E561" s="860"/>
      <c r="F561" s="860"/>
      <c r="G561" s="860"/>
      <c r="H561" s="860"/>
      <c r="I561" s="860"/>
      <c r="J561" s="860"/>
      <c r="K561" s="860"/>
      <c r="L561" s="860"/>
      <c r="M561" s="860"/>
      <c r="N561" s="860"/>
      <c r="O561" s="860"/>
      <c r="P561" s="860"/>
      <c r="Q561" s="860"/>
      <c r="R561" s="860"/>
      <c r="S561" s="860"/>
      <c r="T561" s="860"/>
      <c r="U561" s="860"/>
      <c r="V561" s="860"/>
      <c r="W561" s="860"/>
      <c r="X561" s="860"/>
      <c r="Y561" s="860"/>
      <c r="Z561" s="860"/>
      <c r="AA561" s="860"/>
      <c r="AB561" s="860"/>
    </row>
    <row r="562">
      <c r="A562" s="860"/>
      <c r="B562" s="860"/>
      <c r="C562" s="860"/>
      <c r="D562" s="860"/>
      <c r="E562" s="860"/>
      <c r="F562" s="860"/>
      <c r="G562" s="860"/>
      <c r="H562" s="860"/>
      <c r="I562" s="860"/>
      <c r="J562" s="860"/>
      <c r="K562" s="860"/>
      <c r="L562" s="860"/>
      <c r="M562" s="860"/>
      <c r="N562" s="860"/>
      <c r="O562" s="860"/>
      <c r="P562" s="860"/>
      <c r="Q562" s="860"/>
      <c r="R562" s="860"/>
      <c r="S562" s="860"/>
      <c r="T562" s="860"/>
      <c r="U562" s="860"/>
      <c r="V562" s="860"/>
      <c r="W562" s="860"/>
      <c r="X562" s="860"/>
      <c r="Y562" s="860"/>
      <c r="Z562" s="860"/>
      <c r="AA562" s="860"/>
      <c r="AB562" s="860"/>
    </row>
    <row r="563">
      <c r="A563" s="860"/>
      <c r="B563" s="860"/>
      <c r="C563" s="860"/>
      <c r="D563" s="860"/>
      <c r="E563" s="860"/>
      <c r="F563" s="860"/>
      <c r="G563" s="860"/>
      <c r="H563" s="860"/>
      <c r="I563" s="860"/>
      <c r="J563" s="860"/>
      <c r="K563" s="860"/>
      <c r="L563" s="860"/>
      <c r="M563" s="860"/>
      <c r="N563" s="860"/>
      <c r="O563" s="860"/>
      <c r="P563" s="860"/>
      <c r="Q563" s="860"/>
      <c r="R563" s="860"/>
      <c r="S563" s="860"/>
      <c r="T563" s="860"/>
      <c r="U563" s="860"/>
      <c r="V563" s="860"/>
      <c r="W563" s="860"/>
      <c r="X563" s="860"/>
      <c r="Y563" s="860"/>
      <c r="Z563" s="860"/>
      <c r="AA563" s="860"/>
      <c r="AB563" s="860"/>
    </row>
    <row r="564">
      <c r="A564" s="860"/>
      <c r="B564" s="860"/>
      <c r="C564" s="860"/>
      <c r="D564" s="860"/>
      <c r="E564" s="860"/>
      <c r="F564" s="860"/>
      <c r="G564" s="860"/>
      <c r="H564" s="860"/>
      <c r="I564" s="860"/>
      <c r="J564" s="860"/>
      <c r="K564" s="860"/>
      <c r="L564" s="860"/>
      <c r="M564" s="860"/>
      <c r="N564" s="860"/>
      <c r="O564" s="860"/>
      <c r="P564" s="860"/>
      <c r="Q564" s="860"/>
      <c r="R564" s="860"/>
      <c r="S564" s="860"/>
      <c r="T564" s="860"/>
      <c r="U564" s="860"/>
      <c r="V564" s="860"/>
      <c r="W564" s="860"/>
      <c r="X564" s="860"/>
      <c r="Y564" s="860"/>
      <c r="Z564" s="860"/>
      <c r="AA564" s="860"/>
      <c r="AB564" s="860"/>
    </row>
    <row r="565">
      <c r="A565" s="860"/>
      <c r="B565" s="860"/>
      <c r="C565" s="860"/>
      <c r="D565" s="860"/>
      <c r="E565" s="860"/>
      <c r="F565" s="860"/>
      <c r="G565" s="860"/>
      <c r="H565" s="860"/>
      <c r="I565" s="860"/>
      <c r="J565" s="860"/>
      <c r="K565" s="860"/>
      <c r="L565" s="860"/>
      <c r="M565" s="860"/>
      <c r="N565" s="860"/>
      <c r="O565" s="860"/>
      <c r="P565" s="860"/>
      <c r="Q565" s="860"/>
      <c r="R565" s="860"/>
      <c r="S565" s="860"/>
      <c r="T565" s="860"/>
      <c r="U565" s="860"/>
      <c r="V565" s="860"/>
      <c r="W565" s="860"/>
      <c r="X565" s="860"/>
      <c r="Y565" s="860"/>
      <c r="Z565" s="860"/>
      <c r="AA565" s="860"/>
      <c r="AB565" s="860"/>
    </row>
    <row r="566">
      <c r="A566" s="860"/>
      <c r="B566" s="860"/>
      <c r="C566" s="860"/>
      <c r="D566" s="860"/>
      <c r="E566" s="860"/>
      <c r="F566" s="860"/>
      <c r="G566" s="860"/>
      <c r="H566" s="860"/>
      <c r="I566" s="860"/>
      <c r="J566" s="860"/>
      <c r="K566" s="860"/>
      <c r="L566" s="860"/>
      <c r="M566" s="860"/>
      <c r="N566" s="860"/>
      <c r="O566" s="860"/>
      <c r="P566" s="860"/>
      <c r="Q566" s="860"/>
      <c r="R566" s="860"/>
      <c r="S566" s="860"/>
      <c r="T566" s="860"/>
      <c r="U566" s="860"/>
      <c r="V566" s="860"/>
      <c r="W566" s="860"/>
      <c r="X566" s="860"/>
      <c r="Y566" s="860"/>
      <c r="Z566" s="860"/>
      <c r="AA566" s="860"/>
      <c r="AB566" s="860"/>
    </row>
    <row r="567">
      <c r="A567" s="860"/>
      <c r="B567" s="860"/>
      <c r="C567" s="860"/>
      <c r="D567" s="860"/>
      <c r="E567" s="860"/>
      <c r="F567" s="860"/>
      <c r="G567" s="860"/>
      <c r="H567" s="860"/>
      <c r="I567" s="860"/>
      <c r="J567" s="860"/>
      <c r="K567" s="860"/>
      <c r="L567" s="860"/>
      <c r="M567" s="860"/>
      <c r="N567" s="860"/>
      <c r="O567" s="860"/>
      <c r="P567" s="860"/>
      <c r="Q567" s="860"/>
      <c r="R567" s="860"/>
      <c r="S567" s="860"/>
      <c r="T567" s="860"/>
      <c r="U567" s="860"/>
      <c r="V567" s="860"/>
      <c r="W567" s="860"/>
      <c r="X567" s="860"/>
      <c r="Y567" s="860"/>
      <c r="Z567" s="860"/>
      <c r="AA567" s="860"/>
      <c r="AB567" s="860"/>
    </row>
    <row r="568">
      <c r="A568" s="860"/>
      <c r="B568" s="860"/>
      <c r="C568" s="860"/>
      <c r="D568" s="860"/>
      <c r="E568" s="860"/>
      <c r="F568" s="860"/>
      <c r="G568" s="860"/>
      <c r="H568" s="860"/>
      <c r="I568" s="860"/>
      <c r="J568" s="860"/>
      <c r="K568" s="860"/>
      <c r="L568" s="860"/>
      <c r="M568" s="860"/>
      <c r="N568" s="860"/>
      <c r="O568" s="860"/>
      <c r="P568" s="860"/>
      <c r="Q568" s="860"/>
      <c r="R568" s="860"/>
      <c r="S568" s="860"/>
      <c r="T568" s="860"/>
      <c r="U568" s="860"/>
      <c r="V568" s="860"/>
      <c r="W568" s="860"/>
      <c r="X568" s="860"/>
      <c r="Y568" s="860"/>
      <c r="Z568" s="860"/>
      <c r="AA568" s="860"/>
      <c r="AB568" s="860"/>
    </row>
    <row r="569">
      <c r="A569" s="860"/>
      <c r="B569" s="860"/>
      <c r="C569" s="860"/>
      <c r="D569" s="860"/>
      <c r="E569" s="860"/>
      <c r="F569" s="860"/>
      <c r="G569" s="860"/>
      <c r="H569" s="860"/>
      <c r="I569" s="860"/>
      <c r="J569" s="860"/>
      <c r="K569" s="860"/>
      <c r="L569" s="860"/>
      <c r="M569" s="860"/>
      <c r="N569" s="860"/>
      <c r="O569" s="860"/>
      <c r="P569" s="860"/>
      <c r="Q569" s="860"/>
      <c r="R569" s="860"/>
      <c r="S569" s="860"/>
      <c r="T569" s="860"/>
      <c r="U569" s="860"/>
      <c r="V569" s="860"/>
      <c r="W569" s="860"/>
      <c r="X569" s="860"/>
      <c r="Y569" s="860"/>
      <c r="Z569" s="860"/>
      <c r="AA569" s="860"/>
      <c r="AB569" s="860"/>
    </row>
    <row r="570">
      <c r="A570" s="860"/>
      <c r="B570" s="860"/>
      <c r="C570" s="860"/>
      <c r="D570" s="860"/>
      <c r="E570" s="860"/>
      <c r="F570" s="860"/>
      <c r="G570" s="860"/>
      <c r="H570" s="860"/>
      <c r="I570" s="860"/>
      <c r="J570" s="860"/>
      <c r="K570" s="860"/>
      <c r="L570" s="860"/>
      <c r="M570" s="860"/>
      <c r="N570" s="860"/>
      <c r="O570" s="860"/>
      <c r="P570" s="860"/>
      <c r="Q570" s="860"/>
      <c r="R570" s="860"/>
      <c r="S570" s="860"/>
      <c r="T570" s="860"/>
      <c r="U570" s="860"/>
      <c r="V570" s="860"/>
      <c r="W570" s="860"/>
      <c r="X570" s="860"/>
      <c r="Y570" s="860"/>
      <c r="Z570" s="860"/>
      <c r="AA570" s="860"/>
      <c r="AB570" s="860"/>
    </row>
    <row r="571">
      <c r="A571" s="860"/>
      <c r="B571" s="860"/>
      <c r="C571" s="860"/>
      <c r="D571" s="860"/>
      <c r="E571" s="860"/>
      <c r="F571" s="860"/>
      <c r="G571" s="860"/>
      <c r="H571" s="860"/>
      <c r="I571" s="860"/>
      <c r="J571" s="860"/>
      <c r="K571" s="860"/>
      <c r="L571" s="860"/>
      <c r="M571" s="860"/>
      <c r="N571" s="860"/>
      <c r="O571" s="860"/>
      <c r="P571" s="860"/>
      <c r="Q571" s="860"/>
      <c r="R571" s="860"/>
      <c r="S571" s="860"/>
      <c r="T571" s="860"/>
      <c r="U571" s="860"/>
      <c r="V571" s="860"/>
      <c r="W571" s="860"/>
      <c r="X571" s="860"/>
      <c r="Y571" s="860"/>
      <c r="Z571" s="860"/>
      <c r="AA571" s="860"/>
      <c r="AB571" s="860"/>
    </row>
    <row r="572">
      <c r="A572" s="860"/>
      <c r="B572" s="860"/>
      <c r="C572" s="860"/>
      <c r="D572" s="860"/>
      <c r="E572" s="860"/>
      <c r="F572" s="860"/>
      <c r="G572" s="860"/>
      <c r="H572" s="860"/>
      <c r="I572" s="860"/>
      <c r="J572" s="860"/>
      <c r="K572" s="860"/>
      <c r="L572" s="860"/>
      <c r="M572" s="860"/>
      <c r="N572" s="860"/>
      <c r="O572" s="860"/>
      <c r="P572" s="860"/>
      <c r="Q572" s="860"/>
      <c r="R572" s="860"/>
      <c r="S572" s="860"/>
      <c r="T572" s="860"/>
      <c r="U572" s="860"/>
      <c r="V572" s="860"/>
      <c r="W572" s="860"/>
      <c r="X572" s="860"/>
      <c r="Y572" s="860"/>
      <c r="Z572" s="860"/>
      <c r="AA572" s="860"/>
      <c r="AB572" s="860"/>
    </row>
    <row r="573">
      <c r="A573" s="860"/>
      <c r="B573" s="860"/>
      <c r="C573" s="860"/>
      <c r="D573" s="860"/>
      <c r="E573" s="860"/>
      <c r="F573" s="860"/>
      <c r="G573" s="860"/>
      <c r="H573" s="860"/>
      <c r="I573" s="860"/>
      <c r="J573" s="860"/>
      <c r="K573" s="860"/>
      <c r="L573" s="860"/>
      <c r="M573" s="860"/>
      <c r="N573" s="860"/>
      <c r="O573" s="860"/>
      <c r="P573" s="860"/>
      <c r="Q573" s="860"/>
      <c r="R573" s="860"/>
      <c r="S573" s="860"/>
      <c r="T573" s="860"/>
      <c r="U573" s="860"/>
      <c r="V573" s="860"/>
      <c r="W573" s="860"/>
      <c r="X573" s="860"/>
      <c r="Y573" s="860"/>
      <c r="Z573" s="860"/>
      <c r="AA573" s="860"/>
      <c r="AB573" s="860"/>
    </row>
    <row r="574">
      <c r="A574" s="860"/>
      <c r="B574" s="860"/>
      <c r="C574" s="860"/>
      <c r="D574" s="860"/>
      <c r="E574" s="860"/>
      <c r="F574" s="860"/>
      <c r="G574" s="860"/>
      <c r="H574" s="860"/>
      <c r="I574" s="860"/>
      <c r="J574" s="860"/>
      <c r="K574" s="860"/>
      <c r="L574" s="860"/>
      <c r="M574" s="860"/>
      <c r="N574" s="860"/>
      <c r="O574" s="860"/>
      <c r="P574" s="860"/>
      <c r="Q574" s="860"/>
      <c r="R574" s="860"/>
      <c r="S574" s="860"/>
      <c r="T574" s="860"/>
      <c r="U574" s="860"/>
      <c r="V574" s="860"/>
      <c r="W574" s="860"/>
      <c r="X574" s="860"/>
      <c r="Y574" s="860"/>
      <c r="Z574" s="860"/>
      <c r="AA574" s="860"/>
      <c r="AB574" s="860"/>
    </row>
    <row r="575">
      <c r="A575" s="860"/>
      <c r="B575" s="860"/>
      <c r="C575" s="860"/>
      <c r="D575" s="860"/>
      <c r="E575" s="860"/>
      <c r="F575" s="860"/>
      <c r="G575" s="860"/>
      <c r="H575" s="860"/>
      <c r="I575" s="860"/>
      <c r="J575" s="860"/>
      <c r="K575" s="860"/>
      <c r="L575" s="860"/>
      <c r="M575" s="860"/>
      <c r="N575" s="860"/>
      <c r="O575" s="860"/>
      <c r="P575" s="860"/>
      <c r="Q575" s="860"/>
      <c r="R575" s="860"/>
      <c r="S575" s="860"/>
      <c r="T575" s="860"/>
      <c r="U575" s="860"/>
      <c r="V575" s="860"/>
      <c r="W575" s="860"/>
      <c r="X575" s="860"/>
      <c r="Y575" s="860"/>
      <c r="Z575" s="860"/>
      <c r="AA575" s="860"/>
      <c r="AB575" s="860"/>
    </row>
    <row r="576">
      <c r="A576" s="860"/>
      <c r="B576" s="860"/>
      <c r="C576" s="860"/>
      <c r="D576" s="860"/>
      <c r="E576" s="860"/>
      <c r="F576" s="860"/>
      <c r="G576" s="860"/>
      <c r="H576" s="860"/>
      <c r="I576" s="860"/>
      <c r="J576" s="860"/>
      <c r="K576" s="860"/>
      <c r="L576" s="860"/>
      <c r="M576" s="860"/>
      <c r="N576" s="860"/>
      <c r="O576" s="860"/>
      <c r="P576" s="860"/>
      <c r="Q576" s="860"/>
      <c r="R576" s="860"/>
      <c r="S576" s="860"/>
      <c r="T576" s="860"/>
      <c r="U576" s="860"/>
      <c r="V576" s="860"/>
      <c r="W576" s="860"/>
      <c r="X576" s="860"/>
      <c r="Y576" s="860"/>
      <c r="Z576" s="860"/>
      <c r="AA576" s="860"/>
      <c r="AB576" s="860"/>
    </row>
    <row r="577">
      <c r="A577" s="860"/>
      <c r="B577" s="860"/>
      <c r="C577" s="860"/>
      <c r="D577" s="860"/>
      <c r="E577" s="860"/>
      <c r="F577" s="860"/>
      <c r="G577" s="860"/>
      <c r="H577" s="860"/>
      <c r="I577" s="860"/>
      <c r="J577" s="860"/>
      <c r="K577" s="860"/>
      <c r="L577" s="860"/>
      <c r="M577" s="860"/>
      <c r="N577" s="860"/>
      <c r="O577" s="860"/>
      <c r="P577" s="860"/>
      <c r="Q577" s="860"/>
      <c r="R577" s="860"/>
      <c r="S577" s="860"/>
      <c r="T577" s="860"/>
      <c r="U577" s="860"/>
      <c r="V577" s="860"/>
      <c r="W577" s="860"/>
      <c r="X577" s="860"/>
      <c r="Y577" s="860"/>
      <c r="Z577" s="860"/>
      <c r="AA577" s="860"/>
      <c r="AB577" s="860"/>
    </row>
    <row r="578">
      <c r="A578" s="860"/>
      <c r="B578" s="860"/>
      <c r="C578" s="860"/>
      <c r="D578" s="860"/>
      <c r="E578" s="860"/>
      <c r="F578" s="860"/>
      <c r="G578" s="860"/>
      <c r="H578" s="860"/>
      <c r="I578" s="860"/>
      <c r="J578" s="860"/>
      <c r="K578" s="860"/>
      <c r="L578" s="860"/>
      <c r="M578" s="860"/>
      <c r="N578" s="860"/>
      <c r="O578" s="860"/>
      <c r="P578" s="860"/>
      <c r="Q578" s="860"/>
      <c r="R578" s="860"/>
      <c r="S578" s="860"/>
      <c r="T578" s="860"/>
      <c r="U578" s="860"/>
      <c r="V578" s="860"/>
      <c r="W578" s="860"/>
      <c r="X578" s="860"/>
      <c r="Y578" s="860"/>
      <c r="Z578" s="860"/>
      <c r="AA578" s="860"/>
      <c r="AB578" s="860"/>
    </row>
    <row r="579">
      <c r="A579" s="860"/>
      <c r="B579" s="860"/>
      <c r="C579" s="860"/>
      <c r="D579" s="860"/>
      <c r="E579" s="860"/>
      <c r="F579" s="860"/>
      <c r="G579" s="860"/>
      <c r="H579" s="860"/>
      <c r="I579" s="860"/>
      <c r="J579" s="860"/>
      <c r="K579" s="860"/>
      <c r="L579" s="860"/>
      <c r="M579" s="860"/>
      <c r="N579" s="860"/>
      <c r="O579" s="860"/>
      <c r="P579" s="860"/>
      <c r="Q579" s="860"/>
      <c r="R579" s="860"/>
      <c r="S579" s="860"/>
      <c r="T579" s="860"/>
      <c r="U579" s="860"/>
      <c r="V579" s="860"/>
      <c r="W579" s="860"/>
      <c r="X579" s="860"/>
      <c r="Y579" s="860"/>
      <c r="Z579" s="860"/>
      <c r="AA579" s="860"/>
      <c r="AB579" s="860"/>
    </row>
    <row r="580">
      <c r="A580" s="860"/>
      <c r="B580" s="860"/>
      <c r="C580" s="860"/>
      <c r="D580" s="860"/>
      <c r="E580" s="860"/>
      <c r="F580" s="860"/>
      <c r="G580" s="860"/>
      <c r="H580" s="860"/>
      <c r="I580" s="860"/>
      <c r="J580" s="860"/>
      <c r="K580" s="860"/>
      <c r="L580" s="860"/>
      <c r="M580" s="860"/>
      <c r="N580" s="860"/>
      <c r="O580" s="860"/>
      <c r="P580" s="860"/>
      <c r="Q580" s="860"/>
      <c r="R580" s="860"/>
      <c r="S580" s="860"/>
      <c r="T580" s="860"/>
      <c r="U580" s="860"/>
      <c r="V580" s="860"/>
      <c r="W580" s="860"/>
      <c r="X580" s="860"/>
      <c r="Y580" s="860"/>
      <c r="Z580" s="860"/>
      <c r="AA580" s="860"/>
      <c r="AB580" s="860"/>
    </row>
    <row r="581">
      <c r="A581" s="860"/>
      <c r="B581" s="860"/>
      <c r="C581" s="860"/>
      <c r="D581" s="860"/>
      <c r="E581" s="860"/>
      <c r="F581" s="860"/>
      <c r="G581" s="860"/>
      <c r="H581" s="860"/>
      <c r="I581" s="860"/>
      <c r="J581" s="860"/>
      <c r="K581" s="860"/>
      <c r="L581" s="860"/>
      <c r="M581" s="860"/>
      <c r="N581" s="860"/>
      <c r="O581" s="860"/>
      <c r="P581" s="860"/>
      <c r="Q581" s="860"/>
      <c r="R581" s="860"/>
      <c r="S581" s="860"/>
      <c r="T581" s="860"/>
      <c r="U581" s="860"/>
      <c r="V581" s="860"/>
      <c r="W581" s="860"/>
      <c r="X581" s="860"/>
      <c r="Y581" s="860"/>
      <c r="Z581" s="860"/>
      <c r="AA581" s="860"/>
      <c r="AB581" s="860"/>
    </row>
    <row r="582">
      <c r="A582" s="860"/>
      <c r="B582" s="860"/>
      <c r="C582" s="860"/>
      <c r="D582" s="860"/>
      <c r="E582" s="860"/>
      <c r="F582" s="860"/>
      <c r="G582" s="860"/>
      <c r="H582" s="860"/>
      <c r="I582" s="860"/>
      <c r="J582" s="860"/>
      <c r="K582" s="860"/>
      <c r="L582" s="860"/>
      <c r="M582" s="860"/>
      <c r="N582" s="860"/>
      <c r="O582" s="860"/>
      <c r="P582" s="860"/>
      <c r="Q582" s="860"/>
      <c r="R582" s="860"/>
      <c r="S582" s="860"/>
      <c r="T582" s="860"/>
      <c r="U582" s="860"/>
      <c r="V582" s="860"/>
      <c r="W582" s="860"/>
      <c r="X582" s="860"/>
      <c r="Y582" s="860"/>
      <c r="Z582" s="860"/>
      <c r="AA582" s="860"/>
      <c r="AB582" s="860"/>
    </row>
    <row r="583">
      <c r="A583" s="860"/>
      <c r="B583" s="860"/>
      <c r="C583" s="860"/>
      <c r="D583" s="860"/>
      <c r="E583" s="860"/>
      <c r="F583" s="860"/>
      <c r="G583" s="860"/>
      <c r="H583" s="860"/>
      <c r="I583" s="860"/>
      <c r="J583" s="860"/>
      <c r="K583" s="860"/>
      <c r="L583" s="860"/>
      <c r="M583" s="860"/>
      <c r="N583" s="860"/>
      <c r="O583" s="860"/>
      <c r="P583" s="860"/>
      <c r="Q583" s="860"/>
      <c r="R583" s="860"/>
      <c r="S583" s="860"/>
      <c r="T583" s="860"/>
      <c r="U583" s="860"/>
      <c r="V583" s="860"/>
      <c r="W583" s="860"/>
      <c r="X583" s="860"/>
      <c r="Y583" s="860"/>
      <c r="Z583" s="860"/>
      <c r="AA583" s="860"/>
      <c r="AB583" s="860"/>
    </row>
    <row r="584">
      <c r="A584" s="860"/>
      <c r="B584" s="860"/>
      <c r="C584" s="860"/>
      <c r="D584" s="860"/>
      <c r="E584" s="860"/>
      <c r="F584" s="860"/>
      <c r="G584" s="860"/>
      <c r="H584" s="860"/>
      <c r="I584" s="860"/>
      <c r="J584" s="860"/>
      <c r="K584" s="860"/>
      <c r="L584" s="860"/>
      <c r="M584" s="860"/>
      <c r="N584" s="860"/>
      <c r="O584" s="860"/>
      <c r="P584" s="860"/>
      <c r="Q584" s="860"/>
      <c r="R584" s="860"/>
      <c r="S584" s="860"/>
      <c r="T584" s="860"/>
      <c r="U584" s="860"/>
      <c r="V584" s="860"/>
      <c r="W584" s="860"/>
      <c r="X584" s="860"/>
      <c r="Y584" s="860"/>
      <c r="Z584" s="860"/>
      <c r="AA584" s="860"/>
      <c r="AB584" s="860"/>
    </row>
    <row r="585">
      <c r="A585" s="860"/>
      <c r="B585" s="860"/>
      <c r="C585" s="860"/>
      <c r="D585" s="860"/>
      <c r="E585" s="860"/>
      <c r="F585" s="860"/>
      <c r="G585" s="860"/>
      <c r="H585" s="860"/>
      <c r="I585" s="860"/>
      <c r="J585" s="860"/>
      <c r="K585" s="860"/>
      <c r="L585" s="860"/>
      <c r="M585" s="860"/>
      <c r="N585" s="860"/>
      <c r="O585" s="860"/>
      <c r="P585" s="860"/>
      <c r="Q585" s="860"/>
      <c r="R585" s="860"/>
      <c r="S585" s="860"/>
      <c r="T585" s="860"/>
      <c r="U585" s="860"/>
      <c r="V585" s="860"/>
      <c r="W585" s="860"/>
      <c r="X585" s="860"/>
      <c r="Y585" s="860"/>
      <c r="Z585" s="860"/>
      <c r="AA585" s="860"/>
      <c r="AB585" s="860"/>
    </row>
    <row r="586">
      <c r="A586" s="860"/>
      <c r="B586" s="860"/>
      <c r="C586" s="860"/>
      <c r="D586" s="860"/>
      <c r="E586" s="860"/>
      <c r="F586" s="860"/>
      <c r="G586" s="860"/>
      <c r="H586" s="860"/>
      <c r="I586" s="860"/>
      <c r="J586" s="860"/>
      <c r="K586" s="860"/>
      <c r="L586" s="860"/>
      <c r="M586" s="860"/>
      <c r="N586" s="860"/>
      <c r="O586" s="860"/>
      <c r="P586" s="860"/>
      <c r="Q586" s="860"/>
      <c r="R586" s="860"/>
      <c r="S586" s="860"/>
      <c r="T586" s="860"/>
      <c r="U586" s="860"/>
      <c r="V586" s="860"/>
      <c r="W586" s="860"/>
      <c r="X586" s="860"/>
      <c r="Y586" s="860"/>
      <c r="Z586" s="860"/>
      <c r="AA586" s="860"/>
      <c r="AB586" s="860"/>
    </row>
    <row r="587">
      <c r="A587" s="860"/>
      <c r="B587" s="860"/>
      <c r="C587" s="860"/>
      <c r="D587" s="860"/>
      <c r="E587" s="860"/>
      <c r="F587" s="860"/>
      <c r="G587" s="860"/>
      <c r="H587" s="860"/>
      <c r="I587" s="860"/>
      <c r="J587" s="860"/>
      <c r="K587" s="860"/>
      <c r="L587" s="860"/>
      <c r="M587" s="860"/>
      <c r="N587" s="860"/>
      <c r="O587" s="860"/>
      <c r="P587" s="860"/>
      <c r="Q587" s="860"/>
      <c r="R587" s="860"/>
      <c r="S587" s="860"/>
      <c r="T587" s="860"/>
      <c r="U587" s="860"/>
      <c r="V587" s="860"/>
      <c r="W587" s="860"/>
      <c r="X587" s="860"/>
      <c r="Y587" s="860"/>
      <c r="Z587" s="860"/>
      <c r="AA587" s="860"/>
      <c r="AB587" s="860"/>
    </row>
    <row r="588">
      <c r="A588" s="860"/>
      <c r="B588" s="860"/>
      <c r="C588" s="860"/>
      <c r="D588" s="860"/>
      <c r="E588" s="860"/>
      <c r="F588" s="860"/>
      <c r="G588" s="860"/>
      <c r="H588" s="860"/>
      <c r="I588" s="860"/>
      <c r="J588" s="860"/>
      <c r="K588" s="860"/>
      <c r="L588" s="860"/>
      <c r="M588" s="860"/>
      <c r="N588" s="860"/>
      <c r="O588" s="860"/>
      <c r="P588" s="860"/>
      <c r="Q588" s="860"/>
      <c r="R588" s="860"/>
      <c r="S588" s="860"/>
      <c r="T588" s="860"/>
      <c r="U588" s="860"/>
      <c r="V588" s="860"/>
      <c r="W588" s="860"/>
      <c r="X588" s="860"/>
      <c r="Y588" s="860"/>
      <c r="Z588" s="860"/>
      <c r="AA588" s="860"/>
      <c r="AB588" s="860"/>
    </row>
    <row r="589">
      <c r="A589" s="860"/>
      <c r="B589" s="860"/>
      <c r="C589" s="860"/>
      <c r="D589" s="860"/>
      <c r="E589" s="860"/>
      <c r="F589" s="860"/>
      <c r="G589" s="860"/>
      <c r="H589" s="860"/>
      <c r="I589" s="860"/>
      <c r="J589" s="860"/>
      <c r="K589" s="860"/>
      <c r="L589" s="860"/>
      <c r="M589" s="860"/>
      <c r="N589" s="860"/>
      <c r="O589" s="860"/>
      <c r="P589" s="860"/>
      <c r="Q589" s="860"/>
      <c r="R589" s="860"/>
      <c r="S589" s="860"/>
      <c r="T589" s="860"/>
      <c r="U589" s="860"/>
      <c r="V589" s="860"/>
      <c r="W589" s="860"/>
      <c r="X589" s="860"/>
      <c r="Y589" s="860"/>
      <c r="Z589" s="860"/>
      <c r="AA589" s="860"/>
      <c r="AB589" s="860"/>
    </row>
    <row r="590">
      <c r="A590" s="860"/>
      <c r="B590" s="860"/>
      <c r="C590" s="860"/>
      <c r="D590" s="860"/>
      <c r="E590" s="860"/>
      <c r="F590" s="860"/>
      <c r="G590" s="860"/>
      <c r="H590" s="860"/>
      <c r="I590" s="860"/>
      <c r="J590" s="860"/>
      <c r="K590" s="860"/>
      <c r="L590" s="860"/>
      <c r="M590" s="860"/>
      <c r="N590" s="860"/>
      <c r="O590" s="860"/>
      <c r="P590" s="860"/>
      <c r="Q590" s="860"/>
      <c r="R590" s="860"/>
      <c r="S590" s="860"/>
      <c r="T590" s="860"/>
      <c r="U590" s="860"/>
      <c r="V590" s="860"/>
      <c r="W590" s="860"/>
      <c r="X590" s="860"/>
      <c r="Y590" s="860"/>
      <c r="Z590" s="860"/>
      <c r="AA590" s="860"/>
      <c r="AB590" s="860"/>
    </row>
    <row r="591">
      <c r="A591" s="860"/>
      <c r="B591" s="860"/>
      <c r="C591" s="860"/>
      <c r="D591" s="860"/>
      <c r="E591" s="860"/>
      <c r="F591" s="860"/>
      <c r="G591" s="860"/>
      <c r="H591" s="860"/>
      <c r="I591" s="860"/>
      <c r="J591" s="860"/>
      <c r="K591" s="860"/>
      <c r="L591" s="860"/>
      <c r="M591" s="860"/>
      <c r="N591" s="860"/>
      <c r="O591" s="860"/>
      <c r="P591" s="860"/>
      <c r="Q591" s="860"/>
      <c r="R591" s="860"/>
      <c r="S591" s="860"/>
      <c r="T591" s="860"/>
      <c r="U591" s="860"/>
      <c r="V591" s="860"/>
      <c r="W591" s="860"/>
      <c r="X591" s="860"/>
      <c r="Y591" s="860"/>
      <c r="Z591" s="860"/>
      <c r="AA591" s="860"/>
      <c r="AB591" s="860"/>
    </row>
    <row r="592">
      <c r="A592" s="860"/>
      <c r="B592" s="860"/>
      <c r="C592" s="860"/>
      <c r="D592" s="860"/>
      <c r="E592" s="860"/>
      <c r="F592" s="860"/>
      <c r="G592" s="860"/>
      <c r="H592" s="860"/>
      <c r="I592" s="860"/>
      <c r="J592" s="860"/>
      <c r="K592" s="860"/>
      <c r="L592" s="860"/>
      <c r="M592" s="860"/>
      <c r="N592" s="860"/>
      <c r="O592" s="860"/>
      <c r="P592" s="860"/>
      <c r="Q592" s="860"/>
      <c r="R592" s="860"/>
      <c r="S592" s="860"/>
      <c r="T592" s="860"/>
      <c r="U592" s="860"/>
      <c r="V592" s="860"/>
      <c r="W592" s="860"/>
      <c r="X592" s="860"/>
      <c r="Y592" s="860"/>
      <c r="Z592" s="860"/>
      <c r="AA592" s="860"/>
      <c r="AB592" s="860"/>
    </row>
    <row r="593">
      <c r="A593" s="860"/>
      <c r="B593" s="860"/>
      <c r="C593" s="860"/>
      <c r="D593" s="860"/>
      <c r="E593" s="860"/>
      <c r="F593" s="860"/>
      <c r="G593" s="860"/>
      <c r="H593" s="860"/>
      <c r="I593" s="860"/>
      <c r="J593" s="860"/>
      <c r="K593" s="860"/>
      <c r="L593" s="860"/>
      <c r="M593" s="860"/>
      <c r="N593" s="860"/>
      <c r="O593" s="860"/>
      <c r="P593" s="860"/>
      <c r="Q593" s="860"/>
      <c r="R593" s="860"/>
      <c r="S593" s="860"/>
      <c r="T593" s="860"/>
      <c r="U593" s="860"/>
      <c r="V593" s="860"/>
      <c r="W593" s="860"/>
      <c r="X593" s="860"/>
      <c r="Y593" s="860"/>
      <c r="Z593" s="860"/>
      <c r="AA593" s="860"/>
      <c r="AB593" s="860"/>
    </row>
    <row r="594">
      <c r="A594" s="860"/>
      <c r="B594" s="860"/>
      <c r="C594" s="860"/>
      <c r="D594" s="860"/>
      <c r="E594" s="860"/>
      <c r="F594" s="860"/>
      <c r="G594" s="860"/>
      <c r="H594" s="860"/>
      <c r="I594" s="860"/>
      <c r="J594" s="860"/>
      <c r="K594" s="860"/>
      <c r="L594" s="860"/>
      <c r="M594" s="860"/>
      <c r="N594" s="860"/>
      <c r="O594" s="860"/>
      <c r="P594" s="860"/>
      <c r="Q594" s="860"/>
      <c r="R594" s="860"/>
      <c r="S594" s="860"/>
      <c r="T594" s="860"/>
      <c r="U594" s="860"/>
      <c r="V594" s="860"/>
      <c r="W594" s="860"/>
      <c r="X594" s="860"/>
      <c r="Y594" s="860"/>
      <c r="Z594" s="860"/>
      <c r="AA594" s="860"/>
      <c r="AB594" s="860"/>
    </row>
    <row r="595">
      <c r="A595" s="860"/>
      <c r="B595" s="860"/>
      <c r="C595" s="860"/>
      <c r="D595" s="860"/>
      <c r="E595" s="860"/>
      <c r="F595" s="860"/>
      <c r="G595" s="860"/>
      <c r="H595" s="860"/>
      <c r="I595" s="860"/>
      <c r="J595" s="860"/>
      <c r="K595" s="860"/>
      <c r="L595" s="860"/>
      <c r="M595" s="860"/>
      <c r="N595" s="860"/>
      <c r="O595" s="860"/>
      <c r="P595" s="860"/>
      <c r="Q595" s="860"/>
      <c r="R595" s="860"/>
      <c r="S595" s="860"/>
      <c r="T595" s="860"/>
      <c r="U595" s="860"/>
      <c r="V595" s="860"/>
      <c r="W595" s="860"/>
      <c r="X595" s="860"/>
      <c r="Y595" s="860"/>
      <c r="Z595" s="860"/>
      <c r="AA595" s="860"/>
      <c r="AB595" s="860"/>
    </row>
    <row r="596">
      <c r="A596" s="860"/>
      <c r="B596" s="860"/>
      <c r="C596" s="860"/>
      <c r="D596" s="860"/>
      <c r="E596" s="860"/>
      <c r="F596" s="860"/>
      <c r="G596" s="860"/>
      <c r="H596" s="860"/>
      <c r="I596" s="860"/>
      <c r="J596" s="860"/>
      <c r="K596" s="860"/>
      <c r="L596" s="860"/>
      <c r="M596" s="860"/>
      <c r="N596" s="860"/>
      <c r="O596" s="860"/>
      <c r="P596" s="860"/>
      <c r="Q596" s="860"/>
      <c r="R596" s="860"/>
      <c r="S596" s="860"/>
      <c r="T596" s="860"/>
      <c r="U596" s="860"/>
      <c r="V596" s="860"/>
      <c r="W596" s="860"/>
      <c r="X596" s="860"/>
      <c r="Y596" s="860"/>
      <c r="Z596" s="860"/>
      <c r="AA596" s="860"/>
      <c r="AB596" s="860"/>
    </row>
    <row r="597">
      <c r="A597" s="860"/>
      <c r="B597" s="860"/>
      <c r="C597" s="860"/>
      <c r="D597" s="860"/>
      <c r="E597" s="860"/>
      <c r="F597" s="860"/>
      <c r="G597" s="860"/>
      <c r="H597" s="860"/>
      <c r="I597" s="860"/>
      <c r="J597" s="860"/>
      <c r="K597" s="860"/>
      <c r="L597" s="860"/>
      <c r="M597" s="860"/>
      <c r="N597" s="860"/>
      <c r="O597" s="860"/>
      <c r="P597" s="860"/>
      <c r="Q597" s="860"/>
      <c r="R597" s="860"/>
      <c r="S597" s="860"/>
      <c r="T597" s="860"/>
      <c r="U597" s="860"/>
      <c r="V597" s="860"/>
      <c r="W597" s="860"/>
      <c r="X597" s="860"/>
      <c r="Y597" s="860"/>
      <c r="Z597" s="860"/>
      <c r="AA597" s="860"/>
      <c r="AB597" s="860"/>
    </row>
    <row r="598">
      <c r="A598" s="860"/>
      <c r="B598" s="860"/>
      <c r="C598" s="860"/>
      <c r="D598" s="860"/>
      <c r="E598" s="860"/>
      <c r="F598" s="860"/>
      <c r="G598" s="860"/>
      <c r="H598" s="860"/>
      <c r="I598" s="860"/>
      <c r="J598" s="860"/>
      <c r="K598" s="860"/>
      <c r="L598" s="860"/>
      <c r="M598" s="860"/>
      <c r="N598" s="860"/>
      <c r="O598" s="860"/>
      <c r="P598" s="860"/>
      <c r="Q598" s="860"/>
      <c r="R598" s="860"/>
      <c r="S598" s="860"/>
      <c r="T598" s="860"/>
      <c r="U598" s="860"/>
      <c r="V598" s="860"/>
      <c r="W598" s="860"/>
      <c r="X598" s="860"/>
      <c r="Y598" s="860"/>
      <c r="Z598" s="860"/>
      <c r="AA598" s="860"/>
      <c r="AB598" s="860"/>
    </row>
    <row r="599">
      <c r="A599" s="860"/>
      <c r="B599" s="860"/>
      <c r="C599" s="860"/>
      <c r="D599" s="860"/>
      <c r="E599" s="860"/>
      <c r="F599" s="860"/>
      <c r="G599" s="860"/>
      <c r="H599" s="860"/>
      <c r="I599" s="860"/>
      <c r="J599" s="860"/>
      <c r="K599" s="860"/>
      <c r="L599" s="860"/>
      <c r="M599" s="860"/>
      <c r="N599" s="860"/>
      <c r="O599" s="860"/>
      <c r="P599" s="860"/>
      <c r="Q599" s="860"/>
      <c r="R599" s="860"/>
      <c r="S599" s="860"/>
      <c r="T599" s="860"/>
      <c r="U599" s="860"/>
      <c r="V599" s="860"/>
      <c r="W599" s="860"/>
      <c r="X599" s="860"/>
      <c r="Y599" s="860"/>
      <c r="Z599" s="860"/>
      <c r="AA599" s="860"/>
      <c r="AB599" s="860"/>
    </row>
    <row r="600">
      <c r="A600" s="860"/>
      <c r="B600" s="860"/>
      <c r="C600" s="860"/>
      <c r="D600" s="860"/>
      <c r="E600" s="860"/>
      <c r="F600" s="860"/>
      <c r="G600" s="860"/>
      <c r="H600" s="860"/>
      <c r="I600" s="860"/>
      <c r="J600" s="860"/>
      <c r="K600" s="860"/>
      <c r="L600" s="860"/>
      <c r="M600" s="860"/>
      <c r="N600" s="860"/>
      <c r="O600" s="860"/>
      <c r="P600" s="860"/>
      <c r="Q600" s="860"/>
      <c r="R600" s="860"/>
      <c r="S600" s="860"/>
      <c r="T600" s="860"/>
      <c r="U600" s="860"/>
      <c r="V600" s="860"/>
      <c r="W600" s="860"/>
      <c r="X600" s="860"/>
      <c r="Y600" s="860"/>
      <c r="Z600" s="860"/>
      <c r="AA600" s="860"/>
      <c r="AB600" s="860"/>
    </row>
    <row r="601">
      <c r="A601" s="860"/>
      <c r="B601" s="860"/>
      <c r="C601" s="860"/>
      <c r="D601" s="860"/>
      <c r="E601" s="860"/>
      <c r="F601" s="860"/>
      <c r="G601" s="860"/>
      <c r="H601" s="860"/>
      <c r="I601" s="860"/>
      <c r="J601" s="860"/>
      <c r="K601" s="860"/>
      <c r="L601" s="860"/>
      <c r="M601" s="860"/>
      <c r="N601" s="860"/>
      <c r="O601" s="860"/>
      <c r="P601" s="860"/>
      <c r="Q601" s="860"/>
      <c r="R601" s="860"/>
      <c r="S601" s="860"/>
      <c r="T601" s="860"/>
      <c r="U601" s="860"/>
      <c r="V601" s="860"/>
      <c r="W601" s="860"/>
      <c r="X601" s="860"/>
      <c r="Y601" s="860"/>
      <c r="Z601" s="860"/>
      <c r="AA601" s="860"/>
      <c r="AB601" s="860"/>
    </row>
    <row r="602">
      <c r="A602" s="860"/>
      <c r="B602" s="860"/>
      <c r="C602" s="860"/>
      <c r="D602" s="860"/>
      <c r="E602" s="860"/>
      <c r="F602" s="860"/>
      <c r="G602" s="860"/>
      <c r="H602" s="860"/>
      <c r="I602" s="860"/>
      <c r="J602" s="860"/>
      <c r="K602" s="860"/>
      <c r="L602" s="860"/>
      <c r="M602" s="860"/>
      <c r="N602" s="860"/>
      <c r="O602" s="860"/>
      <c r="P602" s="860"/>
      <c r="Q602" s="860"/>
      <c r="R602" s="860"/>
      <c r="S602" s="860"/>
      <c r="T602" s="860"/>
      <c r="U602" s="860"/>
      <c r="V602" s="860"/>
      <c r="W602" s="860"/>
      <c r="X602" s="860"/>
      <c r="Y602" s="860"/>
      <c r="Z602" s="860"/>
      <c r="AA602" s="860"/>
      <c r="AB602" s="860"/>
    </row>
    <row r="603">
      <c r="A603" s="860"/>
      <c r="B603" s="860"/>
      <c r="C603" s="860"/>
      <c r="D603" s="860"/>
      <c r="E603" s="860"/>
      <c r="F603" s="860"/>
      <c r="G603" s="860"/>
      <c r="H603" s="860"/>
      <c r="I603" s="860"/>
      <c r="J603" s="860"/>
      <c r="K603" s="860"/>
      <c r="L603" s="860"/>
      <c r="M603" s="860"/>
      <c r="N603" s="860"/>
      <c r="O603" s="860"/>
      <c r="P603" s="860"/>
      <c r="Q603" s="860"/>
      <c r="R603" s="860"/>
      <c r="S603" s="860"/>
      <c r="T603" s="860"/>
      <c r="U603" s="860"/>
      <c r="V603" s="860"/>
      <c r="W603" s="860"/>
      <c r="X603" s="860"/>
      <c r="Y603" s="860"/>
      <c r="Z603" s="860"/>
      <c r="AA603" s="860"/>
      <c r="AB603" s="860"/>
    </row>
    <row r="604">
      <c r="A604" s="860"/>
      <c r="B604" s="860"/>
      <c r="C604" s="860"/>
      <c r="D604" s="860"/>
      <c r="E604" s="860"/>
      <c r="F604" s="860"/>
      <c r="G604" s="860"/>
      <c r="H604" s="860"/>
      <c r="I604" s="860"/>
      <c r="J604" s="860"/>
      <c r="K604" s="860"/>
      <c r="L604" s="860"/>
      <c r="M604" s="860"/>
      <c r="N604" s="860"/>
      <c r="O604" s="860"/>
      <c r="P604" s="860"/>
      <c r="Q604" s="860"/>
      <c r="R604" s="860"/>
      <c r="S604" s="860"/>
      <c r="T604" s="860"/>
      <c r="U604" s="860"/>
      <c r="V604" s="860"/>
      <c r="W604" s="860"/>
      <c r="X604" s="860"/>
      <c r="Y604" s="860"/>
      <c r="Z604" s="860"/>
      <c r="AA604" s="860"/>
      <c r="AB604" s="860"/>
    </row>
    <row r="605">
      <c r="A605" s="860"/>
      <c r="B605" s="860"/>
      <c r="C605" s="860"/>
      <c r="D605" s="860"/>
      <c r="E605" s="860"/>
      <c r="F605" s="860"/>
      <c r="G605" s="860"/>
      <c r="H605" s="860"/>
      <c r="I605" s="860"/>
      <c r="J605" s="860"/>
      <c r="K605" s="860"/>
      <c r="L605" s="860"/>
      <c r="M605" s="860"/>
      <c r="N605" s="860"/>
      <c r="O605" s="860"/>
      <c r="P605" s="860"/>
      <c r="Q605" s="860"/>
      <c r="R605" s="860"/>
      <c r="S605" s="860"/>
      <c r="T605" s="860"/>
      <c r="U605" s="860"/>
      <c r="V605" s="860"/>
      <c r="W605" s="860"/>
      <c r="X605" s="860"/>
      <c r="Y605" s="860"/>
      <c r="Z605" s="860"/>
      <c r="AA605" s="860"/>
      <c r="AB605" s="860"/>
    </row>
    <row r="606">
      <c r="A606" s="860"/>
      <c r="B606" s="860"/>
      <c r="C606" s="860"/>
      <c r="D606" s="860"/>
      <c r="E606" s="860"/>
      <c r="F606" s="860"/>
      <c r="G606" s="860"/>
      <c r="H606" s="860"/>
      <c r="I606" s="860"/>
      <c r="J606" s="860"/>
      <c r="K606" s="860"/>
      <c r="L606" s="860"/>
      <c r="M606" s="860"/>
      <c r="N606" s="860"/>
      <c r="O606" s="860"/>
      <c r="P606" s="860"/>
      <c r="Q606" s="860"/>
      <c r="R606" s="860"/>
      <c r="S606" s="860"/>
      <c r="T606" s="860"/>
      <c r="U606" s="860"/>
      <c r="V606" s="860"/>
      <c r="W606" s="860"/>
      <c r="X606" s="860"/>
      <c r="Y606" s="860"/>
      <c r="Z606" s="860"/>
      <c r="AA606" s="860"/>
      <c r="AB606" s="860"/>
    </row>
    <row r="607">
      <c r="A607" s="860"/>
      <c r="B607" s="860"/>
      <c r="C607" s="860"/>
      <c r="D607" s="860"/>
      <c r="E607" s="860"/>
      <c r="F607" s="860"/>
      <c r="G607" s="860"/>
      <c r="H607" s="860"/>
      <c r="I607" s="860"/>
      <c r="J607" s="860"/>
      <c r="K607" s="860"/>
      <c r="L607" s="860"/>
      <c r="M607" s="860"/>
      <c r="N607" s="860"/>
      <c r="O607" s="860"/>
      <c r="P607" s="860"/>
      <c r="Q607" s="860"/>
      <c r="R607" s="860"/>
      <c r="S607" s="860"/>
      <c r="T607" s="860"/>
      <c r="U607" s="860"/>
      <c r="V607" s="860"/>
      <c r="W607" s="860"/>
      <c r="X607" s="860"/>
      <c r="Y607" s="860"/>
      <c r="Z607" s="860"/>
      <c r="AA607" s="860"/>
      <c r="AB607" s="860"/>
    </row>
    <row r="608">
      <c r="A608" s="860"/>
      <c r="B608" s="860"/>
      <c r="C608" s="860"/>
      <c r="D608" s="860"/>
      <c r="E608" s="860"/>
      <c r="F608" s="860"/>
      <c r="G608" s="860"/>
      <c r="H608" s="860"/>
      <c r="I608" s="860"/>
      <c r="J608" s="860"/>
      <c r="K608" s="860"/>
      <c r="L608" s="860"/>
      <c r="M608" s="860"/>
      <c r="N608" s="860"/>
      <c r="O608" s="860"/>
      <c r="P608" s="860"/>
      <c r="Q608" s="860"/>
      <c r="R608" s="860"/>
      <c r="S608" s="860"/>
      <c r="T608" s="860"/>
      <c r="U608" s="860"/>
      <c r="V608" s="860"/>
      <c r="W608" s="860"/>
      <c r="X608" s="860"/>
      <c r="Y608" s="860"/>
      <c r="Z608" s="860"/>
      <c r="AA608" s="860"/>
      <c r="AB608" s="860"/>
    </row>
    <row r="609">
      <c r="A609" s="860"/>
      <c r="B609" s="860"/>
      <c r="C609" s="860"/>
      <c r="D609" s="860"/>
      <c r="E609" s="860"/>
      <c r="F609" s="860"/>
      <c r="G609" s="860"/>
      <c r="H609" s="860"/>
      <c r="I609" s="860"/>
      <c r="J609" s="860"/>
      <c r="K609" s="860"/>
      <c r="L609" s="860"/>
      <c r="M609" s="860"/>
      <c r="N609" s="860"/>
      <c r="O609" s="860"/>
      <c r="P609" s="860"/>
      <c r="Q609" s="860"/>
      <c r="R609" s="860"/>
      <c r="S609" s="860"/>
      <c r="T609" s="860"/>
      <c r="U609" s="860"/>
      <c r="V609" s="860"/>
      <c r="W609" s="860"/>
      <c r="X609" s="860"/>
      <c r="Y609" s="860"/>
      <c r="Z609" s="860"/>
      <c r="AA609" s="860"/>
      <c r="AB609" s="860"/>
    </row>
    <row r="610">
      <c r="A610" s="860"/>
      <c r="B610" s="860"/>
      <c r="C610" s="860"/>
      <c r="D610" s="860"/>
      <c r="E610" s="860"/>
      <c r="F610" s="860"/>
      <c r="G610" s="860"/>
      <c r="H610" s="860"/>
      <c r="I610" s="860"/>
      <c r="J610" s="860"/>
      <c r="K610" s="860"/>
      <c r="L610" s="860"/>
      <c r="M610" s="860"/>
      <c r="N610" s="860"/>
      <c r="O610" s="860"/>
      <c r="P610" s="860"/>
      <c r="Q610" s="860"/>
      <c r="R610" s="860"/>
      <c r="S610" s="860"/>
      <c r="T610" s="860"/>
      <c r="U610" s="860"/>
      <c r="V610" s="860"/>
      <c r="W610" s="860"/>
      <c r="X610" s="860"/>
      <c r="Y610" s="860"/>
      <c r="Z610" s="860"/>
      <c r="AA610" s="860"/>
      <c r="AB610" s="860"/>
    </row>
    <row r="611">
      <c r="A611" s="860"/>
      <c r="B611" s="860"/>
      <c r="C611" s="860"/>
      <c r="D611" s="860"/>
      <c r="E611" s="860"/>
      <c r="F611" s="860"/>
      <c r="G611" s="860"/>
      <c r="H611" s="860"/>
      <c r="I611" s="860"/>
      <c r="J611" s="860"/>
      <c r="K611" s="860"/>
      <c r="L611" s="860"/>
      <c r="M611" s="860"/>
      <c r="N611" s="860"/>
      <c r="O611" s="860"/>
      <c r="P611" s="860"/>
      <c r="Q611" s="860"/>
      <c r="R611" s="860"/>
      <c r="S611" s="860"/>
      <c r="T611" s="860"/>
      <c r="U611" s="860"/>
      <c r="V611" s="860"/>
      <c r="W611" s="860"/>
      <c r="X611" s="860"/>
      <c r="Y611" s="860"/>
      <c r="Z611" s="860"/>
      <c r="AA611" s="860"/>
      <c r="AB611" s="860"/>
    </row>
    <row r="612">
      <c r="A612" s="860"/>
      <c r="B612" s="860"/>
      <c r="C612" s="860"/>
      <c r="D612" s="860"/>
      <c r="E612" s="860"/>
      <c r="F612" s="860"/>
      <c r="G612" s="860"/>
      <c r="H612" s="860"/>
      <c r="I612" s="860"/>
      <c r="J612" s="860"/>
      <c r="K612" s="860"/>
      <c r="L612" s="860"/>
      <c r="M612" s="860"/>
      <c r="N612" s="860"/>
      <c r="O612" s="860"/>
      <c r="P612" s="860"/>
      <c r="Q612" s="860"/>
      <c r="R612" s="860"/>
      <c r="S612" s="860"/>
      <c r="T612" s="860"/>
      <c r="U612" s="860"/>
      <c r="V612" s="860"/>
      <c r="W612" s="860"/>
      <c r="X612" s="860"/>
      <c r="Y612" s="860"/>
      <c r="Z612" s="860"/>
      <c r="AA612" s="860"/>
      <c r="AB612" s="860"/>
    </row>
    <row r="613">
      <c r="A613" s="860"/>
      <c r="B613" s="860"/>
      <c r="C613" s="860"/>
      <c r="D613" s="860"/>
      <c r="E613" s="860"/>
      <c r="F613" s="860"/>
      <c r="G613" s="860"/>
      <c r="H613" s="860"/>
      <c r="I613" s="860"/>
      <c r="J613" s="860"/>
      <c r="K613" s="860"/>
      <c r="L613" s="860"/>
      <c r="M613" s="860"/>
      <c r="N613" s="860"/>
      <c r="O613" s="860"/>
      <c r="P613" s="860"/>
      <c r="Q613" s="860"/>
      <c r="R613" s="860"/>
      <c r="S613" s="860"/>
      <c r="T613" s="860"/>
      <c r="U613" s="860"/>
      <c r="V613" s="860"/>
      <c r="W613" s="860"/>
      <c r="X613" s="860"/>
      <c r="Y613" s="860"/>
      <c r="Z613" s="860"/>
      <c r="AA613" s="860"/>
      <c r="AB613" s="860"/>
    </row>
    <row r="614">
      <c r="A614" s="860"/>
      <c r="B614" s="860"/>
      <c r="C614" s="860"/>
      <c r="D614" s="860"/>
      <c r="E614" s="860"/>
      <c r="F614" s="860"/>
      <c r="G614" s="860"/>
      <c r="H614" s="860"/>
      <c r="I614" s="860"/>
      <c r="J614" s="860"/>
      <c r="K614" s="860"/>
      <c r="L614" s="860"/>
      <c r="M614" s="860"/>
      <c r="N614" s="860"/>
      <c r="O614" s="860"/>
      <c r="P614" s="860"/>
      <c r="Q614" s="860"/>
      <c r="R614" s="860"/>
      <c r="S614" s="860"/>
      <c r="T614" s="860"/>
      <c r="U614" s="860"/>
      <c r="V614" s="860"/>
      <c r="W614" s="860"/>
      <c r="X614" s="860"/>
      <c r="Y614" s="860"/>
      <c r="Z614" s="860"/>
      <c r="AA614" s="860"/>
      <c r="AB614" s="860"/>
    </row>
    <row r="615">
      <c r="A615" s="860"/>
      <c r="B615" s="860"/>
      <c r="C615" s="860"/>
      <c r="D615" s="860"/>
      <c r="E615" s="860"/>
      <c r="F615" s="860"/>
      <c r="G615" s="860"/>
      <c r="H615" s="860"/>
      <c r="I615" s="860"/>
      <c r="J615" s="860"/>
      <c r="K615" s="860"/>
      <c r="L615" s="860"/>
      <c r="M615" s="860"/>
      <c r="N615" s="860"/>
      <c r="O615" s="860"/>
      <c r="P615" s="860"/>
      <c r="Q615" s="860"/>
      <c r="R615" s="860"/>
      <c r="S615" s="860"/>
      <c r="T615" s="860"/>
      <c r="U615" s="860"/>
      <c r="V615" s="860"/>
      <c r="W615" s="860"/>
      <c r="X615" s="860"/>
      <c r="Y615" s="860"/>
      <c r="Z615" s="860"/>
      <c r="AA615" s="860"/>
      <c r="AB615" s="860"/>
    </row>
    <row r="616">
      <c r="A616" s="860"/>
      <c r="B616" s="860"/>
      <c r="C616" s="860"/>
      <c r="D616" s="860"/>
      <c r="E616" s="860"/>
      <c r="F616" s="860"/>
      <c r="G616" s="860"/>
      <c r="H616" s="860"/>
      <c r="I616" s="860"/>
      <c r="J616" s="860"/>
      <c r="K616" s="860"/>
      <c r="L616" s="860"/>
      <c r="M616" s="860"/>
      <c r="N616" s="860"/>
      <c r="O616" s="860"/>
      <c r="P616" s="860"/>
      <c r="Q616" s="860"/>
      <c r="R616" s="860"/>
      <c r="S616" s="860"/>
      <c r="T616" s="860"/>
      <c r="U616" s="860"/>
      <c r="V616" s="860"/>
      <c r="W616" s="860"/>
      <c r="X616" s="860"/>
      <c r="Y616" s="860"/>
      <c r="Z616" s="860"/>
      <c r="AA616" s="860"/>
      <c r="AB616" s="860"/>
    </row>
    <row r="617">
      <c r="A617" s="860"/>
      <c r="B617" s="860"/>
      <c r="C617" s="860"/>
      <c r="D617" s="860"/>
      <c r="E617" s="860"/>
      <c r="F617" s="860"/>
      <c r="G617" s="860"/>
      <c r="H617" s="860"/>
      <c r="I617" s="860"/>
      <c r="J617" s="860"/>
      <c r="K617" s="860"/>
      <c r="L617" s="860"/>
      <c r="M617" s="860"/>
      <c r="N617" s="860"/>
      <c r="O617" s="860"/>
      <c r="P617" s="860"/>
      <c r="Q617" s="860"/>
      <c r="R617" s="860"/>
      <c r="S617" s="860"/>
      <c r="T617" s="860"/>
      <c r="U617" s="860"/>
      <c r="V617" s="860"/>
      <c r="W617" s="860"/>
      <c r="X617" s="860"/>
      <c r="Y617" s="860"/>
      <c r="Z617" s="860"/>
      <c r="AA617" s="860"/>
      <c r="AB617" s="860"/>
    </row>
    <row r="618">
      <c r="A618" s="860"/>
      <c r="B618" s="860"/>
      <c r="C618" s="860"/>
      <c r="D618" s="860"/>
      <c r="E618" s="860"/>
      <c r="F618" s="860"/>
      <c r="G618" s="860"/>
      <c r="H618" s="860"/>
      <c r="I618" s="860"/>
      <c r="J618" s="860"/>
      <c r="K618" s="860"/>
      <c r="L618" s="860"/>
      <c r="M618" s="860"/>
      <c r="N618" s="860"/>
      <c r="O618" s="860"/>
      <c r="P618" s="860"/>
      <c r="Q618" s="860"/>
      <c r="R618" s="860"/>
      <c r="S618" s="860"/>
      <c r="T618" s="860"/>
      <c r="U618" s="860"/>
      <c r="V618" s="860"/>
      <c r="W618" s="860"/>
      <c r="X618" s="860"/>
      <c r="Y618" s="860"/>
      <c r="Z618" s="860"/>
      <c r="AA618" s="860"/>
      <c r="AB618" s="860"/>
    </row>
    <row r="619">
      <c r="A619" s="860"/>
      <c r="B619" s="860"/>
      <c r="C619" s="860"/>
      <c r="D619" s="860"/>
      <c r="E619" s="860"/>
      <c r="F619" s="860"/>
      <c r="G619" s="860"/>
      <c r="H619" s="860"/>
      <c r="I619" s="860"/>
      <c r="J619" s="860"/>
      <c r="K619" s="860"/>
      <c r="L619" s="860"/>
      <c r="M619" s="860"/>
      <c r="N619" s="860"/>
      <c r="O619" s="860"/>
      <c r="P619" s="860"/>
      <c r="Q619" s="860"/>
      <c r="R619" s="860"/>
      <c r="S619" s="860"/>
      <c r="T619" s="860"/>
      <c r="U619" s="860"/>
      <c r="V619" s="860"/>
      <c r="W619" s="860"/>
      <c r="X619" s="860"/>
      <c r="Y619" s="860"/>
      <c r="Z619" s="860"/>
      <c r="AA619" s="860"/>
      <c r="AB619" s="860"/>
    </row>
    <row r="620">
      <c r="A620" s="860"/>
      <c r="B620" s="860"/>
      <c r="C620" s="860"/>
      <c r="D620" s="860"/>
      <c r="E620" s="860"/>
      <c r="F620" s="860"/>
      <c r="G620" s="860"/>
      <c r="H620" s="860"/>
      <c r="I620" s="860"/>
      <c r="J620" s="860"/>
      <c r="K620" s="860"/>
      <c r="L620" s="860"/>
      <c r="M620" s="860"/>
      <c r="N620" s="860"/>
      <c r="O620" s="860"/>
      <c r="P620" s="860"/>
      <c r="Q620" s="860"/>
      <c r="R620" s="860"/>
      <c r="S620" s="860"/>
      <c r="T620" s="860"/>
      <c r="U620" s="860"/>
      <c r="V620" s="860"/>
      <c r="W620" s="860"/>
      <c r="X620" s="860"/>
      <c r="Y620" s="860"/>
      <c r="Z620" s="860"/>
      <c r="AA620" s="860"/>
      <c r="AB620" s="860"/>
    </row>
    <row r="621">
      <c r="A621" s="860"/>
      <c r="B621" s="860"/>
      <c r="C621" s="860"/>
      <c r="D621" s="860"/>
      <c r="E621" s="860"/>
      <c r="F621" s="860"/>
      <c r="G621" s="860"/>
      <c r="H621" s="860"/>
      <c r="I621" s="860"/>
      <c r="J621" s="860"/>
      <c r="K621" s="860"/>
      <c r="L621" s="860"/>
      <c r="M621" s="860"/>
      <c r="N621" s="860"/>
      <c r="O621" s="860"/>
      <c r="P621" s="860"/>
      <c r="Q621" s="860"/>
      <c r="R621" s="860"/>
      <c r="S621" s="860"/>
      <c r="T621" s="860"/>
      <c r="U621" s="860"/>
      <c r="V621" s="860"/>
      <c r="W621" s="860"/>
      <c r="X621" s="860"/>
      <c r="Y621" s="860"/>
      <c r="Z621" s="860"/>
      <c r="AA621" s="860"/>
      <c r="AB621" s="860"/>
    </row>
    <row r="622">
      <c r="A622" s="860"/>
      <c r="B622" s="860"/>
      <c r="C622" s="860"/>
      <c r="D622" s="860"/>
      <c r="E622" s="860"/>
      <c r="F622" s="860"/>
      <c r="G622" s="860"/>
      <c r="H622" s="860"/>
      <c r="I622" s="860"/>
      <c r="J622" s="860"/>
      <c r="K622" s="860"/>
      <c r="L622" s="860"/>
      <c r="M622" s="860"/>
      <c r="N622" s="860"/>
      <c r="O622" s="860"/>
      <c r="P622" s="860"/>
      <c r="Q622" s="860"/>
      <c r="R622" s="860"/>
      <c r="S622" s="860"/>
      <c r="T622" s="860"/>
      <c r="U622" s="860"/>
      <c r="V622" s="860"/>
      <c r="W622" s="860"/>
      <c r="X622" s="860"/>
      <c r="Y622" s="860"/>
      <c r="Z622" s="860"/>
      <c r="AA622" s="860"/>
      <c r="AB622" s="860"/>
    </row>
    <row r="623">
      <c r="A623" s="860"/>
      <c r="B623" s="860"/>
      <c r="C623" s="860"/>
      <c r="D623" s="860"/>
      <c r="E623" s="860"/>
      <c r="F623" s="860"/>
      <c r="G623" s="860"/>
      <c r="H623" s="860"/>
      <c r="I623" s="860"/>
      <c r="J623" s="860"/>
      <c r="K623" s="860"/>
      <c r="L623" s="860"/>
      <c r="M623" s="860"/>
      <c r="N623" s="860"/>
      <c r="O623" s="860"/>
      <c r="P623" s="860"/>
      <c r="Q623" s="860"/>
      <c r="R623" s="860"/>
      <c r="S623" s="860"/>
      <c r="T623" s="860"/>
      <c r="U623" s="860"/>
      <c r="V623" s="860"/>
      <c r="W623" s="860"/>
      <c r="X623" s="860"/>
      <c r="Y623" s="860"/>
      <c r="Z623" s="860"/>
      <c r="AA623" s="860"/>
      <c r="AB623" s="860"/>
    </row>
    <row r="624">
      <c r="A624" s="860"/>
      <c r="B624" s="860"/>
      <c r="C624" s="860"/>
      <c r="D624" s="860"/>
      <c r="E624" s="860"/>
      <c r="F624" s="860"/>
      <c r="G624" s="860"/>
      <c r="H624" s="860"/>
      <c r="I624" s="860"/>
      <c r="J624" s="860"/>
      <c r="K624" s="860"/>
      <c r="L624" s="860"/>
      <c r="M624" s="860"/>
      <c r="N624" s="860"/>
      <c r="O624" s="860"/>
      <c r="P624" s="860"/>
      <c r="Q624" s="860"/>
      <c r="R624" s="860"/>
      <c r="S624" s="860"/>
      <c r="T624" s="860"/>
      <c r="U624" s="860"/>
      <c r="V624" s="860"/>
      <c r="W624" s="860"/>
      <c r="X624" s="860"/>
      <c r="Y624" s="860"/>
      <c r="Z624" s="860"/>
      <c r="AA624" s="860"/>
      <c r="AB624" s="860"/>
    </row>
    <row r="625">
      <c r="A625" s="860"/>
      <c r="B625" s="860"/>
      <c r="C625" s="860"/>
      <c r="D625" s="860"/>
      <c r="E625" s="860"/>
      <c r="F625" s="860"/>
      <c r="G625" s="860"/>
      <c r="H625" s="860"/>
      <c r="I625" s="860"/>
      <c r="J625" s="860"/>
      <c r="K625" s="860"/>
      <c r="L625" s="860"/>
      <c r="M625" s="860"/>
      <c r="N625" s="860"/>
      <c r="O625" s="860"/>
      <c r="P625" s="860"/>
      <c r="Q625" s="860"/>
      <c r="R625" s="860"/>
      <c r="S625" s="860"/>
      <c r="T625" s="860"/>
      <c r="U625" s="860"/>
      <c r="V625" s="860"/>
      <c r="W625" s="860"/>
      <c r="X625" s="860"/>
      <c r="Y625" s="860"/>
      <c r="Z625" s="860"/>
      <c r="AA625" s="860"/>
      <c r="AB625" s="860"/>
    </row>
    <row r="626">
      <c r="A626" s="860"/>
      <c r="B626" s="860"/>
      <c r="C626" s="860"/>
      <c r="D626" s="860"/>
      <c r="E626" s="860"/>
      <c r="F626" s="860"/>
      <c r="G626" s="860"/>
      <c r="H626" s="860"/>
      <c r="I626" s="860"/>
      <c r="J626" s="860"/>
      <c r="K626" s="860"/>
      <c r="L626" s="860"/>
      <c r="M626" s="860"/>
      <c r="N626" s="860"/>
      <c r="O626" s="860"/>
      <c r="P626" s="860"/>
      <c r="Q626" s="860"/>
      <c r="R626" s="860"/>
      <c r="S626" s="860"/>
      <c r="T626" s="860"/>
      <c r="U626" s="860"/>
      <c r="V626" s="860"/>
      <c r="W626" s="860"/>
      <c r="X626" s="860"/>
      <c r="Y626" s="860"/>
      <c r="Z626" s="860"/>
      <c r="AA626" s="860"/>
      <c r="AB626" s="860"/>
    </row>
    <row r="627">
      <c r="A627" s="860"/>
      <c r="B627" s="860"/>
      <c r="C627" s="860"/>
      <c r="D627" s="860"/>
      <c r="E627" s="860"/>
      <c r="F627" s="860"/>
      <c r="G627" s="860"/>
      <c r="H627" s="860"/>
      <c r="I627" s="860"/>
      <c r="J627" s="860"/>
      <c r="K627" s="860"/>
      <c r="L627" s="860"/>
      <c r="M627" s="860"/>
      <c r="N627" s="860"/>
      <c r="O627" s="860"/>
      <c r="P627" s="860"/>
      <c r="Q627" s="860"/>
      <c r="R627" s="860"/>
      <c r="S627" s="860"/>
      <c r="T627" s="860"/>
      <c r="U627" s="860"/>
      <c r="V627" s="860"/>
      <c r="W627" s="860"/>
      <c r="X627" s="860"/>
      <c r="Y627" s="860"/>
      <c r="Z627" s="860"/>
      <c r="AA627" s="860"/>
      <c r="AB627" s="860"/>
    </row>
    <row r="628">
      <c r="A628" s="860"/>
      <c r="B628" s="860"/>
      <c r="C628" s="860"/>
      <c r="D628" s="860"/>
      <c r="E628" s="860"/>
      <c r="F628" s="860"/>
      <c r="G628" s="860"/>
      <c r="H628" s="860"/>
      <c r="I628" s="860"/>
      <c r="J628" s="860"/>
      <c r="K628" s="860"/>
      <c r="L628" s="860"/>
      <c r="M628" s="860"/>
      <c r="N628" s="860"/>
      <c r="O628" s="860"/>
      <c r="P628" s="860"/>
      <c r="Q628" s="860"/>
      <c r="R628" s="860"/>
      <c r="S628" s="860"/>
      <c r="T628" s="860"/>
      <c r="U628" s="860"/>
      <c r="V628" s="860"/>
      <c r="W628" s="860"/>
      <c r="X628" s="860"/>
      <c r="Y628" s="860"/>
      <c r="Z628" s="860"/>
      <c r="AA628" s="860"/>
      <c r="AB628" s="860"/>
    </row>
    <row r="629">
      <c r="A629" s="860"/>
      <c r="B629" s="860"/>
      <c r="C629" s="860"/>
      <c r="D629" s="860"/>
      <c r="E629" s="860"/>
      <c r="F629" s="860"/>
      <c r="G629" s="860"/>
      <c r="H629" s="860"/>
      <c r="I629" s="860"/>
      <c r="J629" s="860"/>
      <c r="K629" s="860"/>
      <c r="L629" s="860"/>
      <c r="M629" s="860"/>
      <c r="N629" s="860"/>
      <c r="O629" s="860"/>
      <c r="P629" s="860"/>
      <c r="Q629" s="860"/>
      <c r="R629" s="860"/>
      <c r="S629" s="860"/>
      <c r="T629" s="860"/>
      <c r="U629" s="860"/>
      <c r="V629" s="860"/>
      <c r="W629" s="860"/>
      <c r="X629" s="860"/>
      <c r="Y629" s="860"/>
      <c r="Z629" s="860"/>
      <c r="AA629" s="860"/>
      <c r="AB629" s="860"/>
    </row>
    <row r="630">
      <c r="A630" s="860"/>
      <c r="B630" s="860"/>
      <c r="C630" s="860"/>
      <c r="D630" s="860"/>
      <c r="E630" s="860"/>
      <c r="F630" s="860"/>
      <c r="G630" s="860"/>
      <c r="H630" s="860"/>
      <c r="I630" s="860"/>
      <c r="J630" s="860"/>
      <c r="K630" s="860"/>
      <c r="L630" s="860"/>
      <c r="M630" s="860"/>
      <c r="N630" s="860"/>
      <c r="O630" s="860"/>
      <c r="P630" s="860"/>
      <c r="Q630" s="860"/>
      <c r="R630" s="860"/>
      <c r="S630" s="860"/>
      <c r="T630" s="860"/>
      <c r="U630" s="860"/>
      <c r="V630" s="860"/>
      <c r="W630" s="860"/>
      <c r="X630" s="860"/>
      <c r="Y630" s="860"/>
      <c r="Z630" s="860"/>
      <c r="AA630" s="860"/>
      <c r="AB630" s="860"/>
    </row>
    <row r="631">
      <c r="A631" s="860"/>
      <c r="B631" s="860"/>
      <c r="C631" s="860"/>
      <c r="D631" s="860"/>
      <c r="E631" s="860"/>
      <c r="F631" s="860"/>
      <c r="G631" s="860"/>
      <c r="H631" s="860"/>
      <c r="I631" s="860"/>
      <c r="J631" s="860"/>
      <c r="K631" s="860"/>
      <c r="L631" s="860"/>
      <c r="M631" s="860"/>
      <c r="N631" s="860"/>
      <c r="O631" s="860"/>
      <c r="P631" s="860"/>
      <c r="Q631" s="860"/>
      <c r="R631" s="860"/>
      <c r="S631" s="860"/>
      <c r="T631" s="860"/>
      <c r="U631" s="860"/>
      <c r="V631" s="860"/>
      <c r="W631" s="860"/>
      <c r="X631" s="860"/>
      <c r="Y631" s="860"/>
      <c r="Z631" s="860"/>
      <c r="AA631" s="860"/>
      <c r="AB631" s="860"/>
    </row>
    <row r="632">
      <c r="A632" s="860"/>
      <c r="B632" s="860"/>
      <c r="C632" s="860"/>
      <c r="D632" s="860"/>
      <c r="E632" s="860"/>
      <c r="F632" s="860"/>
      <c r="G632" s="860"/>
      <c r="H632" s="860"/>
      <c r="I632" s="860"/>
      <c r="J632" s="860"/>
      <c r="K632" s="860"/>
      <c r="L632" s="860"/>
      <c r="M632" s="860"/>
      <c r="N632" s="860"/>
      <c r="O632" s="860"/>
      <c r="P632" s="860"/>
      <c r="Q632" s="860"/>
      <c r="R632" s="860"/>
      <c r="S632" s="860"/>
      <c r="T632" s="860"/>
      <c r="U632" s="860"/>
      <c r="V632" s="860"/>
      <c r="W632" s="860"/>
      <c r="X632" s="860"/>
      <c r="Y632" s="860"/>
      <c r="Z632" s="860"/>
      <c r="AA632" s="860"/>
      <c r="AB632" s="860"/>
    </row>
    <row r="633">
      <c r="A633" s="860"/>
      <c r="B633" s="860"/>
      <c r="C633" s="860"/>
      <c r="D633" s="860"/>
      <c r="E633" s="860"/>
      <c r="F633" s="860"/>
      <c r="G633" s="860"/>
      <c r="H633" s="860"/>
      <c r="I633" s="860"/>
      <c r="J633" s="860"/>
      <c r="K633" s="860"/>
      <c r="L633" s="860"/>
      <c r="M633" s="860"/>
      <c r="N633" s="860"/>
      <c r="O633" s="860"/>
      <c r="P633" s="860"/>
      <c r="Q633" s="860"/>
      <c r="R633" s="860"/>
      <c r="S633" s="860"/>
      <c r="T633" s="860"/>
      <c r="U633" s="860"/>
      <c r="V633" s="860"/>
      <c r="W633" s="860"/>
      <c r="X633" s="860"/>
      <c r="Y633" s="860"/>
      <c r="Z633" s="860"/>
      <c r="AA633" s="860"/>
      <c r="AB633" s="860"/>
    </row>
    <row r="634">
      <c r="A634" s="860"/>
      <c r="B634" s="860"/>
      <c r="C634" s="860"/>
      <c r="D634" s="860"/>
      <c r="E634" s="860"/>
      <c r="F634" s="860"/>
      <c r="G634" s="860"/>
      <c r="H634" s="860"/>
      <c r="I634" s="860"/>
      <c r="J634" s="860"/>
      <c r="K634" s="860"/>
      <c r="L634" s="860"/>
      <c r="M634" s="860"/>
      <c r="N634" s="860"/>
      <c r="O634" s="860"/>
      <c r="P634" s="860"/>
      <c r="Q634" s="860"/>
      <c r="R634" s="860"/>
      <c r="S634" s="860"/>
      <c r="T634" s="860"/>
      <c r="U634" s="860"/>
      <c r="V634" s="860"/>
      <c r="W634" s="860"/>
      <c r="X634" s="860"/>
      <c r="Y634" s="860"/>
      <c r="Z634" s="860"/>
      <c r="AA634" s="860"/>
      <c r="AB634" s="860"/>
    </row>
    <row r="635">
      <c r="A635" s="860"/>
      <c r="B635" s="860"/>
      <c r="C635" s="860"/>
      <c r="D635" s="860"/>
      <c r="E635" s="860"/>
      <c r="F635" s="860"/>
      <c r="G635" s="860"/>
      <c r="H635" s="860"/>
      <c r="I635" s="860"/>
      <c r="J635" s="860"/>
      <c r="K635" s="860"/>
      <c r="L635" s="860"/>
      <c r="M635" s="860"/>
      <c r="N635" s="860"/>
      <c r="O635" s="860"/>
      <c r="P635" s="860"/>
      <c r="Q635" s="860"/>
      <c r="R635" s="860"/>
      <c r="S635" s="860"/>
      <c r="T635" s="860"/>
      <c r="U635" s="860"/>
      <c r="V635" s="860"/>
      <c r="W635" s="860"/>
      <c r="X635" s="860"/>
      <c r="Y635" s="860"/>
      <c r="Z635" s="860"/>
      <c r="AA635" s="860"/>
      <c r="AB635" s="860"/>
    </row>
    <row r="636">
      <c r="A636" s="860"/>
      <c r="B636" s="860"/>
      <c r="C636" s="860"/>
      <c r="D636" s="860"/>
      <c r="E636" s="860"/>
      <c r="F636" s="860"/>
      <c r="G636" s="860"/>
      <c r="H636" s="860"/>
      <c r="I636" s="860"/>
      <c r="J636" s="860"/>
      <c r="K636" s="860"/>
      <c r="L636" s="860"/>
      <c r="M636" s="860"/>
      <c r="N636" s="860"/>
      <c r="O636" s="860"/>
      <c r="P636" s="860"/>
      <c r="Q636" s="860"/>
      <c r="R636" s="860"/>
      <c r="S636" s="860"/>
      <c r="T636" s="860"/>
      <c r="U636" s="860"/>
      <c r="V636" s="860"/>
      <c r="W636" s="860"/>
      <c r="X636" s="860"/>
      <c r="Y636" s="860"/>
      <c r="Z636" s="860"/>
      <c r="AA636" s="860"/>
      <c r="AB636" s="860"/>
    </row>
    <row r="637">
      <c r="A637" s="860"/>
      <c r="B637" s="860"/>
      <c r="C637" s="860"/>
      <c r="D637" s="860"/>
      <c r="E637" s="860"/>
      <c r="F637" s="860"/>
      <c r="G637" s="860"/>
      <c r="H637" s="860"/>
      <c r="I637" s="860"/>
      <c r="J637" s="860"/>
      <c r="K637" s="860"/>
      <c r="L637" s="860"/>
      <c r="M637" s="860"/>
      <c r="N637" s="860"/>
      <c r="O637" s="860"/>
      <c r="P637" s="860"/>
      <c r="Q637" s="860"/>
      <c r="R637" s="860"/>
      <c r="S637" s="860"/>
      <c r="T637" s="860"/>
      <c r="U637" s="860"/>
      <c r="V637" s="860"/>
      <c r="W637" s="860"/>
      <c r="X637" s="860"/>
      <c r="Y637" s="860"/>
      <c r="Z637" s="860"/>
      <c r="AA637" s="860"/>
      <c r="AB637" s="860"/>
    </row>
    <row r="638">
      <c r="A638" s="860"/>
      <c r="B638" s="860"/>
      <c r="C638" s="860"/>
      <c r="D638" s="860"/>
      <c r="E638" s="860"/>
      <c r="F638" s="860"/>
      <c r="G638" s="860"/>
      <c r="H638" s="860"/>
      <c r="I638" s="860"/>
      <c r="J638" s="860"/>
      <c r="K638" s="860"/>
      <c r="L638" s="860"/>
      <c r="M638" s="860"/>
      <c r="N638" s="860"/>
      <c r="O638" s="860"/>
      <c r="P638" s="860"/>
      <c r="Q638" s="860"/>
      <c r="R638" s="860"/>
      <c r="S638" s="860"/>
      <c r="T638" s="860"/>
      <c r="U638" s="860"/>
      <c r="V638" s="860"/>
      <c r="W638" s="860"/>
      <c r="X638" s="860"/>
      <c r="Y638" s="860"/>
      <c r="Z638" s="860"/>
      <c r="AA638" s="860"/>
      <c r="AB638" s="860"/>
    </row>
    <row r="639">
      <c r="A639" s="860"/>
      <c r="B639" s="860"/>
      <c r="C639" s="860"/>
      <c r="D639" s="860"/>
      <c r="E639" s="860"/>
      <c r="F639" s="860"/>
      <c r="G639" s="860"/>
      <c r="H639" s="860"/>
      <c r="I639" s="860"/>
      <c r="J639" s="860"/>
      <c r="K639" s="860"/>
      <c r="L639" s="860"/>
      <c r="M639" s="860"/>
      <c r="N639" s="860"/>
      <c r="O639" s="860"/>
      <c r="P639" s="860"/>
      <c r="Q639" s="860"/>
      <c r="R639" s="860"/>
      <c r="S639" s="860"/>
      <c r="T639" s="860"/>
      <c r="U639" s="860"/>
      <c r="V639" s="860"/>
      <c r="W639" s="860"/>
      <c r="X639" s="860"/>
      <c r="Y639" s="860"/>
      <c r="Z639" s="860"/>
      <c r="AA639" s="860"/>
      <c r="AB639" s="860"/>
    </row>
    <row r="640">
      <c r="A640" s="860"/>
      <c r="B640" s="860"/>
      <c r="C640" s="860"/>
      <c r="D640" s="860"/>
      <c r="E640" s="860"/>
      <c r="F640" s="860"/>
      <c r="G640" s="860"/>
      <c r="H640" s="860"/>
      <c r="I640" s="860"/>
      <c r="J640" s="860"/>
      <c r="K640" s="860"/>
      <c r="L640" s="860"/>
      <c r="M640" s="860"/>
      <c r="N640" s="860"/>
      <c r="O640" s="860"/>
      <c r="P640" s="860"/>
      <c r="Q640" s="860"/>
      <c r="R640" s="860"/>
      <c r="S640" s="860"/>
      <c r="T640" s="860"/>
      <c r="U640" s="860"/>
      <c r="V640" s="860"/>
      <c r="W640" s="860"/>
      <c r="X640" s="860"/>
      <c r="Y640" s="860"/>
      <c r="Z640" s="860"/>
      <c r="AA640" s="860"/>
      <c r="AB640" s="860"/>
    </row>
    <row r="641">
      <c r="A641" s="860"/>
      <c r="B641" s="860"/>
      <c r="C641" s="860"/>
      <c r="D641" s="860"/>
      <c r="E641" s="860"/>
      <c r="F641" s="860"/>
      <c r="G641" s="860"/>
      <c r="H641" s="860"/>
      <c r="I641" s="860"/>
      <c r="J641" s="860"/>
      <c r="K641" s="860"/>
      <c r="L641" s="860"/>
      <c r="M641" s="860"/>
      <c r="N641" s="860"/>
      <c r="O641" s="860"/>
      <c r="P641" s="860"/>
      <c r="Q641" s="860"/>
      <c r="R641" s="860"/>
      <c r="S641" s="860"/>
      <c r="T641" s="860"/>
      <c r="U641" s="860"/>
      <c r="V641" s="860"/>
      <c r="W641" s="860"/>
      <c r="X641" s="860"/>
      <c r="Y641" s="860"/>
      <c r="Z641" s="860"/>
      <c r="AA641" s="860"/>
      <c r="AB641" s="860"/>
    </row>
    <row r="642">
      <c r="A642" s="860"/>
      <c r="B642" s="860"/>
      <c r="C642" s="860"/>
      <c r="D642" s="860"/>
      <c r="E642" s="860"/>
      <c r="F642" s="860"/>
      <c r="G642" s="860"/>
      <c r="H642" s="860"/>
      <c r="I642" s="860"/>
      <c r="J642" s="860"/>
      <c r="K642" s="860"/>
      <c r="L642" s="860"/>
      <c r="M642" s="860"/>
      <c r="N642" s="860"/>
      <c r="O642" s="860"/>
      <c r="P642" s="860"/>
      <c r="Q642" s="860"/>
      <c r="R642" s="860"/>
      <c r="S642" s="860"/>
      <c r="T642" s="860"/>
      <c r="U642" s="860"/>
      <c r="V642" s="860"/>
      <c r="W642" s="860"/>
      <c r="X642" s="860"/>
      <c r="Y642" s="860"/>
      <c r="Z642" s="860"/>
      <c r="AA642" s="860"/>
      <c r="AB642" s="860"/>
    </row>
    <row r="643">
      <c r="A643" s="860"/>
      <c r="B643" s="860"/>
      <c r="C643" s="860"/>
      <c r="D643" s="860"/>
      <c r="E643" s="860"/>
      <c r="F643" s="860"/>
      <c r="G643" s="860"/>
      <c r="H643" s="860"/>
      <c r="I643" s="860"/>
      <c r="J643" s="860"/>
      <c r="K643" s="860"/>
      <c r="L643" s="860"/>
      <c r="M643" s="860"/>
      <c r="N643" s="860"/>
      <c r="O643" s="860"/>
      <c r="P643" s="860"/>
      <c r="Q643" s="860"/>
      <c r="R643" s="860"/>
      <c r="S643" s="860"/>
      <c r="T643" s="860"/>
      <c r="U643" s="860"/>
      <c r="V643" s="860"/>
      <c r="W643" s="860"/>
      <c r="X643" s="860"/>
      <c r="Y643" s="860"/>
      <c r="Z643" s="860"/>
      <c r="AA643" s="860"/>
      <c r="AB643" s="860"/>
    </row>
    <row r="644">
      <c r="A644" s="860"/>
      <c r="B644" s="860"/>
      <c r="C644" s="860"/>
      <c r="D644" s="860"/>
      <c r="E644" s="860"/>
      <c r="F644" s="860"/>
      <c r="G644" s="860"/>
      <c r="H644" s="860"/>
      <c r="I644" s="860"/>
      <c r="J644" s="860"/>
      <c r="K644" s="860"/>
      <c r="L644" s="860"/>
      <c r="M644" s="860"/>
      <c r="N644" s="860"/>
      <c r="O644" s="860"/>
      <c r="P644" s="860"/>
      <c r="Q644" s="860"/>
      <c r="R644" s="860"/>
      <c r="S644" s="860"/>
      <c r="T644" s="860"/>
      <c r="U644" s="860"/>
      <c r="V644" s="860"/>
      <c r="W644" s="860"/>
      <c r="X644" s="860"/>
      <c r="Y644" s="860"/>
      <c r="Z644" s="860"/>
      <c r="AA644" s="860"/>
      <c r="AB644" s="860"/>
    </row>
    <row r="645">
      <c r="A645" s="860"/>
      <c r="B645" s="860"/>
      <c r="C645" s="860"/>
      <c r="D645" s="860"/>
      <c r="E645" s="860"/>
      <c r="F645" s="860"/>
      <c r="G645" s="860"/>
      <c r="H645" s="860"/>
      <c r="I645" s="860"/>
      <c r="J645" s="860"/>
      <c r="K645" s="860"/>
      <c r="L645" s="860"/>
      <c r="M645" s="860"/>
      <c r="N645" s="860"/>
      <c r="O645" s="860"/>
      <c r="P645" s="860"/>
      <c r="Q645" s="860"/>
      <c r="R645" s="860"/>
      <c r="S645" s="860"/>
      <c r="T645" s="860"/>
      <c r="U645" s="860"/>
      <c r="V645" s="860"/>
      <c r="W645" s="860"/>
      <c r="X645" s="860"/>
      <c r="Y645" s="860"/>
      <c r="Z645" s="860"/>
      <c r="AA645" s="860"/>
      <c r="AB645" s="860"/>
    </row>
    <row r="646">
      <c r="A646" s="860"/>
      <c r="B646" s="860"/>
      <c r="C646" s="860"/>
      <c r="D646" s="860"/>
      <c r="E646" s="860"/>
      <c r="F646" s="860"/>
      <c r="G646" s="860"/>
      <c r="H646" s="860"/>
      <c r="I646" s="860"/>
      <c r="J646" s="860"/>
      <c r="K646" s="860"/>
      <c r="L646" s="860"/>
      <c r="M646" s="860"/>
      <c r="N646" s="860"/>
      <c r="O646" s="860"/>
      <c r="P646" s="860"/>
      <c r="Q646" s="860"/>
      <c r="R646" s="860"/>
      <c r="S646" s="860"/>
      <c r="T646" s="860"/>
      <c r="U646" s="860"/>
      <c r="V646" s="860"/>
      <c r="W646" s="860"/>
      <c r="X646" s="860"/>
      <c r="Y646" s="860"/>
      <c r="Z646" s="860"/>
      <c r="AA646" s="860"/>
      <c r="AB646" s="860"/>
    </row>
    <row r="647">
      <c r="A647" s="860"/>
      <c r="B647" s="860"/>
      <c r="C647" s="860"/>
      <c r="D647" s="860"/>
      <c r="E647" s="860"/>
      <c r="F647" s="860"/>
      <c r="G647" s="860"/>
      <c r="H647" s="860"/>
      <c r="I647" s="860"/>
      <c r="J647" s="860"/>
      <c r="K647" s="860"/>
      <c r="L647" s="860"/>
      <c r="M647" s="860"/>
      <c r="N647" s="860"/>
      <c r="O647" s="860"/>
      <c r="P647" s="860"/>
      <c r="Q647" s="860"/>
      <c r="R647" s="860"/>
      <c r="S647" s="860"/>
      <c r="T647" s="860"/>
      <c r="U647" s="860"/>
      <c r="V647" s="860"/>
      <c r="W647" s="860"/>
      <c r="X647" s="860"/>
      <c r="Y647" s="860"/>
      <c r="Z647" s="860"/>
      <c r="AA647" s="860"/>
      <c r="AB647" s="860"/>
    </row>
    <row r="648">
      <c r="A648" s="860"/>
      <c r="B648" s="860"/>
      <c r="C648" s="860"/>
      <c r="D648" s="860"/>
      <c r="E648" s="860"/>
      <c r="F648" s="860"/>
      <c r="G648" s="860"/>
      <c r="H648" s="860"/>
      <c r="I648" s="860"/>
      <c r="J648" s="860"/>
      <c r="K648" s="860"/>
      <c r="L648" s="860"/>
      <c r="M648" s="860"/>
      <c r="N648" s="860"/>
      <c r="O648" s="860"/>
      <c r="P648" s="860"/>
      <c r="Q648" s="860"/>
      <c r="R648" s="860"/>
      <c r="S648" s="860"/>
      <c r="T648" s="860"/>
      <c r="U648" s="860"/>
      <c r="V648" s="860"/>
      <c r="W648" s="860"/>
      <c r="X648" s="860"/>
      <c r="Y648" s="860"/>
      <c r="Z648" s="860"/>
      <c r="AA648" s="860"/>
      <c r="AB648" s="860"/>
    </row>
    <row r="649">
      <c r="A649" s="860"/>
      <c r="B649" s="860"/>
      <c r="C649" s="860"/>
      <c r="D649" s="860"/>
      <c r="E649" s="860"/>
      <c r="F649" s="860"/>
      <c r="G649" s="860"/>
      <c r="H649" s="860"/>
      <c r="I649" s="860"/>
      <c r="J649" s="860"/>
      <c r="K649" s="860"/>
      <c r="L649" s="860"/>
      <c r="M649" s="860"/>
      <c r="N649" s="860"/>
      <c r="O649" s="860"/>
      <c r="P649" s="860"/>
      <c r="Q649" s="860"/>
      <c r="R649" s="860"/>
      <c r="S649" s="860"/>
      <c r="T649" s="860"/>
      <c r="U649" s="860"/>
      <c r="V649" s="860"/>
      <c r="W649" s="860"/>
      <c r="X649" s="860"/>
      <c r="Y649" s="860"/>
      <c r="Z649" s="860"/>
      <c r="AA649" s="860"/>
      <c r="AB649" s="860"/>
    </row>
    <row r="650">
      <c r="A650" s="860"/>
      <c r="B650" s="860"/>
      <c r="C650" s="860"/>
      <c r="D650" s="860"/>
      <c r="E650" s="860"/>
      <c r="F650" s="860"/>
      <c r="G650" s="860"/>
      <c r="H650" s="860"/>
      <c r="I650" s="860"/>
      <c r="J650" s="860"/>
      <c r="K650" s="860"/>
      <c r="L650" s="860"/>
      <c r="M650" s="860"/>
      <c r="N650" s="860"/>
      <c r="O650" s="860"/>
      <c r="P650" s="860"/>
      <c r="Q650" s="860"/>
      <c r="R650" s="860"/>
      <c r="S650" s="860"/>
      <c r="T650" s="860"/>
      <c r="U650" s="860"/>
      <c r="V650" s="860"/>
      <c r="W650" s="860"/>
      <c r="X650" s="860"/>
      <c r="Y650" s="860"/>
      <c r="Z650" s="860"/>
      <c r="AA650" s="860"/>
      <c r="AB650" s="860"/>
    </row>
    <row r="651">
      <c r="A651" s="860"/>
      <c r="B651" s="860"/>
      <c r="C651" s="860"/>
      <c r="D651" s="860"/>
      <c r="E651" s="860"/>
      <c r="F651" s="860"/>
      <c r="G651" s="860"/>
      <c r="H651" s="860"/>
      <c r="I651" s="860"/>
      <c r="J651" s="860"/>
      <c r="K651" s="860"/>
      <c r="L651" s="860"/>
      <c r="M651" s="860"/>
      <c r="N651" s="860"/>
      <c r="O651" s="860"/>
      <c r="P651" s="860"/>
      <c r="Q651" s="860"/>
      <c r="R651" s="860"/>
      <c r="S651" s="860"/>
      <c r="T651" s="860"/>
      <c r="U651" s="860"/>
      <c r="V651" s="860"/>
      <c r="W651" s="860"/>
      <c r="X651" s="860"/>
      <c r="Y651" s="860"/>
      <c r="Z651" s="860"/>
      <c r="AA651" s="860"/>
      <c r="AB651" s="860"/>
    </row>
    <row r="652">
      <c r="A652" s="860"/>
      <c r="B652" s="860"/>
      <c r="C652" s="860"/>
      <c r="D652" s="860"/>
      <c r="E652" s="860"/>
      <c r="F652" s="860"/>
      <c r="G652" s="860"/>
      <c r="H652" s="860"/>
      <c r="I652" s="860"/>
      <c r="J652" s="860"/>
      <c r="K652" s="860"/>
      <c r="L652" s="860"/>
      <c r="M652" s="860"/>
      <c r="N652" s="860"/>
      <c r="O652" s="860"/>
      <c r="P652" s="860"/>
      <c r="Q652" s="860"/>
      <c r="R652" s="860"/>
      <c r="S652" s="860"/>
      <c r="T652" s="860"/>
      <c r="U652" s="860"/>
      <c r="V652" s="860"/>
      <c r="W652" s="860"/>
      <c r="X652" s="860"/>
      <c r="Y652" s="860"/>
      <c r="Z652" s="860"/>
      <c r="AA652" s="860"/>
      <c r="AB652" s="860"/>
    </row>
    <row r="653">
      <c r="A653" s="860"/>
      <c r="B653" s="860"/>
      <c r="C653" s="860"/>
      <c r="D653" s="860"/>
      <c r="E653" s="860"/>
      <c r="F653" s="860"/>
      <c r="G653" s="860"/>
      <c r="H653" s="860"/>
      <c r="I653" s="860"/>
      <c r="J653" s="860"/>
      <c r="K653" s="860"/>
      <c r="L653" s="860"/>
      <c r="M653" s="860"/>
      <c r="N653" s="860"/>
      <c r="O653" s="860"/>
      <c r="P653" s="860"/>
      <c r="Q653" s="860"/>
      <c r="R653" s="860"/>
      <c r="S653" s="860"/>
      <c r="T653" s="860"/>
      <c r="U653" s="860"/>
      <c r="V653" s="860"/>
      <c r="W653" s="860"/>
      <c r="X653" s="860"/>
      <c r="Y653" s="860"/>
      <c r="Z653" s="860"/>
      <c r="AA653" s="860"/>
      <c r="AB653" s="860"/>
    </row>
    <row r="654">
      <c r="A654" s="860"/>
      <c r="B654" s="860"/>
      <c r="C654" s="860"/>
      <c r="D654" s="860"/>
      <c r="E654" s="860"/>
      <c r="F654" s="860"/>
      <c r="G654" s="860"/>
      <c r="H654" s="860"/>
      <c r="I654" s="860"/>
      <c r="J654" s="860"/>
      <c r="K654" s="860"/>
      <c r="L654" s="860"/>
      <c r="M654" s="860"/>
      <c r="N654" s="860"/>
      <c r="O654" s="860"/>
      <c r="P654" s="860"/>
      <c r="Q654" s="860"/>
      <c r="R654" s="860"/>
      <c r="S654" s="860"/>
      <c r="T654" s="860"/>
      <c r="U654" s="860"/>
      <c r="V654" s="860"/>
      <c r="W654" s="860"/>
      <c r="X654" s="860"/>
      <c r="Y654" s="860"/>
      <c r="Z654" s="860"/>
      <c r="AA654" s="860"/>
      <c r="AB654" s="860"/>
    </row>
    <row r="655">
      <c r="A655" s="860"/>
      <c r="B655" s="860"/>
      <c r="C655" s="860"/>
      <c r="D655" s="860"/>
      <c r="E655" s="860"/>
      <c r="F655" s="860"/>
      <c r="G655" s="860"/>
      <c r="H655" s="860"/>
      <c r="I655" s="860"/>
      <c r="J655" s="860"/>
      <c r="K655" s="860"/>
      <c r="L655" s="860"/>
      <c r="M655" s="860"/>
      <c r="N655" s="860"/>
      <c r="O655" s="860"/>
      <c r="P655" s="860"/>
      <c r="Q655" s="860"/>
      <c r="R655" s="860"/>
      <c r="S655" s="860"/>
      <c r="T655" s="860"/>
      <c r="U655" s="860"/>
      <c r="V655" s="860"/>
      <c r="W655" s="860"/>
      <c r="X655" s="860"/>
      <c r="Y655" s="860"/>
      <c r="Z655" s="860"/>
      <c r="AA655" s="860"/>
      <c r="AB655" s="860"/>
    </row>
    <row r="656">
      <c r="A656" s="860"/>
      <c r="B656" s="860"/>
      <c r="C656" s="860"/>
      <c r="D656" s="860"/>
      <c r="E656" s="860"/>
      <c r="F656" s="860"/>
      <c r="G656" s="860"/>
      <c r="H656" s="860"/>
      <c r="I656" s="860"/>
      <c r="J656" s="860"/>
      <c r="K656" s="860"/>
      <c r="L656" s="860"/>
      <c r="M656" s="860"/>
      <c r="N656" s="860"/>
      <c r="O656" s="860"/>
      <c r="P656" s="860"/>
      <c r="Q656" s="860"/>
      <c r="R656" s="860"/>
      <c r="S656" s="860"/>
      <c r="T656" s="860"/>
      <c r="U656" s="860"/>
      <c r="V656" s="860"/>
      <c r="W656" s="860"/>
      <c r="X656" s="860"/>
      <c r="Y656" s="860"/>
      <c r="Z656" s="860"/>
      <c r="AA656" s="860"/>
      <c r="AB656" s="860"/>
    </row>
    <row r="657">
      <c r="A657" s="860"/>
      <c r="B657" s="860"/>
      <c r="C657" s="860"/>
      <c r="D657" s="860"/>
      <c r="E657" s="860"/>
      <c r="F657" s="860"/>
      <c r="G657" s="860"/>
      <c r="H657" s="860"/>
      <c r="I657" s="860"/>
      <c r="J657" s="860"/>
      <c r="K657" s="860"/>
      <c r="L657" s="860"/>
      <c r="M657" s="860"/>
      <c r="N657" s="860"/>
      <c r="O657" s="860"/>
      <c r="P657" s="860"/>
      <c r="Q657" s="860"/>
      <c r="R657" s="860"/>
      <c r="S657" s="860"/>
      <c r="T657" s="860"/>
      <c r="U657" s="860"/>
      <c r="V657" s="860"/>
      <c r="W657" s="860"/>
      <c r="X657" s="860"/>
      <c r="Y657" s="860"/>
      <c r="Z657" s="860"/>
      <c r="AA657" s="860"/>
      <c r="AB657" s="860"/>
    </row>
    <row r="658">
      <c r="A658" s="860"/>
      <c r="B658" s="860"/>
      <c r="C658" s="860"/>
      <c r="D658" s="860"/>
      <c r="E658" s="860"/>
      <c r="F658" s="860"/>
      <c r="G658" s="860"/>
      <c r="H658" s="860"/>
      <c r="I658" s="860"/>
      <c r="J658" s="860"/>
      <c r="K658" s="860"/>
      <c r="L658" s="860"/>
      <c r="M658" s="860"/>
      <c r="N658" s="860"/>
      <c r="O658" s="860"/>
      <c r="P658" s="860"/>
      <c r="Q658" s="860"/>
      <c r="R658" s="860"/>
      <c r="S658" s="860"/>
      <c r="T658" s="860"/>
      <c r="U658" s="860"/>
      <c r="V658" s="860"/>
      <c r="W658" s="860"/>
      <c r="X658" s="860"/>
      <c r="Y658" s="860"/>
      <c r="Z658" s="860"/>
      <c r="AA658" s="860"/>
      <c r="AB658" s="860"/>
    </row>
    <row r="659">
      <c r="A659" s="860"/>
      <c r="B659" s="860"/>
      <c r="C659" s="860"/>
      <c r="D659" s="860"/>
      <c r="E659" s="860"/>
      <c r="F659" s="860"/>
      <c r="G659" s="860"/>
      <c r="H659" s="860"/>
      <c r="I659" s="860"/>
      <c r="J659" s="860"/>
      <c r="K659" s="860"/>
      <c r="L659" s="860"/>
      <c r="M659" s="860"/>
      <c r="N659" s="860"/>
      <c r="O659" s="860"/>
      <c r="P659" s="860"/>
      <c r="Q659" s="860"/>
      <c r="R659" s="860"/>
      <c r="S659" s="860"/>
      <c r="T659" s="860"/>
      <c r="U659" s="860"/>
      <c r="V659" s="860"/>
      <c r="W659" s="860"/>
      <c r="X659" s="860"/>
      <c r="Y659" s="860"/>
      <c r="Z659" s="860"/>
      <c r="AA659" s="860"/>
      <c r="AB659" s="860"/>
    </row>
    <row r="660">
      <c r="A660" s="860"/>
      <c r="B660" s="860"/>
      <c r="C660" s="860"/>
      <c r="D660" s="860"/>
      <c r="E660" s="860"/>
      <c r="F660" s="860"/>
      <c r="G660" s="860"/>
      <c r="H660" s="860"/>
      <c r="I660" s="860"/>
      <c r="J660" s="860"/>
      <c r="K660" s="860"/>
      <c r="L660" s="860"/>
      <c r="M660" s="860"/>
      <c r="N660" s="860"/>
      <c r="O660" s="860"/>
      <c r="P660" s="860"/>
      <c r="Q660" s="860"/>
      <c r="R660" s="860"/>
      <c r="S660" s="860"/>
      <c r="T660" s="860"/>
      <c r="U660" s="860"/>
      <c r="V660" s="860"/>
      <c r="W660" s="860"/>
      <c r="X660" s="860"/>
      <c r="Y660" s="860"/>
      <c r="Z660" s="860"/>
      <c r="AA660" s="860"/>
      <c r="AB660" s="860"/>
    </row>
    <row r="661">
      <c r="A661" s="860"/>
      <c r="B661" s="860"/>
      <c r="C661" s="860"/>
      <c r="D661" s="860"/>
      <c r="E661" s="860"/>
      <c r="F661" s="860"/>
      <c r="G661" s="860"/>
      <c r="H661" s="860"/>
      <c r="I661" s="860"/>
      <c r="J661" s="860"/>
      <c r="K661" s="860"/>
      <c r="L661" s="860"/>
      <c r="M661" s="860"/>
      <c r="N661" s="860"/>
      <c r="O661" s="860"/>
      <c r="P661" s="860"/>
      <c r="Q661" s="860"/>
      <c r="R661" s="860"/>
      <c r="S661" s="860"/>
      <c r="T661" s="860"/>
      <c r="U661" s="860"/>
      <c r="V661" s="860"/>
      <c r="W661" s="860"/>
      <c r="X661" s="860"/>
      <c r="Y661" s="860"/>
      <c r="Z661" s="860"/>
      <c r="AA661" s="860"/>
      <c r="AB661" s="860"/>
    </row>
    <row r="662">
      <c r="A662" s="860"/>
      <c r="B662" s="860"/>
      <c r="C662" s="860"/>
      <c r="D662" s="860"/>
      <c r="E662" s="860"/>
      <c r="F662" s="860"/>
      <c r="G662" s="860"/>
      <c r="H662" s="860"/>
      <c r="I662" s="860"/>
      <c r="J662" s="860"/>
      <c r="K662" s="860"/>
      <c r="L662" s="860"/>
      <c r="M662" s="860"/>
      <c r="N662" s="860"/>
      <c r="O662" s="860"/>
      <c r="P662" s="860"/>
      <c r="Q662" s="860"/>
      <c r="R662" s="860"/>
      <c r="S662" s="860"/>
      <c r="T662" s="860"/>
      <c r="U662" s="860"/>
      <c r="V662" s="860"/>
      <c r="W662" s="860"/>
      <c r="X662" s="860"/>
      <c r="Y662" s="860"/>
      <c r="Z662" s="860"/>
      <c r="AA662" s="860"/>
      <c r="AB662" s="860"/>
    </row>
    <row r="663">
      <c r="A663" s="860"/>
      <c r="B663" s="860"/>
      <c r="C663" s="860"/>
      <c r="D663" s="860"/>
      <c r="E663" s="860"/>
      <c r="F663" s="860"/>
      <c r="G663" s="860"/>
      <c r="H663" s="860"/>
      <c r="I663" s="860"/>
      <c r="J663" s="860"/>
      <c r="K663" s="860"/>
      <c r="L663" s="860"/>
      <c r="M663" s="860"/>
      <c r="N663" s="860"/>
      <c r="O663" s="860"/>
      <c r="P663" s="860"/>
      <c r="Q663" s="860"/>
      <c r="R663" s="860"/>
      <c r="S663" s="860"/>
      <c r="T663" s="860"/>
      <c r="U663" s="860"/>
      <c r="V663" s="860"/>
      <c r="W663" s="860"/>
      <c r="X663" s="860"/>
      <c r="Y663" s="860"/>
      <c r="Z663" s="860"/>
      <c r="AA663" s="860"/>
      <c r="AB663" s="860"/>
    </row>
    <row r="664">
      <c r="A664" s="860"/>
      <c r="B664" s="860"/>
      <c r="C664" s="860"/>
      <c r="D664" s="860"/>
      <c r="E664" s="860"/>
      <c r="F664" s="860"/>
      <c r="G664" s="860"/>
      <c r="H664" s="860"/>
      <c r="I664" s="860"/>
      <c r="J664" s="860"/>
      <c r="K664" s="860"/>
      <c r="L664" s="860"/>
      <c r="M664" s="860"/>
      <c r="N664" s="860"/>
      <c r="O664" s="860"/>
      <c r="P664" s="860"/>
      <c r="Q664" s="860"/>
      <c r="R664" s="860"/>
      <c r="S664" s="860"/>
      <c r="T664" s="860"/>
      <c r="U664" s="860"/>
      <c r="V664" s="860"/>
      <c r="W664" s="860"/>
      <c r="X664" s="860"/>
      <c r="Y664" s="860"/>
      <c r="Z664" s="860"/>
      <c r="AA664" s="860"/>
      <c r="AB664" s="860"/>
    </row>
    <row r="665">
      <c r="A665" s="860"/>
      <c r="B665" s="860"/>
      <c r="C665" s="860"/>
      <c r="D665" s="860"/>
      <c r="E665" s="860"/>
      <c r="F665" s="860"/>
      <c r="G665" s="860"/>
      <c r="H665" s="860"/>
      <c r="I665" s="860"/>
      <c r="J665" s="860"/>
      <c r="K665" s="860"/>
      <c r="L665" s="860"/>
      <c r="M665" s="860"/>
      <c r="N665" s="860"/>
      <c r="O665" s="860"/>
      <c r="P665" s="860"/>
      <c r="Q665" s="860"/>
      <c r="R665" s="860"/>
      <c r="S665" s="860"/>
      <c r="T665" s="860"/>
      <c r="U665" s="860"/>
      <c r="V665" s="860"/>
      <c r="W665" s="860"/>
      <c r="X665" s="860"/>
      <c r="Y665" s="860"/>
      <c r="Z665" s="860"/>
      <c r="AA665" s="860"/>
      <c r="AB665" s="860"/>
    </row>
    <row r="666">
      <c r="A666" s="860"/>
      <c r="B666" s="860"/>
      <c r="C666" s="860"/>
      <c r="D666" s="860"/>
      <c r="E666" s="860"/>
      <c r="F666" s="860"/>
      <c r="G666" s="860"/>
      <c r="H666" s="860"/>
      <c r="I666" s="860"/>
      <c r="J666" s="860"/>
      <c r="K666" s="860"/>
      <c r="L666" s="860"/>
      <c r="M666" s="860"/>
      <c r="N666" s="860"/>
      <c r="O666" s="860"/>
      <c r="P666" s="860"/>
      <c r="Q666" s="860"/>
      <c r="R666" s="860"/>
      <c r="S666" s="860"/>
      <c r="T666" s="860"/>
      <c r="U666" s="860"/>
      <c r="V666" s="860"/>
      <c r="W666" s="860"/>
      <c r="X666" s="860"/>
      <c r="Y666" s="860"/>
      <c r="Z666" s="860"/>
      <c r="AA666" s="860"/>
      <c r="AB666" s="860"/>
    </row>
    <row r="667">
      <c r="A667" s="860"/>
      <c r="B667" s="860"/>
      <c r="C667" s="860"/>
      <c r="D667" s="860"/>
      <c r="E667" s="860"/>
      <c r="F667" s="860"/>
      <c r="G667" s="860"/>
      <c r="H667" s="860"/>
      <c r="I667" s="860"/>
      <c r="J667" s="860"/>
      <c r="K667" s="860"/>
      <c r="L667" s="860"/>
      <c r="M667" s="860"/>
      <c r="N667" s="860"/>
      <c r="O667" s="860"/>
      <c r="P667" s="860"/>
      <c r="Q667" s="860"/>
      <c r="R667" s="860"/>
      <c r="S667" s="860"/>
      <c r="T667" s="860"/>
      <c r="U667" s="860"/>
      <c r="V667" s="860"/>
      <c r="W667" s="860"/>
      <c r="X667" s="860"/>
      <c r="Y667" s="860"/>
      <c r="Z667" s="860"/>
      <c r="AA667" s="860"/>
      <c r="AB667" s="860"/>
    </row>
    <row r="668">
      <c r="A668" s="860"/>
      <c r="B668" s="860"/>
      <c r="C668" s="860"/>
      <c r="D668" s="860"/>
      <c r="E668" s="860"/>
      <c r="F668" s="860"/>
      <c r="G668" s="860"/>
      <c r="H668" s="860"/>
      <c r="I668" s="860"/>
      <c r="J668" s="860"/>
      <c r="K668" s="860"/>
      <c r="L668" s="860"/>
      <c r="M668" s="860"/>
      <c r="N668" s="860"/>
      <c r="O668" s="860"/>
      <c r="P668" s="860"/>
      <c r="Q668" s="860"/>
      <c r="R668" s="860"/>
      <c r="S668" s="860"/>
      <c r="T668" s="860"/>
      <c r="U668" s="860"/>
      <c r="V668" s="860"/>
      <c r="W668" s="860"/>
      <c r="X668" s="860"/>
      <c r="Y668" s="860"/>
      <c r="Z668" s="860"/>
      <c r="AA668" s="860"/>
      <c r="AB668" s="860"/>
    </row>
    <row r="669">
      <c r="A669" s="860"/>
      <c r="B669" s="860"/>
      <c r="C669" s="860"/>
      <c r="D669" s="860"/>
      <c r="E669" s="860"/>
      <c r="F669" s="860"/>
      <c r="G669" s="860"/>
      <c r="H669" s="860"/>
      <c r="I669" s="860"/>
      <c r="J669" s="860"/>
      <c r="K669" s="860"/>
      <c r="L669" s="860"/>
      <c r="M669" s="860"/>
      <c r="N669" s="860"/>
      <c r="O669" s="860"/>
      <c r="P669" s="860"/>
      <c r="Q669" s="860"/>
      <c r="R669" s="860"/>
      <c r="S669" s="860"/>
      <c r="T669" s="860"/>
      <c r="U669" s="860"/>
      <c r="V669" s="860"/>
      <c r="W669" s="860"/>
      <c r="X669" s="860"/>
      <c r="Y669" s="860"/>
      <c r="Z669" s="860"/>
      <c r="AA669" s="860"/>
      <c r="AB669" s="860"/>
    </row>
    <row r="670">
      <c r="A670" s="860"/>
      <c r="B670" s="860"/>
      <c r="C670" s="860"/>
      <c r="D670" s="860"/>
      <c r="E670" s="860"/>
      <c r="F670" s="860"/>
      <c r="G670" s="860"/>
      <c r="H670" s="860"/>
      <c r="I670" s="860"/>
      <c r="J670" s="860"/>
      <c r="K670" s="860"/>
      <c r="L670" s="860"/>
      <c r="M670" s="860"/>
      <c r="N670" s="860"/>
      <c r="O670" s="860"/>
      <c r="P670" s="860"/>
      <c r="Q670" s="860"/>
      <c r="R670" s="860"/>
      <c r="S670" s="860"/>
      <c r="T670" s="860"/>
      <c r="U670" s="860"/>
      <c r="V670" s="860"/>
      <c r="W670" s="860"/>
      <c r="X670" s="860"/>
      <c r="Y670" s="860"/>
      <c r="Z670" s="860"/>
      <c r="AA670" s="860"/>
      <c r="AB670" s="860"/>
    </row>
    <row r="671">
      <c r="A671" s="860"/>
      <c r="B671" s="860"/>
      <c r="C671" s="860"/>
      <c r="D671" s="860"/>
      <c r="E671" s="860"/>
      <c r="F671" s="860"/>
      <c r="G671" s="860"/>
      <c r="H671" s="860"/>
      <c r="I671" s="860"/>
      <c r="J671" s="860"/>
      <c r="K671" s="860"/>
      <c r="L671" s="860"/>
      <c r="M671" s="860"/>
      <c r="N671" s="860"/>
      <c r="O671" s="860"/>
      <c r="P671" s="860"/>
      <c r="Q671" s="860"/>
      <c r="R671" s="860"/>
      <c r="S671" s="860"/>
      <c r="T671" s="860"/>
      <c r="U671" s="860"/>
      <c r="V671" s="860"/>
      <c r="W671" s="860"/>
      <c r="X671" s="860"/>
      <c r="Y671" s="860"/>
      <c r="Z671" s="860"/>
      <c r="AA671" s="860"/>
      <c r="AB671" s="860"/>
    </row>
    <row r="672">
      <c r="A672" s="860"/>
      <c r="B672" s="860"/>
      <c r="C672" s="860"/>
      <c r="D672" s="860"/>
      <c r="E672" s="860"/>
      <c r="F672" s="860"/>
      <c r="G672" s="860"/>
      <c r="H672" s="860"/>
      <c r="I672" s="860"/>
      <c r="J672" s="860"/>
      <c r="K672" s="860"/>
      <c r="L672" s="860"/>
      <c r="M672" s="860"/>
      <c r="N672" s="860"/>
      <c r="O672" s="860"/>
      <c r="P672" s="860"/>
      <c r="Q672" s="860"/>
      <c r="R672" s="860"/>
      <c r="S672" s="860"/>
      <c r="T672" s="860"/>
      <c r="U672" s="860"/>
      <c r="V672" s="860"/>
      <c r="W672" s="860"/>
      <c r="X672" s="860"/>
      <c r="Y672" s="860"/>
      <c r="Z672" s="860"/>
      <c r="AA672" s="860"/>
      <c r="AB672" s="860"/>
    </row>
    <row r="673">
      <c r="A673" s="860"/>
      <c r="B673" s="860"/>
      <c r="C673" s="860"/>
      <c r="D673" s="860"/>
      <c r="E673" s="860"/>
      <c r="F673" s="860"/>
      <c r="G673" s="860"/>
      <c r="H673" s="860"/>
      <c r="I673" s="860"/>
      <c r="J673" s="860"/>
      <c r="K673" s="860"/>
      <c r="L673" s="860"/>
      <c r="M673" s="860"/>
      <c r="N673" s="860"/>
      <c r="O673" s="860"/>
      <c r="P673" s="860"/>
      <c r="Q673" s="860"/>
      <c r="R673" s="860"/>
      <c r="S673" s="860"/>
      <c r="T673" s="860"/>
      <c r="U673" s="860"/>
      <c r="V673" s="860"/>
      <c r="W673" s="860"/>
      <c r="X673" s="860"/>
      <c r="Y673" s="860"/>
      <c r="Z673" s="860"/>
      <c r="AA673" s="860"/>
      <c r="AB673" s="860"/>
    </row>
    <row r="674">
      <c r="A674" s="860"/>
      <c r="B674" s="860"/>
      <c r="C674" s="860"/>
      <c r="D674" s="860"/>
      <c r="E674" s="860"/>
      <c r="F674" s="860"/>
      <c r="G674" s="860"/>
      <c r="H674" s="860"/>
      <c r="I674" s="860"/>
      <c r="J674" s="860"/>
      <c r="K674" s="860"/>
      <c r="L674" s="860"/>
      <c r="M674" s="860"/>
      <c r="N674" s="860"/>
      <c r="O674" s="860"/>
      <c r="P674" s="860"/>
      <c r="Q674" s="860"/>
      <c r="R674" s="860"/>
      <c r="S674" s="860"/>
      <c r="T674" s="860"/>
      <c r="U674" s="860"/>
      <c r="V674" s="860"/>
      <c r="W674" s="860"/>
      <c r="X674" s="860"/>
      <c r="Y674" s="860"/>
      <c r="Z674" s="860"/>
      <c r="AA674" s="860"/>
      <c r="AB674" s="860"/>
    </row>
    <row r="675">
      <c r="A675" s="860"/>
      <c r="B675" s="860"/>
      <c r="C675" s="860"/>
      <c r="D675" s="860"/>
      <c r="E675" s="860"/>
      <c r="F675" s="860"/>
      <c r="G675" s="860"/>
      <c r="H675" s="860"/>
      <c r="I675" s="860"/>
      <c r="J675" s="860"/>
      <c r="K675" s="860"/>
      <c r="L675" s="860"/>
      <c r="M675" s="860"/>
      <c r="N675" s="860"/>
      <c r="O675" s="860"/>
      <c r="P675" s="860"/>
      <c r="Q675" s="860"/>
      <c r="R675" s="860"/>
      <c r="S675" s="860"/>
      <c r="T675" s="860"/>
      <c r="U675" s="860"/>
      <c r="V675" s="860"/>
      <c r="W675" s="860"/>
      <c r="X675" s="860"/>
      <c r="Y675" s="860"/>
      <c r="Z675" s="860"/>
      <c r="AA675" s="860"/>
      <c r="AB675" s="860"/>
    </row>
    <row r="676">
      <c r="A676" s="860"/>
      <c r="B676" s="860"/>
      <c r="C676" s="860"/>
      <c r="D676" s="860"/>
      <c r="E676" s="860"/>
      <c r="F676" s="860"/>
      <c r="G676" s="860"/>
      <c r="H676" s="860"/>
      <c r="I676" s="860"/>
      <c r="J676" s="860"/>
      <c r="K676" s="860"/>
      <c r="L676" s="860"/>
      <c r="M676" s="860"/>
      <c r="N676" s="860"/>
      <c r="O676" s="860"/>
      <c r="P676" s="860"/>
      <c r="Q676" s="860"/>
      <c r="R676" s="860"/>
      <c r="S676" s="860"/>
      <c r="T676" s="860"/>
      <c r="U676" s="860"/>
      <c r="V676" s="860"/>
      <c r="W676" s="860"/>
      <c r="X676" s="860"/>
      <c r="Y676" s="860"/>
      <c r="Z676" s="860"/>
      <c r="AA676" s="860"/>
      <c r="AB676" s="860"/>
    </row>
    <row r="677">
      <c r="A677" s="860"/>
      <c r="B677" s="860"/>
      <c r="C677" s="860"/>
      <c r="D677" s="860"/>
      <c r="E677" s="860"/>
      <c r="F677" s="860"/>
      <c r="G677" s="860"/>
      <c r="H677" s="860"/>
      <c r="I677" s="860"/>
      <c r="J677" s="860"/>
      <c r="K677" s="860"/>
      <c r="L677" s="860"/>
      <c r="M677" s="860"/>
      <c r="N677" s="860"/>
      <c r="O677" s="860"/>
      <c r="P677" s="860"/>
      <c r="Q677" s="860"/>
      <c r="R677" s="860"/>
      <c r="S677" s="860"/>
      <c r="T677" s="860"/>
      <c r="U677" s="860"/>
      <c r="V677" s="860"/>
      <c r="W677" s="860"/>
      <c r="X677" s="860"/>
      <c r="Y677" s="860"/>
      <c r="Z677" s="860"/>
      <c r="AA677" s="860"/>
      <c r="AB677" s="860"/>
    </row>
    <row r="678">
      <c r="A678" s="860"/>
      <c r="B678" s="860"/>
      <c r="C678" s="860"/>
      <c r="D678" s="860"/>
      <c r="E678" s="860"/>
      <c r="F678" s="860"/>
      <c r="G678" s="860"/>
      <c r="H678" s="860"/>
      <c r="I678" s="860"/>
      <c r="J678" s="860"/>
      <c r="K678" s="860"/>
      <c r="L678" s="860"/>
      <c r="M678" s="860"/>
      <c r="N678" s="860"/>
      <c r="O678" s="860"/>
      <c r="P678" s="860"/>
      <c r="Q678" s="860"/>
      <c r="R678" s="860"/>
      <c r="S678" s="860"/>
      <c r="T678" s="860"/>
      <c r="U678" s="860"/>
      <c r="V678" s="860"/>
      <c r="W678" s="860"/>
      <c r="X678" s="860"/>
      <c r="Y678" s="860"/>
      <c r="Z678" s="860"/>
      <c r="AA678" s="860"/>
      <c r="AB678" s="860"/>
    </row>
    <row r="679">
      <c r="A679" s="860"/>
      <c r="B679" s="860"/>
      <c r="C679" s="860"/>
      <c r="D679" s="860"/>
      <c r="E679" s="860"/>
      <c r="F679" s="860"/>
      <c r="G679" s="860"/>
      <c r="H679" s="860"/>
      <c r="I679" s="860"/>
      <c r="J679" s="860"/>
      <c r="K679" s="860"/>
      <c r="L679" s="860"/>
      <c r="M679" s="860"/>
      <c r="N679" s="860"/>
      <c r="O679" s="860"/>
      <c r="P679" s="860"/>
      <c r="Q679" s="860"/>
      <c r="R679" s="860"/>
      <c r="S679" s="860"/>
      <c r="T679" s="860"/>
      <c r="U679" s="860"/>
      <c r="V679" s="860"/>
      <c r="W679" s="860"/>
      <c r="X679" s="860"/>
      <c r="Y679" s="860"/>
      <c r="Z679" s="860"/>
      <c r="AA679" s="860"/>
      <c r="AB679" s="860"/>
    </row>
    <row r="680">
      <c r="A680" s="860"/>
      <c r="B680" s="860"/>
      <c r="C680" s="860"/>
      <c r="D680" s="860"/>
      <c r="E680" s="860"/>
      <c r="F680" s="860"/>
      <c r="G680" s="860"/>
      <c r="H680" s="860"/>
      <c r="I680" s="860"/>
      <c r="J680" s="860"/>
      <c r="K680" s="860"/>
      <c r="L680" s="860"/>
      <c r="M680" s="860"/>
      <c r="N680" s="860"/>
      <c r="O680" s="860"/>
      <c r="P680" s="860"/>
      <c r="Q680" s="860"/>
      <c r="R680" s="860"/>
      <c r="S680" s="860"/>
      <c r="T680" s="860"/>
      <c r="U680" s="860"/>
      <c r="V680" s="860"/>
      <c r="W680" s="860"/>
      <c r="X680" s="860"/>
      <c r="Y680" s="860"/>
      <c r="Z680" s="860"/>
      <c r="AA680" s="860"/>
      <c r="AB680" s="860"/>
    </row>
    <row r="681">
      <c r="A681" s="860"/>
      <c r="B681" s="860"/>
      <c r="C681" s="860"/>
      <c r="D681" s="860"/>
      <c r="E681" s="860"/>
      <c r="F681" s="860"/>
      <c r="G681" s="860"/>
      <c r="H681" s="860"/>
      <c r="I681" s="860"/>
      <c r="J681" s="860"/>
      <c r="K681" s="860"/>
      <c r="L681" s="860"/>
      <c r="M681" s="860"/>
      <c r="N681" s="860"/>
      <c r="O681" s="860"/>
      <c r="P681" s="860"/>
      <c r="Q681" s="860"/>
      <c r="R681" s="860"/>
      <c r="S681" s="860"/>
      <c r="T681" s="860"/>
      <c r="U681" s="860"/>
      <c r="V681" s="860"/>
      <c r="W681" s="860"/>
      <c r="X681" s="860"/>
      <c r="Y681" s="860"/>
      <c r="Z681" s="860"/>
      <c r="AA681" s="860"/>
      <c r="AB681" s="860"/>
    </row>
    <row r="682">
      <c r="A682" s="860"/>
      <c r="B682" s="860"/>
      <c r="C682" s="860"/>
      <c r="D682" s="860"/>
      <c r="E682" s="860"/>
      <c r="F682" s="860"/>
      <c r="G682" s="860"/>
      <c r="H682" s="860"/>
      <c r="I682" s="860"/>
      <c r="J682" s="860"/>
      <c r="K682" s="860"/>
      <c r="L682" s="860"/>
      <c r="M682" s="860"/>
      <c r="N682" s="860"/>
      <c r="O682" s="860"/>
      <c r="P682" s="860"/>
      <c r="Q682" s="860"/>
      <c r="R682" s="860"/>
      <c r="S682" s="860"/>
      <c r="T682" s="860"/>
      <c r="U682" s="860"/>
      <c r="V682" s="860"/>
      <c r="W682" s="860"/>
      <c r="X682" s="860"/>
      <c r="Y682" s="860"/>
      <c r="Z682" s="860"/>
      <c r="AA682" s="860"/>
      <c r="AB682" s="860"/>
    </row>
    <row r="683">
      <c r="A683" s="860"/>
      <c r="B683" s="860"/>
      <c r="C683" s="860"/>
      <c r="D683" s="860"/>
      <c r="E683" s="860"/>
      <c r="F683" s="860"/>
      <c r="G683" s="860"/>
      <c r="H683" s="860"/>
      <c r="I683" s="860"/>
      <c r="J683" s="860"/>
      <c r="K683" s="860"/>
      <c r="L683" s="860"/>
      <c r="M683" s="860"/>
      <c r="N683" s="860"/>
      <c r="O683" s="860"/>
      <c r="P683" s="860"/>
      <c r="Q683" s="860"/>
      <c r="R683" s="860"/>
      <c r="S683" s="860"/>
      <c r="T683" s="860"/>
      <c r="U683" s="860"/>
      <c r="V683" s="860"/>
      <c r="W683" s="860"/>
      <c r="X683" s="860"/>
      <c r="Y683" s="860"/>
      <c r="Z683" s="860"/>
      <c r="AA683" s="860"/>
      <c r="AB683" s="860"/>
    </row>
    <row r="684">
      <c r="A684" s="860"/>
      <c r="B684" s="860"/>
      <c r="C684" s="860"/>
      <c r="D684" s="860"/>
      <c r="E684" s="860"/>
      <c r="F684" s="860"/>
      <c r="G684" s="860"/>
      <c r="H684" s="860"/>
      <c r="I684" s="860"/>
      <c r="J684" s="860"/>
      <c r="K684" s="860"/>
      <c r="L684" s="860"/>
      <c r="M684" s="860"/>
      <c r="N684" s="860"/>
      <c r="O684" s="860"/>
      <c r="P684" s="860"/>
      <c r="Q684" s="860"/>
      <c r="R684" s="860"/>
      <c r="S684" s="860"/>
      <c r="T684" s="860"/>
      <c r="U684" s="860"/>
      <c r="V684" s="860"/>
      <c r="W684" s="860"/>
      <c r="X684" s="860"/>
      <c r="Y684" s="860"/>
      <c r="Z684" s="860"/>
      <c r="AA684" s="860"/>
      <c r="AB684" s="860"/>
    </row>
    <row r="685">
      <c r="A685" s="860"/>
      <c r="B685" s="860"/>
      <c r="C685" s="860"/>
      <c r="D685" s="860"/>
      <c r="E685" s="860"/>
      <c r="F685" s="860"/>
      <c r="G685" s="860"/>
      <c r="H685" s="860"/>
      <c r="I685" s="860"/>
      <c r="J685" s="860"/>
      <c r="K685" s="860"/>
      <c r="L685" s="860"/>
      <c r="M685" s="860"/>
      <c r="N685" s="860"/>
      <c r="O685" s="860"/>
      <c r="P685" s="860"/>
      <c r="Q685" s="860"/>
      <c r="R685" s="860"/>
      <c r="S685" s="860"/>
      <c r="T685" s="860"/>
      <c r="U685" s="860"/>
      <c r="V685" s="860"/>
      <c r="W685" s="860"/>
      <c r="X685" s="860"/>
      <c r="Y685" s="860"/>
      <c r="Z685" s="860"/>
      <c r="AA685" s="860"/>
      <c r="AB685" s="860"/>
    </row>
    <row r="686">
      <c r="A686" s="860"/>
      <c r="B686" s="860"/>
      <c r="C686" s="860"/>
      <c r="D686" s="860"/>
      <c r="E686" s="860"/>
      <c r="F686" s="860"/>
      <c r="G686" s="860"/>
      <c r="H686" s="860"/>
      <c r="I686" s="860"/>
      <c r="J686" s="860"/>
      <c r="K686" s="860"/>
      <c r="L686" s="860"/>
      <c r="M686" s="860"/>
      <c r="N686" s="860"/>
      <c r="O686" s="860"/>
      <c r="P686" s="860"/>
      <c r="Q686" s="860"/>
      <c r="R686" s="860"/>
      <c r="S686" s="860"/>
      <c r="T686" s="860"/>
      <c r="U686" s="860"/>
      <c r="V686" s="860"/>
      <c r="W686" s="860"/>
      <c r="X686" s="860"/>
      <c r="Y686" s="860"/>
      <c r="Z686" s="860"/>
      <c r="AA686" s="860"/>
      <c r="AB686" s="860"/>
    </row>
    <row r="687">
      <c r="A687" s="860"/>
      <c r="B687" s="860"/>
      <c r="C687" s="860"/>
      <c r="D687" s="860"/>
      <c r="E687" s="860"/>
      <c r="F687" s="860"/>
      <c r="G687" s="860"/>
      <c r="H687" s="860"/>
      <c r="I687" s="860"/>
      <c r="J687" s="860"/>
      <c r="K687" s="860"/>
      <c r="L687" s="860"/>
      <c r="M687" s="860"/>
      <c r="N687" s="860"/>
      <c r="O687" s="860"/>
      <c r="P687" s="860"/>
      <c r="Q687" s="860"/>
      <c r="R687" s="860"/>
      <c r="S687" s="860"/>
      <c r="T687" s="860"/>
      <c r="U687" s="860"/>
      <c r="V687" s="860"/>
      <c r="W687" s="860"/>
      <c r="X687" s="860"/>
      <c r="Y687" s="860"/>
      <c r="Z687" s="860"/>
      <c r="AA687" s="860"/>
      <c r="AB687" s="860"/>
    </row>
    <row r="688">
      <c r="A688" s="860"/>
      <c r="B688" s="860"/>
      <c r="C688" s="860"/>
      <c r="D688" s="860"/>
      <c r="E688" s="860"/>
      <c r="F688" s="860"/>
      <c r="G688" s="860"/>
      <c r="H688" s="860"/>
      <c r="I688" s="860"/>
      <c r="J688" s="860"/>
      <c r="K688" s="860"/>
      <c r="L688" s="860"/>
      <c r="M688" s="860"/>
      <c r="N688" s="860"/>
      <c r="O688" s="860"/>
      <c r="P688" s="860"/>
      <c r="Q688" s="860"/>
      <c r="R688" s="860"/>
      <c r="S688" s="860"/>
      <c r="T688" s="860"/>
      <c r="U688" s="860"/>
      <c r="V688" s="860"/>
      <c r="W688" s="860"/>
      <c r="X688" s="860"/>
      <c r="Y688" s="860"/>
      <c r="Z688" s="860"/>
      <c r="AA688" s="860"/>
      <c r="AB688" s="860"/>
    </row>
    <row r="689">
      <c r="A689" s="860"/>
      <c r="B689" s="860"/>
      <c r="C689" s="860"/>
      <c r="D689" s="860"/>
      <c r="E689" s="860"/>
      <c r="F689" s="860"/>
      <c r="G689" s="860"/>
      <c r="H689" s="860"/>
      <c r="I689" s="860"/>
      <c r="J689" s="860"/>
      <c r="K689" s="860"/>
      <c r="L689" s="860"/>
      <c r="M689" s="860"/>
      <c r="N689" s="860"/>
      <c r="O689" s="860"/>
      <c r="P689" s="860"/>
      <c r="Q689" s="860"/>
      <c r="R689" s="860"/>
      <c r="S689" s="860"/>
      <c r="T689" s="860"/>
      <c r="U689" s="860"/>
      <c r="V689" s="860"/>
      <c r="W689" s="860"/>
      <c r="X689" s="860"/>
      <c r="Y689" s="860"/>
      <c r="Z689" s="860"/>
      <c r="AA689" s="860"/>
      <c r="AB689" s="860"/>
    </row>
    <row r="690">
      <c r="A690" s="860"/>
      <c r="B690" s="860"/>
      <c r="C690" s="860"/>
      <c r="D690" s="860"/>
      <c r="E690" s="860"/>
      <c r="F690" s="860"/>
      <c r="G690" s="860"/>
      <c r="H690" s="860"/>
      <c r="I690" s="860"/>
      <c r="J690" s="860"/>
      <c r="K690" s="860"/>
      <c r="L690" s="860"/>
      <c r="M690" s="860"/>
      <c r="N690" s="860"/>
      <c r="O690" s="860"/>
      <c r="P690" s="860"/>
      <c r="Q690" s="860"/>
      <c r="R690" s="860"/>
      <c r="S690" s="860"/>
      <c r="T690" s="860"/>
      <c r="U690" s="860"/>
      <c r="V690" s="860"/>
      <c r="W690" s="860"/>
      <c r="X690" s="860"/>
      <c r="Y690" s="860"/>
      <c r="Z690" s="860"/>
      <c r="AA690" s="860"/>
      <c r="AB690" s="860"/>
    </row>
    <row r="691">
      <c r="A691" s="860"/>
      <c r="B691" s="860"/>
      <c r="C691" s="860"/>
      <c r="D691" s="860"/>
      <c r="E691" s="860"/>
      <c r="F691" s="860"/>
      <c r="G691" s="860"/>
      <c r="H691" s="860"/>
      <c r="I691" s="860"/>
      <c r="J691" s="860"/>
      <c r="K691" s="860"/>
      <c r="L691" s="860"/>
      <c r="M691" s="860"/>
      <c r="N691" s="860"/>
      <c r="O691" s="860"/>
      <c r="P691" s="860"/>
      <c r="Q691" s="860"/>
      <c r="R691" s="860"/>
      <c r="S691" s="860"/>
      <c r="T691" s="860"/>
      <c r="U691" s="860"/>
      <c r="V691" s="860"/>
      <c r="W691" s="860"/>
      <c r="X691" s="860"/>
      <c r="Y691" s="860"/>
      <c r="Z691" s="860"/>
      <c r="AA691" s="860"/>
      <c r="AB691" s="860"/>
    </row>
    <row r="692">
      <c r="A692" s="860"/>
      <c r="B692" s="860"/>
      <c r="C692" s="860"/>
      <c r="D692" s="860"/>
      <c r="E692" s="860"/>
      <c r="F692" s="860"/>
      <c r="G692" s="860"/>
      <c r="H692" s="860"/>
      <c r="I692" s="860"/>
      <c r="J692" s="860"/>
      <c r="K692" s="860"/>
      <c r="L692" s="860"/>
      <c r="M692" s="860"/>
      <c r="N692" s="860"/>
      <c r="O692" s="860"/>
      <c r="P692" s="860"/>
      <c r="Q692" s="860"/>
      <c r="R692" s="860"/>
      <c r="S692" s="860"/>
      <c r="T692" s="860"/>
      <c r="U692" s="860"/>
      <c r="V692" s="860"/>
      <c r="W692" s="860"/>
      <c r="X692" s="860"/>
      <c r="Y692" s="860"/>
      <c r="Z692" s="860"/>
      <c r="AA692" s="860"/>
      <c r="AB692" s="860"/>
    </row>
    <row r="693">
      <c r="A693" s="860"/>
      <c r="B693" s="860"/>
      <c r="C693" s="860"/>
      <c r="D693" s="860"/>
      <c r="E693" s="860"/>
      <c r="F693" s="860"/>
      <c r="G693" s="860"/>
      <c r="H693" s="860"/>
      <c r="I693" s="860"/>
      <c r="J693" s="860"/>
      <c r="K693" s="860"/>
      <c r="L693" s="860"/>
      <c r="M693" s="860"/>
      <c r="N693" s="860"/>
      <c r="O693" s="860"/>
      <c r="P693" s="860"/>
      <c r="Q693" s="860"/>
      <c r="R693" s="860"/>
      <c r="S693" s="860"/>
      <c r="T693" s="860"/>
      <c r="U693" s="860"/>
      <c r="V693" s="860"/>
      <c r="W693" s="860"/>
      <c r="X693" s="860"/>
      <c r="Y693" s="860"/>
      <c r="Z693" s="860"/>
      <c r="AA693" s="860"/>
      <c r="AB693" s="860"/>
    </row>
    <row r="694">
      <c r="A694" s="860"/>
      <c r="B694" s="860"/>
      <c r="C694" s="860"/>
      <c r="D694" s="860"/>
      <c r="E694" s="860"/>
      <c r="F694" s="860"/>
      <c r="G694" s="860"/>
      <c r="H694" s="860"/>
      <c r="I694" s="860"/>
      <c r="J694" s="860"/>
      <c r="K694" s="860"/>
      <c r="L694" s="860"/>
      <c r="M694" s="860"/>
      <c r="N694" s="860"/>
      <c r="O694" s="860"/>
      <c r="P694" s="860"/>
      <c r="Q694" s="860"/>
      <c r="R694" s="860"/>
      <c r="S694" s="860"/>
      <c r="T694" s="860"/>
      <c r="U694" s="860"/>
      <c r="V694" s="860"/>
      <c r="W694" s="860"/>
      <c r="X694" s="860"/>
      <c r="Y694" s="860"/>
      <c r="Z694" s="860"/>
      <c r="AA694" s="860"/>
      <c r="AB694" s="860"/>
    </row>
    <row r="695">
      <c r="A695" s="860"/>
      <c r="B695" s="860"/>
      <c r="C695" s="860"/>
      <c r="D695" s="860"/>
      <c r="E695" s="860"/>
      <c r="F695" s="860"/>
      <c r="G695" s="860"/>
      <c r="H695" s="860"/>
      <c r="I695" s="860"/>
      <c r="J695" s="860"/>
      <c r="K695" s="860"/>
      <c r="L695" s="860"/>
      <c r="M695" s="860"/>
      <c r="N695" s="860"/>
      <c r="O695" s="860"/>
      <c r="P695" s="860"/>
      <c r="Q695" s="860"/>
      <c r="R695" s="860"/>
      <c r="S695" s="860"/>
      <c r="T695" s="860"/>
      <c r="U695" s="860"/>
      <c r="V695" s="860"/>
      <c r="W695" s="860"/>
      <c r="X695" s="860"/>
      <c r="Y695" s="860"/>
      <c r="Z695" s="860"/>
      <c r="AA695" s="860"/>
      <c r="AB695" s="860"/>
    </row>
    <row r="696">
      <c r="A696" s="860"/>
      <c r="B696" s="860"/>
      <c r="C696" s="860"/>
      <c r="D696" s="860"/>
      <c r="E696" s="860"/>
      <c r="F696" s="860"/>
      <c r="G696" s="860"/>
      <c r="H696" s="860"/>
      <c r="I696" s="860"/>
      <c r="J696" s="860"/>
      <c r="K696" s="860"/>
      <c r="L696" s="860"/>
      <c r="M696" s="860"/>
      <c r="N696" s="860"/>
      <c r="O696" s="860"/>
      <c r="P696" s="860"/>
      <c r="Q696" s="860"/>
      <c r="R696" s="860"/>
      <c r="S696" s="860"/>
      <c r="T696" s="860"/>
      <c r="U696" s="860"/>
      <c r="V696" s="860"/>
      <c r="W696" s="860"/>
      <c r="X696" s="860"/>
      <c r="Y696" s="860"/>
      <c r="Z696" s="860"/>
      <c r="AA696" s="860"/>
      <c r="AB696" s="860"/>
    </row>
    <row r="697">
      <c r="A697" s="860"/>
      <c r="B697" s="860"/>
      <c r="C697" s="860"/>
      <c r="D697" s="860"/>
      <c r="E697" s="860"/>
      <c r="F697" s="860"/>
      <c r="G697" s="860"/>
      <c r="H697" s="860"/>
      <c r="I697" s="860"/>
      <c r="J697" s="860"/>
      <c r="K697" s="860"/>
      <c r="L697" s="860"/>
      <c r="M697" s="860"/>
      <c r="N697" s="860"/>
      <c r="O697" s="860"/>
      <c r="P697" s="860"/>
      <c r="Q697" s="860"/>
      <c r="R697" s="860"/>
      <c r="S697" s="860"/>
      <c r="T697" s="860"/>
      <c r="U697" s="860"/>
      <c r="V697" s="860"/>
      <c r="W697" s="860"/>
      <c r="X697" s="860"/>
      <c r="Y697" s="860"/>
      <c r="Z697" s="860"/>
      <c r="AA697" s="860"/>
      <c r="AB697" s="860"/>
    </row>
    <row r="698">
      <c r="A698" s="860"/>
      <c r="B698" s="860"/>
      <c r="C698" s="860"/>
      <c r="D698" s="860"/>
      <c r="E698" s="860"/>
      <c r="F698" s="860"/>
      <c r="G698" s="860"/>
      <c r="H698" s="860"/>
      <c r="I698" s="860"/>
      <c r="J698" s="860"/>
      <c r="K698" s="860"/>
      <c r="L698" s="860"/>
      <c r="M698" s="860"/>
      <c r="N698" s="860"/>
      <c r="O698" s="860"/>
      <c r="P698" s="860"/>
      <c r="Q698" s="860"/>
      <c r="R698" s="860"/>
      <c r="S698" s="860"/>
      <c r="T698" s="860"/>
      <c r="U698" s="860"/>
      <c r="V698" s="860"/>
      <c r="W698" s="860"/>
      <c r="X698" s="860"/>
      <c r="Y698" s="860"/>
      <c r="Z698" s="860"/>
      <c r="AA698" s="860"/>
      <c r="AB698" s="860"/>
    </row>
    <row r="699">
      <c r="A699" s="860"/>
      <c r="B699" s="860"/>
      <c r="C699" s="860"/>
      <c r="D699" s="860"/>
      <c r="E699" s="860"/>
      <c r="F699" s="860"/>
      <c r="G699" s="860"/>
      <c r="H699" s="860"/>
      <c r="I699" s="860"/>
      <c r="J699" s="860"/>
      <c r="K699" s="860"/>
      <c r="L699" s="860"/>
      <c r="M699" s="860"/>
      <c r="N699" s="860"/>
      <c r="O699" s="860"/>
      <c r="P699" s="860"/>
      <c r="Q699" s="860"/>
      <c r="R699" s="860"/>
      <c r="S699" s="860"/>
      <c r="T699" s="860"/>
      <c r="U699" s="860"/>
      <c r="V699" s="860"/>
      <c r="W699" s="860"/>
      <c r="X699" s="860"/>
      <c r="Y699" s="860"/>
      <c r="Z699" s="860"/>
      <c r="AA699" s="860"/>
      <c r="AB699" s="860"/>
    </row>
    <row r="700">
      <c r="A700" s="860"/>
      <c r="B700" s="860"/>
      <c r="C700" s="860"/>
      <c r="D700" s="860"/>
      <c r="E700" s="860"/>
      <c r="F700" s="860"/>
      <c r="G700" s="860"/>
      <c r="H700" s="860"/>
      <c r="I700" s="860"/>
      <c r="J700" s="860"/>
      <c r="K700" s="860"/>
      <c r="L700" s="860"/>
      <c r="M700" s="860"/>
      <c r="N700" s="860"/>
      <c r="O700" s="860"/>
      <c r="P700" s="860"/>
      <c r="Q700" s="860"/>
      <c r="R700" s="860"/>
      <c r="S700" s="860"/>
      <c r="T700" s="860"/>
      <c r="U700" s="860"/>
      <c r="V700" s="860"/>
      <c r="W700" s="860"/>
      <c r="X700" s="860"/>
      <c r="Y700" s="860"/>
      <c r="Z700" s="860"/>
      <c r="AA700" s="860"/>
      <c r="AB700" s="860"/>
    </row>
    <row r="701">
      <c r="A701" s="860"/>
      <c r="B701" s="860"/>
      <c r="C701" s="860"/>
      <c r="D701" s="860"/>
      <c r="E701" s="860"/>
      <c r="F701" s="860"/>
      <c r="G701" s="860"/>
      <c r="H701" s="860"/>
      <c r="I701" s="860"/>
      <c r="J701" s="860"/>
      <c r="K701" s="860"/>
      <c r="L701" s="860"/>
      <c r="M701" s="860"/>
      <c r="N701" s="860"/>
      <c r="O701" s="860"/>
      <c r="P701" s="860"/>
      <c r="Q701" s="860"/>
      <c r="R701" s="860"/>
      <c r="S701" s="860"/>
      <c r="T701" s="860"/>
      <c r="U701" s="860"/>
      <c r="V701" s="860"/>
      <c r="W701" s="860"/>
      <c r="X701" s="860"/>
      <c r="Y701" s="860"/>
      <c r="Z701" s="860"/>
      <c r="AA701" s="860"/>
      <c r="AB701" s="860"/>
    </row>
    <row r="702">
      <c r="A702" s="860"/>
      <c r="B702" s="860"/>
      <c r="C702" s="860"/>
      <c r="D702" s="860"/>
      <c r="E702" s="860"/>
      <c r="F702" s="860"/>
      <c r="G702" s="860"/>
      <c r="H702" s="860"/>
      <c r="I702" s="860"/>
      <c r="J702" s="860"/>
      <c r="K702" s="860"/>
      <c r="L702" s="860"/>
      <c r="M702" s="860"/>
      <c r="N702" s="860"/>
      <c r="O702" s="860"/>
      <c r="P702" s="860"/>
      <c r="Q702" s="860"/>
      <c r="R702" s="860"/>
      <c r="S702" s="860"/>
      <c r="T702" s="860"/>
      <c r="U702" s="860"/>
      <c r="V702" s="860"/>
      <c r="W702" s="860"/>
      <c r="X702" s="860"/>
      <c r="Y702" s="860"/>
      <c r="Z702" s="860"/>
      <c r="AA702" s="860"/>
      <c r="AB702" s="860"/>
    </row>
    <row r="703">
      <c r="A703" s="860"/>
      <c r="B703" s="860"/>
      <c r="C703" s="860"/>
      <c r="D703" s="860"/>
      <c r="E703" s="860"/>
      <c r="F703" s="860"/>
      <c r="G703" s="860"/>
      <c r="H703" s="860"/>
      <c r="I703" s="860"/>
      <c r="J703" s="860"/>
      <c r="K703" s="860"/>
      <c r="L703" s="860"/>
      <c r="M703" s="860"/>
      <c r="N703" s="860"/>
      <c r="O703" s="860"/>
      <c r="P703" s="860"/>
      <c r="Q703" s="860"/>
      <c r="R703" s="860"/>
      <c r="S703" s="860"/>
      <c r="T703" s="860"/>
      <c r="U703" s="860"/>
      <c r="V703" s="860"/>
      <c r="W703" s="860"/>
      <c r="X703" s="860"/>
      <c r="Y703" s="860"/>
      <c r="Z703" s="860"/>
      <c r="AA703" s="860"/>
      <c r="AB703" s="860"/>
    </row>
    <row r="704">
      <c r="A704" s="860"/>
      <c r="B704" s="860"/>
      <c r="C704" s="860"/>
      <c r="D704" s="860"/>
      <c r="E704" s="860"/>
      <c r="F704" s="860"/>
      <c r="G704" s="860"/>
      <c r="H704" s="860"/>
      <c r="I704" s="860"/>
      <c r="J704" s="860"/>
      <c r="K704" s="860"/>
      <c r="L704" s="860"/>
      <c r="M704" s="860"/>
      <c r="N704" s="860"/>
      <c r="O704" s="860"/>
      <c r="P704" s="860"/>
      <c r="Q704" s="860"/>
      <c r="R704" s="860"/>
      <c r="S704" s="860"/>
      <c r="T704" s="860"/>
      <c r="U704" s="860"/>
      <c r="V704" s="860"/>
      <c r="W704" s="860"/>
      <c r="X704" s="860"/>
      <c r="Y704" s="860"/>
      <c r="Z704" s="860"/>
      <c r="AA704" s="860"/>
      <c r="AB704" s="860"/>
    </row>
    <row r="705">
      <c r="A705" s="860"/>
      <c r="B705" s="860"/>
      <c r="C705" s="860"/>
      <c r="D705" s="860"/>
      <c r="E705" s="860"/>
      <c r="F705" s="860"/>
      <c r="G705" s="860"/>
      <c r="H705" s="860"/>
      <c r="I705" s="860"/>
      <c r="J705" s="860"/>
      <c r="K705" s="860"/>
      <c r="L705" s="860"/>
      <c r="M705" s="860"/>
      <c r="N705" s="860"/>
      <c r="O705" s="860"/>
      <c r="P705" s="860"/>
      <c r="Q705" s="860"/>
      <c r="R705" s="860"/>
      <c r="S705" s="860"/>
      <c r="T705" s="860"/>
      <c r="U705" s="860"/>
      <c r="V705" s="860"/>
      <c r="W705" s="860"/>
      <c r="X705" s="860"/>
      <c r="Y705" s="860"/>
      <c r="Z705" s="860"/>
      <c r="AA705" s="860"/>
      <c r="AB705" s="860"/>
    </row>
    <row r="706">
      <c r="A706" s="860"/>
      <c r="B706" s="860"/>
      <c r="C706" s="860"/>
      <c r="D706" s="860"/>
      <c r="E706" s="860"/>
      <c r="F706" s="860"/>
      <c r="G706" s="860"/>
      <c r="H706" s="860"/>
      <c r="I706" s="860"/>
      <c r="J706" s="860"/>
      <c r="K706" s="860"/>
      <c r="L706" s="860"/>
      <c r="M706" s="860"/>
      <c r="N706" s="860"/>
      <c r="O706" s="860"/>
      <c r="P706" s="860"/>
      <c r="Q706" s="860"/>
      <c r="R706" s="860"/>
      <c r="S706" s="860"/>
      <c r="T706" s="860"/>
      <c r="U706" s="860"/>
      <c r="V706" s="860"/>
      <c r="W706" s="860"/>
      <c r="X706" s="860"/>
      <c r="Y706" s="860"/>
      <c r="Z706" s="860"/>
      <c r="AA706" s="860"/>
      <c r="AB706" s="860"/>
    </row>
    <row r="707">
      <c r="A707" s="860"/>
      <c r="B707" s="860"/>
      <c r="C707" s="860"/>
      <c r="D707" s="860"/>
      <c r="E707" s="860"/>
      <c r="F707" s="860"/>
      <c r="G707" s="860"/>
      <c r="H707" s="860"/>
      <c r="I707" s="860"/>
      <c r="J707" s="860"/>
      <c r="K707" s="860"/>
      <c r="L707" s="860"/>
      <c r="M707" s="860"/>
      <c r="N707" s="860"/>
      <c r="O707" s="860"/>
      <c r="P707" s="860"/>
      <c r="Q707" s="860"/>
      <c r="R707" s="860"/>
      <c r="S707" s="860"/>
      <c r="T707" s="860"/>
      <c r="U707" s="860"/>
      <c r="V707" s="860"/>
      <c r="W707" s="860"/>
      <c r="X707" s="860"/>
      <c r="Y707" s="860"/>
      <c r="Z707" s="860"/>
      <c r="AA707" s="860"/>
      <c r="AB707" s="860"/>
    </row>
    <row r="708">
      <c r="A708" s="860"/>
      <c r="B708" s="860"/>
      <c r="C708" s="860"/>
      <c r="D708" s="860"/>
      <c r="E708" s="860"/>
      <c r="F708" s="860"/>
      <c r="G708" s="860"/>
      <c r="H708" s="860"/>
      <c r="I708" s="860"/>
      <c r="J708" s="860"/>
      <c r="K708" s="860"/>
      <c r="L708" s="860"/>
      <c r="M708" s="860"/>
      <c r="N708" s="860"/>
      <c r="O708" s="860"/>
      <c r="P708" s="860"/>
      <c r="Q708" s="860"/>
      <c r="R708" s="860"/>
      <c r="S708" s="860"/>
      <c r="T708" s="860"/>
      <c r="U708" s="860"/>
      <c r="V708" s="860"/>
      <c r="W708" s="860"/>
      <c r="X708" s="860"/>
      <c r="Y708" s="860"/>
      <c r="Z708" s="860"/>
      <c r="AA708" s="860"/>
      <c r="AB708" s="860"/>
    </row>
    <row r="709">
      <c r="A709" s="860"/>
      <c r="B709" s="860"/>
      <c r="C709" s="860"/>
      <c r="D709" s="860"/>
      <c r="E709" s="860"/>
      <c r="F709" s="860"/>
      <c r="G709" s="860"/>
      <c r="H709" s="860"/>
      <c r="I709" s="860"/>
      <c r="J709" s="860"/>
      <c r="K709" s="860"/>
      <c r="L709" s="860"/>
      <c r="M709" s="860"/>
      <c r="N709" s="860"/>
      <c r="O709" s="860"/>
      <c r="P709" s="860"/>
      <c r="Q709" s="860"/>
      <c r="R709" s="860"/>
      <c r="S709" s="860"/>
      <c r="T709" s="860"/>
      <c r="U709" s="860"/>
      <c r="V709" s="860"/>
      <c r="W709" s="860"/>
      <c r="X709" s="860"/>
      <c r="Y709" s="860"/>
      <c r="Z709" s="860"/>
      <c r="AA709" s="860"/>
      <c r="AB709" s="860"/>
    </row>
    <row r="710">
      <c r="A710" s="860"/>
      <c r="B710" s="860"/>
      <c r="C710" s="860"/>
      <c r="D710" s="860"/>
      <c r="E710" s="860"/>
      <c r="F710" s="860"/>
      <c r="G710" s="860"/>
      <c r="H710" s="860"/>
      <c r="I710" s="860"/>
      <c r="J710" s="860"/>
      <c r="K710" s="860"/>
      <c r="L710" s="860"/>
      <c r="M710" s="860"/>
      <c r="N710" s="860"/>
      <c r="O710" s="860"/>
      <c r="P710" s="860"/>
      <c r="Q710" s="860"/>
      <c r="R710" s="860"/>
      <c r="S710" s="860"/>
      <c r="T710" s="860"/>
      <c r="U710" s="860"/>
      <c r="V710" s="860"/>
      <c r="W710" s="860"/>
      <c r="X710" s="860"/>
      <c r="Y710" s="860"/>
      <c r="Z710" s="860"/>
      <c r="AA710" s="860"/>
      <c r="AB710" s="860"/>
    </row>
    <row r="711">
      <c r="A711" s="860"/>
      <c r="B711" s="860"/>
      <c r="C711" s="860"/>
      <c r="D711" s="860"/>
      <c r="E711" s="860"/>
      <c r="F711" s="860"/>
      <c r="G711" s="860"/>
      <c r="H711" s="860"/>
      <c r="I711" s="860"/>
      <c r="J711" s="860"/>
      <c r="K711" s="860"/>
      <c r="L711" s="860"/>
      <c r="M711" s="860"/>
      <c r="N711" s="860"/>
      <c r="O711" s="860"/>
      <c r="P711" s="860"/>
      <c r="Q711" s="860"/>
      <c r="R711" s="860"/>
      <c r="S711" s="860"/>
      <c r="T711" s="860"/>
      <c r="U711" s="860"/>
      <c r="V711" s="860"/>
      <c r="W711" s="860"/>
      <c r="X711" s="860"/>
      <c r="Y711" s="860"/>
      <c r="Z711" s="860"/>
      <c r="AA711" s="860"/>
      <c r="AB711" s="860"/>
    </row>
    <row r="712">
      <c r="A712" s="860"/>
      <c r="B712" s="860"/>
      <c r="C712" s="860"/>
      <c r="D712" s="860"/>
      <c r="E712" s="860"/>
      <c r="F712" s="860"/>
      <c r="G712" s="860"/>
      <c r="H712" s="860"/>
      <c r="I712" s="860"/>
      <c r="J712" s="860"/>
      <c r="K712" s="860"/>
      <c r="L712" s="860"/>
      <c r="M712" s="860"/>
      <c r="N712" s="860"/>
      <c r="O712" s="860"/>
      <c r="P712" s="860"/>
      <c r="Q712" s="860"/>
      <c r="R712" s="860"/>
      <c r="S712" s="860"/>
      <c r="T712" s="860"/>
      <c r="U712" s="860"/>
      <c r="V712" s="860"/>
      <c r="W712" s="860"/>
      <c r="X712" s="860"/>
      <c r="Y712" s="860"/>
      <c r="Z712" s="860"/>
      <c r="AA712" s="860"/>
      <c r="AB712" s="860"/>
    </row>
    <row r="713">
      <c r="A713" s="860"/>
      <c r="B713" s="860"/>
      <c r="C713" s="860"/>
      <c r="D713" s="860"/>
      <c r="E713" s="860"/>
      <c r="F713" s="860"/>
      <c r="G713" s="860"/>
      <c r="H713" s="860"/>
      <c r="I713" s="860"/>
      <c r="J713" s="860"/>
      <c r="K713" s="860"/>
      <c r="L713" s="860"/>
      <c r="M713" s="860"/>
      <c r="N713" s="860"/>
      <c r="O713" s="860"/>
      <c r="P713" s="860"/>
      <c r="Q713" s="860"/>
      <c r="R713" s="860"/>
      <c r="S713" s="860"/>
      <c r="T713" s="860"/>
      <c r="U713" s="860"/>
      <c r="V713" s="860"/>
      <c r="W713" s="860"/>
      <c r="X713" s="860"/>
      <c r="Y713" s="860"/>
      <c r="Z713" s="860"/>
      <c r="AA713" s="860"/>
      <c r="AB713" s="860"/>
    </row>
    <row r="714">
      <c r="A714" s="860"/>
      <c r="B714" s="860"/>
      <c r="C714" s="860"/>
      <c r="D714" s="860"/>
      <c r="E714" s="860"/>
      <c r="F714" s="860"/>
      <c r="G714" s="860"/>
      <c r="H714" s="860"/>
      <c r="I714" s="860"/>
      <c r="J714" s="860"/>
      <c r="K714" s="860"/>
      <c r="L714" s="860"/>
      <c r="M714" s="860"/>
      <c r="N714" s="860"/>
      <c r="O714" s="860"/>
      <c r="P714" s="860"/>
      <c r="Q714" s="860"/>
      <c r="R714" s="860"/>
      <c r="S714" s="860"/>
      <c r="T714" s="860"/>
      <c r="U714" s="860"/>
      <c r="V714" s="860"/>
      <c r="W714" s="860"/>
      <c r="X714" s="860"/>
      <c r="Y714" s="860"/>
      <c r="Z714" s="860"/>
      <c r="AA714" s="860"/>
      <c r="AB714" s="860"/>
    </row>
    <row r="715">
      <c r="A715" s="860"/>
      <c r="B715" s="860"/>
      <c r="C715" s="860"/>
      <c r="D715" s="860"/>
      <c r="E715" s="860"/>
      <c r="F715" s="860"/>
      <c r="G715" s="860"/>
      <c r="H715" s="860"/>
      <c r="I715" s="860"/>
      <c r="J715" s="860"/>
      <c r="K715" s="860"/>
      <c r="L715" s="860"/>
      <c r="M715" s="860"/>
      <c r="N715" s="860"/>
      <c r="O715" s="860"/>
      <c r="P715" s="860"/>
      <c r="Q715" s="860"/>
      <c r="R715" s="860"/>
      <c r="S715" s="860"/>
      <c r="T715" s="860"/>
      <c r="U715" s="860"/>
      <c r="V715" s="860"/>
      <c r="W715" s="860"/>
      <c r="X715" s="860"/>
      <c r="Y715" s="860"/>
      <c r="Z715" s="860"/>
      <c r="AA715" s="860"/>
      <c r="AB715" s="860"/>
    </row>
    <row r="716">
      <c r="A716" s="860"/>
      <c r="B716" s="860"/>
      <c r="C716" s="860"/>
      <c r="D716" s="860"/>
      <c r="E716" s="860"/>
      <c r="F716" s="860"/>
      <c r="G716" s="860"/>
      <c r="H716" s="860"/>
      <c r="I716" s="860"/>
      <c r="J716" s="860"/>
      <c r="K716" s="860"/>
      <c r="L716" s="860"/>
      <c r="M716" s="860"/>
      <c r="N716" s="860"/>
      <c r="O716" s="860"/>
      <c r="P716" s="860"/>
      <c r="Q716" s="860"/>
      <c r="R716" s="860"/>
      <c r="S716" s="860"/>
      <c r="T716" s="860"/>
      <c r="U716" s="860"/>
      <c r="V716" s="860"/>
      <c r="W716" s="860"/>
      <c r="X716" s="860"/>
      <c r="Y716" s="860"/>
      <c r="Z716" s="860"/>
      <c r="AA716" s="860"/>
      <c r="AB716" s="860"/>
    </row>
    <row r="717">
      <c r="A717" s="860"/>
      <c r="B717" s="860"/>
      <c r="C717" s="860"/>
      <c r="D717" s="860"/>
      <c r="E717" s="860"/>
      <c r="F717" s="860"/>
      <c r="G717" s="860"/>
      <c r="H717" s="860"/>
      <c r="I717" s="860"/>
      <c r="J717" s="860"/>
      <c r="K717" s="860"/>
      <c r="L717" s="860"/>
      <c r="M717" s="860"/>
      <c r="N717" s="860"/>
      <c r="O717" s="860"/>
      <c r="P717" s="860"/>
      <c r="Q717" s="860"/>
      <c r="R717" s="860"/>
      <c r="S717" s="860"/>
      <c r="T717" s="860"/>
      <c r="U717" s="860"/>
      <c r="V717" s="860"/>
      <c r="W717" s="860"/>
      <c r="X717" s="860"/>
      <c r="Y717" s="860"/>
      <c r="Z717" s="860"/>
      <c r="AA717" s="860"/>
      <c r="AB717" s="860"/>
    </row>
    <row r="718">
      <c r="A718" s="860"/>
      <c r="B718" s="860"/>
      <c r="C718" s="860"/>
      <c r="D718" s="860"/>
      <c r="E718" s="860"/>
      <c r="F718" s="860"/>
      <c r="G718" s="860"/>
      <c r="H718" s="860"/>
      <c r="I718" s="860"/>
      <c r="J718" s="860"/>
      <c r="K718" s="860"/>
      <c r="L718" s="860"/>
      <c r="M718" s="860"/>
      <c r="N718" s="860"/>
      <c r="O718" s="860"/>
      <c r="P718" s="860"/>
      <c r="Q718" s="860"/>
      <c r="R718" s="860"/>
      <c r="S718" s="860"/>
      <c r="T718" s="860"/>
      <c r="U718" s="860"/>
      <c r="V718" s="860"/>
      <c r="W718" s="860"/>
      <c r="X718" s="860"/>
      <c r="Y718" s="860"/>
      <c r="Z718" s="860"/>
      <c r="AA718" s="860"/>
      <c r="AB718" s="860"/>
    </row>
    <row r="719">
      <c r="A719" s="860"/>
      <c r="B719" s="860"/>
      <c r="C719" s="860"/>
      <c r="D719" s="860"/>
      <c r="E719" s="860"/>
      <c r="F719" s="860"/>
      <c r="G719" s="860"/>
      <c r="H719" s="860"/>
      <c r="I719" s="860"/>
      <c r="J719" s="860"/>
      <c r="K719" s="860"/>
      <c r="L719" s="860"/>
      <c r="M719" s="860"/>
      <c r="N719" s="860"/>
      <c r="O719" s="860"/>
      <c r="P719" s="860"/>
      <c r="Q719" s="860"/>
      <c r="R719" s="860"/>
      <c r="S719" s="860"/>
      <c r="T719" s="860"/>
      <c r="U719" s="860"/>
      <c r="V719" s="860"/>
      <c r="W719" s="860"/>
      <c r="X719" s="860"/>
      <c r="Y719" s="860"/>
      <c r="Z719" s="860"/>
      <c r="AA719" s="860"/>
      <c r="AB719" s="860"/>
    </row>
    <row r="720">
      <c r="A720" s="860"/>
      <c r="B720" s="860"/>
      <c r="C720" s="860"/>
      <c r="D720" s="860"/>
      <c r="E720" s="860"/>
      <c r="F720" s="860"/>
      <c r="G720" s="860"/>
      <c r="H720" s="860"/>
      <c r="I720" s="860"/>
      <c r="J720" s="860"/>
      <c r="K720" s="860"/>
      <c r="L720" s="860"/>
      <c r="M720" s="860"/>
      <c r="N720" s="860"/>
      <c r="O720" s="860"/>
      <c r="P720" s="860"/>
      <c r="Q720" s="860"/>
      <c r="R720" s="860"/>
      <c r="S720" s="860"/>
      <c r="T720" s="860"/>
      <c r="U720" s="860"/>
      <c r="V720" s="860"/>
      <c r="W720" s="860"/>
      <c r="X720" s="860"/>
      <c r="Y720" s="860"/>
      <c r="Z720" s="860"/>
      <c r="AA720" s="860"/>
      <c r="AB720" s="860"/>
    </row>
    <row r="721">
      <c r="A721" s="860"/>
      <c r="B721" s="860"/>
      <c r="C721" s="860"/>
      <c r="D721" s="860"/>
      <c r="E721" s="860"/>
      <c r="F721" s="860"/>
      <c r="G721" s="860"/>
      <c r="H721" s="860"/>
      <c r="I721" s="860"/>
      <c r="J721" s="860"/>
      <c r="K721" s="860"/>
      <c r="L721" s="860"/>
      <c r="M721" s="860"/>
      <c r="N721" s="860"/>
      <c r="O721" s="860"/>
      <c r="P721" s="860"/>
      <c r="Q721" s="860"/>
      <c r="R721" s="860"/>
      <c r="S721" s="860"/>
      <c r="T721" s="860"/>
      <c r="U721" s="860"/>
      <c r="V721" s="860"/>
      <c r="W721" s="860"/>
      <c r="X721" s="860"/>
      <c r="Y721" s="860"/>
      <c r="Z721" s="860"/>
      <c r="AA721" s="860"/>
      <c r="AB721" s="860"/>
    </row>
    <row r="722">
      <c r="A722" s="860"/>
      <c r="B722" s="860"/>
      <c r="C722" s="860"/>
      <c r="D722" s="860"/>
      <c r="E722" s="860"/>
      <c r="F722" s="860"/>
      <c r="G722" s="860"/>
      <c r="H722" s="860"/>
      <c r="I722" s="860"/>
      <c r="J722" s="860"/>
      <c r="K722" s="860"/>
      <c r="L722" s="860"/>
      <c r="M722" s="860"/>
      <c r="N722" s="860"/>
      <c r="O722" s="860"/>
      <c r="P722" s="860"/>
      <c r="Q722" s="860"/>
      <c r="R722" s="860"/>
      <c r="S722" s="860"/>
      <c r="T722" s="860"/>
      <c r="U722" s="860"/>
      <c r="V722" s="860"/>
      <c r="W722" s="860"/>
      <c r="X722" s="860"/>
      <c r="Y722" s="860"/>
      <c r="Z722" s="860"/>
      <c r="AA722" s="860"/>
      <c r="AB722" s="860"/>
    </row>
    <row r="723">
      <c r="A723" s="860"/>
      <c r="B723" s="860"/>
      <c r="C723" s="860"/>
      <c r="D723" s="860"/>
      <c r="E723" s="860"/>
      <c r="F723" s="860"/>
      <c r="G723" s="860"/>
      <c r="H723" s="860"/>
      <c r="I723" s="860"/>
      <c r="J723" s="860"/>
      <c r="K723" s="860"/>
      <c r="L723" s="860"/>
      <c r="M723" s="860"/>
      <c r="N723" s="860"/>
      <c r="O723" s="860"/>
      <c r="P723" s="860"/>
      <c r="Q723" s="860"/>
      <c r="R723" s="860"/>
      <c r="S723" s="860"/>
      <c r="T723" s="860"/>
      <c r="U723" s="860"/>
      <c r="V723" s="860"/>
      <c r="W723" s="860"/>
      <c r="X723" s="860"/>
      <c r="Y723" s="860"/>
      <c r="Z723" s="860"/>
      <c r="AA723" s="860"/>
      <c r="AB723" s="860"/>
    </row>
    <row r="724">
      <c r="A724" s="860"/>
      <c r="B724" s="860"/>
      <c r="C724" s="860"/>
      <c r="D724" s="860"/>
      <c r="E724" s="860"/>
      <c r="F724" s="860"/>
      <c r="G724" s="860"/>
      <c r="H724" s="860"/>
      <c r="I724" s="860"/>
      <c r="J724" s="860"/>
      <c r="K724" s="860"/>
      <c r="L724" s="860"/>
      <c r="M724" s="860"/>
      <c r="N724" s="860"/>
      <c r="O724" s="860"/>
      <c r="P724" s="860"/>
      <c r="Q724" s="860"/>
      <c r="R724" s="860"/>
      <c r="S724" s="860"/>
      <c r="T724" s="860"/>
      <c r="U724" s="860"/>
      <c r="V724" s="860"/>
      <c r="W724" s="860"/>
      <c r="X724" s="860"/>
      <c r="Y724" s="860"/>
      <c r="Z724" s="860"/>
      <c r="AA724" s="860"/>
      <c r="AB724" s="860"/>
    </row>
    <row r="725">
      <c r="A725" s="860"/>
      <c r="B725" s="860"/>
      <c r="C725" s="860"/>
      <c r="D725" s="860"/>
      <c r="E725" s="860"/>
      <c r="F725" s="860"/>
      <c r="G725" s="860"/>
      <c r="H725" s="860"/>
      <c r="I725" s="860"/>
      <c r="J725" s="860"/>
      <c r="K725" s="860"/>
      <c r="L725" s="860"/>
      <c r="M725" s="860"/>
      <c r="N725" s="860"/>
      <c r="O725" s="860"/>
      <c r="P725" s="860"/>
      <c r="Q725" s="860"/>
      <c r="R725" s="860"/>
      <c r="S725" s="860"/>
      <c r="T725" s="860"/>
      <c r="U725" s="860"/>
      <c r="V725" s="860"/>
      <c r="W725" s="860"/>
      <c r="X725" s="860"/>
      <c r="Y725" s="860"/>
      <c r="Z725" s="860"/>
      <c r="AA725" s="860"/>
      <c r="AB725" s="860"/>
    </row>
    <row r="726">
      <c r="A726" s="860"/>
      <c r="B726" s="860"/>
      <c r="C726" s="860"/>
      <c r="D726" s="860"/>
      <c r="E726" s="860"/>
      <c r="F726" s="860"/>
      <c r="G726" s="860"/>
      <c r="H726" s="860"/>
      <c r="I726" s="860"/>
      <c r="J726" s="860"/>
      <c r="K726" s="860"/>
      <c r="L726" s="860"/>
      <c r="M726" s="860"/>
      <c r="N726" s="860"/>
      <c r="O726" s="860"/>
      <c r="P726" s="860"/>
      <c r="Q726" s="860"/>
      <c r="R726" s="860"/>
      <c r="S726" s="860"/>
      <c r="T726" s="860"/>
      <c r="U726" s="860"/>
      <c r="V726" s="860"/>
      <c r="W726" s="860"/>
      <c r="X726" s="860"/>
      <c r="Y726" s="860"/>
      <c r="Z726" s="860"/>
      <c r="AA726" s="860"/>
      <c r="AB726" s="860"/>
    </row>
    <row r="727">
      <c r="A727" s="860"/>
      <c r="B727" s="860"/>
      <c r="C727" s="860"/>
      <c r="D727" s="860"/>
      <c r="E727" s="860"/>
      <c r="F727" s="860"/>
      <c r="G727" s="860"/>
      <c r="H727" s="860"/>
      <c r="I727" s="860"/>
      <c r="J727" s="860"/>
      <c r="K727" s="860"/>
      <c r="L727" s="860"/>
      <c r="M727" s="860"/>
      <c r="N727" s="860"/>
      <c r="O727" s="860"/>
      <c r="P727" s="860"/>
      <c r="Q727" s="860"/>
      <c r="R727" s="860"/>
      <c r="S727" s="860"/>
      <c r="T727" s="860"/>
      <c r="U727" s="860"/>
      <c r="V727" s="860"/>
      <c r="W727" s="860"/>
      <c r="X727" s="860"/>
      <c r="Y727" s="860"/>
      <c r="Z727" s="860"/>
      <c r="AA727" s="860"/>
      <c r="AB727" s="860"/>
    </row>
    <row r="728">
      <c r="A728" s="860"/>
      <c r="B728" s="860"/>
      <c r="C728" s="860"/>
      <c r="D728" s="860"/>
      <c r="E728" s="860"/>
      <c r="F728" s="860"/>
      <c r="G728" s="860"/>
      <c r="H728" s="860"/>
      <c r="I728" s="860"/>
      <c r="J728" s="860"/>
      <c r="K728" s="860"/>
      <c r="L728" s="860"/>
      <c r="M728" s="860"/>
      <c r="N728" s="860"/>
      <c r="O728" s="860"/>
      <c r="P728" s="860"/>
      <c r="Q728" s="860"/>
      <c r="R728" s="860"/>
      <c r="S728" s="860"/>
      <c r="T728" s="860"/>
      <c r="U728" s="860"/>
      <c r="V728" s="860"/>
      <c r="W728" s="860"/>
      <c r="X728" s="860"/>
      <c r="Y728" s="860"/>
      <c r="Z728" s="860"/>
      <c r="AA728" s="860"/>
      <c r="AB728" s="860"/>
    </row>
    <row r="729">
      <c r="A729" s="860"/>
      <c r="B729" s="860"/>
      <c r="C729" s="860"/>
      <c r="D729" s="860"/>
      <c r="E729" s="860"/>
      <c r="F729" s="860"/>
      <c r="G729" s="860"/>
      <c r="H729" s="860"/>
      <c r="I729" s="860"/>
      <c r="J729" s="860"/>
      <c r="K729" s="860"/>
      <c r="L729" s="860"/>
      <c r="M729" s="860"/>
      <c r="N729" s="860"/>
      <c r="O729" s="860"/>
      <c r="P729" s="860"/>
      <c r="Q729" s="860"/>
      <c r="R729" s="860"/>
      <c r="S729" s="860"/>
      <c r="T729" s="860"/>
      <c r="U729" s="860"/>
      <c r="V729" s="860"/>
      <c r="W729" s="860"/>
      <c r="X729" s="860"/>
      <c r="Y729" s="860"/>
      <c r="Z729" s="860"/>
      <c r="AA729" s="860"/>
      <c r="AB729" s="860"/>
    </row>
    <row r="730">
      <c r="A730" s="860"/>
      <c r="B730" s="860"/>
      <c r="C730" s="860"/>
      <c r="D730" s="860"/>
      <c r="E730" s="860"/>
      <c r="F730" s="860"/>
      <c r="G730" s="860"/>
      <c r="H730" s="860"/>
      <c r="I730" s="860"/>
      <c r="J730" s="860"/>
      <c r="K730" s="860"/>
      <c r="L730" s="860"/>
      <c r="M730" s="860"/>
      <c r="N730" s="860"/>
      <c r="O730" s="860"/>
      <c r="P730" s="860"/>
      <c r="Q730" s="860"/>
      <c r="R730" s="860"/>
      <c r="S730" s="860"/>
      <c r="T730" s="860"/>
      <c r="U730" s="860"/>
      <c r="V730" s="860"/>
      <c r="W730" s="860"/>
      <c r="X730" s="860"/>
      <c r="Y730" s="860"/>
      <c r="Z730" s="860"/>
      <c r="AA730" s="860"/>
      <c r="AB730" s="860"/>
    </row>
    <row r="731">
      <c r="A731" s="860"/>
      <c r="B731" s="860"/>
      <c r="C731" s="860"/>
      <c r="D731" s="860"/>
      <c r="E731" s="860"/>
      <c r="F731" s="860"/>
      <c r="G731" s="860"/>
      <c r="H731" s="860"/>
      <c r="I731" s="860"/>
      <c r="J731" s="860"/>
      <c r="K731" s="860"/>
      <c r="L731" s="860"/>
      <c r="M731" s="860"/>
      <c r="N731" s="860"/>
      <c r="O731" s="860"/>
      <c r="P731" s="860"/>
      <c r="Q731" s="860"/>
      <c r="R731" s="860"/>
      <c r="S731" s="860"/>
      <c r="T731" s="860"/>
      <c r="U731" s="860"/>
      <c r="V731" s="860"/>
      <c r="W731" s="860"/>
      <c r="X731" s="860"/>
      <c r="Y731" s="860"/>
      <c r="Z731" s="860"/>
      <c r="AA731" s="860"/>
      <c r="AB731" s="860"/>
    </row>
    <row r="732">
      <c r="A732" s="860"/>
      <c r="B732" s="860"/>
      <c r="C732" s="860"/>
      <c r="D732" s="860"/>
      <c r="E732" s="860"/>
      <c r="F732" s="860"/>
      <c r="G732" s="860"/>
      <c r="H732" s="860"/>
      <c r="I732" s="860"/>
      <c r="J732" s="860"/>
      <c r="K732" s="860"/>
      <c r="L732" s="860"/>
      <c r="M732" s="860"/>
      <c r="N732" s="860"/>
      <c r="O732" s="860"/>
      <c r="P732" s="860"/>
      <c r="Q732" s="860"/>
      <c r="R732" s="860"/>
      <c r="S732" s="860"/>
      <c r="T732" s="860"/>
      <c r="U732" s="860"/>
      <c r="V732" s="860"/>
      <c r="W732" s="860"/>
      <c r="X732" s="860"/>
      <c r="Y732" s="860"/>
      <c r="Z732" s="860"/>
      <c r="AA732" s="860"/>
      <c r="AB732" s="860"/>
    </row>
    <row r="733">
      <c r="A733" s="860"/>
      <c r="B733" s="860"/>
      <c r="C733" s="860"/>
      <c r="D733" s="860"/>
      <c r="E733" s="860"/>
      <c r="F733" s="860"/>
      <c r="G733" s="860"/>
      <c r="H733" s="860"/>
      <c r="I733" s="860"/>
      <c r="J733" s="860"/>
      <c r="K733" s="860"/>
      <c r="L733" s="860"/>
      <c r="M733" s="860"/>
      <c r="N733" s="860"/>
      <c r="O733" s="860"/>
      <c r="P733" s="860"/>
      <c r="Q733" s="860"/>
      <c r="R733" s="860"/>
      <c r="S733" s="860"/>
      <c r="T733" s="860"/>
      <c r="U733" s="860"/>
      <c r="V733" s="860"/>
      <c r="W733" s="860"/>
      <c r="X733" s="860"/>
      <c r="Y733" s="860"/>
      <c r="Z733" s="860"/>
      <c r="AA733" s="860"/>
      <c r="AB733" s="860"/>
    </row>
    <row r="734">
      <c r="A734" s="860"/>
      <c r="B734" s="860"/>
      <c r="C734" s="860"/>
      <c r="D734" s="860"/>
      <c r="E734" s="860"/>
      <c r="F734" s="860"/>
      <c r="G734" s="860"/>
      <c r="H734" s="860"/>
      <c r="I734" s="860"/>
      <c r="J734" s="860"/>
      <c r="K734" s="860"/>
      <c r="L734" s="860"/>
      <c r="M734" s="860"/>
      <c r="N734" s="860"/>
      <c r="O734" s="860"/>
      <c r="P734" s="860"/>
      <c r="Q734" s="860"/>
      <c r="R734" s="860"/>
      <c r="S734" s="860"/>
      <c r="T734" s="860"/>
      <c r="U734" s="860"/>
      <c r="V734" s="860"/>
      <c r="W734" s="860"/>
      <c r="X734" s="860"/>
      <c r="Y734" s="860"/>
      <c r="Z734" s="860"/>
      <c r="AA734" s="860"/>
      <c r="AB734" s="860"/>
    </row>
    <row r="735">
      <c r="A735" s="860"/>
      <c r="B735" s="860"/>
      <c r="C735" s="860"/>
      <c r="D735" s="860"/>
      <c r="E735" s="860"/>
      <c r="F735" s="860"/>
      <c r="G735" s="860"/>
      <c r="H735" s="860"/>
      <c r="I735" s="860"/>
      <c r="J735" s="860"/>
      <c r="K735" s="860"/>
      <c r="L735" s="860"/>
      <c r="M735" s="860"/>
      <c r="N735" s="860"/>
      <c r="O735" s="860"/>
      <c r="P735" s="860"/>
      <c r="Q735" s="860"/>
      <c r="R735" s="860"/>
      <c r="S735" s="860"/>
      <c r="T735" s="860"/>
      <c r="U735" s="860"/>
      <c r="V735" s="860"/>
      <c r="W735" s="860"/>
      <c r="X735" s="860"/>
      <c r="Y735" s="860"/>
      <c r="Z735" s="860"/>
      <c r="AA735" s="860"/>
      <c r="AB735" s="860"/>
    </row>
    <row r="736">
      <c r="A736" s="860"/>
      <c r="B736" s="860"/>
      <c r="C736" s="860"/>
      <c r="D736" s="860"/>
      <c r="E736" s="860"/>
      <c r="F736" s="860"/>
      <c r="G736" s="860"/>
      <c r="H736" s="860"/>
      <c r="I736" s="860"/>
      <c r="J736" s="860"/>
      <c r="K736" s="860"/>
      <c r="L736" s="860"/>
      <c r="M736" s="860"/>
      <c r="N736" s="860"/>
      <c r="O736" s="860"/>
      <c r="P736" s="860"/>
      <c r="Q736" s="860"/>
      <c r="R736" s="860"/>
      <c r="S736" s="860"/>
      <c r="T736" s="860"/>
      <c r="U736" s="860"/>
      <c r="V736" s="860"/>
      <c r="W736" s="860"/>
      <c r="X736" s="860"/>
      <c r="Y736" s="860"/>
      <c r="Z736" s="860"/>
      <c r="AA736" s="860"/>
      <c r="AB736" s="860"/>
    </row>
    <row r="737">
      <c r="A737" s="860"/>
      <c r="B737" s="860"/>
      <c r="C737" s="860"/>
      <c r="D737" s="860"/>
      <c r="E737" s="860"/>
      <c r="F737" s="860"/>
      <c r="G737" s="860"/>
      <c r="H737" s="860"/>
      <c r="I737" s="860"/>
      <c r="J737" s="860"/>
      <c r="K737" s="860"/>
      <c r="L737" s="860"/>
      <c r="M737" s="860"/>
      <c r="N737" s="860"/>
      <c r="O737" s="860"/>
      <c r="P737" s="860"/>
      <c r="Q737" s="860"/>
      <c r="R737" s="860"/>
      <c r="S737" s="860"/>
      <c r="T737" s="860"/>
      <c r="U737" s="860"/>
      <c r="V737" s="860"/>
      <c r="W737" s="860"/>
      <c r="X737" s="860"/>
      <c r="Y737" s="860"/>
      <c r="Z737" s="860"/>
      <c r="AA737" s="860"/>
      <c r="AB737" s="860"/>
    </row>
    <row r="738">
      <c r="A738" s="860"/>
      <c r="B738" s="860"/>
      <c r="C738" s="860"/>
      <c r="D738" s="860"/>
      <c r="E738" s="860"/>
      <c r="F738" s="860"/>
      <c r="G738" s="860"/>
      <c r="H738" s="860"/>
      <c r="I738" s="860"/>
      <c r="J738" s="860"/>
      <c r="K738" s="860"/>
      <c r="L738" s="860"/>
      <c r="M738" s="860"/>
      <c r="N738" s="860"/>
      <c r="O738" s="860"/>
      <c r="P738" s="860"/>
      <c r="Q738" s="860"/>
      <c r="R738" s="860"/>
      <c r="S738" s="860"/>
      <c r="T738" s="860"/>
      <c r="U738" s="860"/>
      <c r="V738" s="860"/>
      <c r="W738" s="860"/>
      <c r="X738" s="860"/>
      <c r="Y738" s="860"/>
      <c r="Z738" s="860"/>
      <c r="AA738" s="860"/>
      <c r="AB738" s="860"/>
    </row>
    <row r="739">
      <c r="A739" s="860"/>
      <c r="B739" s="860"/>
      <c r="C739" s="860"/>
      <c r="D739" s="860"/>
      <c r="E739" s="860"/>
      <c r="F739" s="860"/>
      <c r="G739" s="860"/>
      <c r="H739" s="860"/>
      <c r="I739" s="860"/>
      <c r="J739" s="860"/>
      <c r="K739" s="860"/>
      <c r="L739" s="860"/>
      <c r="M739" s="860"/>
      <c r="N739" s="860"/>
      <c r="O739" s="860"/>
      <c r="P739" s="860"/>
      <c r="Q739" s="860"/>
      <c r="R739" s="860"/>
      <c r="S739" s="860"/>
      <c r="T739" s="860"/>
      <c r="U739" s="860"/>
      <c r="V739" s="860"/>
      <c r="W739" s="860"/>
      <c r="X739" s="860"/>
      <c r="Y739" s="860"/>
      <c r="Z739" s="860"/>
      <c r="AA739" s="860"/>
      <c r="AB739" s="860"/>
    </row>
    <row r="740">
      <c r="A740" s="860"/>
      <c r="B740" s="860"/>
      <c r="C740" s="860"/>
      <c r="D740" s="860"/>
      <c r="E740" s="860"/>
      <c r="F740" s="860"/>
      <c r="G740" s="860"/>
      <c r="H740" s="860"/>
      <c r="I740" s="860"/>
      <c r="J740" s="860"/>
      <c r="K740" s="860"/>
      <c r="L740" s="860"/>
      <c r="M740" s="860"/>
      <c r="N740" s="860"/>
      <c r="O740" s="860"/>
      <c r="P740" s="860"/>
      <c r="Q740" s="860"/>
      <c r="R740" s="860"/>
      <c r="S740" s="860"/>
      <c r="T740" s="860"/>
      <c r="U740" s="860"/>
      <c r="V740" s="860"/>
      <c r="W740" s="860"/>
      <c r="X740" s="860"/>
      <c r="Y740" s="860"/>
      <c r="Z740" s="860"/>
      <c r="AA740" s="860"/>
      <c r="AB740" s="860"/>
    </row>
    <row r="741">
      <c r="A741" s="860"/>
      <c r="B741" s="860"/>
      <c r="C741" s="860"/>
      <c r="D741" s="860"/>
      <c r="E741" s="860"/>
      <c r="F741" s="860"/>
      <c r="G741" s="860"/>
      <c r="H741" s="860"/>
      <c r="I741" s="860"/>
      <c r="J741" s="860"/>
      <c r="K741" s="860"/>
      <c r="L741" s="860"/>
      <c r="M741" s="860"/>
      <c r="N741" s="860"/>
      <c r="O741" s="860"/>
      <c r="P741" s="860"/>
      <c r="Q741" s="860"/>
      <c r="R741" s="860"/>
      <c r="S741" s="860"/>
      <c r="T741" s="860"/>
      <c r="U741" s="860"/>
      <c r="V741" s="860"/>
      <c r="W741" s="860"/>
      <c r="X741" s="860"/>
      <c r="Y741" s="860"/>
      <c r="Z741" s="860"/>
      <c r="AA741" s="860"/>
      <c r="AB741" s="860"/>
    </row>
    <row r="742">
      <c r="A742" s="860"/>
      <c r="B742" s="860"/>
      <c r="C742" s="860"/>
      <c r="D742" s="860"/>
      <c r="E742" s="860"/>
      <c r="F742" s="860"/>
      <c r="G742" s="860"/>
      <c r="H742" s="860"/>
      <c r="I742" s="860"/>
      <c r="J742" s="860"/>
      <c r="K742" s="860"/>
      <c r="L742" s="860"/>
      <c r="M742" s="860"/>
      <c r="N742" s="860"/>
      <c r="O742" s="860"/>
      <c r="P742" s="860"/>
      <c r="Q742" s="860"/>
      <c r="R742" s="860"/>
      <c r="S742" s="860"/>
      <c r="T742" s="860"/>
      <c r="U742" s="860"/>
      <c r="V742" s="860"/>
      <c r="W742" s="860"/>
      <c r="X742" s="860"/>
      <c r="Y742" s="860"/>
      <c r="Z742" s="860"/>
      <c r="AA742" s="860"/>
      <c r="AB742" s="860"/>
    </row>
    <row r="743">
      <c r="A743" s="860"/>
      <c r="B743" s="860"/>
      <c r="C743" s="860"/>
      <c r="D743" s="860"/>
      <c r="E743" s="860"/>
      <c r="F743" s="860"/>
      <c r="G743" s="860"/>
      <c r="H743" s="860"/>
      <c r="I743" s="860"/>
      <c r="J743" s="860"/>
      <c r="K743" s="860"/>
      <c r="L743" s="860"/>
      <c r="M743" s="860"/>
      <c r="N743" s="860"/>
      <c r="O743" s="860"/>
      <c r="P743" s="860"/>
      <c r="Q743" s="860"/>
      <c r="R743" s="860"/>
      <c r="S743" s="860"/>
      <c r="T743" s="860"/>
      <c r="U743" s="860"/>
      <c r="V743" s="860"/>
      <c r="W743" s="860"/>
      <c r="X743" s="860"/>
      <c r="Y743" s="860"/>
      <c r="Z743" s="860"/>
      <c r="AA743" s="860"/>
      <c r="AB743" s="860"/>
    </row>
    <row r="744">
      <c r="A744" s="860"/>
      <c r="B744" s="860"/>
      <c r="C744" s="860"/>
      <c r="D744" s="860"/>
      <c r="E744" s="860"/>
      <c r="F744" s="860"/>
      <c r="G744" s="860"/>
      <c r="H744" s="860"/>
      <c r="I744" s="860"/>
      <c r="J744" s="860"/>
      <c r="K744" s="860"/>
      <c r="L744" s="860"/>
      <c r="M744" s="860"/>
      <c r="N744" s="860"/>
      <c r="O744" s="860"/>
      <c r="P744" s="860"/>
      <c r="Q744" s="860"/>
      <c r="R744" s="860"/>
      <c r="S744" s="860"/>
      <c r="T744" s="860"/>
      <c r="U744" s="860"/>
      <c r="V744" s="860"/>
      <c r="W744" s="860"/>
      <c r="X744" s="860"/>
      <c r="Y744" s="860"/>
      <c r="Z744" s="860"/>
      <c r="AA744" s="860"/>
      <c r="AB744" s="860"/>
    </row>
    <row r="745">
      <c r="A745" s="860"/>
      <c r="B745" s="860"/>
      <c r="C745" s="860"/>
      <c r="D745" s="860"/>
      <c r="E745" s="860"/>
      <c r="F745" s="860"/>
      <c r="G745" s="860"/>
      <c r="H745" s="860"/>
      <c r="I745" s="860"/>
      <c r="J745" s="860"/>
      <c r="K745" s="860"/>
      <c r="L745" s="860"/>
      <c r="M745" s="860"/>
      <c r="N745" s="860"/>
      <c r="O745" s="860"/>
      <c r="P745" s="860"/>
      <c r="Q745" s="860"/>
      <c r="R745" s="860"/>
      <c r="S745" s="860"/>
      <c r="T745" s="860"/>
      <c r="U745" s="860"/>
      <c r="V745" s="860"/>
      <c r="W745" s="860"/>
      <c r="X745" s="860"/>
      <c r="Y745" s="860"/>
      <c r="Z745" s="860"/>
      <c r="AA745" s="860"/>
      <c r="AB745" s="860"/>
    </row>
    <row r="746">
      <c r="A746" s="860"/>
      <c r="B746" s="860"/>
      <c r="C746" s="860"/>
      <c r="D746" s="860"/>
      <c r="E746" s="860"/>
      <c r="F746" s="860"/>
      <c r="G746" s="860"/>
      <c r="H746" s="860"/>
      <c r="I746" s="860"/>
      <c r="J746" s="860"/>
      <c r="K746" s="860"/>
      <c r="L746" s="860"/>
      <c r="M746" s="860"/>
      <c r="N746" s="860"/>
      <c r="O746" s="860"/>
      <c r="P746" s="860"/>
      <c r="Q746" s="860"/>
      <c r="R746" s="860"/>
      <c r="S746" s="860"/>
      <c r="T746" s="860"/>
      <c r="U746" s="860"/>
      <c r="V746" s="860"/>
      <c r="W746" s="860"/>
      <c r="X746" s="860"/>
      <c r="Y746" s="860"/>
      <c r="Z746" s="860"/>
      <c r="AA746" s="860"/>
      <c r="AB746" s="860"/>
    </row>
    <row r="747">
      <c r="A747" s="860"/>
      <c r="B747" s="860"/>
      <c r="C747" s="860"/>
      <c r="D747" s="860"/>
      <c r="E747" s="860"/>
      <c r="F747" s="860"/>
      <c r="G747" s="860"/>
      <c r="H747" s="860"/>
      <c r="I747" s="860"/>
      <c r="J747" s="860"/>
      <c r="K747" s="860"/>
      <c r="L747" s="860"/>
      <c r="M747" s="860"/>
      <c r="N747" s="860"/>
      <c r="O747" s="860"/>
      <c r="P747" s="860"/>
      <c r="Q747" s="860"/>
      <c r="R747" s="860"/>
      <c r="S747" s="860"/>
      <c r="T747" s="860"/>
      <c r="U747" s="860"/>
      <c r="V747" s="860"/>
      <c r="W747" s="860"/>
      <c r="X747" s="860"/>
      <c r="Y747" s="860"/>
      <c r="Z747" s="860"/>
      <c r="AA747" s="860"/>
      <c r="AB747" s="860"/>
    </row>
    <row r="748">
      <c r="A748" s="860"/>
      <c r="B748" s="860"/>
      <c r="C748" s="860"/>
      <c r="D748" s="860"/>
      <c r="E748" s="860"/>
      <c r="F748" s="860"/>
      <c r="G748" s="860"/>
      <c r="H748" s="860"/>
      <c r="I748" s="860"/>
      <c r="J748" s="860"/>
      <c r="K748" s="860"/>
      <c r="L748" s="860"/>
      <c r="M748" s="860"/>
      <c r="N748" s="860"/>
      <c r="O748" s="860"/>
      <c r="P748" s="860"/>
      <c r="Q748" s="860"/>
      <c r="R748" s="860"/>
      <c r="S748" s="860"/>
      <c r="T748" s="860"/>
      <c r="U748" s="860"/>
      <c r="V748" s="860"/>
      <c r="W748" s="860"/>
      <c r="X748" s="860"/>
      <c r="Y748" s="860"/>
      <c r="Z748" s="860"/>
      <c r="AA748" s="860"/>
      <c r="AB748" s="860"/>
    </row>
    <row r="749">
      <c r="A749" s="860"/>
      <c r="B749" s="860"/>
      <c r="C749" s="860"/>
      <c r="D749" s="860"/>
      <c r="E749" s="860"/>
      <c r="F749" s="860"/>
      <c r="G749" s="860"/>
      <c r="H749" s="860"/>
      <c r="I749" s="860"/>
      <c r="J749" s="860"/>
      <c r="K749" s="860"/>
      <c r="L749" s="860"/>
      <c r="M749" s="860"/>
      <c r="N749" s="860"/>
      <c r="O749" s="860"/>
      <c r="P749" s="860"/>
      <c r="Q749" s="860"/>
      <c r="R749" s="860"/>
      <c r="S749" s="860"/>
      <c r="T749" s="860"/>
      <c r="U749" s="860"/>
      <c r="V749" s="860"/>
      <c r="W749" s="860"/>
      <c r="X749" s="860"/>
      <c r="Y749" s="860"/>
      <c r="Z749" s="860"/>
      <c r="AA749" s="860"/>
      <c r="AB749" s="860"/>
    </row>
    <row r="750">
      <c r="A750" s="860"/>
      <c r="B750" s="860"/>
      <c r="C750" s="860"/>
      <c r="D750" s="860"/>
      <c r="E750" s="860"/>
      <c r="F750" s="860"/>
      <c r="G750" s="860"/>
      <c r="H750" s="860"/>
      <c r="I750" s="860"/>
      <c r="J750" s="860"/>
      <c r="K750" s="860"/>
      <c r="L750" s="860"/>
      <c r="M750" s="860"/>
      <c r="N750" s="860"/>
      <c r="O750" s="860"/>
      <c r="P750" s="860"/>
      <c r="Q750" s="860"/>
      <c r="R750" s="860"/>
      <c r="S750" s="860"/>
      <c r="T750" s="860"/>
      <c r="U750" s="860"/>
      <c r="V750" s="860"/>
      <c r="W750" s="860"/>
      <c r="X750" s="860"/>
      <c r="Y750" s="860"/>
      <c r="Z750" s="860"/>
      <c r="AA750" s="860"/>
      <c r="AB750" s="860"/>
    </row>
    <row r="751">
      <c r="A751" s="860"/>
      <c r="B751" s="860"/>
      <c r="C751" s="860"/>
      <c r="D751" s="860"/>
      <c r="E751" s="860"/>
      <c r="F751" s="860"/>
      <c r="G751" s="860"/>
      <c r="H751" s="860"/>
      <c r="I751" s="860"/>
      <c r="J751" s="860"/>
      <c r="K751" s="860"/>
      <c r="L751" s="860"/>
      <c r="M751" s="860"/>
      <c r="N751" s="860"/>
      <c r="O751" s="860"/>
      <c r="P751" s="860"/>
      <c r="Q751" s="860"/>
      <c r="R751" s="860"/>
      <c r="S751" s="860"/>
      <c r="T751" s="860"/>
      <c r="U751" s="860"/>
      <c r="V751" s="860"/>
      <c r="W751" s="860"/>
      <c r="X751" s="860"/>
      <c r="Y751" s="860"/>
      <c r="Z751" s="860"/>
      <c r="AA751" s="860"/>
      <c r="AB751" s="860"/>
    </row>
    <row r="752">
      <c r="A752" s="860"/>
      <c r="B752" s="860"/>
      <c r="C752" s="860"/>
      <c r="D752" s="860"/>
      <c r="E752" s="860"/>
      <c r="F752" s="860"/>
      <c r="G752" s="860"/>
      <c r="H752" s="860"/>
      <c r="I752" s="860"/>
      <c r="J752" s="860"/>
      <c r="K752" s="860"/>
      <c r="L752" s="860"/>
      <c r="M752" s="860"/>
      <c r="N752" s="860"/>
      <c r="O752" s="860"/>
      <c r="P752" s="860"/>
      <c r="Q752" s="860"/>
      <c r="R752" s="860"/>
      <c r="S752" s="860"/>
      <c r="T752" s="860"/>
      <c r="U752" s="860"/>
      <c r="V752" s="860"/>
      <c r="W752" s="860"/>
      <c r="X752" s="860"/>
      <c r="Y752" s="860"/>
      <c r="Z752" s="860"/>
      <c r="AA752" s="860"/>
      <c r="AB752" s="860"/>
    </row>
    <row r="753">
      <c r="A753" s="860"/>
      <c r="B753" s="860"/>
      <c r="C753" s="860"/>
      <c r="D753" s="860"/>
      <c r="E753" s="860"/>
      <c r="F753" s="860"/>
      <c r="G753" s="860"/>
      <c r="H753" s="860"/>
      <c r="I753" s="860"/>
      <c r="J753" s="860"/>
      <c r="K753" s="860"/>
      <c r="L753" s="860"/>
      <c r="M753" s="860"/>
      <c r="N753" s="860"/>
      <c r="O753" s="860"/>
      <c r="P753" s="860"/>
      <c r="Q753" s="860"/>
      <c r="R753" s="860"/>
      <c r="S753" s="860"/>
      <c r="T753" s="860"/>
      <c r="U753" s="860"/>
      <c r="V753" s="860"/>
      <c r="W753" s="860"/>
      <c r="X753" s="860"/>
      <c r="Y753" s="860"/>
      <c r="Z753" s="860"/>
      <c r="AA753" s="860"/>
      <c r="AB753" s="860"/>
    </row>
    <row r="754">
      <c r="A754" s="860"/>
      <c r="B754" s="860"/>
      <c r="C754" s="860"/>
      <c r="D754" s="860"/>
      <c r="E754" s="860"/>
      <c r="F754" s="860"/>
      <c r="G754" s="860"/>
      <c r="H754" s="860"/>
      <c r="I754" s="860"/>
      <c r="J754" s="860"/>
      <c r="K754" s="860"/>
      <c r="L754" s="860"/>
      <c r="M754" s="860"/>
      <c r="N754" s="860"/>
      <c r="O754" s="860"/>
      <c r="P754" s="860"/>
      <c r="Q754" s="860"/>
      <c r="R754" s="860"/>
      <c r="S754" s="860"/>
      <c r="T754" s="860"/>
      <c r="U754" s="860"/>
      <c r="V754" s="860"/>
      <c r="W754" s="860"/>
      <c r="X754" s="860"/>
      <c r="Y754" s="860"/>
      <c r="Z754" s="860"/>
      <c r="AA754" s="860"/>
      <c r="AB754" s="860"/>
    </row>
    <row r="755">
      <c r="A755" s="860"/>
      <c r="B755" s="860"/>
      <c r="C755" s="860"/>
      <c r="D755" s="860"/>
      <c r="E755" s="860"/>
      <c r="F755" s="860"/>
      <c r="G755" s="860"/>
      <c r="H755" s="860"/>
      <c r="I755" s="860"/>
      <c r="J755" s="860"/>
      <c r="K755" s="860"/>
      <c r="L755" s="860"/>
      <c r="M755" s="860"/>
      <c r="N755" s="860"/>
      <c r="O755" s="860"/>
      <c r="P755" s="860"/>
      <c r="Q755" s="860"/>
      <c r="R755" s="860"/>
      <c r="S755" s="860"/>
      <c r="T755" s="860"/>
      <c r="U755" s="860"/>
      <c r="V755" s="860"/>
      <c r="W755" s="860"/>
      <c r="X755" s="860"/>
      <c r="Y755" s="860"/>
      <c r="Z755" s="860"/>
      <c r="AA755" s="860"/>
      <c r="AB755" s="860"/>
    </row>
    <row r="756">
      <c r="A756" s="860"/>
      <c r="B756" s="860"/>
      <c r="C756" s="860"/>
      <c r="D756" s="860"/>
      <c r="E756" s="860"/>
      <c r="F756" s="860"/>
      <c r="G756" s="860"/>
      <c r="H756" s="860"/>
      <c r="I756" s="860"/>
      <c r="J756" s="860"/>
      <c r="K756" s="860"/>
      <c r="L756" s="860"/>
      <c r="M756" s="860"/>
      <c r="N756" s="860"/>
      <c r="O756" s="860"/>
      <c r="P756" s="860"/>
      <c r="Q756" s="860"/>
      <c r="R756" s="860"/>
      <c r="S756" s="860"/>
      <c r="T756" s="860"/>
      <c r="U756" s="860"/>
      <c r="V756" s="860"/>
      <c r="W756" s="860"/>
      <c r="X756" s="860"/>
      <c r="Y756" s="860"/>
      <c r="Z756" s="860"/>
      <c r="AA756" s="860"/>
      <c r="AB756" s="860"/>
    </row>
    <row r="757">
      <c r="A757" s="860"/>
      <c r="B757" s="860"/>
      <c r="C757" s="860"/>
      <c r="D757" s="860"/>
      <c r="E757" s="860"/>
      <c r="F757" s="860"/>
      <c r="G757" s="860"/>
      <c r="H757" s="860"/>
      <c r="I757" s="860"/>
      <c r="J757" s="860"/>
      <c r="K757" s="860"/>
      <c r="L757" s="860"/>
      <c r="M757" s="860"/>
      <c r="N757" s="860"/>
      <c r="O757" s="860"/>
      <c r="P757" s="860"/>
      <c r="Q757" s="860"/>
      <c r="R757" s="860"/>
      <c r="S757" s="860"/>
      <c r="T757" s="860"/>
      <c r="U757" s="860"/>
      <c r="V757" s="860"/>
      <c r="W757" s="860"/>
      <c r="X757" s="860"/>
      <c r="Y757" s="860"/>
      <c r="Z757" s="860"/>
      <c r="AA757" s="860"/>
      <c r="AB757" s="860"/>
    </row>
    <row r="758">
      <c r="A758" s="860"/>
      <c r="B758" s="860"/>
      <c r="C758" s="860"/>
      <c r="D758" s="860"/>
      <c r="E758" s="860"/>
      <c r="F758" s="860"/>
      <c r="G758" s="860"/>
      <c r="H758" s="860"/>
      <c r="I758" s="860"/>
      <c r="J758" s="860"/>
      <c r="K758" s="860"/>
      <c r="L758" s="860"/>
      <c r="M758" s="860"/>
      <c r="N758" s="860"/>
      <c r="O758" s="860"/>
      <c r="P758" s="860"/>
      <c r="Q758" s="860"/>
      <c r="R758" s="860"/>
      <c r="S758" s="860"/>
      <c r="T758" s="860"/>
      <c r="U758" s="860"/>
      <c r="V758" s="860"/>
      <c r="W758" s="860"/>
      <c r="X758" s="860"/>
      <c r="Y758" s="860"/>
      <c r="Z758" s="860"/>
      <c r="AA758" s="860"/>
      <c r="AB758" s="860"/>
    </row>
    <row r="759">
      <c r="A759" s="860"/>
      <c r="B759" s="860"/>
      <c r="C759" s="860"/>
      <c r="D759" s="860"/>
      <c r="E759" s="860"/>
      <c r="F759" s="860"/>
      <c r="G759" s="860"/>
      <c r="H759" s="860"/>
      <c r="I759" s="860"/>
      <c r="J759" s="860"/>
      <c r="K759" s="860"/>
      <c r="L759" s="860"/>
      <c r="M759" s="860"/>
      <c r="N759" s="860"/>
      <c r="O759" s="860"/>
      <c r="P759" s="860"/>
      <c r="Q759" s="860"/>
      <c r="R759" s="860"/>
      <c r="S759" s="860"/>
      <c r="T759" s="860"/>
      <c r="U759" s="860"/>
      <c r="V759" s="860"/>
      <c r="W759" s="860"/>
      <c r="X759" s="860"/>
      <c r="Y759" s="860"/>
      <c r="Z759" s="860"/>
      <c r="AA759" s="860"/>
      <c r="AB759" s="860"/>
    </row>
    <row r="760">
      <c r="A760" s="860"/>
      <c r="B760" s="860"/>
      <c r="C760" s="860"/>
      <c r="D760" s="860"/>
      <c r="E760" s="860"/>
      <c r="F760" s="860"/>
      <c r="G760" s="860"/>
      <c r="H760" s="860"/>
      <c r="I760" s="860"/>
      <c r="J760" s="860"/>
      <c r="K760" s="860"/>
      <c r="L760" s="860"/>
      <c r="M760" s="860"/>
      <c r="N760" s="860"/>
      <c r="O760" s="860"/>
      <c r="P760" s="860"/>
      <c r="Q760" s="860"/>
      <c r="R760" s="860"/>
      <c r="S760" s="860"/>
      <c r="T760" s="860"/>
      <c r="U760" s="860"/>
      <c r="V760" s="860"/>
      <c r="W760" s="860"/>
      <c r="X760" s="860"/>
      <c r="Y760" s="860"/>
      <c r="Z760" s="860"/>
      <c r="AA760" s="860"/>
      <c r="AB760" s="860"/>
    </row>
    <row r="761">
      <c r="A761" s="860"/>
      <c r="B761" s="860"/>
      <c r="C761" s="860"/>
      <c r="D761" s="860"/>
      <c r="E761" s="860"/>
      <c r="F761" s="860"/>
      <c r="G761" s="860"/>
      <c r="H761" s="860"/>
      <c r="I761" s="860"/>
      <c r="J761" s="860"/>
      <c r="K761" s="860"/>
      <c r="L761" s="860"/>
      <c r="M761" s="860"/>
      <c r="N761" s="860"/>
      <c r="O761" s="860"/>
      <c r="P761" s="860"/>
      <c r="Q761" s="860"/>
      <c r="R761" s="860"/>
      <c r="S761" s="860"/>
      <c r="T761" s="860"/>
      <c r="U761" s="860"/>
      <c r="V761" s="860"/>
      <c r="W761" s="860"/>
      <c r="X761" s="860"/>
      <c r="Y761" s="860"/>
      <c r="Z761" s="860"/>
      <c r="AA761" s="860"/>
      <c r="AB761" s="860"/>
    </row>
    <row r="762">
      <c r="A762" s="860"/>
      <c r="B762" s="860"/>
      <c r="C762" s="860"/>
      <c r="D762" s="860"/>
      <c r="E762" s="860"/>
      <c r="F762" s="860"/>
      <c r="G762" s="860"/>
      <c r="H762" s="860"/>
      <c r="I762" s="860"/>
      <c r="J762" s="860"/>
      <c r="K762" s="860"/>
      <c r="L762" s="860"/>
      <c r="M762" s="860"/>
      <c r="N762" s="860"/>
      <c r="O762" s="860"/>
      <c r="P762" s="860"/>
      <c r="Q762" s="860"/>
      <c r="R762" s="860"/>
      <c r="S762" s="860"/>
      <c r="T762" s="860"/>
      <c r="U762" s="860"/>
      <c r="V762" s="860"/>
      <c r="W762" s="860"/>
      <c r="X762" s="860"/>
      <c r="Y762" s="860"/>
      <c r="Z762" s="860"/>
      <c r="AA762" s="860"/>
      <c r="AB762" s="860"/>
    </row>
    <row r="763">
      <c r="A763" s="860"/>
      <c r="B763" s="860"/>
      <c r="C763" s="860"/>
      <c r="D763" s="860"/>
      <c r="E763" s="860"/>
      <c r="F763" s="860"/>
      <c r="G763" s="860"/>
      <c r="H763" s="860"/>
      <c r="I763" s="860"/>
      <c r="J763" s="860"/>
      <c r="K763" s="860"/>
      <c r="L763" s="860"/>
      <c r="M763" s="860"/>
      <c r="N763" s="860"/>
      <c r="O763" s="860"/>
      <c r="P763" s="860"/>
      <c r="Q763" s="860"/>
      <c r="R763" s="860"/>
      <c r="S763" s="860"/>
      <c r="T763" s="860"/>
      <c r="U763" s="860"/>
      <c r="V763" s="860"/>
      <c r="W763" s="860"/>
      <c r="X763" s="860"/>
      <c r="Y763" s="860"/>
      <c r="Z763" s="860"/>
      <c r="AA763" s="860"/>
      <c r="AB763" s="860"/>
    </row>
    <row r="764">
      <c r="A764" s="860"/>
      <c r="B764" s="860"/>
      <c r="C764" s="860"/>
      <c r="D764" s="860"/>
      <c r="E764" s="860"/>
      <c r="F764" s="860"/>
      <c r="G764" s="860"/>
      <c r="H764" s="860"/>
      <c r="I764" s="860"/>
      <c r="J764" s="860"/>
      <c r="K764" s="860"/>
      <c r="L764" s="860"/>
      <c r="M764" s="860"/>
      <c r="N764" s="860"/>
      <c r="O764" s="860"/>
      <c r="P764" s="860"/>
      <c r="Q764" s="860"/>
      <c r="R764" s="860"/>
      <c r="S764" s="860"/>
      <c r="T764" s="860"/>
      <c r="U764" s="860"/>
      <c r="V764" s="860"/>
      <c r="W764" s="860"/>
      <c r="X764" s="860"/>
      <c r="Y764" s="860"/>
      <c r="Z764" s="860"/>
      <c r="AA764" s="860"/>
      <c r="AB764" s="860"/>
    </row>
    <row r="765">
      <c r="A765" s="860"/>
      <c r="B765" s="860"/>
      <c r="C765" s="860"/>
      <c r="D765" s="860"/>
      <c r="E765" s="860"/>
      <c r="F765" s="860"/>
      <c r="G765" s="860"/>
      <c r="H765" s="860"/>
      <c r="I765" s="860"/>
      <c r="J765" s="860"/>
      <c r="K765" s="860"/>
      <c r="L765" s="860"/>
      <c r="M765" s="860"/>
      <c r="N765" s="860"/>
      <c r="O765" s="860"/>
      <c r="P765" s="860"/>
      <c r="Q765" s="860"/>
      <c r="R765" s="860"/>
      <c r="S765" s="860"/>
      <c r="T765" s="860"/>
      <c r="U765" s="860"/>
      <c r="V765" s="860"/>
      <c r="W765" s="860"/>
      <c r="X765" s="860"/>
      <c r="Y765" s="860"/>
      <c r="Z765" s="860"/>
      <c r="AA765" s="860"/>
      <c r="AB765" s="860"/>
    </row>
    <row r="766">
      <c r="A766" s="860"/>
      <c r="B766" s="860"/>
      <c r="C766" s="860"/>
      <c r="D766" s="860"/>
      <c r="E766" s="860"/>
      <c r="F766" s="860"/>
      <c r="G766" s="860"/>
      <c r="H766" s="860"/>
      <c r="I766" s="860"/>
      <c r="J766" s="860"/>
      <c r="K766" s="860"/>
      <c r="L766" s="860"/>
      <c r="M766" s="860"/>
      <c r="N766" s="860"/>
      <c r="O766" s="860"/>
      <c r="P766" s="860"/>
      <c r="Q766" s="860"/>
      <c r="R766" s="860"/>
      <c r="S766" s="860"/>
      <c r="T766" s="860"/>
      <c r="U766" s="860"/>
      <c r="V766" s="860"/>
      <c r="W766" s="860"/>
      <c r="X766" s="860"/>
      <c r="Y766" s="860"/>
      <c r="Z766" s="860"/>
      <c r="AA766" s="860"/>
      <c r="AB766" s="860"/>
    </row>
    <row r="767">
      <c r="A767" s="860"/>
      <c r="B767" s="860"/>
      <c r="C767" s="860"/>
      <c r="D767" s="860"/>
      <c r="E767" s="860"/>
      <c r="F767" s="860"/>
      <c r="G767" s="860"/>
      <c r="H767" s="860"/>
      <c r="I767" s="860"/>
      <c r="J767" s="860"/>
      <c r="K767" s="860"/>
      <c r="L767" s="860"/>
      <c r="M767" s="860"/>
      <c r="N767" s="860"/>
      <c r="O767" s="860"/>
      <c r="P767" s="860"/>
      <c r="Q767" s="860"/>
      <c r="R767" s="860"/>
      <c r="S767" s="860"/>
      <c r="T767" s="860"/>
      <c r="U767" s="860"/>
      <c r="V767" s="860"/>
      <c r="W767" s="860"/>
      <c r="X767" s="860"/>
      <c r="Y767" s="860"/>
      <c r="Z767" s="860"/>
      <c r="AA767" s="860"/>
      <c r="AB767" s="860"/>
    </row>
    <row r="768">
      <c r="A768" s="860"/>
      <c r="B768" s="860"/>
      <c r="C768" s="860"/>
      <c r="D768" s="860"/>
      <c r="E768" s="860"/>
      <c r="F768" s="860"/>
      <c r="G768" s="860"/>
      <c r="H768" s="860"/>
      <c r="I768" s="860"/>
      <c r="J768" s="860"/>
      <c r="K768" s="860"/>
      <c r="L768" s="860"/>
      <c r="M768" s="860"/>
      <c r="N768" s="860"/>
      <c r="O768" s="860"/>
      <c r="P768" s="860"/>
      <c r="Q768" s="860"/>
      <c r="R768" s="860"/>
      <c r="S768" s="860"/>
      <c r="T768" s="860"/>
      <c r="U768" s="860"/>
      <c r="V768" s="860"/>
      <c r="W768" s="860"/>
      <c r="X768" s="860"/>
      <c r="Y768" s="860"/>
      <c r="Z768" s="860"/>
      <c r="AA768" s="860"/>
      <c r="AB768" s="860"/>
    </row>
    <row r="769">
      <c r="A769" s="860"/>
      <c r="B769" s="860"/>
      <c r="C769" s="860"/>
      <c r="D769" s="860"/>
      <c r="E769" s="860"/>
      <c r="F769" s="860"/>
      <c r="G769" s="860"/>
      <c r="H769" s="860"/>
      <c r="I769" s="860"/>
      <c r="J769" s="860"/>
      <c r="K769" s="860"/>
      <c r="L769" s="860"/>
      <c r="M769" s="860"/>
      <c r="N769" s="860"/>
      <c r="O769" s="860"/>
      <c r="P769" s="860"/>
      <c r="Q769" s="860"/>
      <c r="R769" s="860"/>
      <c r="S769" s="860"/>
      <c r="T769" s="860"/>
      <c r="U769" s="860"/>
      <c r="V769" s="860"/>
      <c r="W769" s="860"/>
      <c r="X769" s="860"/>
      <c r="Y769" s="860"/>
      <c r="Z769" s="860"/>
      <c r="AA769" s="860"/>
      <c r="AB769" s="860"/>
    </row>
    <row r="770">
      <c r="A770" s="860"/>
      <c r="B770" s="860"/>
      <c r="C770" s="860"/>
      <c r="D770" s="860"/>
      <c r="E770" s="860"/>
      <c r="F770" s="860"/>
      <c r="G770" s="860"/>
      <c r="H770" s="860"/>
      <c r="I770" s="860"/>
      <c r="J770" s="860"/>
      <c r="K770" s="860"/>
      <c r="L770" s="860"/>
      <c r="M770" s="860"/>
      <c r="N770" s="860"/>
      <c r="O770" s="860"/>
      <c r="P770" s="860"/>
      <c r="Q770" s="860"/>
      <c r="R770" s="860"/>
      <c r="S770" s="860"/>
      <c r="T770" s="860"/>
      <c r="U770" s="860"/>
      <c r="V770" s="860"/>
      <c r="W770" s="860"/>
      <c r="X770" s="860"/>
      <c r="Y770" s="860"/>
      <c r="Z770" s="860"/>
      <c r="AA770" s="860"/>
      <c r="AB770" s="860"/>
    </row>
    <row r="771">
      <c r="A771" s="860"/>
      <c r="B771" s="860"/>
      <c r="C771" s="860"/>
      <c r="D771" s="860"/>
      <c r="E771" s="860"/>
      <c r="F771" s="860"/>
      <c r="G771" s="860"/>
      <c r="H771" s="860"/>
      <c r="I771" s="860"/>
      <c r="J771" s="860"/>
      <c r="K771" s="860"/>
      <c r="L771" s="860"/>
      <c r="M771" s="860"/>
      <c r="N771" s="860"/>
      <c r="O771" s="860"/>
      <c r="P771" s="860"/>
      <c r="Q771" s="860"/>
      <c r="R771" s="860"/>
      <c r="S771" s="860"/>
      <c r="T771" s="860"/>
      <c r="U771" s="860"/>
      <c r="V771" s="860"/>
      <c r="W771" s="860"/>
      <c r="X771" s="860"/>
      <c r="Y771" s="860"/>
      <c r="Z771" s="860"/>
      <c r="AA771" s="860"/>
      <c r="AB771" s="860"/>
    </row>
    <row r="772">
      <c r="A772" s="860"/>
      <c r="B772" s="860"/>
      <c r="C772" s="860"/>
      <c r="D772" s="860"/>
      <c r="E772" s="860"/>
      <c r="F772" s="860"/>
      <c r="G772" s="860"/>
      <c r="H772" s="860"/>
      <c r="I772" s="860"/>
      <c r="J772" s="860"/>
      <c r="K772" s="860"/>
      <c r="L772" s="860"/>
      <c r="M772" s="860"/>
      <c r="N772" s="860"/>
      <c r="O772" s="860"/>
      <c r="P772" s="860"/>
      <c r="Q772" s="860"/>
      <c r="R772" s="860"/>
      <c r="S772" s="860"/>
      <c r="T772" s="860"/>
      <c r="U772" s="860"/>
      <c r="V772" s="860"/>
      <c r="W772" s="860"/>
      <c r="X772" s="860"/>
      <c r="Y772" s="860"/>
      <c r="Z772" s="860"/>
      <c r="AA772" s="860"/>
      <c r="AB772" s="860"/>
    </row>
    <row r="773">
      <c r="A773" s="860"/>
      <c r="B773" s="860"/>
      <c r="C773" s="860"/>
      <c r="D773" s="860"/>
      <c r="E773" s="860"/>
      <c r="F773" s="860"/>
      <c r="G773" s="860"/>
      <c r="H773" s="860"/>
      <c r="I773" s="860"/>
      <c r="J773" s="860"/>
      <c r="K773" s="860"/>
      <c r="L773" s="860"/>
      <c r="M773" s="860"/>
      <c r="N773" s="860"/>
      <c r="O773" s="860"/>
      <c r="P773" s="860"/>
      <c r="Q773" s="860"/>
      <c r="R773" s="860"/>
      <c r="S773" s="860"/>
      <c r="T773" s="860"/>
      <c r="U773" s="860"/>
      <c r="V773" s="860"/>
      <c r="W773" s="860"/>
      <c r="X773" s="860"/>
      <c r="Y773" s="860"/>
      <c r="Z773" s="860"/>
      <c r="AA773" s="860"/>
      <c r="AB773" s="860"/>
    </row>
    <row r="774">
      <c r="A774" s="860"/>
      <c r="B774" s="860"/>
      <c r="C774" s="860"/>
      <c r="D774" s="860"/>
      <c r="E774" s="860"/>
      <c r="F774" s="860"/>
      <c r="G774" s="860"/>
      <c r="H774" s="860"/>
      <c r="I774" s="860"/>
      <c r="J774" s="860"/>
      <c r="K774" s="860"/>
      <c r="L774" s="860"/>
      <c r="M774" s="860"/>
      <c r="N774" s="860"/>
      <c r="O774" s="860"/>
      <c r="P774" s="860"/>
      <c r="Q774" s="860"/>
      <c r="R774" s="860"/>
      <c r="S774" s="860"/>
      <c r="T774" s="860"/>
      <c r="U774" s="860"/>
      <c r="V774" s="860"/>
      <c r="W774" s="860"/>
      <c r="X774" s="860"/>
      <c r="Y774" s="860"/>
      <c r="Z774" s="860"/>
      <c r="AA774" s="860"/>
      <c r="AB774" s="860"/>
    </row>
    <row r="775">
      <c r="A775" s="860"/>
      <c r="B775" s="860"/>
      <c r="C775" s="860"/>
      <c r="D775" s="860"/>
      <c r="E775" s="860"/>
      <c r="F775" s="860"/>
      <c r="G775" s="860"/>
      <c r="H775" s="860"/>
      <c r="I775" s="860"/>
      <c r="J775" s="860"/>
      <c r="K775" s="860"/>
      <c r="L775" s="860"/>
      <c r="M775" s="860"/>
      <c r="N775" s="860"/>
      <c r="O775" s="860"/>
      <c r="P775" s="860"/>
      <c r="Q775" s="860"/>
      <c r="R775" s="860"/>
      <c r="S775" s="860"/>
      <c r="T775" s="860"/>
      <c r="U775" s="860"/>
      <c r="V775" s="860"/>
      <c r="W775" s="860"/>
      <c r="X775" s="860"/>
      <c r="Y775" s="860"/>
      <c r="Z775" s="860"/>
      <c r="AA775" s="860"/>
      <c r="AB775" s="860"/>
    </row>
    <row r="776">
      <c r="A776" s="860"/>
      <c r="B776" s="860"/>
      <c r="C776" s="860"/>
      <c r="D776" s="860"/>
      <c r="E776" s="860"/>
      <c r="F776" s="860"/>
      <c r="G776" s="860"/>
      <c r="H776" s="860"/>
      <c r="I776" s="860"/>
      <c r="J776" s="860"/>
      <c r="K776" s="860"/>
      <c r="L776" s="860"/>
      <c r="M776" s="860"/>
      <c r="N776" s="860"/>
      <c r="O776" s="860"/>
      <c r="P776" s="860"/>
      <c r="Q776" s="860"/>
      <c r="R776" s="860"/>
      <c r="S776" s="860"/>
      <c r="T776" s="860"/>
      <c r="U776" s="860"/>
      <c r="V776" s="860"/>
      <c r="W776" s="860"/>
      <c r="X776" s="860"/>
      <c r="Y776" s="860"/>
      <c r="Z776" s="860"/>
      <c r="AA776" s="860"/>
      <c r="AB776" s="860"/>
    </row>
    <row r="777">
      <c r="A777" s="860"/>
      <c r="B777" s="860"/>
      <c r="C777" s="860"/>
      <c r="D777" s="860"/>
      <c r="E777" s="860"/>
      <c r="F777" s="860"/>
      <c r="G777" s="860"/>
      <c r="H777" s="860"/>
      <c r="I777" s="860"/>
      <c r="J777" s="860"/>
      <c r="K777" s="860"/>
      <c r="L777" s="860"/>
      <c r="M777" s="860"/>
      <c r="N777" s="860"/>
      <c r="O777" s="860"/>
      <c r="P777" s="860"/>
      <c r="Q777" s="860"/>
      <c r="R777" s="860"/>
      <c r="S777" s="860"/>
      <c r="T777" s="860"/>
      <c r="U777" s="860"/>
      <c r="V777" s="860"/>
      <c r="W777" s="860"/>
      <c r="X777" s="860"/>
      <c r="Y777" s="860"/>
      <c r="Z777" s="860"/>
      <c r="AA777" s="860"/>
      <c r="AB777" s="860"/>
    </row>
    <row r="778">
      <c r="A778" s="860"/>
      <c r="B778" s="860"/>
      <c r="C778" s="860"/>
      <c r="D778" s="860"/>
      <c r="E778" s="860"/>
      <c r="F778" s="860"/>
      <c r="G778" s="860"/>
      <c r="H778" s="860"/>
      <c r="I778" s="860"/>
      <c r="J778" s="860"/>
      <c r="K778" s="860"/>
      <c r="L778" s="860"/>
      <c r="M778" s="860"/>
      <c r="N778" s="860"/>
      <c r="O778" s="860"/>
      <c r="P778" s="860"/>
      <c r="Q778" s="860"/>
      <c r="R778" s="860"/>
      <c r="S778" s="860"/>
      <c r="T778" s="860"/>
      <c r="U778" s="860"/>
      <c r="V778" s="860"/>
      <c r="W778" s="860"/>
      <c r="X778" s="860"/>
      <c r="Y778" s="860"/>
      <c r="Z778" s="860"/>
      <c r="AA778" s="860"/>
      <c r="AB778" s="860"/>
    </row>
    <row r="779">
      <c r="A779" s="860"/>
      <c r="B779" s="860"/>
      <c r="C779" s="860"/>
      <c r="D779" s="860"/>
      <c r="E779" s="860"/>
      <c r="F779" s="860"/>
      <c r="G779" s="860"/>
      <c r="H779" s="860"/>
      <c r="I779" s="860"/>
      <c r="J779" s="860"/>
      <c r="K779" s="860"/>
      <c r="L779" s="860"/>
      <c r="M779" s="860"/>
      <c r="N779" s="860"/>
      <c r="O779" s="860"/>
      <c r="P779" s="860"/>
      <c r="Q779" s="860"/>
      <c r="R779" s="860"/>
      <c r="S779" s="860"/>
      <c r="T779" s="860"/>
      <c r="U779" s="860"/>
      <c r="V779" s="860"/>
      <c r="W779" s="860"/>
      <c r="X779" s="860"/>
      <c r="Y779" s="860"/>
      <c r="Z779" s="860"/>
      <c r="AA779" s="860"/>
      <c r="AB779" s="860"/>
    </row>
    <row r="780">
      <c r="A780" s="860"/>
      <c r="B780" s="860"/>
      <c r="C780" s="860"/>
      <c r="D780" s="860"/>
      <c r="E780" s="860"/>
      <c r="F780" s="860"/>
      <c r="G780" s="860"/>
      <c r="H780" s="860"/>
      <c r="I780" s="860"/>
      <c r="J780" s="860"/>
      <c r="K780" s="860"/>
      <c r="L780" s="860"/>
      <c r="M780" s="860"/>
      <c r="N780" s="860"/>
      <c r="O780" s="860"/>
      <c r="P780" s="860"/>
      <c r="Q780" s="860"/>
      <c r="R780" s="860"/>
      <c r="S780" s="860"/>
      <c r="T780" s="860"/>
      <c r="U780" s="860"/>
      <c r="V780" s="860"/>
      <c r="W780" s="860"/>
      <c r="X780" s="860"/>
      <c r="Y780" s="860"/>
      <c r="Z780" s="860"/>
      <c r="AA780" s="860"/>
      <c r="AB780" s="860"/>
    </row>
    <row r="781">
      <c r="A781" s="860"/>
      <c r="B781" s="860"/>
      <c r="C781" s="860"/>
      <c r="D781" s="860"/>
      <c r="E781" s="860"/>
      <c r="F781" s="860"/>
      <c r="G781" s="860"/>
      <c r="H781" s="860"/>
      <c r="I781" s="860"/>
      <c r="J781" s="860"/>
      <c r="K781" s="860"/>
      <c r="L781" s="860"/>
      <c r="M781" s="860"/>
      <c r="N781" s="860"/>
      <c r="O781" s="860"/>
      <c r="P781" s="860"/>
      <c r="Q781" s="860"/>
      <c r="R781" s="860"/>
      <c r="S781" s="860"/>
      <c r="T781" s="860"/>
      <c r="U781" s="860"/>
      <c r="V781" s="860"/>
      <c r="W781" s="860"/>
      <c r="X781" s="860"/>
      <c r="Y781" s="860"/>
      <c r="Z781" s="860"/>
      <c r="AA781" s="860"/>
      <c r="AB781" s="860"/>
    </row>
    <row r="782">
      <c r="A782" s="860"/>
      <c r="B782" s="860"/>
      <c r="C782" s="860"/>
      <c r="D782" s="860"/>
      <c r="E782" s="860"/>
      <c r="F782" s="860"/>
      <c r="G782" s="860"/>
      <c r="H782" s="860"/>
      <c r="I782" s="860"/>
      <c r="J782" s="860"/>
      <c r="K782" s="860"/>
      <c r="L782" s="860"/>
      <c r="M782" s="860"/>
      <c r="N782" s="860"/>
      <c r="O782" s="860"/>
      <c r="P782" s="860"/>
      <c r="Q782" s="860"/>
      <c r="R782" s="860"/>
      <c r="S782" s="860"/>
      <c r="T782" s="860"/>
      <c r="U782" s="860"/>
      <c r="V782" s="860"/>
      <c r="W782" s="860"/>
      <c r="X782" s="860"/>
      <c r="Y782" s="860"/>
      <c r="Z782" s="860"/>
      <c r="AA782" s="860"/>
      <c r="AB782" s="860"/>
    </row>
    <row r="783">
      <c r="A783" s="860"/>
      <c r="B783" s="860"/>
      <c r="C783" s="860"/>
      <c r="D783" s="860"/>
      <c r="E783" s="860"/>
      <c r="F783" s="860"/>
      <c r="G783" s="860"/>
      <c r="H783" s="860"/>
      <c r="I783" s="860"/>
      <c r="J783" s="860"/>
      <c r="K783" s="860"/>
      <c r="L783" s="860"/>
      <c r="M783" s="860"/>
      <c r="N783" s="860"/>
      <c r="O783" s="860"/>
      <c r="P783" s="860"/>
      <c r="Q783" s="860"/>
      <c r="R783" s="860"/>
      <c r="S783" s="860"/>
      <c r="T783" s="860"/>
      <c r="U783" s="860"/>
      <c r="V783" s="860"/>
      <c r="W783" s="860"/>
      <c r="X783" s="860"/>
      <c r="Y783" s="860"/>
      <c r="Z783" s="860"/>
      <c r="AA783" s="860"/>
      <c r="AB783" s="860"/>
    </row>
    <row r="784">
      <c r="A784" s="860"/>
      <c r="B784" s="860"/>
      <c r="C784" s="860"/>
      <c r="D784" s="860"/>
      <c r="E784" s="860"/>
      <c r="F784" s="860"/>
      <c r="G784" s="860"/>
      <c r="H784" s="860"/>
      <c r="I784" s="860"/>
      <c r="J784" s="860"/>
      <c r="K784" s="860"/>
      <c r="L784" s="860"/>
      <c r="M784" s="860"/>
      <c r="N784" s="860"/>
      <c r="O784" s="860"/>
      <c r="P784" s="860"/>
      <c r="Q784" s="860"/>
      <c r="R784" s="860"/>
      <c r="S784" s="860"/>
      <c r="T784" s="860"/>
      <c r="U784" s="860"/>
      <c r="V784" s="860"/>
      <c r="W784" s="860"/>
      <c r="X784" s="860"/>
      <c r="Y784" s="860"/>
      <c r="Z784" s="860"/>
      <c r="AA784" s="860"/>
      <c r="AB784" s="860"/>
    </row>
    <row r="785">
      <c r="A785" s="860"/>
      <c r="B785" s="860"/>
      <c r="C785" s="860"/>
      <c r="D785" s="860"/>
      <c r="E785" s="860"/>
      <c r="F785" s="860"/>
      <c r="G785" s="860"/>
      <c r="H785" s="860"/>
      <c r="I785" s="860"/>
      <c r="J785" s="860"/>
      <c r="K785" s="860"/>
      <c r="L785" s="860"/>
      <c r="M785" s="860"/>
      <c r="N785" s="860"/>
      <c r="O785" s="860"/>
      <c r="P785" s="860"/>
      <c r="Q785" s="860"/>
      <c r="R785" s="860"/>
      <c r="S785" s="860"/>
      <c r="T785" s="860"/>
      <c r="U785" s="860"/>
      <c r="V785" s="860"/>
      <c r="W785" s="860"/>
      <c r="X785" s="860"/>
      <c r="Y785" s="860"/>
      <c r="Z785" s="860"/>
      <c r="AA785" s="860"/>
      <c r="AB785" s="860"/>
    </row>
    <row r="786">
      <c r="A786" s="860"/>
      <c r="B786" s="860"/>
      <c r="C786" s="860"/>
      <c r="D786" s="860"/>
      <c r="E786" s="860"/>
      <c r="F786" s="860"/>
      <c r="G786" s="860"/>
      <c r="H786" s="860"/>
      <c r="I786" s="860"/>
      <c r="J786" s="860"/>
      <c r="K786" s="860"/>
      <c r="L786" s="860"/>
      <c r="M786" s="860"/>
      <c r="N786" s="860"/>
      <c r="O786" s="860"/>
      <c r="P786" s="860"/>
      <c r="Q786" s="860"/>
      <c r="R786" s="860"/>
      <c r="S786" s="860"/>
      <c r="T786" s="860"/>
      <c r="U786" s="860"/>
      <c r="V786" s="860"/>
      <c r="W786" s="860"/>
      <c r="X786" s="860"/>
      <c r="Y786" s="860"/>
      <c r="Z786" s="860"/>
      <c r="AA786" s="860"/>
      <c r="AB786" s="860"/>
    </row>
    <row r="787">
      <c r="A787" s="860"/>
      <c r="B787" s="860"/>
      <c r="C787" s="860"/>
      <c r="D787" s="860"/>
      <c r="E787" s="860"/>
      <c r="F787" s="860"/>
      <c r="G787" s="860"/>
      <c r="H787" s="860"/>
      <c r="I787" s="860"/>
      <c r="J787" s="860"/>
      <c r="K787" s="860"/>
      <c r="L787" s="860"/>
      <c r="M787" s="860"/>
      <c r="N787" s="860"/>
      <c r="O787" s="860"/>
      <c r="P787" s="860"/>
      <c r="Q787" s="860"/>
      <c r="R787" s="860"/>
      <c r="S787" s="860"/>
      <c r="T787" s="860"/>
      <c r="U787" s="860"/>
      <c r="V787" s="860"/>
      <c r="W787" s="860"/>
      <c r="X787" s="860"/>
      <c r="Y787" s="860"/>
      <c r="Z787" s="860"/>
      <c r="AA787" s="860"/>
      <c r="AB787" s="860"/>
    </row>
    <row r="788">
      <c r="A788" s="860"/>
      <c r="B788" s="860"/>
      <c r="C788" s="860"/>
      <c r="D788" s="860"/>
      <c r="E788" s="860"/>
      <c r="F788" s="860"/>
      <c r="G788" s="860"/>
      <c r="H788" s="860"/>
      <c r="I788" s="860"/>
      <c r="J788" s="860"/>
      <c r="K788" s="860"/>
      <c r="L788" s="860"/>
      <c r="M788" s="860"/>
      <c r="N788" s="860"/>
      <c r="O788" s="860"/>
      <c r="P788" s="860"/>
      <c r="Q788" s="860"/>
      <c r="R788" s="860"/>
      <c r="S788" s="860"/>
      <c r="T788" s="860"/>
      <c r="U788" s="860"/>
      <c r="V788" s="860"/>
      <c r="W788" s="860"/>
      <c r="X788" s="860"/>
      <c r="Y788" s="860"/>
      <c r="Z788" s="860"/>
      <c r="AA788" s="860"/>
      <c r="AB788" s="860"/>
    </row>
    <row r="789">
      <c r="A789" s="860"/>
      <c r="B789" s="860"/>
      <c r="C789" s="860"/>
      <c r="D789" s="860"/>
      <c r="E789" s="860"/>
      <c r="F789" s="860"/>
      <c r="G789" s="860"/>
      <c r="H789" s="860"/>
      <c r="I789" s="860"/>
      <c r="J789" s="860"/>
      <c r="K789" s="860"/>
      <c r="L789" s="860"/>
      <c r="M789" s="860"/>
      <c r="N789" s="860"/>
      <c r="O789" s="860"/>
      <c r="P789" s="860"/>
      <c r="Q789" s="860"/>
      <c r="R789" s="860"/>
      <c r="S789" s="860"/>
      <c r="T789" s="860"/>
      <c r="U789" s="860"/>
      <c r="V789" s="860"/>
      <c r="W789" s="860"/>
      <c r="X789" s="860"/>
      <c r="Y789" s="860"/>
      <c r="Z789" s="860"/>
      <c r="AA789" s="860"/>
      <c r="AB789" s="860"/>
    </row>
    <row r="790">
      <c r="A790" s="860"/>
      <c r="B790" s="860"/>
      <c r="C790" s="860"/>
      <c r="D790" s="860"/>
      <c r="E790" s="860"/>
      <c r="F790" s="860"/>
      <c r="G790" s="860"/>
      <c r="H790" s="860"/>
      <c r="I790" s="860"/>
      <c r="J790" s="860"/>
      <c r="K790" s="860"/>
      <c r="L790" s="860"/>
      <c r="M790" s="860"/>
      <c r="N790" s="860"/>
      <c r="O790" s="860"/>
      <c r="P790" s="860"/>
      <c r="Q790" s="860"/>
      <c r="R790" s="860"/>
      <c r="S790" s="860"/>
      <c r="T790" s="860"/>
      <c r="U790" s="860"/>
      <c r="V790" s="860"/>
      <c r="W790" s="860"/>
      <c r="X790" s="860"/>
      <c r="Y790" s="860"/>
      <c r="Z790" s="860"/>
      <c r="AA790" s="860"/>
      <c r="AB790" s="860"/>
    </row>
    <row r="791">
      <c r="A791" s="860"/>
      <c r="B791" s="860"/>
      <c r="C791" s="860"/>
      <c r="D791" s="860"/>
      <c r="E791" s="860"/>
      <c r="F791" s="860"/>
      <c r="G791" s="860"/>
      <c r="H791" s="860"/>
      <c r="I791" s="860"/>
      <c r="J791" s="860"/>
      <c r="K791" s="860"/>
      <c r="L791" s="860"/>
      <c r="M791" s="860"/>
      <c r="N791" s="860"/>
      <c r="O791" s="860"/>
      <c r="P791" s="860"/>
      <c r="Q791" s="860"/>
      <c r="R791" s="860"/>
      <c r="S791" s="860"/>
      <c r="T791" s="860"/>
      <c r="U791" s="860"/>
      <c r="V791" s="860"/>
      <c r="W791" s="860"/>
      <c r="X791" s="860"/>
      <c r="Y791" s="860"/>
      <c r="Z791" s="860"/>
      <c r="AA791" s="860"/>
      <c r="AB791" s="860"/>
    </row>
    <row r="792">
      <c r="A792" s="860"/>
      <c r="B792" s="860"/>
      <c r="C792" s="860"/>
      <c r="D792" s="860"/>
      <c r="E792" s="860"/>
      <c r="F792" s="860"/>
      <c r="G792" s="860"/>
      <c r="H792" s="860"/>
      <c r="I792" s="860"/>
      <c r="J792" s="860"/>
      <c r="K792" s="860"/>
      <c r="L792" s="860"/>
      <c r="M792" s="860"/>
      <c r="N792" s="860"/>
      <c r="O792" s="860"/>
      <c r="P792" s="860"/>
      <c r="Q792" s="860"/>
      <c r="R792" s="860"/>
      <c r="S792" s="860"/>
      <c r="T792" s="860"/>
      <c r="U792" s="860"/>
      <c r="V792" s="860"/>
      <c r="W792" s="860"/>
      <c r="X792" s="860"/>
      <c r="Y792" s="860"/>
      <c r="Z792" s="860"/>
      <c r="AA792" s="860"/>
      <c r="AB792" s="860"/>
    </row>
    <row r="793">
      <c r="A793" s="860"/>
      <c r="B793" s="860"/>
      <c r="C793" s="860"/>
      <c r="D793" s="860"/>
      <c r="E793" s="860"/>
      <c r="F793" s="860"/>
      <c r="G793" s="860"/>
      <c r="H793" s="860"/>
      <c r="I793" s="860"/>
      <c r="J793" s="860"/>
      <c r="K793" s="860"/>
      <c r="L793" s="860"/>
      <c r="M793" s="860"/>
      <c r="N793" s="860"/>
      <c r="O793" s="860"/>
      <c r="P793" s="860"/>
      <c r="Q793" s="860"/>
      <c r="R793" s="860"/>
      <c r="S793" s="860"/>
      <c r="T793" s="860"/>
      <c r="U793" s="860"/>
      <c r="V793" s="860"/>
      <c r="W793" s="860"/>
      <c r="X793" s="860"/>
      <c r="Y793" s="860"/>
      <c r="Z793" s="860"/>
      <c r="AA793" s="860"/>
      <c r="AB793" s="860"/>
    </row>
    <row r="794">
      <c r="A794" s="860"/>
      <c r="B794" s="860"/>
      <c r="C794" s="860"/>
      <c r="D794" s="860"/>
      <c r="E794" s="860"/>
      <c r="F794" s="860"/>
      <c r="G794" s="860"/>
      <c r="H794" s="860"/>
      <c r="I794" s="860"/>
      <c r="J794" s="860"/>
      <c r="K794" s="860"/>
      <c r="L794" s="860"/>
      <c r="M794" s="860"/>
      <c r="N794" s="860"/>
      <c r="O794" s="860"/>
      <c r="P794" s="860"/>
      <c r="Q794" s="860"/>
      <c r="R794" s="860"/>
      <c r="S794" s="860"/>
      <c r="T794" s="860"/>
      <c r="U794" s="860"/>
      <c r="V794" s="860"/>
      <c r="W794" s="860"/>
      <c r="X794" s="860"/>
      <c r="Y794" s="860"/>
      <c r="Z794" s="860"/>
      <c r="AA794" s="860"/>
      <c r="AB794" s="860"/>
    </row>
    <row r="795">
      <c r="A795" s="860"/>
      <c r="B795" s="860"/>
      <c r="C795" s="860"/>
      <c r="D795" s="860"/>
      <c r="E795" s="860"/>
      <c r="F795" s="860"/>
      <c r="G795" s="860"/>
      <c r="H795" s="860"/>
      <c r="I795" s="860"/>
      <c r="J795" s="860"/>
      <c r="K795" s="860"/>
      <c r="L795" s="860"/>
      <c r="M795" s="860"/>
      <c r="N795" s="860"/>
      <c r="O795" s="860"/>
      <c r="P795" s="860"/>
      <c r="Q795" s="860"/>
      <c r="R795" s="860"/>
      <c r="S795" s="860"/>
      <c r="T795" s="860"/>
      <c r="U795" s="860"/>
      <c r="V795" s="860"/>
      <c r="W795" s="860"/>
      <c r="X795" s="860"/>
      <c r="Y795" s="860"/>
      <c r="Z795" s="860"/>
      <c r="AA795" s="860"/>
      <c r="AB795" s="860"/>
    </row>
    <row r="796">
      <c r="A796" s="860"/>
      <c r="B796" s="860"/>
      <c r="C796" s="860"/>
      <c r="D796" s="860"/>
      <c r="E796" s="860"/>
      <c r="F796" s="860"/>
      <c r="G796" s="860"/>
      <c r="H796" s="860"/>
      <c r="I796" s="860"/>
      <c r="J796" s="860"/>
      <c r="K796" s="860"/>
      <c r="L796" s="860"/>
      <c r="M796" s="860"/>
      <c r="N796" s="860"/>
      <c r="O796" s="860"/>
      <c r="P796" s="860"/>
      <c r="Q796" s="860"/>
      <c r="R796" s="860"/>
      <c r="S796" s="860"/>
      <c r="T796" s="860"/>
      <c r="U796" s="860"/>
      <c r="V796" s="860"/>
      <c r="W796" s="860"/>
      <c r="X796" s="860"/>
      <c r="Y796" s="860"/>
      <c r="Z796" s="860"/>
      <c r="AA796" s="860"/>
      <c r="AB796" s="860"/>
    </row>
    <row r="797">
      <c r="A797" s="860"/>
      <c r="B797" s="860"/>
      <c r="C797" s="860"/>
      <c r="D797" s="860"/>
      <c r="E797" s="860"/>
      <c r="F797" s="860"/>
      <c r="G797" s="860"/>
      <c r="H797" s="860"/>
      <c r="I797" s="860"/>
      <c r="J797" s="860"/>
      <c r="K797" s="860"/>
      <c r="L797" s="860"/>
      <c r="M797" s="860"/>
      <c r="N797" s="860"/>
      <c r="O797" s="860"/>
      <c r="P797" s="860"/>
      <c r="Q797" s="860"/>
      <c r="R797" s="860"/>
      <c r="S797" s="860"/>
      <c r="T797" s="860"/>
      <c r="U797" s="860"/>
      <c r="V797" s="860"/>
      <c r="W797" s="860"/>
      <c r="X797" s="860"/>
      <c r="Y797" s="860"/>
      <c r="Z797" s="860"/>
      <c r="AA797" s="860"/>
      <c r="AB797" s="860"/>
    </row>
    <row r="798">
      <c r="A798" s="860"/>
      <c r="B798" s="860"/>
      <c r="C798" s="860"/>
      <c r="D798" s="860"/>
      <c r="E798" s="860"/>
      <c r="F798" s="860"/>
      <c r="G798" s="860"/>
      <c r="H798" s="860"/>
      <c r="I798" s="860"/>
      <c r="J798" s="860"/>
      <c r="K798" s="860"/>
      <c r="L798" s="860"/>
      <c r="M798" s="860"/>
      <c r="N798" s="860"/>
      <c r="O798" s="860"/>
      <c r="P798" s="860"/>
      <c r="Q798" s="860"/>
      <c r="R798" s="860"/>
      <c r="S798" s="860"/>
      <c r="T798" s="860"/>
      <c r="U798" s="860"/>
      <c r="V798" s="860"/>
      <c r="W798" s="860"/>
      <c r="X798" s="860"/>
      <c r="Y798" s="860"/>
      <c r="Z798" s="860"/>
      <c r="AA798" s="860"/>
      <c r="AB798" s="860"/>
    </row>
    <row r="799">
      <c r="A799" s="860"/>
      <c r="B799" s="860"/>
      <c r="C799" s="860"/>
      <c r="D799" s="860"/>
      <c r="E799" s="860"/>
      <c r="F799" s="860"/>
      <c r="G799" s="860"/>
      <c r="H799" s="860"/>
      <c r="I799" s="860"/>
      <c r="J799" s="860"/>
      <c r="K799" s="860"/>
      <c r="L799" s="860"/>
      <c r="M799" s="860"/>
      <c r="N799" s="860"/>
      <c r="O799" s="860"/>
      <c r="P799" s="860"/>
      <c r="Q799" s="860"/>
      <c r="R799" s="860"/>
      <c r="S799" s="860"/>
      <c r="T799" s="860"/>
      <c r="U799" s="860"/>
      <c r="V799" s="860"/>
      <c r="W799" s="860"/>
      <c r="X799" s="860"/>
      <c r="Y799" s="860"/>
      <c r="Z799" s="860"/>
      <c r="AA799" s="860"/>
      <c r="AB799" s="860"/>
    </row>
    <row r="800">
      <c r="A800" s="860"/>
      <c r="B800" s="860"/>
      <c r="C800" s="860"/>
      <c r="D800" s="860"/>
      <c r="E800" s="860"/>
      <c r="F800" s="860"/>
      <c r="G800" s="860"/>
      <c r="H800" s="860"/>
      <c r="I800" s="860"/>
      <c r="J800" s="860"/>
      <c r="K800" s="860"/>
      <c r="L800" s="860"/>
      <c r="M800" s="860"/>
      <c r="N800" s="860"/>
      <c r="O800" s="860"/>
      <c r="P800" s="860"/>
      <c r="Q800" s="860"/>
      <c r="R800" s="860"/>
      <c r="S800" s="860"/>
      <c r="T800" s="860"/>
      <c r="U800" s="860"/>
      <c r="V800" s="860"/>
      <c r="W800" s="860"/>
      <c r="X800" s="860"/>
      <c r="Y800" s="860"/>
      <c r="Z800" s="860"/>
      <c r="AA800" s="860"/>
      <c r="AB800" s="860"/>
    </row>
    <row r="801">
      <c r="A801" s="860"/>
      <c r="B801" s="860"/>
      <c r="C801" s="860"/>
      <c r="D801" s="860"/>
      <c r="E801" s="860"/>
      <c r="F801" s="860"/>
      <c r="G801" s="860"/>
      <c r="H801" s="860"/>
      <c r="I801" s="860"/>
      <c r="J801" s="860"/>
      <c r="K801" s="860"/>
      <c r="L801" s="860"/>
      <c r="M801" s="860"/>
      <c r="N801" s="860"/>
      <c r="O801" s="860"/>
      <c r="P801" s="860"/>
      <c r="Q801" s="860"/>
      <c r="R801" s="860"/>
      <c r="S801" s="860"/>
      <c r="T801" s="860"/>
      <c r="U801" s="860"/>
      <c r="V801" s="860"/>
      <c r="W801" s="860"/>
      <c r="X801" s="860"/>
      <c r="Y801" s="860"/>
      <c r="Z801" s="860"/>
      <c r="AA801" s="860"/>
      <c r="AB801" s="860"/>
    </row>
    <row r="802">
      <c r="A802" s="860"/>
      <c r="B802" s="860"/>
      <c r="C802" s="860"/>
      <c r="D802" s="860"/>
      <c r="E802" s="860"/>
      <c r="F802" s="860"/>
      <c r="G802" s="860"/>
      <c r="H802" s="860"/>
      <c r="I802" s="860"/>
      <c r="J802" s="860"/>
      <c r="K802" s="860"/>
      <c r="L802" s="860"/>
      <c r="M802" s="860"/>
      <c r="N802" s="860"/>
      <c r="O802" s="860"/>
      <c r="P802" s="860"/>
      <c r="Q802" s="860"/>
      <c r="R802" s="860"/>
      <c r="S802" s="860"/>
      <c r="T802" s="860"/>
      <c r="U802" s="860"/>
      <c r="V802" s="860"/>
      <c r="W802" s="860"/>
      <c r="X802" s="860"/>
      <c r="Y802" s="860"/>
      <c r="Z802" s="860"/>
      <c r="AA802" s="860"/>
      <c r="AB802" s="860"/>
    </row>
    <row r="803">
      <c r="A803" s="860"/>
      <c r="B803" s="860"/>
      <c r="C803" s="860"/>
      <c r="D803" s="860"/>
      <c r="E803" s="860"/>
      <c r="F803" s="860"/>
      <c r="G803" s="860"/>
      <c r="H803" s="860"/>
      <c r="I803" s="860"/>
      <c r="J803" s="860"/>
      <c r="K803" s="860"/>
      <c r="L803" s="860"/>
      <c r="M803" s="860"/>
      <c r="N803" s="860"/>
      <c r="O803" s="860"/>
      <c r="P803" s="860"/>
      <c r="Q803" s="860"/>
      <c r="R803" s="860"/>
      <c r="S803" s="860"/>
      <c r="T803" s="860"/>
      <c r="U803" s="860"/>
      <c r="V803" s="860"/>
      <c r="W803" s="860"/>
      <c r="X803" s="860"/>
      <c r="Y803" s="860"/>
      <c r="Z803" s="860"/>
      <c r="AA803" s="860"/>
      <c r="AB803" s="860"/>
    </row>
    <row r="804">
      <c r="A804" s="860"/>
      <c r="B804" s="860"/>
      <c r="C804" s="860"/>
      <c r="D804" s="860"/>
      <c r="E804" s="860"/>
      <c r="F804" s="860"/>
      <c r="G804" s="860"/>
      <c r="H804" s="860"/>
      <c r="I804" s="860"/>
      <c r="J804" s="860"/>
      <c r="K804" s="860"/>
      <c r="L804" s="860"/>
      <c r="M804" s="860"/>
      <c r="N804" s="860"/>
      <c r="O804" s="860"/>
      <c r="P804" s="860"/>
      <c r="Q804" s="860"/>
      <c r="R804" s="860"/>
      <c r="S804" s="860"/>
      <c r="T804" s="860"/>
      <c r="U804" s="860"/>
      <c r="V804" s="860"/>
      <c r="W804" s="860"/>
      <c r="X804" s="860"/>
      <c r="Y804" s="860"/>
      <c r="Z804" s="860"/>
      <c r="AA804" s="860"/>
      <c r="AB804" s="860"/>
    </row>
    <row r="805">
      <c r="A805" s="860"/>
      <c r="B805" s="860"/>
      <c r="C805" s="860"/>
      <c r="D805" s="860"/>
      <c r="E805" s="860"/>
      <c r="F805" s="860"/>
      <c r="G805" s="860"/>
      <c r="H805" s="860"/>
      <c r="I805" s="860"/>
      <c r="J805" s="860"/>
      <c r="K805" s="860"/>
      <c r="L805" s="860"/>
      <c r="M805" s="860"/>
      <c r="N805" s="860"/>
      <c r="O805" s="860"/>
      <c r="P805" s="860"/>
      <c r="Q805" s="860"/>
      <c r="R805" s="860"/>
      <c r="S805" s="860"/>
      <c r="T805" s="860"/>
      <c r="U805" s="860"/>
      <c r="V805" s="860"/>
      <c r="W805" s="860"/>
      <c r="X805" s="860"/>
      <c r="Y805" s="860"/>
      <c r="Z805" s="860"/>
      <c r="AA805" s="860"/>
      <c r="AB805" s="860"/>
    </row>
    <row r="806">
      <c r="A806" s="860"/>
      <c r="B806" s="860"/>
      <c r="C806" s="860"/>
      <c r="D806" s="860"/>
      <c r="E806" s="860"/>
      <c r="F806" s="860"/>
      <c r="G806" s="860"/>
      <c r="H806" s="860"/>
      <c r="I806" s="860"/>
      <c r="J806" s="860"/>
      <c r="K806" s="860"/>
      <c r="L806" s="860"/>
      <c r="M806" s="860"/>
      <c r="N806" s="860"/>
      <c r="O806" s="860"/>
      <c r="P806" s="860"/>
      <c r="Q806" s="860"/>
      <c r="R806" s="860"/>
      <c r="S806" s="860"/>
      <c r="T806" s="860"/>
      <c r="U806" s="860"/>
      <c r="V806" s="860"/>
      <c r="W806" s="860"/>
      <c r="X806" s="860"/>
      <c r="Y806" s="860"/>
      <c r="Z806" s="860"/>
      <c r="AA806" s="860"/>
      <c r="AB806" s="860"/>
    </row>
    <row r="807">
      <c r="A807" s="860"/>
      <c r="B807" s="860"/>
      <c r="C807" s="860"/>
      <c r="D807" s="860"/>
      <c r="E807" s="860"/>
      <c r="F807" s="860"/>
      <c r="G807" s="860"/>
      <c r="H807" s="860"/>
      <c r="I807" s="860"/>
      <c r="J807" s="860"/>
      <c r="K807" s="860"/>
      <c r="L807" s="860"/>
      <c r="M807" s="860"/>
      <c r="N807" s="860"/>
      <c r="O807" s="860"/>
      <c r="P807" s="860"/>
      <c r="Q807" s="860"/>
      <c r="R807" s="860"/>
      <c r="S807" s="860"/>
      <c r="T807" s="860"/>
      <c r="U807" s="860"/>
      <c r="V807" s="860"/>
      <c r="W807" s="860"/>
      <c r="X807" s="860"/>
      <c r="Y807" s="860"/>
      <c r="Z807" s="860"/>
      <c r="AA807" s="860"/>
      <c r="AB807" s="860"/>
    </row>
    <row r="808">
      <c r="A808" s="860"/>
      <c r="B808" s="860"/>
      <c r="C808" s="860"/>
      <c r="D808" s="860"/>
      <c r="E808" s="860"/>
      <c r="F808" s="860"/>
      <c r="G808" s="860"/>
      <c r="H808" s="860"/>
      <c r="I808" s="860"/>
      <c r="J808" s="860"/>
      <c r="K808" s="860"/>
      <c r="L808" s="860"/>
      <c r="M808" s="860"/>
      <c r="N808" s="860"/>
      <c r="O808" s="860"/>
      <c r="P808" s="860"/>
      <c r="Q808" s="860"/>
      <c r="R808" s="860"/>
      <c r="S808" s="860"/>
      <c r="T808" s="860"/>
      <c r="U808" s="860"/>
      <c r="V808" s="860"/>
      <c r="W808" s="860"/>
      <c r="X808" s="860"/>
      <c r="Y808" s="860"/>
      <c r="Z808" s="860"/>
      <c r="AA808" s="860"/>
      <c r="AB808" s="860"/>
    </row>
    <row r="809">
      <c r="A809" s="860"/>
      <c r="B809" s="860"/>
      <c r="C809" s="860"/>
      <c r="D809" s="860"/>
      <c r="E809" s="860"/>
      <c r="F809" s="860"/>
      <c r="G809" s="860"/>
      <c r="H809" s="860"/>
      <c r="I809" s="860"/>
      <c r="J809" s="860"/>
      <c r="K809" s="860"/>
      <c r="L809" s="860"/>
      <c r="M809" s="860"/>
      <c r="N809" s="860"/>
      <c r="O809" s="860"/>
      <c r="P809" s="860"/>
      <c r="Q809" s="860"/>
      <c r="R809" s="860"/>
      <c r="S809" s="860"/>
      <c r="T809" s="860"/>
      <c r="U809" s="860"/>
      <c r="V809" s="860"/>
      <c r="W809" s="860"/>
      <c r="X809" s="860"/>
      <c r="Y809" s="860"/>
      <c r="Z809" s="860"/>
      <c r="AA809" s="860"/>
      <c r="AB809" s="860"/>
    </row>
    <row r="810">
      <c r="A810" s="860"/>
      <c r="B810" s="860"/>
      <c r="C810" s="860"/>
      <c r="D810" s="860"/>
      <c r="E810" s="860"/>
      <c r="F810" s="860"/>
      <c r="G810" s="860"/>
      <c r="H810" s="860"/>
      <c r="I810" s="860"/>
      <c r="J810" s="860"/>
      <c r="K810" s="860"/>
      <c r="L810" s="860"/>
      <c r="M810" s="860"/>
      <c r="N810" s="860"/>
      <c r="O810" s="860"/>
      <c r="P810" s="860"/>
      <c r="Q810" s="860"/>
      <c r="R810" s="860"/>
      <c r="S810" s="860"/>
      <c r="T810" s="860"/>
      <c r="U810" s="860"/>
      <c r="V810" s="860"/>
      <c r="W810" s="860"/>
      <c r="X810" s="860"/>
      <c r="Y810" s="860"/>
      <c r="Z810" s="860"/>
      <c r="AA810" s="860"/>
      <c r="AB810" s="860"/>
    </row>
    <row r="811">
      <c r="A811" s="860"/>
      <c r="B811" s="860"/>
      <c r="C811" s="860"/>
      <c r="D811" s="860"/>
      <c r="E811" s="860"/>
      <c r="F811" s="860"/>
      <c r="G811" s="860"/>
      <c r="H811" s="860"/>
      <c r="I811" s="860"/>
      <c r="J811" s="860"/>
      <c r="K811" s="860"/>
      <c r="L811" s="860"/>
      <c r="M811" s="860"/>
      <c r="N811" s="860"/>
      <c r="O811" s="860"/>
      <c r="P811" s="860"/>
      <c r="Q811" s="860"/>
      <c r="R811" s="860"/>
      <c r="S811" s="860"/>
      <c r="T811" s="860"/>
      <c r="U811" s="860"/>
      <c r="V811" s="860"/>
      <c r="W811" s="860"/>
      <c r="X811" s="860"/>
      <c r="Y811" s="860"/>
      <c r="Z811" s="860"/>
      <c r="AA811" s="860"/>
      <c r="AB811" s="860"/>
    </row>
    <row r="812">
      <c r="A812" s="860"/>
      <c r="B812" s="860"/>
      <c r="C812" s="860"/>
      <c r="D812" s="860"/>
      <c r="E812" s="860"/>
      <c r="F812" s="860"/>
      <c r="G812" s="860"/>
      <c r="H812" s="860"/>
      <c r="I812" s="860"/>
      <c r="J812" s="860"/>
      <c r="K812" s="860"/>
      <c r="L812" s="860"/>
      <c r="M812" s="860"/>
      <c r="N812" s="860"/>
      <c r="O812" s="860"/>
      <c r="P812" s="860"/>
      <c r="Q812" s="860"/>
      <c r="R812" s="860"/>
      <c r="S812" s="860"/>
      <c r="T812" s="860"/>
      <c r="U812" s="860"/>
      <c r="V812" s="860"/>
      <c r="W812" s="860"/>
      <c r="X812" s="860"/>
      <c r="Y812" s="860"/>
      <c r="Z812" s="860"/>
      <c r="AA812" s="860"/>
      <c r="AB812" s="860"/>
    </row>
    <row r="813">
      <c r="A813" s="860"/>
      <c r="B813" s="860"/>
      <c r="C813" s="860"/>
      <c r="D813" s="860"/>
      <c r="E813" s="860"/>
      <c r="F813" s="860"/>
      <c r="G813" s="860"/>
      <c r="H813" s="860"/>
      <c r="I813" s="860"/>
      <c r="J813" s="860"/>
      <c r="K813" s="860"/>
      <c r="L813" s="860"/>
      <c r="M813" s="860"/>
      <c r="N813" s="860"/>
      <c r="O813" s="860"/>
      <c r="P813" s="860"/>
      <c r="Q813" s="860"/>
      <c r="R813" s="860"/>
      <c r="S813" s="860"/>
      <c r="T813" s="860"/>
      <c r="U813" s="860"/>
      <c r="V813" s="860"/>
      <c r="W813" s="860"/>
      <c r="X813" s="860"/>
      <c r="Y813" s="860"/>
      <c r="Z813" s="860"/>
      <c r="AA813" s="860"/>
      <c r="AB813" s="860"/>
    </row>
    <row r="814">
      <c r="A814" s="860"/>
      <c r="B814" s="860"/>
      <c r="C814" s="860"/>
      <c r="D814" s="860"/>
      <c r="E814" s="860"/>
      <c r="F814" s="860"/>
      <c r="G814" s="860"/>
      <c r="H814" s="860"/>
      <c r="I814" s="860"/>
      <c r="J814" s="860"/>
      <c r="K814" s="860"/>
      <c r="L814" s="860"/>
      <c r="M814" s="860"/>
      <c r="N814" s="860"/>
      <c r="O814" s="860"/>
      <c r="P814" s="860"/>
      <c r="Q814" s="860"/>
      <c r="R814" s="860"/>
      <c r="S814" s="860"/>
      <c r="T814" s="860"/>
      <c r="U814" s="860"/>
      <c r="V814" s="860"/>
      <c r="W814" s="860"/>
      <c r="X814" s="860"/>
      <c r="Y814" s="860"/>
      <c r="Z814" s="860"/>
      <c r="AA814" s="860"/>
      <c r="AB814" s="860"/>
    </row>
    <row r="815">
      <c r="A815" s="860"/>
      <c r="B815" s="860"/>
      <c r="C815" s="860"/>
      <c r="D815" s="860"/>
      <c r="E815" s="860"/>
      <c r="F815" s="860"/>
      <c r="G815" s="860"/>
      <c r="H815" s="860"/>
      <c r="I815" s="860"/>
      <c r="J815" s="860"/>
      <c r="K815" s="860"/>
      <c r="L815" s="860"/>
      <c r="M815" s="860"/>
      <c r="N815" s="860"/>
      <c r="O815" s="860"/>
      <c r="P815" s="860"/>
      <c r="Q815" s="860"/>
      <c r="R815" s="860"/>
      <c r="S815" s="860"/>
      <c r="T815" s="860"/>
      <c r="U815" s="860"/>
      <c r="V815" s="860"/>
      <c r="W815" s="860"/>
      <c r="X815" s="860"/>
      <c r="Y815" s="860"/>
      <c r="Z815" s="860"/>
      <c r="AA815" s="860"/>
      <c r="AB815" s="860"/>
    </row>
    <row r="816">
      <c r="A816" s="860"/>
      <c r="B816" s="860"/>
      <c r="C816" s="860"/>
      <c r="D816" s="860"/>
      <c r="E816" s="860"/>
      <c r="F816" s="860"/>
      <c r="G816" s="860"/>
      <c r="H816" s="860"/>
      <c r="I816" s="860"/>
      <c r="J816" s="860"/>
      <c r="K816" s="860"/>
      <c r="L816" s="860"/>
      <c r="M816" s="860"/>
      <c r="N816" s="860"/>
      <c r="O816" s="860"/>
      <c r="P816" s="860"/>
      <c r="Q816" s="860"/>
      <c r="R816" s="860"/>
      <c r="S816" s="860"/>
      <c r="T816" s="860"/>
      <c r="U816" s="860"/>
      <c r="V816" s="860"/>
      <c r="W816" s="860"/>
      <c r="X816" s="860"/>
      <c r="Y816" s="860"/>
      <c r="Z816" s="860"/>
      <c r="AA816" s="860"/>
      <c r="AB816" s="860"/>
    </row>
    <row r="817">
      <c r="A817" s="860"/>
      <c r="B817" s="860"/>
      <c r="C817" s="860"/>
      <c r="D817" s="860"/>
      <c r="E817" s="860"/>
      <c r="F817" s="860"/>
      <c r="G817" s="860"/>
      <c r="H817" s="860"/>
      <c r="I817" s="860"/>
      <c r="J817" s="860"/>
      <c r="K817" s="860"/>
      <c r="L817" s="860"/>
      <c r="M817" s="860"/>
      <c r="N817" s="860"/>
      <c r="O817" s="860"/>
      <c r="P817" s="860"/>
      <c r="Q817" s="860"/>
      <c r="R817" s="860"/>
      <c r="S817" s="860"/>
      <c r="T817" s="860"/>
      <c r="U817" s="860"/>
      <c r="V817" s="860"/>
      <c r="W817" s="860"/>
      <c r="X817" s="860"/>
      <c r="Y817" s="860"/>
      <c r="Z817" s="860"/>
      <c r="AA817" s="860"/>
      <c r="AB817" s="860"/>
    </row>
    <row r="818">
      <c r="A818" s="860"/>
      <c r="B818" s="860"/>
      <c r="C818" s="860"/>
      <c r="D818" s="860"/>
      <c r="E818" s="860"/>
      <c r="F818" s="860"/>
      <c r="G818" s="860"/>
      <c r="H818" s="860"/>
      <c r="I818" s="860"/>
      <c r="J818" s="860"/>
      <c r="K818" s="860"/>
      <c r="L818" s="860"/>
      <c r="M818" s="860"/>
      <c r="N818" s="860"/>
      <c r="O818" s="860"/>
      <c r="P818" s="860"/>
      <c r="Q818" s="860"/>
      <c r="R818" s="860"/>
      <c r="S818" s="860"/>
      <c r="T818" s="860"/>
      <c r="U818" s="860"/>
      <c r="V818" s="860"/>
      <c r="W818" s="860"/>
      <c r="X818" s="860"/>
      <c r="Y818" s="860"/>
      <c r="Z818" s="860"/>
      <c r="AA818" s="860"/>
      <c r="AB818" s="860"/>
    </row>
    <row r="819">
      <c r="A819" s="860"/>
      <c r="B819" s="860"/>
      <c r="C819" s="860"/>
      <c r="D819" s="860"/>
      <c r="E819" s="860"/>
      <c r="F819" s="860"/>
      <c r="G819" s="860"/>
      <c r="H819" s="860"/>
      <c r="I819" s="860"/>
      <c r="J819" s="860"/>
      <c r="K819" s="860"/>
      <c r="L819" s="860"/>
      <c r="M819" s="860"/>
      <c r="N819" s="860"/>
      <c r="O819" s="860"/>
      <c r="P819" s="860"/>
      <c r="Q819" s="860"/>
      <c r="R819" s="860"/>
      <c r="S819" s="860"/>
      <c r="T819" s="860"/>
      <c r="U819" s="860"/>
      <c r="V819" s="860"/>
      <c r="W819" s="860"/>
      <c r="X819" s="860"/>
      <c r="Y819" s="860"/>
      <c r="Z819" s="860"/>
      <c r="AA819" s="860"/>
      <c r="AB819" s="860"/>
    </row>
    <row r="820">
      <c r="A820" s="860"/>
      <c r="B820" s="860"/>
      <c r="C820" s="860"/>
      <c r="D820" s="860"/>
      <c r="E820" s="860"/>
      <c r="F820" s="860"/>
      <c r="G820" s="860"/>
      <c r="H820" s="860"/>
      <c r="I820" s="860"/>
      <c r="J820" s="860"/>
      <c r="K820" s="860"/>
      <c r="L820" s="860"/>
      <c r="M820" s="860"/>
      <c r="N820" s="860"/>
      <c r="O820" s="860"/>
      <c r="P820" s="860"/>
      <c r="Q820" s="860"/>
      <c r="R820" s="860"/>
      <c r="S820" s="860"/>
      <c r="T820" s="860"/>
      <c r="U820" s="860"/>
      <c r="V820" s="860"/>
      <c r="W820" s="860"/>
      <c r="X820" s="860"/>
      <c r="Y820" s="860"/>
      <c r="Z820" s="860"/>
      <c r="AA820" s="860"/>
      <c r="AB820" s="860"/>
    </row>
    <row r="821">
      <c r="A821" s="860"/>
      <c r="B821" s="860"/>
      <c r="C821" s="860"/>
      <c r="D821" s="860"/>
      <c r="E821" s="860"/>
      <c r="F821" s="860"/>
      <c r="G821" s="860"/>
      <c r="H821" s="860"/>
      <c r="I821" s="860"/>
      <c r="J821" s="860"/>
      <c r="K821" s="860"/>
      <c r="L821" s="860"/>
      <c r="M821" s="860"/>
      <c r="N821" s="860"/>
      <c r="O821" s="860"/>
      <c r="P821" s="860"/>
      <c r="Q821" s="860"/>
      <c r="R821" s="860"/>
      <c r="S821" s="860"/>
      <c r="T821" s="860"/>
      <c r="U821" s="860"/>
      <c r="V821" s="860"/>
      <c r="W821" s="860"/>
      <c r="X821" s="860"/>
      <c r="Y821" s="860"/>
      <c r="Z821" s="860"/>
      <c r="AA821" s="860"/>
      <c r="AB821" s="860"/>
    </row>
    <row r="822">
      <c r="A822" s="860"/>
      <c r="B822" s="860"/>
      <c r="C822" s="860"/>
      <c r="D822" s="860"/>
      <c r="E822" s="860"/>
      <c r="F822" s="860"/>
      <c r="G822" s="860"/>
      <c r="H822" s="860"/>
      <c r="I822" s="860"/>
      <c r="J822" s="860"/>
      <c r="K822" s="860"/>
      <c r="L822" s="860"/>
      <c r="M822" s="860"/>
      <c r="N822" s="860"/>
      <c r="O822" s="860"/>
      <c r="P822" s="860"/>
      <c r="Q822" s="860"/>
      <c r="R822" s="860"/>
      <c r="S822" s="860"/>
      <c r="T822" s="860"/>
      <c r="U822" s="860"/>
      <c r="V822" s="860"/>
      <c r="W822" s="860"/>
      <c r="X822" s="860"/>
      <c r="Y822" s="860"/>
      <c r="Z822" s="860"/>
      <c r="AA822" s="860"/>
      <c r="AB822" s="860"/>
    </row>
    <row r="823">
      <c r="A823" s="860"/>
      <c r="B823" s="860"/>
      <c r="C823" s="860"/>
      <c r="D823" s="860"/>
      <c r="E823" s="860"/>
      <c r="F823" s="860"/>
      <c r="G823" s="860"/>
      <c r="H823" s="860"/>
      <c r="I823" s="860"/>
      <c r="J823" s="860"/>
      <c r="K823" s="860"/>
      <c r="L823" s="860"/>
      <c r="M823" s="860"/>
      <c r="N823" s="860"/>
      <c r="O823" s="860"/>
      <c r="P823" s="860"/>
      <c r="Q823" s="860"/>
      <c r="R823" s="860"/>
      <c r="S823" s="860"/>
      <c r="T823" s="860"/>
      <c r="U823" s="860"/>
      <c r="V823" s="860"/>
      <c r="W823" s="860"/>
      <c r="X823" s="860"/>
      <c r="Y823" s="860"/>
      <c r="Z823" s="860"/>
      <c r="AA823" s="860"/>
      <c r="AB823" s="860"/>
    </row>
    <row r="824">
      <c r="A824" s="860"/>
      <c r="B824" s="860"/>
      <c r="C824" s="860"/>
      <c r="D824" s="860"/>
      <c r="E824" s="860"/>
      <c r="F824" s="860"/>
      <c r="G824" s="860"/>
      <c r="H824" s="860"/>
      <c r="I824" s="860"/>
      <c r="J824" s="860"/>
      <c r="K824" s="860"/>
      <c r="L824" s="860"/>
      <c r="M824" s="860"/>
      <c r="N824" s="860"/>
      <c r="O824" s="860"/>
      <c r="P824" s="860"/>
      <c r="Q824" s="860"/>
      <c r="R824" s="860"/>
      <c r="S824" s="860"/>
      <c r="T824" s="860"/>
      <c r="U824" s="860"/>
      <c r="V824" s="860"/>
      <c r="W824" s="860"/>
      <c r="X824" s="860"/>
      <c r="Y824" s="860"/>
      <c r="Z824" s="860"/>
      <c r="AA824" s="860"/>
      <c r="AB824" s="860"/>
    </row>
    <row r="825">
      <c r="A825" s="860"/>
      <c r="B825" s="860"/>
      <c r="C825" s="860"/>
      <c r="D825" s="860"/>
      <c r="E825" s="860"/>
      <c r="F825" s="860"/>
      <c r="G825" s="860"/>
      <c r="H825" s="860"/>
      <c r="I825" s="860"/>
      <c r="J825" s="860"/>
      <c r="K825" s="860"/>
      <c r="L825" s="860"/>
      <c r="M825" s="860"/>
      <c r="N825" s="860"/>
      <c r="O825" s="860"/>
      <c r="P825" s="860"/>
      <c r="Q825" s="860"/>
      <c r="R825" s="860"/>
      <c r="S825" s="860"/>
      <c r="T825" s="860"/>
      <c r="U825" s="860"/>
      <c r="V825" s="860"/>
      <c r="W825" s="860"/>
      <c r="X825" s="860"/>
      <c r="Y825" s="860"/>
      <c r="Z825" s="860"/>
      <c r="AA825" s="860"/>
      <c r="AB825" s="860"/>
    </row>
    <row r="826">
      <c r="A826" s="860"/>
      <c r="B826" s="860"/>
      <c r="C826" s="860"/>
      <c r="D826" s="860"/>
      <c r="E826" s="860"/>
      <c r="F826" s="860"/>
      <c r="G826" s="860"/>
      <c r="H826" s="860"/>
      <c r="I826" s="860"/>
      <c r="J826" s="860"/>
      <c r="K826" s="860"/>
      <c r="L826" s="860"/>
      <c r="M826" s="860"/>
      <c r="N826" s="860"/>
      <c r="O826" s="860"/>
      <c r="P826" s="860"/>
      <c r="Q826" s="860"/>
      <c r="R826" s="860"/>
      <c r="S826" s="860"/>
      <c r="T826" s="860"/>
      <c r="U826" s="860"/>
      <c r="V826" s="860"/>
      <c r="W826" s="860"/>
      <c r="X826" s="860"/>
      <c r="Y826" s="860"/>
      <c r="Z826" s="860"/>
      <c r="AA826" s="860"/>
      <c r="AB826" s="860"/>
    </row>
    <row r="827">
      <c r="A827" s="860"/>
      <c r="B827" s="860"/>
      <c r="C827" s="860"/>
      <c r="D827" s="860"/>
      <c r="E827" s="860"/>
      <c r="F827" s="860"/>
      <c r="G827" s="860"/>
      <c r="H827" s="860"/>
      <c r="I827" s="860"/>
      <c r="J827" s="860"/>
      <c r="K827" s="860"/>
      <c r="L827" s="860"/>
      <c r="M827" s="860"/>
      <c r="N827" s="860"/>
      <c r="O827" s="860"/>
      <c r="P827" s="860"/>
      <c r="Q827" s="860"/>
      <c r="R827" s="860"/>
      <c r="S827" s="860"/>
      <c r="T827" s="860"/>
      <c r="U827" s="860"/>
      <c r="V827" s="860"/>
      <c r="W827" s="860"/>
      <c r="X827" s="860"/>
      <c r="Y827" s="860"/>
      <c r="Z827" s="860"/>
      <c r="AA827" s="860"/>
      <c r="AB827" s="860"/>
    </row>
    <row r="828">
      <c r="A828" s="860"/>
      <c r="B828" s="860"/>
      <c r="C828" s="860"/>
      <c r="D828" s="860"/>
      <c r="E828" s="860"/>
      <c r="F828" s="860"/>
      <c r="G828" s="860"/>
      <c r="H828" s="860"/>
      <c r="I828" s="860"/>
      <c r="J828" s="860"/>
      <c r="K828" s="860"/>
      <c r="L828" s="860"/>
      <c r="M828" s="860"/>
      <c r="N828" s="860"/>
      <c r="O828" s="860"/>
      <c r="P828" s="860"/>
      <c r="Q828" s="860"/>
      <c r="R828" s="860"/>
      <c r="S828" s="860"/>
      <c r="T828" s="860"/>
      <c r="U828" s="860"/>
      <c r="V828" s="860"/>
      <c r="W828" s="860"/>
      <c r="X828" s="860"/>
      <c r="Y828" s="860"/>
      <c r="Z828" s="860"/>
      <c r="AA828" s="860"/>
      <c r="AB828" s="860"/>
    </row>
    <row r="829">
      <c r="A829" s="860"/>
      <c r="B829" s="860"/>
      <c r="C829" s="860"/>
      <c r="D829" s="860"/>
      <c r="E829" s="860"/>
      <c r="F829" s="860"/>
      <c r="G829" s="860"/>
      <c r="H829" s="860"/>
      <c r="I829" s="860"/>
      <c r="J829" s="860"/>
      <c r="K829" s="860"/>
      <c r="L829" s="860"/>
      <c r="M829" s="860"/>
      <c r="N829" s="860"/>
      <c r="O829" s="860"/>
      <c r="P829" s="860"/>
      <c r="Q829" s="860"/>
      <c r="R829" s="860"/>
      <c r="S829" s="860"/>
      <c r="T829" s="860"/>
      <c r="U829" s="860"/>
      <c r="V829" s="860"/>
      <c r="W829" s="860"/>
      <c r="X829" s="860"/>
      <c r="Y829" s="860"/>
      <c r="Z829" s="860"/>
      <c r="AA829" s="860"/>
      <c r="AB829" s="860"/>
    </row>
    <row r="830">
      <c r="A830" s="860"/>
      <c r="B830" s="860"/>
      <c r="C830" s="860"/>
      <c r="D830" s="860"/>
      <c r="E830" s="860"/>
      <c r="F830" s="860"/>
      <c r="G830" s="860"/>
      <c r="H830" s="860"/>
      <c r="I830" s="860"/>
      <c r="J830" s="860"/>
      <c r="K830" s="860"/>
      <c r="L830" s="860"/>
      <c r="M830" s="860"/>
      <c r="N830" s="860"/>
      <c r="O830" s="860"/>
      <c r="P830" s="860"/>
      <c r="Q830" s="860"/>
      <c r="R830" s="860"/>
      <c r="S830" s="860"/>
      <c r="T830" s="860"/>
      <c r="U830" s="860"/>
      <c r="V830" s="860"/>
      <c r="W830" s="860"/>
      <c r="X830" s="860"/>
      <c r="Y830" s="860"/>
      <c r="Z830" s="860"/>
      <c r="AA830" s="860"/>
      <c r="AB830" s="860"/>
    </row>
    <row r="831">
      <c r="A831" s="860"/>
      <c r="B831" s="860"/>
      <c r="C831" s="860"/>
      <c r="D831" s="860"/>
      <c r="E831" s="860"/>
      <c r="F831" s="860"/>
      <c r="G831" s="860"/>
      <c r="H831" s="860"/>
      <c r="I831" s="860"/>
      <c r="J831" s="860"/>
      <c r="K831" s="860"/>
      <c r="L831" s="860"/>
      <c r="M831" s="860"/>
      <c r="N831" s="860"/>
      <c r="O831" s="860"/>
      <c r="P831" s="860"/>
      <c r="Q831" s="860"/>
      <c r="R831" s="860"/>
      <c r="S831" s="860"/>
      <c r="T831" s="860"/>
      <c r="U831" s="860"/>
      <c r="V831" s="860"/>
      <c r="W831" s="860"/>
      <c r="X831" s="860"/>
      <c r="Y831" s="860"/>
      <c r="Z831" s="860"/>
      <c r="AA831" s="860"/>
      <c r="AB831" s="860"/>
    </row>
    <row r="832">
      <c r="A832" s="860"/>
      <c r="B832" s="860"/>
      <c r="C832" s="860"/>
      <c r="D832" s="860"/>
      <c r="E832" s="860"/>
      <c r="F832" s="860"/>
      <c r="G832" s="860"/>
      <c r="H832" s="860"/>
      <c r="I832" s="860"/>
      <c r="J832" s="860"/>
      <c r="K832" s="860"/>
      <c r="L832" s="860"/>
      <c r="M832" s="860"/>
      <c r="N832" s="860"/>
      <c r="O832" s="860"/>
      <c r="P832" s="860"/>
      <c r="Q832" s="860"/>
      <c r="R832" s="860"/>
      <c r="S832" s="860"/>
      <c r="T832" s="860"/>
      <c r="U832" s="860"/>
      <c r="V832" s="860"/>
      <c r="W832" s="860"/>
      <c r="X832" s="860"/>
      <c r="Y832" s="860"/>
      <c r="Z832" s="860"/>
      <c r="AA832" s="860"/>
      <c r="AB832" s="860"/>
    </row>
    <row r="833">
      <c r="A833" s="860"/>
      <c r="B833" s="860"/>
      <c r="C833" s="860"/>
      <c r="D833" s="860"/>
      <c r="E833" s="860"/>
      <c r="F833" s="860"/>
      <c r="G833" s="860"/>
      <c r="H833" s="860"/>
      <c r="I833" s="860"/>
      <c r="J833" s="860"/>
      <c r="K833" s="860"/>
      <c r="L833" s="860"/>
      <c r="M833" s="860"/>
      <c r="N833" s="860"/>
      <c r="O833" s="860"/>
      <c r="P833" s="860"/>
      <c r="Q833" s="860"/>
      <c r="R833" s="860"/>
      <c r="S833" s="860"/>
      <c r="T833" s="860"/>
      <c r="U833" s="860"/>
      <c r="V833" s="860"/>
      <c r="W833" s="860"/>
      <c r="X833" s="860"/>
      <c r="Y833" s="860"/>
      <c r="Z833" s="860"/>
      <c r="AA833" s="860"/>
      <c r="AB833" s="860"/>
    </row>
    <row r="834">
      <c r="A834" s="860"/>
      <c r="B834" s="860"/>
      <c r="C834" s="860"/>
      <c r="D834" s="860"/>
      <c r="E834" s="860"/>
      <c r="F834" s="860"/>
      <c r="G834" s="860"/>
      <c r="H834" s="860"/>
      <c r="I834" s="860"/>
      <c r="J834" s="860"/>
      <c r="K834" s="860"/>
      <c r="L834" s="860"/>
      <c r="M834" s="860"/>
      <c r="N834" s="860"/>
      <c r="O834" s="860"/>
      <c r="P834" s="860"/>
      <c r="Q834" s="860"/>
      <c r="R834" s="860"/>
      <c r="S834" s="860"/>
      <c r="T834" s="860"/>
      <c r="U834" s="860"/>
      <c r="V834" s="860"/>
      <c r="W834" s="860"/>
      <c r="X834" s="860"/>
      <c r="Y834" s="860"/>
      <c r="Z834" s="860"/>
      <c r="AA834" s="860"/>
      <c r="AB834" s="860"/>
    </row>
    <row r="835">
      <c r="A835" s="860"/>
      <c r="B835" s="860"/>
      <c r="C835" s="860"/>
      <c r="D835" s="860"/>
      <c r="E835" s="860"/>
      <c r="F835" s="860"/>
      <c r="G835" s="860"/>
      <c r="H835" s="860"/>
      <c r="I835" s="860"/>
      <c r="J835" s="860"/>
      <c r="K835" s="860"/>
      <c r="L835" s="860"/>
      <c r="M835" s="860"/>
      <c r="N835" s="860"/>
      <c r="O835" s="860"/>
      <c r="P835" s="860"/>
      <c r="Q835" s="860"/>
      <c r="R835" s="860"/>
      <c r="S835" s="860"/>
      <c r="T835" s="860"/>
      <c r="U835" s="860"/>
      <c r="V835" s="860"/>
      <c r="W835" s="860"/>
      <c r="X835" s="860"/>
      <c r="Y835" s="860"/>
      <c r="Z835" s="860"/>
      <c r="AA835" s="860"/>
      <c r="AB835" s="860"/>
    </row>
    <row r="836">
      <c r="A836" s="860"/>
      <c r="B836" s="860"/>
      <c r="C836" s="860"/>
      <c r="D836" s="860"/>
      <c r="E836" s="860"/>
      <c r="F836" s="860"/>
      <c r="G836" s="860"/>
      <c r="H836" s="860"/>
      <c r="I836" s="860"/>
      <c r="J836" s="860"/>
      <c r="K836" s="860"/>
      <c r="L836" s="860"/>
      <c r="M836" s="860"/>
      <c r="N836" s="860"/>
      <c r="O836" s="860"/>
      <c r="P836" s="860"/>
      <c r="Q836" s="860"/>
      <c r="R836" s="860"/>
      <c r="S836" s="860"/>
      <c r="T836" s="860"/>
      <c r="U836" s="860"/>
      <c r="V836" s="860"/>
      <c r="W836" s="860"/>
      <c r="X836" s="860"/>
      <c r="Y836" s="860"/>
      <c r="Z836" s="860"/>
      <c r="AA836" s="860"/>
      <c r="AB836" s="860"/>
    </row>
    <row r="837">
      <c r="A837" s="860"/>
      <c r="B837" s="860"/>
      <c r="C837" s="860"/>
      <c r="D837" s="860"/>
      <c r="E837" s="860"/>
      <c r="F837" s="860"/>
      <c r="G837" s="860"/>
      <c r="H837" s="860"/>
      <c r="I837" s="860"/>
      <c r="J837" s="860"/>
      <c r="K837" s="860"/>
      <c r="L837" s="860"/>
      <c r="M837" s="860"/>
      <c r="N837" s="860"/>
      <c r="O837" s="860"/>
      <c r="P837" s="860"/>
      <c r="Q837" s="860"/>
      <c r="R837" s="860"/>
      <c r="S837" s="860"/>
      <c r="T837" s="860"/>
      <c r="U837" s="860"/>
      <c r="V837" s="860"/>
      <c r="W837" s="860"/>
      <c r="X837" s="860"/>
      <c r="Y837" s="860"/>
      <c r="Z837" s="860"/>
      <c r="AA837" s="860"/>
      <c r="AB837" s="860"/>
    </row>
    <row r="838">
      <c r="A838" s="860"/>
      <c r="B838" s="860"/>
      <c r="C838" s="860"/>
      <c r="D838" s="860"/>
      <c r="E838" s="860"/>
      <c r="F838" s="860"/>
      <c r="G838" s="860"/>
      <c r="H838" s="860"/>
      <c r="I838" s="860"/>
      <c r="J838" s="860"/>
      <c r="K838" s="860"/>
      <c r="L838" s="860"/>
      <c r="M838" s="860"/>
      <c r="N838" s="860"/>
      <c r="O838" s="860"/>
      <c r="P838" s="860"/>
      <c r="Q838" s="860"/>
      <c r="R838" s="860"/>
      <c r="S838" s="860"/>
      <c r="T838" s="860"/>
      <c r="U838" s="860"/>
      <c r="V838" s="860"/>
      <c r="W838" s="860"/>
      <c r="X838" s="860"/>
      <c r="Y838" s="860"/>
      <c r="Z838" s="860"/>
      <c r="AA838" s="860"/>
      <c r="AB838" s="860"/>
    </row>
    <row r="839">
      <c r="A839" s="860"/>
      <c r="B839" s="860"/>
      <c r="C839" s="860"/>
      <c r="D839" s="860"/>
      <c r="E839" s="860"/>
      <c r="F839" s="860"/>
      <c r="G839" s="860"/>
      <c r="H839" s="860"/>
      <c r="I839" s="860"/>
      <c r="J839" s="860"/>
      <c r="K839" s="860"/>
      <c r="L839" s="860"/>
      <c r="M839" s="860"/>
      <c r="N839" s="860"/>
      <c r="O839" s="860"/>
      <c r="P839" s="860"/>
      <c r="Q839" s="860"/>
      <c r="R839" s="860"/>
      <c r="S839" s="860"/>
      <c r="T839" s="860"/>
      <c r="U839" s="860"/>
      <c r="V839" s="860"/>
      <c r="W839" s="860"/>
      <c r="X839" s="860"/>
      <c r="Y839" s="860"/>
      <c r="Z839" s="860"/>
      <c r="AA839" s="860"/>
      <c r="AB839" s="860"/>
    </row>
    <row r="840">
      <c r="A840" s="860"/>
      <c r="B840" s="860"/>
      <c r="C840" s="860"/>
      <c r="D840" s="860"/>
      <c r="E840" s="860"/>
      <c r="F840" s="860"/>
      <c r="G840" s="860"/>
      <c r="H840" s="860"/>
      <c r="I840" s="860"/>
      <c r="J840" s="860"/>
      <c r="K840" s="860"/>
      <c r="L840" s="860"/>
      <c r="M840" s="860"/>
      <c r="N840" s="860"/>
      <c r="O840" s="860"/>
      <c r="P840" s="860"/>
      <c r="Q840" s="860"/>
      <c r="R840" s="860"/>
      <c r="S840" s="860"/>
      <c r="T840" s="860"/>
      <c r="U840" s="860"/>
      <c r="V840" s="860"/>
      <c r="W840" s="860"/>
      <c r="X840" s="860"/>
      <c r="Y840" s="860"/>
      <c r="Z840" s="860"/>
      <c r="AA840" s="860"/>
      <c r="AB840" s="860"/>
    </row>
    <row r="841">
      <c r="A841" s="860"/>
      <c r="B841" s="860"/>
      <c r="C841" s="860"/>
      <c r="D841" s="860"/>
      <c r="E841" s="860"/>
      <c r="F841" s="860"/>
      <c r="G841" s="860"/>
      <c r="H841" s="860"/>
      <c r="I841" s="860"/>
      <c r="J841" s="860"/>
      <c r="K841" s="860"/>
      <c r="L841" s="860"/>
      <c r="M841" s="860"/>
      <c r="N841" s="860"/>
      <c r="O841" s="860"/>
      <c r="P841" s="860"/>
      <c r="Q841" s="860"/>
      <c r="R841" s="860"/>
      <c r="S841" s="860"/>
      <c r="T841" s="860"/>
      <c r="U841" s="860"/>
      <c r="V841" s="860"/>
      <c r="W841" s="860"/>
      <c r="X841" s="860"/>
      <c r="Y841" s="860"/>
      <c r="Z841" s="860"/>
      <c r="AA841" s="860"/>
      <c r="AB841" s="860"/>
    </row>
    <row r="842">
      <c r="A842" s="860"/>
      <c r="B842" s="860"/>
      <c r="C842" s="860"/>
      <c r="D842" s="860"/>
      <c r="E842" s="860"/>
      <c r="F842" s="860"/>
      <c r="G842" s="860"/>
      <c r="H842" s="860"/>
      <c r="I842" s="860"/>
      <c r="J842" s="860"/>
      <c r="K842" s="860"/>
      <c r="L842" s="860"/>
      <c r="M842" s="860"/>
      <c r="N842" s="860"/>
      <c r="O842" s="860"/>
      <c r="P842" s="860"/>
      <c r="Q842" s="860"/>
      <c r="R842" s="860"/>
      <c r="S842" s="860"/>
      <c r="T842" s="860"/>
      <c r="U842" s="860"/>
      <c r="V842" s="860"/>
      <c r="W842" s="860"/>
      <c r="X842" s="860"/>
      <c r="Y842" s="860"/>
      <c r="Z842" s="860"/>
      <c r="AA842" s="860"/>
      <c r="AB842" s="860"/>
    </row>
    <row r="843">
      <c r="A843" s="860"/>
      <c r="B843" s="860"/>
      <c r="C843" s="860"/>
      <c r="D843" s="860"/>
      <c r="E843" s="860"/>
      <c r="F843" s="860"/>
      <c r="G843" s="860"/>
      <c r="H843" s="860"/>
      <c r="I843" s="860"/>
      <c r="J843" s="860"/>
      <c r="K843" s="860"/>
      <c r="L843" s="860"/>
      <c r="M843" s="860"/>
      <c r="N843" s="860"/>
      <c r="O843" s="860"/>
      <c r="P843" s="860"/>
      <c r="Q843" s="860"/>
      <c r="R843" s="860"/>
      <c r="S843" s="860"/>
      <c r="T843" s="860"/>
      <c r="U843" s="860"/>
      <c r="V843" s="860"/>
      <c r="W843" s="860"/>
      <c r="X843" s="860"/>
      <c r="Y843" s="860"/>
      <c r="Z843" s="860"/>
      <c r="AA843" s="860"/>
      <c r="AB843" s="860"/>
    </row>
    <row r="844">
      <c r="A844" s="860"/>
      <c r="B844" s="860"/>
      <c r="C844" s="860"/>
      <c r="D844" s="860"/>
      <c r="E844" s="860"/>
      <c r="F844" s="860"/>
      <c r="G844" s="860"/>
      <c r="H844" s="860"/>
      <c r="I844" s="860"/>
      <c r="J844" s="860"/>
      <c r="K844" s="860"/>
      <c r="L844" s="860"/>
      <c r="M844" s="860"/>
      <c r="N844" s="860"/>
      <c r="O844" s="860"/>
      <c r="P844" s="860"/>
      <c r="Q844" s="860"/>
      <c r="R844" s="860"/>
      <c r="S844" s="860"/>
      <c r="T844" s="860"/>
      <c r="U844" s="860"/>
      <c r="V844" s="860"/>
      <c r="W844" s="860"/>
      <c r="X844" s="860"/>
      <c r="Y844" s="860"/>
      <c r="Z844" s="860"/>
      <c r="AA844" s="860"/>
      <c r="AB844" s="860"/>
    </row>
    <row r="845">
      <c r="A845" s="860"/>
      <c r="B845" s="860"/>
      <c r="C845" s="860"/>
      <c r="D845" s="860"/>
      <c r="E845" s="860"/>
      <c r="F845" s="860"/>
      <c r="G845" s="860"/>
      <c r="H845" s="860"/>
      <c r="I845" s="860"/>
      <c r="J845" s="860"/>
      <c r="K845" s="860"/>
      <c r="L845" s="860"/>
      <c r="M845" s="860"/>
      <c r="N845" s="860"/>
      <c r="O845" s="860"/>
      <c r="P845" s="860"/>
      <c r="Q845" s="860"/>
      <c r="R845" s="860"/>
      <c r="S845" s="860"/>
      <c r="T845" s="860"/>
      <c r="U845" s="860"/>
      <c r="V845" s="860"/>
      <c r="W845" s="860"/>
      <c r="X845" s="860"/>
      <c r="Y845" s="860"/>
      <c r="Z845" s="860"/>
      <c r="AA845" s="860"/>
      <c r="AB845" s="860"/>
    </row>
    <row r="846">
      <c r="A846" s="860"/>
      <c r="B846" s="860"/>
      <c r="C846" s="860"/>
      <c r="D846" s="860"/>
      <c r="E846" s="860"/>
      <c r="F846" s="860"/>
      <c r="G846" s="860"/>
      <c r="H846" s="860"/>
      <c r="I846" s="860"/>
      <c r="J846" s="860"/>
      <c r="K846" s="860"/>
      <c r="L846" s="860"/>
      <c r="M846" s="860"/>
      <c r="N846" s="860"/>
      <c r="O846" s="860"/>
      <c r="P846" s="860"/>
      <c r="Q846" s="860"/>
      <c r="R846" s="860"/>
      <c r="S846" s="860"/>
      <c r="T846" s="860"/>
      <c r="U846" s="860"/>
      <c r="V846" s="860"/>
      <c r="W846" s="860"/>
      <c r="X846" s="860"/>
      <c r="Y846" s="860"/>
      <c r="Z846" s="860"/>
      <c r="AA846" s="860"/>
      <c r="AB846" s="860"/>
    </row>
    <row r="847">
      <c r="A847" s="860"/>
      <c r="B847" s="860"/>
      <c r="C847" s="860"/>
      <c r="D847" s="860"/>
      <c r="E847" s="860"/>
      <c r="F847" s="860"/>
      <c r="G847" s="860"/>
      <c r="H847" s="860"/>
      <c r="I847" s="860"/>
      <c r="J847" s="860"/>
      <c r="K847" s="860"/>
      <c r="L847" s="860"/>
      <c r="M847" s="860"/>
      <c r="N847" s="860"/>
      <c r="O847" s="860"/>
      <c r="P847" s="860"/>
      <c r="Q847" s="860"/>
      <c r="R847" s="860"/>
      <c r="S847" s="860"/>
      <c r="T847" s="860"/>
      <c r="U847" s="860"/>
      <c r="V847" s="860"/>
      <c r="W847" s="860"/>
      <c r="X847" s="860"/>
      <c r="Y847" s="860"/>
      <c r="Z847" s="860"/>
      <c r="AA847" s="860"/>
      <c r="AB847" s="860"/>
    </row>
    <row r="848">
      <c r="A848" s="860"/>
      <c r="B848" s="860"/>
      <c r="C848" s="860"/>
      <c r="D848" s="860"/>
      <c r="E848" s="860"/>
      <c r="F848" s="860"/>
      <c r="G848" s="860"/>
      <c r="H848" s="860"/>
      <c r="I848" s="860"/>
      <c r="J848" s="860"/>
      <c r="K848" s="860"/>
      <c r="L848" s="860"/>
      <c r="M848" s="860"/>
      <c r="N848" s="860"/>
      <c r="O848" s="860"/>
      <c r="P848" s="860"/>
      <c r="Q848" s="860"/>
      <c r="R848" s="860"/>
      <c r="S848" s="860"/>
      <c r="T848" s="860"/>
      <c r="U848" s="860"/>
      <c r="V848" s="860"/>
      <c r="W848" s="860"/>
      <c r="X848" s="860"/>
      <c r="Y848" s="860"/>
      <c r="Z848" s="860"/>
      <c r="AA848" s="860"/>
      <c r="AB848" s="860"/>
    </row>
    <row r="849">
      <c r="A849" s="860"/>
      <c r="B849" s="860"/>
      <c r="C849" s="860"/>
      <c r="D849" s="860"/>
      <c r="E849" s="860"/>
      <c r="F849" s="860"/>
      <c r="G849" s="860"/>
      <c r="H849" s="860"/>
      <c r="I849" s="860"/>
      <c r="J849" s="860"/>
      <c r="K849" s="860"/>
      <c r="L849" s="860"/>
      <c r="M849" s="860"/>
      <c r="N849" s="860"/>
      <c r="O849" s="860"/>
      <c r="P849" s="860"/>
      <c r="Q849" s="860"/>
      <c r="R849" s="860"/>
      <c r="S849" s="860"/>
      <c r="T849" s="860"/>
      <c r="U849" s="860"/>
      <c r="V849" s="860"/>
      <c r="W849" s="860"/>
      <c r="X849" s="860"/>
      <c r="Y849" s="860"/>
      <c r="Z849" s="860"/>
      <c r="AA849" s="860"/>
      <c r="AB849" s="860"/>
    </row>
    <row r="850">
      <c r="A850" s="860"/>
      <c r="B850" s="860"/>
      <c r="C850" s="860"/>
      <c r="D850" s="860"/>
      <c r="E850" s="860"/>
      <c r="F850" s="860"/>
      <c r="G850" s="860"/>
      <c r="H850" s="860"/>
      <c r="I850" s="860"/>
      <c r="J850" s="860"/>
      <c r="K850" s="860"/>
      <c r="L850" s="860"/>
      <c r="M850" s="860"/>
      <c r="N850" s="860"/>
      <c r="O850" s="860"/>
      <c r="P850" s="860"/>
      <c r="Q850" s="860"/>
      <c r="R850" s="860"/>
      <c r="S850" s="860"/>
      <c r="T850" s="860"/>
      <c r="U850" s="860"/>
      <c r="V850" s="860"/>
      <c r="W850" s="860"/>
      <c r="X850" s="860"/>
      <c r="Y850" s="860"/>
      <c r="Z850" s="860"/>
      <c r="AA850" s="860"/>
      <c r="AB850" s="860"/>
    </row>
    <row r="851">
      <c r="A851" s="860"/>
      <c r="B851" s="860"/>
      <c r="C851" s="860"/>
      <c r="D851" s="860"/>
      <c r="E851" s="860"/>
      <c r="F851" s="860"/>
      <c r="G851" s="860"/>
      <c r="H851" s="860"/>
      <c r="I851" s="860"/>
      <c r="J851" s="860"/>
      <c r="K851" s="860"/>
      <c r="L851" s="860"/>
      <c r="M851" s="860"/>
      <c r="N851" s="860"/>
      <c r="O851" s="860"/>
      <c r="P851" s="860"/>
      <c r="Q851" s="860"/>
      <c r="R851" s="860"/>
      <c r="S851" s="860"/>
      <c r="T851" s="860"/>
      <c r="U851" s="860"/>
      <c r="V851" s="860"/>
      <c r="W851" s="860"/>
      <c r="X851" s="860"/>
      <c r="Y851" s="860"/>
      <c r="Z851" s="860"/>
      <c r="AA851" s="860"/>
      <c r="AB851" s="860"/>
    </row>
    <row r="852">
      <c r="A852" s="860"/>
      <c r="B852" s="860"/>
      <c r="C852" s="860"/>
      <c r="D852" s="860"/>
      <c r="E852" s="860"/>
      <c r="F852" s="860"/>
      <c r="G852" s="860"/>
      <c r="H852" s="860"/>
      <c r="I852" s="860"/>
      <c r="J852" s="860"/>
      <c r="K852" s="860"/>
      <c r="L852" s="860"/>
      <c r="M852" s="860"/>
      <c r="N852" s="860"/>
      <c r="O852" s="860"/>
      <c r="P852" s="860"/>
      <c r="Q852" s="860"/>
      <c r="R852" s="860"/>
      <c r="S852" s="860"/>
      <c r="T852" s="860"/>
      <c r="U852" s="860"/>
      <c r="V852" s="860"/>
      <c r="W852" s="860"/>
      <c r="X852" s="860"/>
      <c r="Y852" s="860"/>
      <c r="Z852" s="860"/>
      <c r="AA852" s="860"/>
      <c r="AB852" s="860"/>
    </row>
    <row r="853">
      <c r="A853" s="860"/>
      <c r="B853" s="860"/>
      <c r="C853" s="860"/>
      <c r="D853" s="860"/>
      <c r="E853" s="860"/>
      <c r="F853" s="860"/>
      <c r="G853" s="860"/>
      <c r="H853" s="860"/>
      <c r="I853" s="860"/>
      <c r="J853" s="860"/>
      <c r="K853" s="860"/>
      <c r="L853" s="860"/>
      <c r="M853" s="860"/>
      <c r="N853" s="860"/>
      <c r="O853" s="860"/>
      <c r="P853" s="860"/>
      <c r="Q853" s="860"/>
      <c r="R853" s="860"/>
      <c r="S853" s="860"/>
      <c r="T853" s="860"/>
      <c r="U853" s="860"/>
      <c r="V853" s="860"/>
      <c r="W853" s="860"/>
      <c r="X853" s="860"/>
      <c r="Y853" s="860"/>
      <c r="Z853" s="860"/>
      <c r="AA853" s="860"/>
      <c r="AB853" s="860"/>
    </row>
    <row r="854">
      <c r="A854" s="860"/>
      <c r="B854" s="860"/>
      <c r="C854" s="860"/>
      <c r="D854" s="860"/>
      <c r="E854" s="860"/>
      <c r="F854" s="860"/>
      <c r="G854" s="860"/>
      <c r="H854" s="860"/>
      <c r="I854" s="860"/>
      <c r="J854" s="860"/>
      <c r="K854" s="860"/>
      <c r="L854" s="860"/>
      <c r="M854" s="860"/>
      <c r="N854" s="860"/>
      <c r="O854" s="860"/>
      <c r="P854" s="860"/>
      <c r="Q854" s="860"/>
      <c r="R854" s="860"/>
      <c r="S854" s="860"/>
      <c r="T854" s="860"/>
      <c r="U854" s="860"/>
      <c r="V854" s="860"/>
      <c r="W854" s="860"/>
      <c r="X854" s="860"/>
      <c r="Y854" s="860"/>
      <c r="Z854" s="860"/>
      <c r="AA854" s="860"/>
      <c r="AB854" s="860"/>
    </row>
    <row r="855">
      <c r="A855" s="860"/>
      <c r="B855" s="860"/>
      <c r="C855" s="860"/>
      <c r="D855" s="860"/>
      <c r="E855" s="860"/>
      <c r="F855" s="860"/>
      <c r="G855" s="860"/>
      <c r="H855" s="860"/>
      <c r="I855" s="860"/>
      <c r="J855" s="860"/>
      <c r="K855" s="860"/>
      <c r="L855" s="860"/>
      <c r="M855" s="860"/>
      <c r="N855" s="860"/>
      <c r="O855" s="860"/>
      <c r="P855" s="860"/>
      <c r="Q855" s="860"/>
      <c r="R855" s="860"/>
      <c r="S855" s="860"/>
      <c r="T855" s="860"/>
      <c r="U855" s="860"/>
      <c r="V855" s="860"/>
      <c r="W855" s="860"/>
      <c r="X855" s="860"/>
      <c r="Y855" s="860"/>
      <c r="Z855" s="860"/>
      <c r="AA855" s="860"/>
      <c r="AB855" s="860"/>
    </row>
    <row r="856">
      <c r="A856" s="860"/>
      <c r="B856" s="860"/>
      <c r="C856" s="860"/>
      <c r="D856" s="860"/>
      <c r="E856" s="860"/>
      <c r="F856" s="860"/>
      <c r="G856" s="860"/>
      <c r="H856" s="860"/>
      <c r="I856" s="860"/>
      <c r="J856" s="860"/>
      <c r="K856" s="860"/>
      <c r="L856" s="860"/>
      <c r="M856" s="860"/>
      <c r="N856" s="860"/>
      <c r="O856" s="860"/>
      <c r="P856" s="860"/>
      <c r="Q856" s="860"/>
      <c r="R856" s="860"/>
      <c r="S856" s="860"/>
      <c r="T856" s="860"/>
      <c r="U856" s="860"/>
      <c r="V856" s="860"/>
      <c r="W856" s="860"/>
      <c r="X856" s="860"/>
      <c r="Y856" s="860"/>
      <c r="Z856" s="860"/>
      <c r="AA856" s="860"/>
      <c r="AB856" s="860"/>
    </row>
    <row r="857">
      <c r="A857" s="860"/>
      <c r="B857" s="860"/>
      <c r="C857" s="860"/>
      <c r="D857" s="860"/>
      <c r="E857" s="860"/>
      <c r="F857" s="860"/>
      <c r="G857" s="860"/>
      <c r="H857" s="860"/>
      <c r="I857" s="860"/>
      <c r="J857" s="860"/>
      <c r="K857" s="860"/>
      <c r="L857" s="860"/>
      <c r="M857" s="860"/>
      <c r="N857" s="860"/>
      <c r="O857" s="860"/>
      <c r="P857" s="860"/>
      <c r="Q857" s="860"/>
      <c r="R857" s="860"/>
      <c r="S857" s="860"/>
      <c r="T857" s="860"/>
      <c r="U857" s="860"/>
      <c r="V857" s="860"/>
      <c r="W857" s="860"/>
      <c r="X857" s="860"/>
      <c r="Y857" s="860"/>
      <c r="Z857" s="860"/>
      <c r="AA857" s="860"/>
      <c r="AB857" s="860"/>
    </row>
    <row r="858">
      <c r="A858" s="860"/>
      <c r="B858" s="860"/>
      <c r="C858" s="860"/>
      <c r="D858" s="860"/>
      <c r="E858" s="860"/>
      <c r="F858" s="860"/>
      <c r="G858" s="860"/>
      <c r="H858" s="860"/>
      <c r="I858" s="860"/>
      <c r="J858" s="860"/>
      <c r="K858" s="860"/>
      <c r="L858" s="860"/>
      <c r="M858" s="860"/>
      <c r="N858" s="860"/>
      <c r="O858" s="860"/>
      <c r="P858" s="860"/>
      <c r="Q858" s="860"/>
      <c r="R858" s="860"/>
      <c r="S858" s="860"/>
      <c r="T858" s="860"/>
      <c r="U858" s="860"/>
      <c r="V858" s="860"/>
      <c r="W858" s="860"/>
      <c r="X858" s="860"/>
      <c r="Y858" s="860"/>
      <c r="Z858" s="860"/>
      <c r="AA858" s="860"/>
      <c r="AB858" s="860"/>
    </row>
    <row r="859">
      <c r="A859" s="860"/>
      <c r="B859" s="860"/>
      <c r="C859" s="860"/>
      <c r="D859" s="860"/>
      <c r="E859" s="860"/>
      <c r="F859" s="860"/>
      <c r="G859" s="860"/>
      <c r="H859" s="860"/>
      <c r="I859" s="860"/>
      <c r="J859" s="860"/>
      <c r="K859" s="860"/>
      <c r="L859" s="860"/>
      <c r="M859" s="860"/>
      <c r="N859" s="860"/>
      <c r="O859" s="860"/>
      <c r="P859" s="860"/>
      <c r="Q859" s="860"/>
      <c r="R859" s="860"/>
      <c r="S859" s="860"/>
      <c r="T859" s="860"/>
      <c r="U859" s="860"/>
      <c r="V859" s="860"/>
      <c r="W859" s="860"/>
      <c r="X859" s="860"/>
      <c r="Y859" s="860"/>
      <c r="Z859" s="860"/>
      <c r="AA859" s="860"/>
      <c r="AB859" s="860"/>
    </row>
    <row r="860">
      <c r="A860" s="860"/>
      <c r="B860" s="860"/>
      <c r="C860" s="860"/>
      <c r="D860" s="860"/>
      <c r="E860" s="860"/>
      <c r="F860" s="860"/>
      <c r="G860" s="860"/>
      <c r="H860" s="860"/>
      <c r="I860" s="860"/>
      <c r="J860" s="860"/>
      <c r="K860" s="860"/>
      <c r="L860" s="860"/>
      <c r="M860" s="860"/>
      <c r="N860" s="860"/>
      <c r="O860" s="860"/>
      <c r="P860" s="860"/>
      <c r="Q860" s="860"/>
      <c r="R860" s="860"/>
      <c r="S860" s="860"/>
      <c r="T860" s="860"/>
      <c r="U860" s="860"/>
      <c r="V860" s="860"/>
      <c r="W860" s="860"/>
      <c r="X860" s="860"/>
      <c r="Y860" s="860"/>
      <c r="Z860" s="860"/>
      <c r="AA860" s="860"/>
      <c r="AB860" s="860"/>
    </row>
    <row r="861">
      <c r="A861" s="860"/>
      <c r="B861" s="860"/>
      <c r="C861" s="860"/>
      <c r="D861" s="860"/>
      <c r="E861" s="860"/>
      <c r="F861" s="860"/>
      <c r="G861" s="860"/>
      <c r="H861" s="860"/>
      <c r="I861" s="860"/>
      <c r="J861" s="860"/>
      <c r="K861" s="860"/>
      <c r="L861" s="860"/>
      <c r="M861" s="860"/>
      <c r="N861" s="860"/>
      <c r="O861" s="860"/>
      <c r="P861" s="860"/>
      <c r="Q861" s="860"/>
      <c r="R861" s="860"/>
      <c r="S861" s="860"/>
      <c r="T861" s="860"/>
      <c r="U861" s="860"/>
      <c r="V861" s="860"/>
      <c r="W861" s="860"/>
      <c r="X861" s="860"/>
      <c r="Y861" s="860"/>
      <c r="Z861" s="860"/>
      <c r="AA861" s="860"/>
      <c r="AB861" s="860"/>
    </row>
    <row r="862">
      <c r="A862" s="860"/>
      <c r="B862" s="860"/>
      <c r="C862" s="860"/>
      <c r="D862" s="860"/>
      <c r="E862" s="860"/>
      <c r="F862" s="860"/>
      <c r="G862" s="860"/>
      <c r="H862" s="860"/>
      <c r="I862" s="860"/>
      <c r="J862" s="860"/>
      <c r="K862" s="860"/>
      <c r="L862" s="860"/>
      <c r="M862" s="860"/>
      <c r="N862" s="860"/>
      <c r="O862" s="860"/>
      <c r="P862" s="860"/>
      <c r="Q862" s="860"/>
      <c r="R862" s="860"/>
      <c r="S862" s="860"/>
      <c r="T862" s="860"/>
      <c r="U862" s="860"/>
      <c r="V862" s="860"/>
      <c r="W862" s="860"/>
      <c r="X862" s="860"/>
      <c r="Y862" s="860"/>
      <c r="Z862" s="860"/>
      <c r="AA862" s="860"/>
      <c r="AB862" s="860"/>
    </row>
    <row r="863">
      <c r="A863" s="860"/>
      <c r="B863" s="860"/>
      <c r="C863" s="860"/>
      <c r="D863" s="860"/>
      <c r="E863" s="860"/>
      <c r="F863" s="860"/>
      <c r="G863" s="860"/>
      <c r="H863" s="860"/>
      <c r="I863" s="860"/>
      <c r="J863" s="860"/>
      <c r="K863" s="860"/>
      <c r="L863" s="860"/>
      <c r="M863" s="860"/>
      <c r="N863" s="860"/>
      <c r="O863" s="860"/>
      <c r="P863" s="860"/>
      <c r="Q863" s="860"/>
      <c r="R863" s="860"/>
      <c r="S863" s="860"/>
      <c r="T863" s="860"/>
      <c r="U863" s="860"/>
      <c r="V863" s="860"/>
      <c r="W863" s="860"/>
      <c r="X863" s="860"/>
      <c r="Y863" s="860"/>
      <c r="Z863" s="860"/>
      <c r="AA863" s="860"/>
      <c r="AB863" s="860"/>
    </row>
    <row r="864">
      <c r="A864" s="860"/>
      <c r="B864" s="860"/>
      <c r="C864" s="860"/>
      <c r="D864" s="860"/>
      <c r="E864" s="860"/>
      <c r="F864" s="860"/>
      <c r="G864" s="860"/>
      <c r="H864" s="860"/>
      <c r="I864" s="860"/>
      <c r="J864" s="860"/>
      <c r="K864" s="860"/>
      <c r="L864" s="860"/>
      <c r="M864" s="860"/>
      <c r="N864" s="860"/>
      <c r="O864" s="860"/>
      <c r="P864" s="860"/>
      <c r="Q864" s="860"/>
      <c r="R864" s="860"/>
      <c r="S864" s="860"/>
      <c r="T864" s="860"/>
      <c r="U864" s="860"/>
      <c r="V864" s="860"/>
      <c r="W864" s="860"/>
      <c r="X864" s="860"/>
      <c r="Y864" s="860"/>
      <c r="Z864" s="860"/>
      <c r="AA864" s="860"/>
      <c r="AB864" s="860"/>
    </row>
    <row r="865">
      <c r="A865" s="860"/>
      <c r="B865" s="860"/>
      <c r="C865" s="860"/>
      <c r="D865" s="860"/>
      <c r="E865" s="860"/>
      <c r="F865" s="860"/>
      <c r="G865" s="860"/>
      <c r="H865" s="860"/>
      <c r="I865" s="860"/>
      <c r="J865" s="860"/>
      <c r="K865" s="860"/>
      <c r="L865" s="860"/>
      <c r="M865" s="860"/>
      <c r="N865" s="860"/>
      <c r="O865" s="860"/>
      <c r="P865" s="860"/>
      <c r="Q865" s="860"/>
      <c r="R865" s="860"/>
      <c r="S865" s="860"/>
      <c r="T865" s="860"/>
      <c r="U865" s="860"/>
      <c r="V865" s="860"/>
      <c r="W865" s="860"/>
      <c r="X865" s="860"/>
      <c r="Y865" s="860"/>
      <c r="Z865" s="860"/>
      <c r="AA865" s="860"/>
      <c r="AB865" s="860"/>
    </row>
    <row r="866">
      <c r="A866" s="860"/>
      <c r="B866" s="860"/>
      <c r="C866" s="860"/>
      <c r="D866" s="860"/>
      <c r="E866" s="860"/>
      <c r="F866" s="860"/>
      <c r="G866" s="860"/>
      <c r="H866" s="860"/>
      <c r="I866" s="860"/>
      <c r="J866" s="860"/>
      <c r="K866" s="860"/>
      <c r="L866" s="860"/>
      <c r="M866" s="860"/>
      <c r="N866" s="860"/>
      <c r="O866" s="860"/>
      <c r="P866" s="860"/>
      <c r="Q866" s="860"/>
      <c r="R866" s="860"/>
      <c r="S866" s="860"/>
      <c r="T866" s="860"/>
      <c r="U866" s="860"/>
      <c r="V866" s="860"/>
      <c r="W866" s="860"/>
      <c r="X866" s="860"/>
      <c r="Y866" s="860"/>
      <c r="Z866" s="860"/>
      <c r="AA866" s="860"/>
      <c r="AB866" s="860"/>
    </row>
    <row r="867">
      <c r="A867" s="860"/>
      <c r="B867" s="860"/>
      <c r="C867" s="860"/>
      <c r="D867" s="860"/>
      <c r="E867" s="860"/>
      <c r="F867" s="860"/>
      <c r="G867" s="860"/>
      <c r="H867" s="860"/>
      <c r="I867" s="860"/>
      <c r="J867" s="860"/>
      <c r="K867" s="860"/>
      <c r="L867" s="860"/>
      <c r="M867" s="860"/>
      <c r="N867" s="860"/>
      <c r="O867" s="860"/>
      <c r="P867" s="860"/>
      <c r="Q867" s="860"/>
      <c r="R867" s="860"/>
      <c r="S867" s="860"/>
      <c r="T867" s="860"/>
      <c r="U867" s="860"/>
      <c r="V867" s="860"/>
      <c r="W867" s="860"/>
      <c r="X867" s="860"/>
      <c r="Y867" s="860"/>
      <c r="Z867" s="860"/>
      <c r="AA867" s="860"/>
      <c r="AB867" s="860"/>
    </row>
    <row r="868">
      <c r="A868" s="860"/>
      <c r="B868" s="860"/>
      <c r="C868" s="860"/>
      <c r="D868" s="860"/>
      <c r="E868" s="860"/>
      <c r="F868" s="860"/>
      <c r="G868" s="860"/>
      <c r="H868" s="860"/>
      <c r="I868" s="860"/>
      <c r="J868" s="860"/>
      <c r="K868" s="860"/>
      <c r="L868" s="860"/>
      <c r="M868" s="860"/>
      <c r="N868" s="860"/>
      <c r="O868" s="860"/>
      <c r="P868" s="860"/>
      <c r="Q868" s="860"/>
      <c r="R868" s="860"/>
      <c r="S868" s="860"/>
      <c r="T868" s="860"/>
      <c r="U868" s="860"/>
      <c r="V868" s="860"/>
      <c r="W868" s="860"/>
      <c r="X868" s="860"/>
      <c r="Y868" s="860"/>
      <c r="Z868" s="860"/>
      <c r="AA868" s="860"/>
      <c r="AB868" s="860"/>
    </row>
    <row r="869">
      <c r="A869" s="860"/>
      <c r="B869" s="860"/>
      <c r="C869" s="860"/>
      <c r="D869" s="860"/>
      <c r="E869" s="860"/>
      <c r="F869" s="860"/>
      <c r="G869" s="860"/>
      <c r="H869" s="860"/>
      <c r="I869" s="860"/>
      <c r="J869" s="860"/>
      <c r="K869" s="860"/>
      <c r="L869" s="860"/>
      <c r="M869" s="860"/>
      <c r="N869" s="860"/>
      <c r="O869" s="860"/>
      <c r="P869" s="860"/>
      <c r="Q869" s="860"/>
      <c r="R869" s="860"/>
      <c r="S869" s="860"/>
      <c r="T869" s="860"/>
      <c r="U869" s="860"/>
      <c r="V869" s="860"/>
      <c r="W869" s="860"/>
      <c r="X869" s="860"/>
      <c r="Y869" s="860"/>
      <c r="Z869" s="860"/>
      <c r="AA869" s="860"/>
      <c r="AB869" s="860"/>
    </row>
    <row r="870">
      <c r="A870" s="860"/>
      <c r="B870" s="860"/>
      <c r="C870" s="860"/>
      <c r="D870" s="860"/>
      <c r="E870" s="860"/>
      <c r="F870" s="860"/>
      <c r="G870" s="860"/>
      <c r="H870" s="860"/>
      <c r="I870" s="860"/>
      <c r="J870" s="860"/>
      <c r="K870" s="860"/>
      <c r="L870" s="860"/>
      <c r="M870" s="860"/>
      <c r="N870" s="860"/>
      <c r="O870" s="860"/>
      <c r="P870" s="860"/>
      <c r="Q870" s="860"/>
      <c r="R870" s="860"/>
      <c r="S870" s="860"/>
      <c r="T870" s="860"/>
      <c r="U870" s="860"/>
      <c r="V870" s="860"/>
      <c r="W870" s="860"/>
      <c r="X870" s="860"/>
      <c r="Y870" s="860"/>
      <c r="Z870" s="860"/>
      <c r="AA870" s="860"/>
      <c r="AB870" s="860"/>
    </row>
    <row r="871">
      <c r="A871" s="860"/>
      <c r="B871" s="860"/>
      <c r="C871" s="860"/>
      <c r="D871" s="860"/>
      <c r="E871" s="860"/>
      <c r="F871" s="860"/>
      <c r="G871" s="860"/>
      <c r="H871" s="860"/>
      <c r="I871" s="860"/>
      <c r="J871" s="860"/>
      <c r="K871" s="860"/>
      <c r="L871" s="860"/>
      <c r="M871" s="860"/>
      <c r="N871" s="860"/>
      <c r="O871" s="860"/>
      <c r="P871" s="860"/>
      <c r="Q871" s="860"/>
      <c r="R871" s="860"/>
      <c r="S871" s="860"/>
      <c r="T871" s="860"/>
      <c r="U871" s="860"/>
      <c r="V871" s="860"/>
      <c r="W871" s="860"/>
      <c r="X871" s="860"/>
      <c r="Y871" s="860"/>
      <c r="Z871" s="860"/>
      <c r="AA871" s="860"/>
      <c r="AB871" s="860"/>
    </row>
    <row r="872">
      <c r="A872" s="860"/>
      <c r="B872" s="860"/>
      <c r="C872" s="860"/>
      <c r="D872" s="860"/>
      <c r="E872" s="860"/>
      <c r="F872" s="860"/>
      <c r="G872" s="860"/>
      <c r="H872" s="860"/>
      <c r="I872" s="860"/>
      <c r="J872" s="860"/>
      <c r="K872" s="860"/>
      <c r="L872" s="860"/>
      <c r="M872" s="860"/>
      <c r="N872" s="860"/>
      <c r="O872" s="860"/>
      <c r="P872" s="860"/>
      <c r="Q872" s="860"/>
      <c r="R872" s="860"/>
      <c r="S872" s="860"/>
      <c r="T872" s="860"/>
      <c r="U872" s="860"/>
      <c r="V872" s="860"/>
      <c r="W872" s="860"/>
      <c r="X872" s="860"/>
      <c r="Y872" s="860"/>
      <c r="Z872" s="860"/>
      <c r="AA872" s="860"/>
      <c r="AB872" s="860"/>
    </row>
    <row r="873">
      <c r="A873" s="860"/>
      <c r="B873" s="860"/>
      <c r="C873" s="860"/>
      <c r="D873" s="860"/>
      <c r="E873" s="860"/>
      <c r="F873" s="860"/>
      <c r="G873" s="860"/>
      <c r="H873" s="860"/>
      <c r="I873" s="860"/>
      <c r="J873" s="860"/>
      <c r="K873" s="860"/>
      <c r="L873" s="860"/>
      <c r="M873" s="860"/>
      <c r="N873" s="860"/>
      <c r="O873" s="860"/>
      <c r="P873" s="860"/>
      <c r="Q873" s="860"/>
      <c r="R873" s="860"/>
      <c r="S873" s="860"/>
      <c r="T873" s="860"/>
      <c r="U873" s="860"/>
      <c r="V873" s="860"/>
      <c r="W873" s="860"/>
      <c r="X873" s="860"/>
      <c r="Y873" s="860"/>
      <c r="Z873" s="860"/>
      <c r="AA873" s="860"/>
      <c r="AB873" s="860"/>
    </row>
    <row r="874">
      <c r="A874" s="860"/>
      <c r="B874" s="860"/>
      <c r="C874" s="860"/>
      <c r="D874" s="860"/>
      <c r="E874" s="860"/>
      <c r="F874" s="860"/>
      <c r="G874" s="860"/>
      <c r="H874" s="860"/>
      <c r="I874" s="860"/>
      <c r="J874" s="860"/>
      <c r="K874" s="860"/>
      <c r="L874" s="860"/>
      <c r="M874" s="860"/>
      <c r="N874" s="860"/>
      <c r="O874" s="860"/>
      <c r="P874" s="860"/>
      <c r="Q874" s="860"/>
      <c r="R874" s="860"/>
      <c r="S874" s="860"/>
      <c r="T874" s="860"/>
      <c r="U874" s="860"/>
      <c r="V874" s="860"/>
      <c r="W874" s="860"/>
      <c r="X874" s="860"/>
      <c r="Y874" s="860"/>
      <c r="Z874" s="860"/>
      <c r="AA874" s="860"/>
      <c r="AB874" s="860"/>
    </row>
    <row r="875">
      <c r="A875" s="860"/>
      <c r="B875" s="860"/>
      <c r="C875" s="860"/>
      <c r="D875" s="860"/>
      <c r="E875" s="860"/>
      <c r="F875" s="860"/>
      <c r="G875" s="860"/>
      <c r="H875" s="860"/>
      <c r="I875" s="860"/>
      <c r="J875" s="860"/>
      <c r="K875" s="860"/>
      <c r="L875" s="860"/>
      <c r="M875" s="860"/>
      <c r="N875" s="860"/>
      <c r="O875" s="860"/>
      <c r="P875" s="860"/>
      <c r="Q875" s="860"/>
      <c r="R875" s="860"/>
      <c r="S875" s="860"/>
      <c r="T875" s="860"/>
      <c r="U875" s="860"/>
      <c r="V875" s="860"/>
      <c r="W875" s="860"/>
      <c r="X875" s="860"/>
      <c r="Y875" s="860"/>
      <c r="Z875" s="860"/>
      <c r="AA875" s="860"/>
      <c r="AB875" s="860"/>
    </row>
    <row r="876">
      <c r="A876" s="860"/>
      <c r="B876" s="860"/>
      <c r="C876" s="860"/>
      <c r="D876" s="860"/>
      <c r="E876" s="860"/>
      <c r="F876" s="860"/>
      <c r="G876" s="860"/>
      <c r="H876" s="860"/>
      <c r="I876" s="860"/>
      <c r="J876" s="860"/>
      <c r="K876" s="860"/>
      <c r="L876" s="860"/>
      <c r="M876" s="860"/>
      <c r="N876" s="860"/>
      <c r="O876" s="860"/>
      <c r="P876" s="860"/>
      <c r="Q876" s="860"/>
      <c r="R876" s="860"/>
      <c r="S876" s="860"/>
      <c r="T876" s="860"/>
      <c r="U876" s="860"/>
      <c r="V876" s="860"/>
      <c r="W876" s="860"/>
      <c r="X876" s="860"/>
      <c r="Y876" s="860"/>
      <c r="Z876" s="860"/>
      <c r="AA876" s="860"/>
      <c r="AB876" s="860"/>
    </row>
    <row r="877">
      <c r="A877" s="860"/>
      <c r="B877" s="860"/>
      <c r="C877" s="860"/>
      <c r="D877" s="860"/>
      <c r="E877" s="860"/>
      <c r="F877" s="860"/>
      <c r="G877" s="860"/>
      <c r="H877" s="860"/>
      <c r="I877" s="860"/>
      <c r="J877" s="860"/>
      <c r="K877" s="860"/>
      <c r="L877" s="860"/>
      <c r="M877" s="860"/>
      <c r="N877" s="860"/>
      <c r="O877" s="860"/>
      <c r="P877" s="860"/>
      <c r="Q877" s="860"/>
      <c r="R877" s="860"/>
      <c r="S877" s="860"/>
      <c r="T877" s="860"/>
      <c r="U877" s="860"/>
      <c r="V877" s="860"/>
      <c r="W877" s="860"/>
      <c r="X877" s="860"/>
      <c r="Y877" s="860"/>
      <c r="Z877" s="860"/>
      <c r="AA877" s="860"/>
      <c r="AB877" s="860"/>
    </row>
    <row r="878">
      <c r="A878" s="860"/>
      <c r="B878" s="860"/>
      <c r="C878" s="860"/>
      <c r="D878" s="860"/>
      <c r="E878" s="860"/>
      <c r="F878" s="860"/>
      <c r="G878" s="860"/>
      <c r="H878" s="860"/>
      <c r="I878" s="860"/>
      <c r="J878" s="860"/>
      <c r="K878" s="860"/>
      <c r="L878" s="860"/>
      <c r="M878" s="860"/>
      <c r="N878" s="860"/>
      <c r="O878" s="860"/>
      <c r="P878" s="860"/>
      <c r="Q878" s="860"/>
      <c r="R878" s="860"/>
      <c r="S878" s="860"/>
      <c r="T878" s="860"/>
      <c r="U878" s="860"/>
      <c r="V878" s="860"/>
      <c r="W878" s="860"/>
      <c r="X878" s="860"/>
      <c r="Y878" s="860"/>
      <c r="Z878" s="860"/>
      <c r="AA878" s="860"/>
      <c r="AB878" s="860"/>
    </row>
    <row r="879">
      <c r="A879" s="860"/>
      <c r="B879" s="860"/>
      <c r="C879" s="860"/>
      <c r="D879" s="860"/>
      <c r="E879" s="860"/>
      <c r="F879" s="860"/>
      <c r="G879" s="860"/>
      <c r="H879" s="860"/>
      <c r="I879" s="860"/>
      <c r="J879" s="860"/>
      <c r="K879" s="860"/>
      <c r="L879" s="860"/>
      <c r="M879" s="860"/>
      <c r="N879" s="860"/>
      <c r="O879" s="860"/>
      <c r="P879" s="860"/>
      <c r="Q879" s="860"/>
      <c r="R879" s="860"/>
      <c r="S879" s="860"/>
      <c r="T879" s="860"/>
      <c r="U879" s="860"/>
      <c r="V879" s="860"/>
      <c r="W879" s="860"/>
      <c r="X879" s="860"/>
      <c r="Y879" s="860"/>
      <c r="Z879" s="860"/>
      <c r="AA879" s="860"/>
      <c r="AB879" s="860"/>
    </row>
    <row r="880">
      <c r="A880" s="860"/>
      <c r="B880" s="860"/>
      <c r="C880" s="860"/>
      <c r="D880" s="860"/>
      <c r="E880" s="860"/>
      <c r="F880" s="860"/>
      <c r="G880" s="860"/>
      <c r="H880" s="860"/>
      <c r="I880" s="860"/>
      <c r="J880" s="860"/>
      <c r="K880" s="860"/>
      <c r="L880" s="860"/>
      <c r="M880" s="860"/>
      <c r="N880" s="860"/>
      <c r="O880" s="860"/>
      <c r="P880" s="860"/>
      <c r="Q880" s="860"/>
      <c r="R880" s="860"/>
      <c r="S880" s="860"/>
      <c r="T880" s="860"/>
      <c r="U880" s="860"/>
      <c r="V880" s="860"/>
      <c r="W880" s="860"/>
      <c r="X880" s="860"/>
      <c r="Y880" s="860"/>
      <c r="Z880" s="860"/>
      <c r="AA880" s="860"/>
      <c r="AB880" s="860"/>
    </row>
    <row r="881">
      <c r="A881" s="860"/>
      <c r="B881" s="860"/>
      <c r="C881" s="860"/>
      <c r="D881" s="860"/>
      <c r="E881" s="860"/>
      <c r="F881" s="860"/>
      <c r="G881" s="860"/>
      <c r="H881" s="860"/>
      <c r="I881" s="860"/>
      <c r="J881" s="860"/>
      <c r="K881" s="860"/>
      <c r="L881" s="860"/>
      <c r="M881" s="860"/>
      <c r="N881" s="860"/>
      <c r="O881" s="860"/>
      <c r="P881" s="860"/>
      <c r="Q881" s="860"/>
      <c r="R881" s="860"/>
      <c r="S881" s="860"/>
      <c r="T881" s="860"/>
      <c r="U881" s="860"/>
      <c r="V881" s="860"/>
      <c r="W881" s="860"/>
      <c r="X881" s="860"/>
      <c r="Y881" s="860"/>
      <c r="Z881" s="860"/>
      <c r="AA881" s="860"/>
      <c r="AB881" s="860"/>
    </row>
    <row r="882">
      <c r="A882" s="860"/>
      <c r="B882" s="860"/>
      <c r="C882" s="860"/>
      <c r="D882" s="860"/>
      <c r="E882" s="860"/>
      <c r="F882" s="860"/>
      <c r="G882" s="860"/>
      <c r="H882" s="860"/>
      <c r="I882" s="860"/>
      <c r="J882" s="860"/>
      <c r="K882" s="860"/>
      <c r="L882" s="860"/>
      <c r="M882" s="860"/>
      <c r="N882" s="860"/>
      <c r="O882" s="860"/>
      <c r="P882" s="860"/>
      <c r="Q882" s="860"/>
      <c r="R882" s="860"/>
      <c r="S882" s="860"/>
      <c r="T882" s="860"/>
      <c r="U882" s="860"/>
      <c r="V882" s="860"/>
      <c r="W882" s="860"/>
      <c r="X882" s="860"/>
      <c r="Y882" s="860"/>
      <c r="Z882" s="860"/>
      <c r="AA882" s="860"/>
      <c r="AB882" s="860"/>
    </row>
    <row r="883">
      <c r="A883" s="860"/>
      <c r="B883" s="860"/>
      <c r="C883" s="860"/>
      <c r="D883" s="860"/>
      <c r="E883" s="860"/>
      <c r="F883" s="860"/>
      <c r="G883" s="860"/>
      <c r="H883" s="860"/>
      <c r="I883" s="860"/>
      <c r="J883" s="860"/>
      <c r="K883" s="860"/>
      <c r="L883" s="860"/>
      <c r="M883" s="860"/>
      <c r="N883" s="860"/>
      <c r="O883" s="860"/>
      <c r="P883" s="860"/>
      <c r="Q883" s="860"/>
      <c r="R883" s="860"/>
      <c r="S883" s="860"/>
      <c r="T883" s="860"/>
      <c r="U883" s="860"/>
      <c r="V883" s="860"/>
      <c r="W883" s="860"/>
      <c r="X883" s="860"/>
      <c r="Y883" s="860"/>
      <c r="Z883" s="860"/>
      <c r="AA883" s="860"/>
      <c r="AB883" s="860"/>
    </row>
    <row r="884">
      <c r="A884" s="860"/>
      <c r="B884" s="860"/>
      <c r="C884" s="860"/>
      <c r="D884" s="860"/>
      <c r="E884" s="860"/>
      <c r="F884" s="860"/>
      <c r="G884" s="860"/>
      <c r="H884" s="860"/>
      <c r="I884" s="860"/>
      <c r="J884" s="860"/>
      <c r="K884" s="860"/>
      <c r="L884" s="860"/>
      <c r="M884" s="860"/>
      <c r="N884" s="860"/>
      <c r="O884" s="860"/>
      <c r="P884" s="860"/>
      <c r="Q884" s="860"/>
      <c r="R884" s="860"/>
      <c r="S884" s="860"/>
      <c r="T884" s="860"/>
      <c r="U884" s="860"/>
      <c r="V884" s="860"/>
      <c r="W884" s="860"/>
      <c r="X884" s="860"/>
      <c r="Y884" s="860"/>
      <c r="Z884" s="860"/>
      <c r="AA884" s="860"/>
      <c r="AB884" s="860"/>
    </row>
    <row r="885">
      <c r="A885" s="860"/>
      <c r="B885" s="860"/>
      <c r="C885" s="860"/>
      <c r="D885" s="860"/>
      <c r="E885" s="860"/>
      <c r="F885" s="860"/>
      <c r="G885" s="860"/>
      <c r="H885" s="860"/>
      <c r="I885" s="860"/>
      <c r="J885" s="860"/>
      <c r="K885" s="860"/>
      <c r="L885" s="860"/>
      <c r="M885" s="860"/>
      <c r="N885" s="860"/>
      <c r="O885" s="860"/>
      <c r="P885" s="860"/>
      <c r="Q885" s="860"/>
      <c r="R885" s="860"/>
      <c r="S885" s="860"/>
      <c r="T885" s="860"/>
      <c r="U885" s="860"/>
      <c r="V885" s="860"/>
      <c r="W885" s="860"/>
      <c r="X885" s="860"/>
      <c r="Y885" s="860"/>
      <c r="Z885" s="860"/>
      <c r="AA885" s="860"/>
      <c r="AB885" s="860"/>
    </row>
    <row r="886">
      <c r="A886" s="860"/>
      <c r="B886" s="860"/>
      <c r="C886" s="860"/>
      <c r="D886" s="860"/>
      <c r="E886" s="860"/>
      <c r="F886" s="860"/>
      <c r="G886" s="860"/>
      <c r="H886" s="860"/>
      <c r="I886" s="860"/>
      <c r="J886" s="860"/>
      <c r="K886" s="860"/>
      <c r="L886" s="860"/>
      <c r="M886" s="860"/>
      <c r="N886" s="860"/>
      <c r="O886" s="860"/>
      <c r="P886" s="860"/>
      <c r="Q886" s="860"/>
      <c r="R886" s="860"/>
      <c r="S886" s="860"/>
      <c r="T886" s="860"/>
      <c r="U886" s="860"/>
      <c r="V886" s="860"/>
      <c r="W886" s="860"/>
      <c r="X886" s="860"/>
      <c r="Y886" s="860"/>
      <c r="Z886" s="860"/>
      <c r="AA886" s="860"/>
      <c r="AB886" s="860"/>
    </row>
    <row r="887">
      <c r="A887" s="860"/>
      <c r="B887" s="860"/>
      <c r="C887" s="860"/>
      <c r="D887" s="860"/>
      <c r="E887" s="860"/>
      <c r="F887" s="860"/>
      <c r="G887" s="860"/>
      <c r="H887" s="860"/>
      <c r="I887" s="860"/>
      <c r="J887" s="860"/>
      <c r="K887" s="860"/>
      <c r="L887" s="860"/>
      <c r="M887" s="860"/>
      <c r="N887" s="860"/>
      <c r="O887" s="860"/>
      <c r="P887" s="860"/>
      <c r="Q887" s="860"/>
      <c r="R887" s="860"/>
      <c r="S887" s="860"/>
      <c r="T887" s="860"/>
      <c r="U887" s="860"/>
      <c r="V887" s="860"/>
      <c r="W887" s="860"/>
      <c r="X887" s="860"/>
      <c r="Y887" s="860"/>
      <c r="Z887" s="860"/>
      <c r="AA887" s="860"/>
      <c r="AB887" s="860"/>
    </row>
    <row r="888">
      <c r="A888" s="860"/>
      <c r="B888" s="860"/>
      <c r="C888" s="860"/>
      <c r="D888" s="860"/>
      <c r="E888" s="860"/>
      <c r="F888" s="860"/>
      <c r="G888" s="860"/>
      <c r="H888" s="860"/>
      <c r="I888" s="860"/>
      <c r="J888" s="860"/>
      <c r="K888" s="860"/>
      <c r="L888" s="860"/>
      <c r="M888" s="860"/>
      <c r="N888" s="860"/>
      <c r="O888" s="860"/>
      <c r="P888" s="860"/>
      <c r="Q888" s="860"/>
      <c r="R888" s="860"/>
      <c r="S888" s="860"/>
      <c r="T888" s="860"/>
      <c r="U888" s="860"/>
      <c r="V888" s="860"/>
      <c r="W888" s="860"/>
      <c r="X888" s="860"/>
      <c r="Y888" s="860"/>
      <c r="Z888" s="860"/>
      <c r="AA888" s="860"/>
      <c r="AB888" s="860"/>
    </row>
    <row r="889">
      <c r="A889" s="860"/>
      <c r="B889" s="860"/>
      <c r="C889" s="860"/>
      <c r="D889" s="860"/>
      <c r="E889" s="860"/>
      <c r="F889" s="860"/>
      <c r="G889" s="860"/>
      <c r="H889" s="860"/>
      <c r="I889" s="860"/>
      <c r="J889" s="860"/>
      <c r="K889" s="860"/>
      <c r="L889" s="860"/>
      <c r="M889" s="860"/>
      <c r="N889" s="860"/>
      <c r="O889" s="860"/>
      <c r="P889" s="860"/>
      <c r="Q889" s="860"/>
      <c r="R889" s="860"/>
      <c r="S889" s="860"/>
      <c r="T889" s="860"/>
      <c r="U889" s="860"/>
      <c r="V889" s="860"/>
      <c r="W889" s="860"/>
      <c r="X889" s="860"/>
      <c r="Y889" s="860"/>
      <c r="Z889" s="860"/>
      <c r="AA889" s="860"/>
      <c r="AB889" s="860"/>
    </row>
    <row r="890">
      <c r="A890" s="860"/>
      <c r="B890" s="860"/>
      <c r="C890" s="860"/>
      <c r="D890" s="860"/>
      <c r="E890" s="860"/>
      <c r="F890" s="860"/>
      <c r="G890" s="860"/>
      <c r="H890" s="860"/>
      <c r="I890" s="860"/>
      <c r="J890" s="860"/>
      <c r="K890" s="860"/>
      <c r="L890" s="860"/>
      <c r="M890" s="860"/>
      <c r="N890" s="860"/>
      <c r="O890" s="860"/>
      <c r="P890" s="860"/>
      <c r="Q890" s="860"/>
      <c r="R890" s="860"/>
      <c r="S890" s="860"/>
      <c r="T890" s="860"/>
      <c r="U890" s="860"/>
      <c r="V890" s="860"/>
      <c r="W890" s="860"/>
      <c r="X890" s="860"/>
      <c r="Y890" s="860"/>
      <c r="Z890" s="860"/>
      <c r="AA890" s="860"/>
      <c r="AB890" s="860"/>
    </row>
    <row r="891">
      <c r="A891" s="860"/>
      <c r="B891" s="860"/>
      <c r="C891" s="860"/>
      <c r="D891" s="860"/>
      <c r="E891" s="860"/>
      <c r="F891" s="860"/>
      <c r="G891" s="860"/>
      <c r="H891" s="860"/>
      <c r="I891" s="860"/>
      <c r="J891" s="860"/>
      <c r="K891" s="860"/>
      <c r="L891" s="860"/>
      <c r="M891" s="860"/>
      <c r="N891" s="860"/>
      <c r="O891" s="860"/>
      <c r="P891" s="860"/>
      <c r="Q891" s="860"/>
      <c r="R891" s="860"/>
      <c r="S891" s="860"/>
      <c r="T891" s="860"/>
      <c r="U891" s="860"/>
      <c r="V891" s="860"/>
      <c r="W891" s="860"/>
      <c r="X891" s="860"/>
      <c r="Y891" s="860"/>
      <c r="Z891" s="860"/>
      <c r="AA891" s="860"/>
      <c r="AB891" s="860"/>
    </row>
    <row r="892">
      <c r="A892" s="860"/>
      <c r="B892" s="860"/>
      <c r="C892" s="860"/>
      <c r="D892" s="860"/>
      <c r="E892" s="860"/>
      <c r="F892" s="860"/>
      <c r="G892" s="860"/>
      <c r="H892" s="860"/>
      <c r="I892" s="860"/>
      <c r="J892" s="860"/>
      <c r="K892" s="860"/>
      <c r="L892" s="860"/>
      <c r="M892" s="860"/>
      <c r="N892" s="860"/>
      <c r="O892" s="860"/>
      <c r="P892" s="860"/>
      <c r="Q892" s="860"/>
      <c r="R892" s="860"/>
      <c r="S892" s="860"/>
      <c r="T892" s="860"/>
      <c r="U892" s="860"/>
      <c r="V892" s="860"/>
      <c r="W892" s="860"/>
      <c r="X892" s="860"/>
      <c r="Y892" s="860"/>
      <c r="Z892" s="860"/>
      <c r="AA892" s="860"/>
      <c r="AB892" s="860"/>
    </row>
    <row r="893">
      <c r="A893" s="860"/>
      <c r="B893" s="860"/>
      <c r="C893" s="860"/>
      <c r="D893" s="860"/>
      <c r="E893" s="860"/>
      <c r="F893" s="860"/>
      <c r="G893" s="860"/>
      <c r="H893" s="860"/>
      <c r="I893" s="860"/>
      <c r="J893" s="860"/>
      <c r="K893" s="860"/>
      <c r="L893" s="860"/>
      <c r="M893" s="860"/>
      <c r="N893" s="860"/>
      <c r="O893" s="860"/>
      <c r="P893" s="860"/>
      <c r="Q893" s="860"/>
      <c r="R893" s="860"/>
      <c r="S893" s="860"/>
      <c r="T893" s="860"/>
      <c r="U893" s="860"/>
      <c r="V893" s="860"/>
      <c r="W893" s="860"/>
      <c r="X893" s="860"/>
      <c r="Y893" s="860"/>
      <c r="Z893" s="860"/>
      <c r="AA893" s="860"/>
      <c r="AB893" s="860"/>
    </row>
    <row r="894">
      <c r="A894" s="860"/>
      <c r="B894" s="860"/>
      <c r="C894" s="860"/>
      <c r="D894" s="860"/>
      <c r="E894" s="860"/>
      <c r="F894" s="860"/>
      <c r="G894" s="860"/>
      <c r="H894" s="860"/>
      <c r="I894" s="860"/>
      <c r="J894" s="860"/>
      <c r="K894" s="860"/>
      <c r="L894" s="860"/>
      <c r="M894" s="860"/>
      <c r="N894" s="860"/>
      <c r="O894" s="860"/>
      <c r="P894" s="860"/>
      <c r="Q894" s="860"/>
      <c r="R894" s="860"/>
      <c r="S894" s="860"/>
      <c r="T894" s="860"/>
      <c r="U894" s="860"/>
      <c r="V894" s="860"/>
      <c r="W894" s="860"/>
      <c r="X894" s="860"/>
      <c r="Y894" s="860"/>
      <c r="Z894" s="860"/>
      <c r="AA894" s="860"/>
      <c r="AB894" s="860"/>
    </row>
    <row r="895">
      <c r="A895" s="860"/>
      <c r="B895" s="860"/>
      <c r="C895" s="860"/>
      <c r="D895" s="860"/>
      <c r="E895" s="860"/>
      <c r="F895" s="860"/>
      <c r="G895" s="860"/>
      <c r="H895" s="860"/>
      <c r="I895" s="860"/>
      <c r="J895" s="860"/>
      <c r="K895" s="860"/>
      <c r="L895" s="860"/>
      <c r="M895" s="860"/>
      <c r="N895" s="860"/>
      <c r="O895" s="860"/>
      <c r="P895" s="860"/>
      <c r="Q895" s="860"/>
      <c r="R895" s="860"/>
      <c r="S895" s="860"/>
      <c r="T895" s="860"/>
      <c r="U895" s="860"/>
      <c r="V895" s="860"/>
      <c r="W895" s="860"/>
      <c r="X895" s="860"/>
      <c r="Y895" s="860"/>
      <c r="Z895" s="860"/>
      <c r="AA895" s="860"/>
      <c r="AB895" s="860"/>
    </row>
    <row r="896">
      <c r="A896" s="860"/>
      <c r="B896" s="860"/>
      <c r="C896" s="860"/>
      <c r="D896" s="860"/>
      <c r="E896" s="860"/>
      <c r="F896" s="860"/>
      <c r="G896" s="860"/>
      <c r="H896" s="860"/>
      <c r="I896" s="860"/>
      <c r="J896" s="860"/>
      <c r="K896" s="860"/>
      <c r="L896" s="860"/>
      <c r="M896" s="860"/>
      <c r="N896" s="860"/>
      <c r="O896" s="860"/>
      <c r="P896" s="860"/>
      <c r="Q896" s="860"/>
      <c r="R896" s="860"/>
      <c r="S896" s="860"/>
      <c r="T896" s="860"/>
      <c r="U896" s="860"/>
      <c r="V896" s="860"/>
      <c r="W896" s="860"/>
      <c r="X896" s="860"/>
      <c r="Y896" s="860"/>
      <c r="Z896" s="860"/>
      <c r="AA896" s="860"/>
      <c r="AB896" s="860"/>
    </row>
    <row r="897">
      <c r="A897" s="860"/>
      <c r="B897" s="860"/>
      <c r="C897" s="860"/>
      <c r="D897" s="860"/>
      <c r="E897" s="860"/>
      <c r="F897" s="860"/>
      <c r="G897" s="860"/>
      <c r="H897" s="860"/>
      <c r="I897" s="860"/>
      <c r="J897" s="860"/>
      <c r="K897" s="860"/>
      <c r="L897" s="860"/>
      <c r="M897" s="860"/>
      <c r="N897" s="860"/>
      <c r="O897" s="860"/>
      <c r="P897" s="860"/>
      <c r="Q897" s="860"/>
      <c r="R897" s="860"/>
      <c r="S897" s="860"/>
      <c r="T897" s="860"/>
      <c r="U897" s="860"/>
      <c r="V897" s="860"/>
      <c r="W897" s="860"/>
      <c r="X897" s="860"/>
      <c r="Y897" s="860"/>
      <c r="Z897" s="860"/>
      <c r="AA897" s="860"/>
      <c r="AB897" s="860"/>
    </row>
    <row r="898">
      <c r="A898" s="860"/>
      <c r="B898" s="860"/>
      <c r="C898" s="860"/>
      <c r="D898" s="860"/>
      <c r="E898" s="860"/>
      <c r="F898" s="860"/>
      <c r="G898" s="860"/>
      <c r="H898" s="860"/>
      <c r="I898" s="860"/>
      <c r="J898" s="860"/>
      <c r="K898" s="860"/>
      <c r="L898" s="860"/>
      <c r="M898" s="860"/>
      <c r="N898" s="860"/>
      <c r="O898" s="860"/>
      <c r="P898" s="860"/>
      <c r="Q898" s="860"/>
      <c r="R898" s="860"/>
      <c r="S898" s="860"/>
      <c r="T898" s="860"/>
      <c r="U898" s="860"/>
      <c r="V898" s="860"/>
      <c r="W898" s="860"/>
      <c r="X898" s="860"/>
      <c r="Y898" s="860"/>
      <c r="Z898" s="860"/>
      <c r="AA898" s="860"/>
      <c r="AB898" s="860"/>
    </row>
    <row r="899">
      <c r="A899" s="860"/>
      <c r="B899" s="860"/>
      <c r="C899" s="860"/>
      <c r="D899" s="860"/>
      <c r="E899" s="860"/>
      <c r="F899" s="860"/>
      <c r="G899" s="860"/>
      <c r="H899" s="860"/>
      <c r="I899" s="860"/>
      <c r="J899" s="860"/>
      <c r="K899" s="860"/>
      <c r="L899" s="860"/>
      <c r="M899" s="860"/>
      <c r="N899" s="860"/>
      <c r="O899" s="860"/>
      <c r="P899" s="860"/>
      <c r="Q899" s="860"/>
      <c r="R899" s="860"/>
      <c r="S899" s="860"/>
      <c r="T899" s="860"/>
      <c r="U899" s="860"/>
      <c r="V899" s="860"/>
      <c r="W899" s="860"/>
      <c r="X899" s="860"/>
      <c r="Y899" s="860"/>
      <c r="Z899" s="860"/>
      <c r="AA899" s="860"/>
      <c r="AB899" s="860"/>
    </row>
    <row r="900">
      <c r="A900" s="860"/>
      <c r="B900" s="860"/>
      <c r="C900" s="860"/>
      <c r="D900" s="860"/>
      <c r="E900" s="860"/>
      <c r="F900" s="860"/>
      <c r="G900" s="860"/>
      <c r="H900" s="860"/>
      <c r="I900" s="860"/>
      <c r="J900" s="860"/>
      <c r="K900" s="860"/>
      <c r="L900" s="860"/>
      <c r="M900" s="860"/>
      <c r="N900" s="860"/>
      <c r="O900" s="860"/>
      <c r="P900" s="860"/>
      <c r="Q900" s="860"/>
      <c r="R900" s="860"/>
      <c r="S900" s="860"/>
      <c r="T900" s="860"/>
      <c r="U900" s="860"/>
      <c r="V900" s="860"/>
      <c r="W900" s="860"/>
      <c r="X900" s="860"/>
      <c r="Y900" s="860"/>
      <c r="Z900" s="860"/>
      <c r="AA900" s="860"/>
      <c r="AB900" s="860"/>
    </row>
    <row r="901">
      <c r="A901" s="860"/>
      <c r="B901" s="860"/>
      <c r="C901" s="860"/>
      <c r="D901" s="860"/>
      <c r="E901" s="860"/>
      <c r="F901" s="860"/>
      <c r="G901" s="860"/>
      <c r="H901" s="860"/>
      <c r="I901" s="860"/>
      <c r="J901" s="860"/>
      <c r="K901" s="860"/>
      <c r="L901" s="860"/>
      <c r="M901" s="860"/>
      <c r="N901" s="860"/>
      <c r="O901" s="860"/>
      <c r="P901" s="860"/>
      <c r="Q901" s="860"/>
      <c r="R901" s="860"/>
      <c r="S901" s="860"/>
      <c r="T901" s="860"/>
      <c r="U901" s="860"/>
      <c r="V901" s="860"/>
      <c r="W901" s="860"/>
      <c r="X901" s="860"/>
      <c r="Y901" s="860"/>
      <c r="Z901" s="860"/>
      <c r="AA901" s="860"/>
      <c r="AB901" s="860"/>
    </row>
    <row r="902">
      <c r="A902" s="860"/>
      <c r="B902" s="860"/>
      <c r="C902" s="860"/>
      <c r="D902" s="860"/>
      <c r="E902" s="860"/>
      <c r="F902" s="860"/>
      <c r="G902" s="860"/>
      <c r="H902" s="860"/>
      <c r="I902" s="860"/>
      <c r="J902" s="860"/>
      <c r="K902" s="860"/>
      <c r="L902" s="860"/>
      <c r="M902" s="860"/>
      <c r="N902" s="860"/>
      <c r="O902" s="860"/>
      <c r="P902" s="860"/>
      <c r="Q902" s="860"/>
      <c r="R902" s="860"/>
      <c r="S902" s="860"/>
      <c r="T902" s="860"/>
      <c r="U902" s="860"/>
      <c r="V902" s="860"/>
      <c r="W902" s="860"/>
      <c r="X902" s="860"/>
      <c r="Y902" s="860"/>
      <c r="Z902" s="860"/>
      <c r="AA902" s="860"/>
      <c r="AB902" s="860"/>
    </row>
    <row r="903">
      <c r="A903" s="860"/>
      <c r="B903" s="860"/>
      <c r="C903" s="860"/>
      <c r="D903" s="860"/>
      <c r="E903" s="860"/>
      <c r="F903" s="860"/>
      <c r="G903" s="860"/>
      <c r="H903" s="860"/>
      <c r="I903" s="860"/>
      <c r="J903" s="860"/>
      <c r="K903" s="860"/>
      <c r="L903" s="860"/>
      <c r="M903" s="860"/>
      <c r="N903" s="860"/>
      <c r="O903" s="860"/>
      <c r="P903" s="860"/>
      <c r="Q903" s="860"/>
      <c r="R903" s="860"/>
      <c r="S903" s="860"/>
      <c r="T903" s="860"/>
      <c r="U903" s="860"/>
      <c r="V903" s="860"/>
      <c r="W903" s="860"/>
      <c r="X903" s="860"/>
      <c r="Y903" s="860"/>
      <c r="Z903" s="860"/>
      <c r="AA903" s="860"/>
      <c r="AB903" s="860"/>
    </row>
    <row r="904">
      <c r="A904" s="860"/>
      <c r="B904" s="860"/>
      <c r="C904" s="860"/>
      <c r="D904" s="860"/>
      <c r="E904" s="860"/>
      <c r="F904" s="860"/>
      <c r="G904" s="860"/>
      <c r="H904" s="860"/>
      <c r="I904" s="860"/>
      <c r="J904" s="860"/>
      <c r="K904" s="860"/>
      <c r="L904" s="860"/>
      <c r="M904" s="860"/>
      <c r="N904" s="860"/>
      <c r="O904" s="860"/>
      <c r="P904" s="860"/>
      <c r="Q904" s="860"/>
      <c r="R904" s="860"/>
      <c r="S904" s="860"/>
      <c r="T904" s="860"/>
      <c r="U904" s="860"/>
      <c r="V904" s="860"/>
      <c r="W904" s="860"/>
      <c r="X904" s="860"/>
      <c r="Y904" s="860"/>
      <c r="Z904" s="860"/>
      <c r="AA904" s="860"/>
      <c r="AB904" s="860"/>
    </row>
    <row r="905">
      <c r="A905" s="860"/>
      <c r="B905" s="860"/>
      <c r="C905" s="860"/>
      <c r="D905" s="860"/>
      <c r="E905" s="860"/>
      <c r="F905" s="860"/>
      <c r="G905" s="860"/>
      <c r="H905" s="860"/>
      <c r="I905" s="860"/>
      <c r="J905" s="860"/>
      <c r="K905" s="860"/>
      <c r="L905" s="860"/>
      <c r="M905" s="860"/>
      <c r="N905" s="860"/>
      <c r="O905" s="860"/>
      <c r="P905" s="860"/>
      <c r="Q905" s="860"/>
      <c r="R905" s="860"/>
      <c r="S905" s="860"/>
      <c r="T905" s="860"/>
      <c r="U905" s="860"/>
      <c r="V905" s="860"/>
      <c r="W905" s="860"/>
      <c r="X905" s="860"/>
      <c r="Y905" s="860"/>
      <c r="Z905" s="860"/>
      <c r="AA905" s="860"/>
      <c r="AB905" s="860"/>
    </row>
    <row r="906">
      <c r="A906" s="860"/>
      <c r="B906" s="860"/>
      <c r="C906" s="860"/>
      <c r="D906" s="860"/>
      <c r="E906" s="860"/>
      <c r="F906" s="860"/>
      <c r="G906" s="860"/>
      <c r="H906" s="860"/>
      <c r="I906" s="860"/>
      <c r="J906" s="860"/>
      <c r="K906" s="860"/>
      <c r="L906" s="860"/>
      <c r="M906" s="860"/>
      <c r="N906" s="860"/>
      <c r="O906" s="860"/>
      <c r="P906" s="860"/>
      <c r="Q906" s="860"/>
      <c r="R906" s="860"/>
      <c r="S906" s="860"/>
      <c r="T906" s="860"/>
      <c r="U906" s="860"/>
      <c r="V906" s="860"/>
      <c r="W906" s="860"/>
      <c r="X906" s="860"/>
      <c r="Y906" s="860"/>
      <c r="Z906" s="860"/>
      <c r="AA906" s="860"/>
      <c r="AB906" s="860"/>
    </row>
    <row r="907">
      <c r="A907" s="860"/>
      <c r="B907" s="860"/>
      <c r="C907" s="860"/>
      <c r="D907" s="860"/>
      <c r="E907" s="860"/>
      <c r="F907" s="860"/>
      <c r="G907" s="860"/>
      <c r="H907" s="860"/>
      <c r="I907" s="860"/>
      <c r="J907" s="860"/>
      <c r="K907" s="860"/>
      <c r="L907" s="860"/>
      <c r="M907" s="860"/>
      <c r="N907" s="860"/>
      <c r="O907" s="860"/>
      <c r="P907" s="860"/>
      <c r="Q907" s="860"/>
      <c r="R907" s="860"/>
      <c r="S907" s="860"/>
      <c r="T907" s="860"/>
      <c r="U907" s="860"/>
      <c r="V907" s="860"/>
      <c r="W907" s="860"/>
      <c r="X907" s="860"/>
      <c r="Y907" s="860"/>
      <c r="Z907" s="860"/>
      <c r="AA907" s="860"/>
      <c r="AB907" s="860"/>
    </row>
    <row r="908">
      <c r="A908" s="860"/>
      <c r="B908" s="860"/>
      <c r="C908" s="860"/>
      <c r="D908" s="860"/>
      <c r="E908" s="860"/>
      <c r="F908" s="860"/>
      <c r="G908" s="860"/>
      <c r="H908" s="860"/>
      <c r="I908" s="860"/>
      <c r="J908" s="860"/>
      <c r="K908" s="860"/>
      <c r="L908" s="860"/>
      <c r="M908" s="860"/>
      <c r="N908" s="860"/>
      <c r="O908" s="860"/>
      <c r="P908" s="860"/>
      <c r="Q908" s="860"/>
      <c r="R908" s="860"/>
      <c r="S908" s="860"/>
      <c r="T908" s="860"/>
      <c r="U908" s="860"/>
      <c r="V908" s="860"/>
      <c r="W908" s="860"/>
      <c r="X908" s="860"/>
      <c r="Y908" s="860"/>
      <c r="Z908" s="860"/>
      <c r="AA908" s="860"/>
      <c r="AB908" s="860"/>
    </row>
    <row r="909">
      <c r="A909" s="860"/>
      <c r="B909" s="860"/>
      <c r="C909" s="860"/>
      <c r="D909" s="860"/>
      <c r="E909" s="860"/>
      <c r="F909" s="860"/>
      <c r="G909" s="860"/>
      <c r="H909" s="860"/>
      <c r="I909" s="860"/>
      <c r="J909" s="860"/>
      <c r="K909" s="860"/>
      <c r="L909" s="860"/>
      <c r="M909" s="860"/>
      <c r="N909" s="860"/>
      <c r="O909" s="860"/>
      <c r="P909" s="860"/>
      <c r="Q909" s="860"/>
      <c r="R909" s="860"/>
      <c r="S909" s="860"/>
      <c r="T909" s="860"/>
      <c r="U909" s="860"/>
      <c r="V909" s="860"/>
      <c r="W909" s="860"/>
      <c r="X909" s="860"/>
      <c r="Y909" s="860"/>
      <c r="Z909" s="860"/>
      <c r="AA909" s="860"/>
      <c r="AB909" s="860"/>
    </row>
    <row r="910">
      <c r="A910" s="860"/>
      <c r="B910" s="860"/>
      <c r="C910" s="860"/>
      <c r="D910" s="860"/>
      <c r="E910" s="860"/>
      <c r="F910" s="860"/>
      <c r="G910" s="860"/>
      <c r="H910" s="860"/>
      <c r="I910" s="860"/>
      <c r="J910" s="860"/>
      <c r="K910" s="860"/>
      <c r="L910" s="860"/>
      <c r="M910" s="860"/>
      <c r="N910" s="860"/>
      <c r="O910" s="860"/>
      <c r="P910" s="860"/>
      <c r="Q910" s="860"/>
      <c r="R910" s="860"/>
      <c r="S910" s="860"/>
      <c r="T910" s="860"/>
      <c r="U910" s="860"/>
      <c r="V910" s="860"/>
      <c r="W910" s="860"/>
      <c r="X910" s="860"/>
      <c r="Y910" s="860"/>
      <c r="Z910" s="860"/>
      <c r="AA910" s="860"/>
      <c r="AB910" s="860"/>
    </row>
    <row r="911">
      <c r="A911" s="860"/>
      <c r="B911" s="860"/>
      <c r="C911" s="860"/>
      <c r="D911" s="860"/>
      <c r="E911" s="860"/>
      <c r="F911" s="860"/>
      <c r="G911" s="860"/>
      <c r="H911" s="860"/>
      <c r="I911" s="860"/>
      <c r="J911" s="860"/>
      <c r="K911" s="860"/>
      <c r="L911" s="860"/>
      <c r="M911" s="860"/>
      <c r="N911" s="860"/>
      <c r="O911" s="860"/>
      <c r="P911" s="860"/>
      <c r="Q911" s="860"/>
      <c r="R911" s="860"/>
      <c r="S911" s="860"/>
      <c r="T911" s="860"/>
      <c r="U911" s="860"/>
      <c r="V911" s="860"/>
      <c r="W911" s="860"/>
      <c r="X911" s="860"/>
      <c r="Y911" s="860"/>
      <c r="Z911" s="860"/>
      <c r="AA911" s="860"/>
      <c r="AB911" s="860"/>
    </row>
    <row r="912">
      <c r="A912" s="860"/>
      <c r="B912" s="860"/>
      <c r="C912" s="860"/>
      <c r="D912" s="860"/>
      <c r="E912" s="860"/>
      <c r="F912" s="860"/>
      <c r="G912" s="860"/>
      <c r="H912" s="860"/>
      <c r="I912" s="860"/>
      <c r="J912" s="860"/>
      <c r="K912" s="860"/>
      <c r="L912" s="860"/>
      <c r="M912" s="860"/>
      <c r="N912" s="860"/>
      <c r="O912" s="860"/>
      <c r="P912" s="860"/>
      <c r="Q912" s="860"/>
      <c r="R912" s="860"/>
      <c r="S912" s="860"/>
      <c r="T912" s="860"/>
      <c r="U912" s="860"/>
      <c r="V912" s="860"/>
      <c r="W912" s="860"/>
      <c r="X912" s="860"/>
      <c r="Y912" s="860"/>
      <c r="Z912" s="860"/>
      <c r="AA912" s="860"/>
      <c r="AB912" s="860"/>
    </row>
    <row r="913">
      <c r="A913" s="860"/>
      <c r="B913" s="860"/>
      <c r="C913" s="860"/>
      <c r="D913" s="860"/>
      <c r="E913" s="860"/>
      <c r="F913" s="860"/>
      <c r="G913" s="860"/>
      <c r="H913" s="860"/>
      <c r="I913" s="860"/>
      <c r="J913" s="860"/>
      <c r="K913" s="860"/>
      <c r="L913" s="860"/>
      <c r="M913" s="860"/>
      <c r="N913" s="860"/>
      <c r="O913" s="860"/>
      <c r="P913" s="860"/>
      <c r="Q913" s="860"/>
      <c r="R913" s="860"/>
      <c r="S913" s="860"/>
      <c r="T913" s="860"/>
      <c r="U913" s="860"/>
      <c r="V913" s="860"/>
      <c r="W913" s="860"/>
      <c r="X913" s="860"/>
      <c r="Y913" s="860"/>
      <c r="Z913" s="860"/>
      <c r="AA913" s="860"/>
      <c r="AB913" s="860"/>
    </row>
    <row r="914">
      <c r="A914" s="860"/>
      <c r="B914" s="860"/>
      <c r="C914" s="860"/>
      <c r="D914" s="860"/>
      <c r="E914" s="860"/>
      <c r="F914" s="860"/>
      <c r="G914" s="860"/>
      <c r="H914" s="860"/>
      <c r="I914" s="860"/>
      <c r="J914" s="860"/>
      <c r="K914" s="860"/>
      <c r="L914" s="860"/>
      <c r="M914" s="860"/>
      <c r="N914" s="860"/>
      <c r="O914" s="860"/>
      <c r="P914" s="860"/>
      <c r="Q914" s="860"/>
      <c r="R914" s="860"/>
      <c r="S914" s="860"/>
      <c r="T914" s="860"/>
      <c r="U914" s="860"/>
      <c r="V914" s="860"/>
      <c r="W914" s="860"/>
      <c r="X914" s="860"/>
      <c r="Y914" s="860"/>
      <c r="Z914" s="860"/>
      <c r="AA914" s="860"/>
      <c r="AB914" s="860"/>
    </row>
    <row r="915">
      <c r="A915" s="860"/>
      <c r="B915" s="860"/>
      <c r="C915" s="860"/>
      <c r="D915" s="860"/>
      <c r="E915" s="860"/>
      <c r="F915" s="860"/>
      <c r="G915" s="860"/>
      <c r="H915" s="860"/>
      <c r="I915" s="860"/>
      <c r="J915" s="860"/>
      <c r="K915" s="860"/>
      <c r="L915" s="860"/>
      <c r="M915" s="860"/>
      <c r="N915" s="860"/>
      <c r="O915" s="860"/>
      <c r="P915" s="860"/>
      <c r="Q915" s="860"/>
      <c r="R915" s="860"/>
      <c r="S915" s="860"/>
      <c r="T915" s="860"/>
      <c r="U915" s="860"/>
      <c r="V915" s="860"/>
      <c r="W915" s="860"/>
      <c r="X915" s="860"/>
      <c r="Y915" s="860"/>
      <c r="Z915" s="860"/>
      <c r="AA915" s="860"/>
      <c r="AB915" s="860"/>
    </row>
    <row r="916">
      <c r="A916" s="860"/>
      <c r="B916" s="860"/>
      <c r="C916" s="860"/>
      <c r="D916" s="860"/>
      <c r="E916" s="860"/>
      <c r="F916" s="860"/>
      <c r="G916" s="860"/>
      <c r="H916" s="860"/>
      <c r="I916" s="860"/>
      <c r="J916" s="860"/>
      <c r="K916" s="860"/>
      <c r="L916" s="860"/>
      <c r="M916" s="860"/>
      <c r="N916" s="860"/>
      <c r="O916" s="860"/>
      <c r="P916" s="860"/>
      <c r="Q916" s="860"/>
      <c r="R916" s="860"/>
      <c r="S916" s="860"/>
      <c r="T916" s="860"/>
      <c r="U916" s="860"/>
      <c r="V916" s="860"/>
      <c r="W916" s="860"/>
      <c r="X916" s="860"/>
      <c r="Y916" s="860"/>
      <c r="Z916" s="860"/>
      <c r="AA916" s="860"/>
      <c r="AB916" s="860"/>
    </row>
    <row r="917">
      <c r="A917" s="860"/>
      <c r="B917" s="860"/>
      <c r="C917" s="860"/>
      <c r="D917" s="860"/>
      <c r="E917" s="860"/>
      <c r="F917" s="860"/>
      <c r="G917" s="860"/>
      <c r="H917" s="860"/>
      <c r="I917" s="860"/>
      <c r="J917" s="860"/>
      <c r="K917" s="860"/>
      <c r="L917" s="860"/>
      <c r="M917" s="860"/>
      <c r="N917" s="860"/>
      <c r="O917" s="860"/>
      <c r="P917" s="860"/>
      <c r="Q917" s="860"/>
      <c r="R917" s="860"/>
      <c r="S917" s="860"/>
      <c r="T917" s="860"/>
      <c r="U917" s="860"/>
      <c r="V917" s="860"/>
      <c r="W917" s="860"/>
      <c r="X917" s="860"/>
      <c r="Y917" s="860"/>
      <c r="Z917" s="860"/>
      <c r="AA917" s="860"/>
      <c r="AB917" s="860"/>
    </row>
    <row r="918">
      <c r="A918" s="860"/>
      <c r="B918" s="860"/>
      <c r="C918" s="860"/>
      <c r="D918" s="860"/>
      <c r="E918" s="860"/>
      <c r="F918" s="860"/>
      <c r="G918" s="860"/>
      <c r="H918" s="860"/>
      <c r="I918" s="860"/>
      <c r="J918" s="860"/>
      <c r="K918" s="860"/>
      <c r="L918" s="860"/>
      <c r="M918" s="860"/>
      <c r="N918" s="860"/>
      <c r="O918" s="860"/>
      <c r="P918" s="860"/>
      <c r="Q918" s="860"/>
      <c r="R918" s="860"/>
      <c r="S918" s="860"/>
      <c r="T918" s="860"/>
      <c r="U918" s="860"/>
      <c r="V918" s="860"/>
      <c r="W918" s="860"/>
      <c r="X918" s="860"/>
      <c r="Y918" s="860"/>
      <c r="Z918" s="860"/>
      <c r="AA918" s="860"/>
      <c r="AB918" s="860"/>
    </row>
    <row r="919">
      <c r="A919" s="860"/>
      <c r="B919" s="860"/>
      <c r="C919" s="860"/>
      <c r="D919" s="860"/>
      <c r="E919" s="860"/>
      <c r="F919" s="860"/>
      <c r="G919" s="860"/>
      <c r="H919" s="860"/>
      <c r="I919" s="860"/>
      <c r="J919" s="860"/>
      <c r="K919" s="860"/>
      <c r="L919" s="860"/>
      <c r="M919" s="860"/>
      <c r="N919" s="860"/>
      <c r="O919" s="860"/>
      <c r="P919" s="860"/>
      <c r="Q919" s="860"/>
      <c r="R919" s="860"/>
      <c r="S919" s="860"/>
      <c r="T919" s="860"/>
      <c r="U919" s="860"/>
      <c r="V919" s="860"/>
      <c r="W919" s="860"/>
      <c r="X919" s="860"/>
      <c r="Y919" s="860"/>
      <c r="Z919" s="860"/>
      <c r="AA919" s="860"/>
      <c r="AB919" s="860"/>
    </row>
    <row r="920">
      <c r="A920" s="860"/>
      <c r="B920" s="860"/>
      <c r="C920" s="860"/>
      <c r="D920" s="860"/>
      <c r="E920" s="860"/>
      <c r="F920" s="860"/>
      <c r="G920" s="860"/>
      <c r="H920" s="860"/>
      <c r="I920" s="860"/>
      <c r="J920" s="860"/>
      <c r="K920" s="860"/>
      <c r="L920" s="860"/>
      <c r="M920" s="860"/>
      <c r="N920" s="860"/>
      <c r="O920" s="860"/>
      <c r="P920" s="860"/>
      <c r="Q920" s="860"/>
      <c r="R920" s="860"/>
      <c r="S920" s="860"/>
      <c r="T920" s="860"/>
      <c r="U920" s="860"/>
      <c r="V920" s="860"/>
      <c r="W920" s="860"/>
      <c r="X920" s="860"/>
      <c r="Y920" s="860"/>
      <c r="Z920" s="860"/>
      <c r="AA920" s="860"/>
      <c r="AB920" s="860"/>
    </row>
    <row r="921">
      <c r="A921" s="860"/>
      <c r="B921" s="860"/>
      <c r="C921" s="860"/>
      <c r="D921" s="860"/>
      <c r="E921" s="860"/>
      <c r="F921" s="860"/>
      <c r="G921" s="860"/>
      <c r="H921" s="860"/>
      <c r="I921" s="860"/>
      <c r="J921" s="860"/>
      <c r="K921" s="860"/>
      <c r="L921" s="860"/>
      <c r="M921" s="860"/>
      <c r="N921" s="860"/>
      <c r="O921" s="860"/>
      <c r="P921" s="860"/>
      <c r="Q921" s="860"/>
      <c r="R921" s="860"/>
      <c r="S921" s="860"/>
      <c r="T921" s="860"/>
      <c r="U921" s="860"/>
      <c r="V921" s="860"/>
      <c r="W921" s="860"/>
      <c r="X921" s="860"/>
      <c r="Y921" s="860"/>
      <c r="Z921" s="860"/>
      <c r="AA921" s="860"/>
      <c r="AB921" s="860"/>
    </row>
    <row r="922">
      <c r="A922" s="860"/>
      <c r="B922" s="860"/>
      <c r="C922" s="860"/>
      <c r="D922" s="860"/>
      <c r="E922" s="860"/>
      <c r="F922" s="860"/>
      <c r="G922" s="860"/>
      <c r="H922" s="860"/>
      <c r="I922" s="860"/>
      <c r="J922" s="860"/>
      <c r="K922" s="860"/>
      <c r="L922" s="860"/>
      <c r="M922" s="860"/>
      <c r="N922" s="860"/>
      <c r="O922" s="860"/>
      <c r="P922" s="860"/>
      <c r="Q922" s="860"/>
      <c r="R922" s="860"/>
      <c r="S922" s="860"/>
      <c r="T922" s="860"/>
      <c r="U922" s="860"/>
      <c r="V922" s="860"/>
      <c r="W922" s="860"/>
      <c r="X922" s="860"/>
      <c r="Y922" s="860"/>
      <c r="Z922" s="860"/>
      <c r="AA922" s="860"/>
      <c r="AB922" s="860"/>
    </row>
    <row r="923">
      <c r="A923" s="860"/>
      <c r="B923" s="860"/>
      <c r="C923" s="860"/>
      <c r="D923" s="860"/>
      <c r="E923" s="860"/>
      <c r="F923" s="860"/>
      <c r="G923" s="860"/>
      <c r="H923" s="860"/>
      <c r="I923" s="860"/>
      <c r="J923" s="860"/>
      <c r="K923" s="860"/>
      <c r="L923" s="860"/>
      <c r="M923" s="860"/>
      <c r="N923" s="860"/>
      <c r="O923" s="860"/>
      <c r="P923" s="860"/>
      <c r="Q923" s="860"/>
      <c r="R923" s="860"/>
      <c r="S923" s="860"/>
      <c r="T923" s="860"/>
      <c r="U923" s="860"/>
      <c r="V923" s="860"/>
      <c r="W923" s="860"/>
      <c r="X923" s="860"/>
      <c r="Y923" s="860"/>
      <c r="Z923" s="860"/>
      <c r="AA923" s="860"/>
      <c r="AB923" s="860"/>
    </row>
    <row r="924">
      <c r="A924" s="860"/>
      <c r="B924" s="860"/>
      <c r="C924" s="860"/>
      <c r="D924" s="860"/>
      <c r="E924" s="860"/>
      <c r="F924" s="860"/>
      <c r="G924" s="860"/>
      <c r="H924" s="860"/>
      <c r="I924" s="860"/>
      <c r="J924" s="860"/>
      <c r="K924" s="860"/>
      <c r="L924" s="860"/>
      <c r="M924" s="860"/>
      <c r="N924" s="860"/>
      <c r="O924" s="860"/>
      <c r="P924" s="860"/>
      <c r="Q924" s="860"/>
      <c r="R924" s="860"/>
      <c r="S924" s="860"/>
      <c r="T924" s="860"/>
      <c r="U924" s="860"/>
      <c r="V924" s="860"/>
      <c r="W924" s="860"/>
      <c r="X924" s="860"/>
      <c r="Y924" s="860"/>
      <c r="Z924" s="860"/>
      <c r="AA924" s="860"/>
      <c r="AB924" s="860"/>
    </row>
    <row r="925">
      <c r="A925" s="860"/>
      <c r="B925" s="860"/>
      <c r="C925" s="860"/>
      <c r="D925" s="860"/>
      <c r="E925" s="860"/>
      <c r="F925" s="860"/>
      <c r="G925" s="860"/>
      <c r="H925" s="860"/>
      <c r="I925" s="860"/>
      <c r="J925" s="860"/>
      <c r="K925" s="860"/>
      <c r="L925" s="860"/>
      <c r="M925" s="860"/>
      <c r="N925" s="860"/>
      <c r="O925" s="860"/>
      <c r="P925" s="860"/>
      <c r="Q925" s="860"/>
      <c r="R925" s="860"/>
      <c r="S925" s="860"/>
      <c r="T925" s="860"/>
      <c r="U925" s="860"/>
      <c r="V925" s="860"/>
      <c r="W925" s="860"/>
      <c r="X925" s="860"/>
      <c r="Y925" s="860"/>
      <c r="Z925" s="860"/>
      <c r="AA925" s="860"/>
      <c r="AB925" s="860"/>
    </row>
    <row r="926">
      <c r="A926" s="860"/>
      <c r="B926" s="860"/>
      <c r="C926" s="860"/>
      <c r="D926" s="860"/>
      <c r="E926" s="860"/>
      <c r="F926" s="860"/>
      <c r="G926" s="860"/>
      <c r="H926" s="860"/>
      <c r="I926" s="860"/>
      <c r="J926" s="860"/>
      <c r="K926" s="860"/>
      <c r="L926" s="860"/>
      <c r="M926" s="860"/>
      <c r="N926" s="860"/>
      <c r="O926" s="860"/>
      <c r="P926" s="860"/>
      <c r="Q926" s="860"/>
      <c r="R926" s="860"/>
      <c r="S926" s="860"/>
      <c r="T926" s="860"/>
      <c r="U926" s="860"/>
      <c r="V926" s="860"/>
      <c r="W926" s="860"/>
      <c r="X926" s="860"/>
      <c r="Y926" s="860"/>
      <c r="Z926" s="860"/>
      <c r="AA926" s="860"/>
      <c r="AB926" s="860"/>
    </row>
    <row r="927">
      <c r="A927" s="860"/>
      <c r="B927" s="860"/>
      <c r="C927" s="860"/>
      <c r="D927" s="860"/>
      <c r="E927" s="860"/>
      <c r="F927" s="860"/>
      <c r="G927" s="860"/>
      <c r="H927" s="860"/>
      <c r="I927" s="860"/>
      <c r="J927" s="860"/>
      <c r="K927" s="860"/>
      <c r="L927" s="860"/>
      <c r="M927" s="860"/>
      <c r="N927" s="860"/>
      <c r="O927" s="860"/>
      <c r="P927" s="860"/>
      <c r="Q927" s="860"/>
      <c r="R927" s="860"/>
      <c r="S927" s="860"/>
      <c r="T927" s="860"/>
      <c r="U927" s="860"/>
      <c r="V927" s="860"/>
      <c r="W927" s="860"/>
      <c r="X927" s="860"/>
      <c r="Y927" s="860"/>
      <c r="Z927" s="860"/>
      <c r="AA927" s="860"/>
      <c r="AB927" s="860"/>
    </row>
    <row r="928">
      <c r="A928" s="860"/>
      <c r="B928" s="860"/>
      <c r="C928" s="860"/>
      <c r="D928" s="860"/>
      <c r="E928" s="860"/>
      <c r="F928" s="860"/>
      <c r="G928" s="860"/>
      <c r="H928" s="860"/>
      <c r="I928" s="860"/>
      <c r="J928" s="860"/>
      <c r="K928" s="860"/>
      <c r="L928" s="860"/>
      <c r="M928" s="860"/>
      <c r="N928" s="860"/>
      <c r="O928" s="860"/>
      <c r="P928" s="860"/>
      <c r="Q928" s="860"/>
      <c r="R928" s="860"/>
      <c r="S928" s="860"/>
      <c r="T928" s="860"/>
      <c r="U928" s="860"/>
      <c r="V928" s="860"/>
      <c r="W928" s="860"/>
      <c r="X928" s="860"/>
      <c r="Y928" s="860"/>
      <c r="Z928" s="860"/>
      <c r="AA928" s="860"/>
      <c r="AB928" s="860"/>
    </row>
    <row r="929">
      <c r="A929" s="860"/>
      <c r="B929" s="860"/>
      <c r="C929" s="860"/>
      <c r="D929" s="860"/>
      <c r="E929" s="860"/>
      <c r="F929" s="860"/>
      <c r="G929" s="860"/>
      <c r="H929" s="860"/>
      <c r="I929" s="860"/>
      <c r="J929" s="860"/>
      <c r="K929" s="860"/>
      <c r="L929" s="860"/>
      <c r="M929" s="860"/>
      <c r="N929" s="860"/>
      <c r="O929" s="860"/>
      <c r="P929" s="860"/>
      <c r="Q929" s="860"/>
      <c r="R929" s="860"/>
      <c r="S929" s="860"/>
      <c r="T929" s="860"/>
      <c r="U929" s="860"/>
      <c r="V929" s="860"/>
      <c r="W929" s="860"/>
      <c r="X929" s="860"/>
      <c r="Y929" s="860"/>
      <c r="Z929" s="860"/>
      <c r="AA929" s="860"/>
      <c r="AB929" s="860"/>
    </row>
    <row r="930">
      <c r="A930" s="860"/>
      <c r="B930" s="860"/>
      <c r="C930" s="860"/>
      <c r="D930" s="860"/>
      <c r="E930" s="860"/>
      <c r="F930" s="860"/>
      <c r="G930" s="860"/>
      <c r="H930" s="860"/>
      <c r="I930" s="860"/>
      <c r="J930" s="860"/>
      <c r="K930" s="860"/>
      <c r="L930" s="860"/>
      <c r="M930" s="860"/>
      <c r="N930" s="860"/>
      <c r="O930" s="860"/>
      <c r="P930" s="860"/>
      <c r="Q930" s="860"/>
      <c r="R930" s="860"/>
      <c r="S930" s="860"/>
      <c r="T930" s="860"/>
      <c r="U930" s="860"/>
      <c r="V930" s="860"/>
      <c r="W930" s="860"/>
      <c r="X930" s="860"/>
      <c r="Y930" s="860"/>
      <c r="Z930" s="860"/>
      <c r="AA930" s="860"/>
      <c r="AB930" s="860"/>
    </row>
    <row r="931">
      <c r="A931" s="860"/>
      <c r="B931" s="860"/>
      <c r="C931" s="860"/>
      <c r="D931" s="860"/>
      <c r="E931" s="860"/>
      <c r="F931" s="860"/>
      <c r="G931" s="860"/>
      <c r="H931" s="860"/>
      <c r="I931" s="860"/>
      <c r="J931" s="860"/>
      <c r="K931" s="860"/>
      <c r="L931" s="860"/>
      <c r="M931" s="860"/>
      <c r="N931" s="860"/>
      <c r="O931" s="860"/>
      <c r="P931" s="860"/>
      <c r="Q931" s="860"/>
      <c r="R931" s="860"/>
      <c r="S931" s="860"/>
      <c r="T931" s="860"/>
      <c r="U931" s="860"/>
      <c r="V931" s="860"/>
      <c r="W931" s="860"/>
      <c r="X931" s="860"/>
      <c r="Y931" s="860"/>
      <c r="Z931" s="860"/>
      <c r="AA931" s="860"/>
      <c r="AB931" s="860"/>
    </row>
    <row r="932">
      <c r="A932" s="860"/>
      <c r="B932" s="860"/>
      <c r="C932" s="860"/>
      <c r="D932" s="860"/>
      <c r="E932" s="860"/>
      <c r="F932" s="860"/>
      <c r="G932" s="860"/>
      <c r="H932" s="860"/>
      <c r="I932" s="860"/>
      <c r="J932" s="860"/>
      <c r="K932" s="860"/>
      <c r="L932" s="860"/>
      <c r="M932" s="860"/>
      <c r="N932" s="860"/>
      <c r="O932" s="860"/>
      <c r="P932" s="860"/>
      <c r="Q932" s="860"/>
      <c r="R932" s="860"/>
      <c r="S932" s="860"/>
      <c r="T932" s="860"/>
      <c r="U932" s="860"/>
      <c r="V932" s="860"/>
      <c r="W932" s="860"/>
      <c r="X932" s="860"/>
      <c r="Y932" s="860"/>
      <c r="Z932" s="860"/>
      <c r="AA932" s="860"/>
      <c r="AB932" s="860"/>
    </row>
    <row r="933">
      <c r="A933" s="860"/>
      <c r="B933" s="860"/>
      <c r="C933" s="860"/>
      <c r="D933" s="860"/>
      <c r="E933" s="860"/>
      <c r="F933" s="860"/>
      <c r="G933" s="860"/>
      <c r="H933" s="860"/>
      <c r="I933" s="860"/>
      <c r="J933" s="860"/>
      <c r="K933" s="860"/>
      <c r="L933" s="860"/>
      <c r="M933" s="860"/>
      <c r="N933" s="860"/>
      <c r="O933" s="860"/>
      <c r="P933" s="860"/>
      <c r="Q933" s="860"/>
      <c r="R933" s="860"/>
      <c r="S933" s="860"/>
      <c r="T933" s="860"/>
      <c r="U933" s="860"/>
      <c r="V933" s="860"/>
      <c r="W933" s="860"/>
      <c r="X933" s="860"/>
      <c r="Y933" s="860"/>
      <c r="Z933" s="860"/>
      <c r="AA933" s="860"/>
      <c r="AB933" s="860"/>
    </row>
    <row r="934">
      <c r="A934" s="860"/>
      <c r="B934" s="860"/>
      <c r="C934" s="860"/>
      <c r="D934" s="860"/>
      <c r="E934" s="860"/>
      <c r="F934" s="860"/>
      <c r="G934" s="860"/>
      <c r="H934" s="860"/>
      <c r="I934" s="860"/>
      <c r="J934" s="860"/>
      <c r="K934" s="860"/>
      <c r="L934" s="860"/>
      <c r="M934" s="860"/>
      <c r="N934" s="860"/>
      <c r="O934" s="860"/>
      <c r="P934" s="860"/>
      <c r="Q934" s="860"/>
      <c r="R934" s="860"/>
      <c r="S934" s="860"/>
      <c r="T934" s="860"/>
      <c r="U934" s="860"/>
      <c r="V934" s="860"/>
      <c r="W934" s="860"/>
      <c r="X934" s="860"/>
      <c r="Y934" s="860"/>
      <c r="Z934" s="860"/>
      <c r="AA934" s="860"/>
      <c r="AB934" s="860"/>
    </row>
    <row r="935">
      <c r="A935" s="860"/>
      <c r="B935" s="860"/>
      <c r="C935" s="860"/>
      <c r="D935" s="860"/>
      <c r="E935" s="860"/>
      <c r="F935" s="860"/>
      <c r="G935" s="860"/>
      <c r="H935" s="860"/>
      <c r="I935" s="860"/>
      <c r="J935" s="860"/>
      <c r="K935" s="860"/>
      <c r="L935" s="860"/>
      <c r="M935" s="860"/>
      <c r="N935" s="860"/>
      <c r="O935" s="860"/>
      <c r="P935" s="860"/>
      <c r="Q935" s="860"/>
      <c r="R935" s="860"/>
      <c r="S935" s="860"/>
      <c r="T935" s="860"/>
      <c r="U935" s="860"/>
      <c r="V935" s="860"/>
      <c r="W935" s="860"/>
      <c r="X935" s="860"/>
      <c r="Y935" s="860"/>
      <c r="Z935" s="860"/>
      <c r="AA935" s="860"/>
      <c r="AB935" s="860"/>
    </row>
    <row r="936">
      <c r="A936" s="860"/>
      <c r="B936" s="860"/>
      <c r="C936" s="860"/>
      <c r="D936" s="860"/>
      <c r="E936" s="860"/>
      <c r="F936" s="860"/>
      <c r="G936" s="860"/>
      <c r="H936" s="860"/>
      <c r="I936" s="860"/>
      <c r="J936" s="860"/>
      <c r="K936" s="860"/>
      <c r="L936" s="860"/>
      <c r="M936" s="860"/>
      <c r="N936" s="860"/>
      <c r="O936" s="860"/>
      <c r="P936" s="860"/>
      <c r="Q936" s="860"/>
      <c r="R936" s="860"/>
      <c r="S936" s="860"/>
      <c r="T936" s="860"/>
      <c r="U936" s="860"/>
      <c r="V936" s="860"/>
      <c r="W936" s="860"/>
      <c r="X936" s="860"/>
      <c r="Y936" s="860"/>
      <c r="Z936" s="860"/>
      <c r="AA936" s="860"/>
      <c r="AB936" s="860"/>
    </row>
    <row r="937">
      <c r="A937" s="860"/>
      <c r="B937" s="860"/>
      <c r="C937" s="860"/>
      <c r="D937" s="860"/>
      <c r="E937" s="860"/>
      <c r="F937" s="860"/>
      <c r="G937" s="860"/>
      <c r="H937" s="860"/>
      <c r="I937" s="860"/>
      <c r="J937" s="860"/>
      <c r="K937" s="860"/>
      <c r="L937" s="860"/>
      <c r="M937" s="860"/>
      <c r="N937" s="860"/>
      <c r="O937" s="860"/>
      <c r="P937" s="860"/>
      <c r="Q937" s="860"/>
      <c r="R937" s="860"/>
      <c r="S937" s="860"/>
      <c r="T937" s="860"/>
      <c r="U937" s="860"/>
      <c r="V937" s="860"/>
      <c r="W937" s="860"/>
      <c r="X937" s="860"/>
      <c r="Y937" s="860"/>
      <c r="Z937" s="860"/>
      <c r="AA937" s="860"/>
      <c r="AB937" s="860"/>
    </row>
    <row r="938">
      <c r="A938" s="860"/>
      <c r="B938" s="860"/>
      <c r="C938" s="860"/>
      <c r="D938" s="860"/>
      <c r="E938" s="860"/>
      <c r="F938" s="860"/>
      <c r="G938" s="860"/>
      <c r="H938" s="860"/>
      <c r="I938" s="860"/>
      <c r="J938" s="860"/>
      <c r="K938" s="860"/>
      <c r="L938" s="860"/>
      <c r="M938" s="860"/>
      <c r="N938" s="860"/>
      <c r="O938" s="860"/>
      <c r="P938" s="860"/>
      <c r="Q938" s="860"/>
      <c r="R938" s="860"/>
      <c r="S938" s="860"/>
      <c r="T938" s="860"/>
      <c r="U938" s="860"/>
      <c r="V938" s="860"/>
      <c r="W938" s="860"/>
      <c r="X938" s="860"/>
      <c r="Y938" s="860"/>
      <c r="Z938" s="860"/>
      <c r="AA938" s="860"/>
      <c r="AB938" s="860"/>
    </row>
    <row r="939">
      <c r="A939" s="860"/>
      <c r="B939" s="860"/>
      <c r="C939" s="860"/>
      <c r="D939" s="860"/>
      <c r="E939" s="860"/>
      <c r="F939" s="860"/>
      <c r="G939" s="860"/>
      <c r="H939" s="860"/>
      <c r="I939" s="860"/>
      <c r="J939" s="860"/>
      <c r="K939" s="860"/>
      <c r="L939" s="860"/>
      <c r="M939" s="860"/>
      <c r="N939" s="860"/>
      <c r="O939" s="860"/>
      <c r="P939" s="860"/>
      <c r="Q939" s="860"/>
      <c r="R939" s="860"/>
      <c r="S939" s="860"/>
      <c r="T939" s="860"/>
      <c r="U939" s="860"/>
      <c r="V939" s="860"/>
      <c r="W939" s="860"/>
      <c r="X939" s="860"/>
      <c r="Y939" s="860"/>
      <c r="Z939" s="860"/>
      <c r="AA939" s="860"/>
      <c r="AB939" s="860"/>
    </row>
    <row r="940">
      <c r="A940" s="860"/>
      <c r="B940" s="860"/>
      <c r="C940" s="860"/>
      <c r="D940" s="860"/>
      <c r="E940" s="860"/>
      <c r="F940" s="860"/>
      <c r="G940" s="860"/>
      <c r="H940" s="860"/>
      <c r="I940" s="860"/>
      <c r="J940" s="860"/>
      <c r="K940" s="860"/>
      <c r="L940" s="860"/>
      <c r="M940" s="860"/>
      <c r="N940" s="860"/>
      <c r="O940" s="860"/>
      <c r="P940" s="860"/>
      <c r="Q940" s="860"/>
      <c r="R940" s="860"/>
      <c r="S940" s="860"/>
      <c r="T940" s="860"/>
      <c r="U940" s="860"/>
      <c r="V940" s="860"/>
      <c r="W940" s="860"/>
      <c r="X940" s="860"/>
      <c r="Y940" s="860"/>
      <c r="Z940" s="860"/>
      <c r="AA940" s="860"/>
      <c r="AB940" s="860"/>
    </row>
    <row r="941">
      <c r="A941" s="860"/>
      <c r="B941" s="860"/>
      <c r="C941" s="860"/>
      <c r="D941" s="860"/>
      <c r="E941" s="860"/>
      <c r="F941" s="860"/>
      <c r="G941" s="860"/>
      <c r="H941" s="860"/>
      <c r="I941" s="860"/>
      <c r="J941" s="860"/>
      <c r="K941" s="860"/>
      <c r="L941" s="860"/>
      <c r="M941" s="860"/>
      <c r="N941" s="860"/>
      <c r="O941" s="860"/>
      <c r="P941" s="860"/>
      <c r="Q941" s="860"/>
      <c r="R941" s="860"/>
      <c r="S941" s="860"/>
      <c r="T941" s="860"/>
      <c r="U941" s="860"/>
      <c r="V941" s="860"/>
      <c r="W941" s="860"/>
      <c r="X941" s="860"/>
      <c r="Y941" s="860"/>
      <c r="Z941" s="860"/>
      <c r="AA941" s="860"/>
      <c r="AB941" s="860"/>
    </row>
    <row r="942">
      <c r="A942" s="860"/>
      <c r="B942" s="860"/>
      <c r="C942" s="860"/>
      <c r="D942" s="860"/>
      <c r="E942" s="860"/>
      <c r="F942" s="860"/>
      <c r="G942" s="860"/>
      <c r="H942" s="860"/>
      <c r="I942" s="860"/>
      <c r="J942" s="860"/>
      <c r="K942" s="860"/>
      <c r="L942" s="860"/>
      <c r="M942" s="860"/>
      <c r="N942" s="860"/>
      <c r="O942" s="860"/>
      <c r="P942" s="860"/>
      <c r="Q942" s="860"/>
      <c r="R942" s="860"/>
      <c r="S942" s="860"/>
      <c r="T942" s="860"/>
      <c r="U942" s="860"/>
      <c r="V942" s="860"/>
      <c r="W942" s="860"/>
      <c r="X942" s="860"/>
      <c r="Y942" s="860"/>
      <c r="Z942" s="860"/>
      <c r="AA942" s="860"/>
      <c r="AB942" s="860"/>
    </row>
    <row r="943">
      <c r="A943" s="860"/>
      <c r="B943" s="860"/>
      <c r="C943" s="860"/>
      <c r="D943" s="860"/>
      <c r="E943" s="860"/>
      <c r="F943" s="860"/>
      <c r="G943" s="860"/>
      <c r="H943" s="860"/>
      <c r="I943" s="860"/>
      <c r="J943" s="860"/>
      <c r="K943" s="860"/>
      <c r="L943" s="860"/>
      <c r="M943" s="860"/>
      <c r="N943" s="860"/>
      <c r="O943" s="860"/>
      <c r="P943" s="860"/>
      <c r="Q943" s="860"/>
      <c r="R943" s="860"/>
      <c r="S943" s="860"/>
      <c r="T943" s="860"/>
      <c r="U943" s="860"/>
      <c r="V943" s="860"/>
      <c r="W943" s="860"/>
      <c r="X943" s="860"/>
      <c r="Y943" s="860"/>
      <c r="Z943" s="860"/>
      <c r="AA943" s="860"/>
      <c r="AB943" s="860"/>
    </row>
    <row r="944">
      <c r="A944" s="860"/>
      <c r="B944" s="860"/>
      <c r="C944" s="860"/>
      <c r="D944" s="860"/>
      <c r="E944" s="860"/>
      <c r="F944" s="860"/>
      <c r="G944" s="860"/>
      <c r="H944" s="860"/>
      <c r="I944" s="860"/>
      <c r="J944" s="860"/>
      <c r="K944" s="860"/>
      <c r="L944" s="860"/>
      <c r="M944" s="860"/>
      <c r="N944" s="860"/>
      <c r="O944" s="860"/>
      <c r="P944" s="860"/>
      <c r="Q944" s="860"/>
      <c r="R944" s="860"/>
      <c r="S944" s="860"/>
      <c r="T944" s="860"/>
      <c r="U944" s="860"/>
      <c r="V944" s="860"/>
      <c r="W944" s="860"/>
      <c r="X944" s="860"/>
      <c r="Y944" s="860"/>
      <c r="Z944" s="860"/>
      <c r="AA944" s="860"/>
      <c r="AB944" s="860"/>
    </row>
    <row r="945">
      <c r="A945" s="860"/>
      <c r="B945" s="860"/>
      <c r="C945" s="860"/>
      <c r="D945" s="860"/>
      <c r="E945" s="860"/>
      <c r="F945" s="860"/>
      <c r="G945" s="860"/>
      <c r="H945" s="860"/>
      <c r="I945" s="860"/>
      <c r="J945" s="860"/>
      <c r="K945" s="860"/>
      <c r="L945" s="860"/>
      <c r="M945" s="860"/>
      <c r="N945" s="860"/>
      <c r="O945" s="860"/>
      <c r="P945" s="860"/>
      <c r="Q945" s="860"/>
      <c r="R945" s="860"/>
      <c r="S945" s="860"/>
      <c r="T945" s="860"/>
      <c r="U945" s="860"/>
      <c r="V945" s="860"/>
      <c r="W945" s="860"/>
      <c r="X945" s="860"/>
      <c r="Y945" s="860"/>
      <c r="Z945" s="860"/>
      <c r="AA945" s="860"/>
      <c r="AB945" s="860"/>
    </row>
    <row r="946">
      <c r="A946" s="860"/>
      <c r="B946" s="860"/>
      <c r="C946" s="860"/>
      <c r="D946" s="860"/>
      <c r="E946" s="860"/>
      <c r="F946" s="860"/>
      <c r="G946" s="860"/>
      <c r="H946" s="860"/>
      <c r="I946" s="860"/>
      <c r="J946" s="860"/>
      <c r="K946" s="860"/>
      <c r="L946" s="860"/>
      <c r="M946" s="860"/>
      <c r="N946" s="860"/>
      <c r="O946" s="860"/>
      <c r="P946" s="860"/>
      <c r="Q946" s="860"/>
      <c r="R946" s="860"/>
      <c r="S946" s="860"/>
      <c r="T946" s="860"/>
      <c r="U946" s="860"/>
      <c r="V946" s="860"/>
      <c r="W946" s="860"/>
      <c r="X946" s="860"/>
      <c r="Y946" s="860"/>
      <c r="Z946" s="860"/>
      <c r="AA946" s="860"/>
      <c r="AB946" s="860"/>
    </row>
    <row r="947">
      <c r="A947" s="860"/>
      <c r="B947" s="860"/>
      <c r="C947" s="860"/>
      <c r="D947" s="860"/>
      <c r="E947" s="860"/>
      <c r="F947" s="860"/>
      <c r="G947" s="860"/>
      <c r="H947" s="860"/>
      <c r="I947" s="860"/>
      <c r="J947" s="860"/>
      <c r="K947" s="860"/>
      <c r="L947" s="860"/>
      <c r="M947" s="860"/>
      <c r="N947" s="860"/>
      <c r="O947" s="860"/>
      <c r="P947" s="860"/>
      <c r="Q947" s="860"/>
      <c r="R947" s="860"/>
      <c r="S947" s="860"/>
      <c r="T947" s="860"/>
      <c r="U947" s="860"/>
      <c r="V947" s="860"/>
      <c r="W947" s="860"/>
      <c r="X947" s="860"/>
      <c r="Y947" s="860"/>
      <c r="Z947" s="860"/>
      <c r="AA947" s="860"/>
      <c r="AB947" s="860"/>
    </row>
    <row r="948">
      <c r="A948" s="860"/>
      <c r="B948" s="860"/>
      <c r="C948" s="860"/>
      <c r="D948" s="860"/>
      <c r="E948" s="860"/>
      <c r="F948" s="860"/>
      <c r="G948" s="860"/>
      <c r="H948" s="860"/>
      <c r="I948" s="860"/>
      <c r="J948" s="860"/>
      <c r="K948" s="860"/>
      <c r="L948" s="860"/>
      <c r="M948" s="860"/>
      <c r="N948" s="860"/>
      <c r="O948" s="860"/>
      <c r="P948" s="860"/>
      <c r="Q948" s="860"/>
      <c r="R948" s="860"/>
      <c r="S948" s="860"/>
      <c r="T948" s="860"/>
      <c r="U948" s="860"/>
      <c r="V948" s="860"/>
      <c r="W948" s="860"/>
      <c r="X948" s="860"/>
      <c r="Y948" s="860"/>
      <c r="Z948" s="860"/>
      <c r="AA948" s="860"/>
      <c r="AB948" s="860"/>
    </row>
    <row r="949">
      <c r="A949" s="860"/>
      <c r="B949" s="860"/>
      <c r="C949" s="860"/>
      <c r="D949" s="860"/>
      <c r="E949" s="860"/>
      <c r="F949" s="860"/>
      <c r="G949" s="860"/>
      <c r="H949" s="860"/>
      <c r="I949" s="860"/>
      <c r="J949" s="860"/>
      <c r="K949" s="860"/>
      <c r="L949" s="860"/>
      <c r="M949" s="860"/>
      <c r="N949" s="860"/>
      <c r="O949" s="860"/>
      <c r="P949" s="860"/>
      <c r="Q949" s="860"/>
      <c r="R949" s="860"/>
      <c r="S949" s="860"/>
      <c r="T949" s="860"/>
      <c r="U949" s="860"/>
      <c r="V949" s="860"/>
      <c r="W949" s="860"/>
      <c r="X949" s="860"/>
      <c r="Y949" s="860"/>
      <c r="Z949" s="860"/>
      <c r="AA949" s="860"/>
      <c r="AB949" s="860"/>
    </row>
    <row r="950">
      <c r="A950" s="860"/>
      <c r="B950" s="860"/>
      <c r="C950" s="860"/>
      <c r="D950" s="860"/>
      <c r="E950" s="860"/>
      <c r="F950" s="860"/>
      <c r="G950" s="860"/>
      <c r="H950" s="860"/>
      <c r="I950" s="860"/>
      <c r="J950" s="860"/>
      <c r="K950" s="860"/>
      <c r="L950" s="860"/>
      <c r="M950" s="860"/>
      <c r="N950" s="860"/>
      <c r="O950" s="860"/>
      <c r="P950" s="860"/>
      <c r="Q950" s="860"/>
      <c r="R950" s="860"/>
      <c r="S950" s="860"/>
      <c r="T950" s="860"/>
      <c r="U950" s="860"/>
      <c r="V950" s="860"/>
      <c r="W950" s="860"/>
      <c r="X950" s="860"/>
      <c r="Y950" s="860"/>
      <c r="Z950" s="860"/>
      <c r="AA950" s="860"/>
      <c r="AB950" s="860"/>
    </row>
    <row r="951">
      <c r="A951" s="860"/>
      <c r="B951" s="860"/>
      <c r="C951" s="860"/>
      <c r="D951" s="860"/>
      <c r="E951" s="860"/>
      <c r="F951" s="860"/>
      <c r="G951" s="860"/>
      <c r="H951" s="860"/>
      <c r="I951" s="860"/>
      <c r="J951" s="860"/>
      <c r="K951" s="860"/>
      <c r="L951" s="860"/>
      <c r="M951" s="860"/>
      <c r="N951" s="860"/>
      <c r="O951" s="860"/>
      <c r="P951" s="860"/>
      <c r="Q951" s="860"/>
      <c r="R951" s="860"/>
      <c r="S951" s="860"/>
      <c r="T951" s="860"/>
      <c r="U951" s="860"/>
      <c r="V951" s="860"/>
      <c r="W951" s="860"/>
      <c r="X951" s="860"/>
      <c r="Y951" s="860"/>
      <c r="Z951" s="860"/>
      <c r="AA951" s="860"/>
      <c r="AB951" s="860"/>
    </row>
    <row r="952">
      <c r="A952" s="860"/>
      <c r="B952" s="860"/>
      <c r="C952" s="860"/>
      <c r="D952" s="860"/>
      <c r="E952" s="860"/>
      <c r="F952" s="860"/>
      <c r="G952" s="860"/>
      <c r="H952" s="860"/>
      <c r="I952" s="860"/>
      <c r="J952" s="860"/>
      <c r="K952" s="860"/>
      <c r="L952" s="860"/>
      <c r="M952" s="860"/>
      <c r="N952" s="860"/>
      <c r="O952" s="860"/>
      <c r="P952" s="860"/>
      <c r="Q952" s="860"/>
      <c r="R952" s="860"/>
      <c r="S952" s="860"/>
      <c r="T952" s="860"/>
      <c r="U952" s="860"/>
      <c r="V952" s="860"/>
      <c r="W952" s="860"/>
      <c r="X952" s="860"/>
      <c r="Y952" s="860"/>
      <c r="Z952" s="860"/>
      <c r="AA952" s="860"/>
      <c r="AB952" s="860"/>
    </row>
    <row r="953">
      <c r="A953" s="860"/>
      <c r="B953" s="860"/>
      <c r="C953" s="860"/>
      <c r="D953" s="860"/>
      <c r="E953" s="860"/>
      <c r="F953" s="860"/>
      <c r="G953" s="860"/>
      <c r="H953" s="860"/>
      <c r="I953" s="860"/>
      <c r="J953" s="860"/>
      <c r="K953" s="860"/>
      <c r="L953" s="860"/>
      <c r="M953" s="860"/>
      <c r="N953" s="860"/>
      <c r="O953" s="860"/>
      <c r="P953" s="860"/>
      <c r="Q953" s="860"/>
      <c r="R953" s="860"/>
      <c r="S953" s="860"/>
      <c r="T953" s="860"/>
      <c r="U953" s="860"/>
      <c r="V953" s="860"/>
      <c r="W953" s="860"/>
      <c r="X953" s="860"/>
      <c r="Y953" s="860"/>
      <c r="Z953" s="860"/>
      <c r="AA953" s="860"/>
      <c r="AB953" s="860"/>
    </row>
    <row r="954">
      <c r="A954" s="860"/>
      <c r="B954" s="860"/>
      <c r="C954" s="860"/>
      <c r="D954" s="860"/>
      <c r="E954" s="860"/>
      <c r="F954" s="860"/>
      <c r="G954" s="860"/>
      <c r="H954" s="860"/>
      <c r="I954" s="860"/>
      <c r="J954" s="860"/>
      <c r="K954" s="860"/>
      <c r="L954" s="860"/>
      <c r="M954" s="860"/>
      <c r="N954" s="860"/>
      <c r="O954" s="860"/>
      <c r="P954" s="860"/>
      <c r="Q954" s="860"/>
      <c r="R954" s="860"/>
      <c r="S954" s="860"/>
      <c r="T954" s="860"/>
      <c r="U954" s="860"/>
      <c r="V954" s="860"/>
      <c r="W954" s="860"/>
      <c r="X954" s="860"/>
      <c r="Y954" s="860"/>
      <c r="Z954" s="860"/>
      <c r="AA954" s="860"/>
      <c r="AB954" s="860"/>
    </row>
    <row r="955">
      <c r="A955" s="860"/>
      <c r="B955" s="860"/>
      <c r="C955" s="860"/>
      <c r="D955" s="860"/>
      <c r="E955" s="860"/>
      <c r="F955" s="860"/>
      <c r="G955" s="860"/>
      <c r="H955" s="860"/>
      <c r="I955" s="860"/>
      <c r="J955" s="860"/>
      <c r="K955" s="860"/>
      <c r="L955" s="860"/>
      <c r="M955" s="860"/>
      <c r="N955" s="860"/>
      <c r="O955" s="860"/>
      <c r="P955" s="860"/>
      <c r="Q955" s="860"/>
      <c r="R955" s="860"/>
      <c r="S955" s="860"/>
      <c r="T955" s="860"/>
      <c r="U955" s="860"/>
      <c r="V955" s="860"/>
      <c r="W955" s="860"/>
      <c r="X955" s="860"/>
      <c r="Y955" s="860"/>
      <c r="Z955" s="860"/>
      <c r="AA955" s="860"/>
      <c r="AB955" s="860"/>
    </row>
    <row r="956">
      <c r="A956" s="860"/>
      <c r="B956" s="860"/>
      <c r="C956" s="860"/>
      <c r="D956" s="860"/>
      <c r="E956" s="860"/>
      <c r="F956" s="860"/>
      <c r="G956" s="860"/>
      <c r="H956" s="860"/>
      <c r="I956" s="860"/>
      <c r="J956" s="860"/>
      <c r="K956" s="860"/>
      <c r="L956" s="860"/>
      <c r="M956" s="860"/>
      <c r="N956" s="860"/>
      <c r="O956" s="860"/>
      <c r="P956" s="860"/>
      <c r="Q956" s="860"/>
      <c r="R956" s="860"/>
      <c r="S956" s="860"/>
      <c r="T956" s="860"/>
      <c r="U956" s="860"/>
      <c r="V956" s="860"/>
      <c r="W956" s="860"/>
      <c r="X956" s="860"/>
      <c r="Y956" s="860"/>
      <c r="Z956" s="860"/>
      <c r="AA956" s="860"/>
      <c r="AB956" s="860"/>
    </row>
    <row r="957">
      <c r="A957" s="860"/>
      <c r="B957" s="860"/>
      <c r="C957" s="860"/>
      <c r="D957" s="860"/>
      <c r="E957" s="860"/>
      <c r="F957" s="860"/>
      <c r="G957" s="860"/>
      <c r="H957" s="860"/>
      <c r="I957" s="860"/>
      <c r="J957" s="860"/>
      <c r="K957" s="860"/>
      <c r="L957" s="860"/>
      <c r="M957" s="860"/>
      <c r="N957" s="860"/>
      <c r="O957" s="860"/>
      <c r="P957" s="860"/>
      <c r="Q957" s="860"/>
      <c r="R957" s="860"/>
      <c r="S957" s="860"/>
      <c r="T957" s="860"/>
      <c r="U957" s="860"/>
      <c r="V957" s="860"/>
      <c r="W957" s="860"/>
      <c r="X957" s="860"/>
      <c r="Y957" s="860"/>
      <c r="Z957" s="860"/>
      <c r="AA957" s="860"/>
      <c r="AB957" s="860"/>
    </row>
    <row r="958">
      <c r="A958" s="860"/>
      <c r="B958" s="860"/>
      <c r="C958" s="860"/>
      <c r="D958" s="860"/>
      <c r="E958" s="860"/>
      <c r="F958" s="860"/>
      <c r="G958" s="860"/>
      <c r="H958" s="860"/>
      <c r="I958" s="860"/>
      <c r="J958" s="860"/>
      <c r="K958" s="860"/>
      <c r="L958" s="860"/>
      <c r="M958" s="860"/>
      <c r="N958" s="860"/>
      <c r="O958" s="860"/>
      <c r="P958" s="860"/>
      <c r="Q958" s="860"/>
      <c r="R958" s="860"/>
      <c r="S958" s="860"/>
      <c r="T958" s="860"/>
      <c r="U958" s="860"/>
      <c r="V958" s="860"/>
      <c r="W958" s="860"/>
      <c r="X958" s="860"/>
      <c r="Y958" s="860"/>
      <c r="Z958" s="860"/>
      <c r="AA958" s="860"/>
      <c r="AB958" s="860"/>
    </row>
    <row r="959">
      <c r="A959" s="860"/>
      <c r="B959" s="860"/>
      <c r="C959" s="860"/>
      <c r="D959" s="860"/>
      <c r="E959" s="860"/>
      <c r="F959" s="860"/>
      <c r="G959" s="860"/>
      <c r="H959" s="860"/>
      <c r="I959" s="860"/>
      <c r="J959" s="860"/>
      <c r="K959" s="860"/>
      <c r="L959" s="860"/>
      <c r="M959" s="860"/>
      <c r="N959" s="860"/>
      <c r="O959" s="860"/>
      <c r="P959" s="860"/>
      <c r="Q959" s="860"/>
      <c r="R959" s="860"/>
      <c r="S959" s="860"/>
      <c r="T959" s="860"/>
      <c r="U959" s="860"/>
      <c r="V959" s="860"/>
      <c r="W959" s="860"/>
      <c r="X959" s="860"/>
      <c r="Y959" s="860"/>
      <c r="Z959" s="860"/>
      <c r="AA959" s="860"/>
      <c r="AB959" s="860"/>
    </row>
    <row r="960">
      <c r="A960" s="860"/>
      <c r="B960" s="860"/>
      <c r="C960" s="860"/>
      <c r="D960" s="860"/>
      <c r="E960" s="860"/>
      <c r="F960" s="860"/>
      <c r="G960" s="860"/>
      <c r="H960" s="860"/>
      <c r="I960" s="860"/>
      <c r="J960" s="860"/>
      <c r="K960" s="860"/>
      <c r="L960" s="860"/>
      <c r="M960" s="860"/>
      <c r="N960" s="860"/>
      <c r="O960" s="860"/>
      <c r="P960" s="860"/>
      <c r="Q960" s="860"/>
      <c r="R960" s="860"/>
      <c r="S960" s="860"/>
      <c r="T960" s="860"/>
      <c r="U960" s="860"/>
      <c r="V960" s="860"/>
      <c r="W960" s="860"/>
      <c r="X960" s="860"/>
      <c r="Y960" s="860"/>
      <c r="Z960" s="860"/>
      <c r="AA960" s="860"/>
      <c r="AB960" s="860"/>
    </row>
    <row r="961">
      <c r="A961" s="860"/>
      <c r="B961" s="860"/>
      <c r="C961" s="860"/>
      <c r="D961" s="860"/>
      <c r="E961" s="860"/>
      <c r="F961" s="860"/>
      <c r="G961" s="860"/>
      <c r="H961" s="860"/>
      <c r="I961" s="860"/>
      <c r="J961" s="860"/>
      <c r="K961" s="860"/>
      <c r="L961" s="860"/>
      <c r="M961" s="860"/>
      <c r="N961" s="860"/>
      <c r="O961" s="860"/>
      <c r="P961" s="860"/>
      <c r="Q961" s="860"/>
      <c r="R961" s="860"/>
      <c r="S961" s="860"/>
      <c r="T961" s="860"/>
      <c r="U961" s="860"/>
      <c r="V961" s="860"/>
      <c r="W961" s="860"/>
      <c r="X961" s="860"/>
      <c r="Y961" s="860"/>
      <c r="Z961" s="860"/>
      <c r="AA961" s="860"/>
      <c r="AB961" s="860"/>
    </row>
    <row r="962">
      <c r="A962" s="860"/>
      <c r="B962" s="860"/>
      <c r="C962" s="860"/>
      <c r="D962" s="860"/>
      <c r="E962" s="860"/>
      <c r="F962" s="860"/>
      <c r="G962" s="860"/>
      <c r="H962" s="860"/>
      <c r="I962" s="860"/>
      <c r="J962" s="860"/>
      <c r="K962" s="860"/>
      <c r="L962" s="860"/>
      <c r="M962" s="860"/>
      <c r="N962" s="860"/>
      <c r="O962" s="860"/>
      <c r="P962" s="860"/>
      <c r="Q962" s="860"/>
      <c r="R962" s="860"/>
      <c r="S962" s="860"/>
      <c r="T962" s="860"/>
      <c r="U962" s="860"/>
      <c r="V962" s="860"/>
      <c r="W962" s="860"/>
      <c r="X962" s="860"/>
      <c r="Y962" s="860"/>
      <c r="Z962" s="860"/>
      <c r="AA962" s="860"/>
      <c r="AB962" s="860"/>
    </row>
    <row r="963">
      <c r="A963" s="860"/>
      <c r="B963" s="860"/>
      <c r="C963" s="860"/>
      <c r="D963" s="860"/>
      <c r="E963" s="860"/>
      <c r="F963" s="860"/>
      <c r="G963" s="860"/>
      <c r="H963" s="860"/>
      <c r="I963" s="860"/>
      <c r="J963" s="860"/>
      <c r="K963" s="860"/>
      <c r="L963" s="860"/>
      <c r="M963" s="860"/>
      <c r="N963" s="860"/>
      <c r="O963" s="860"/>
      <c r="P963" s="860"/>
      <c r="Q963" s="860"/>
      <c r="R963" s="860"/>
      <c r="S963" s="860"/>
      <c r="T963" s="860"/>
      <c r="U963" s="860"/>
      <c r="V963" s="860"/>
      <c r="W963" s="860"/>
      <c r="X963" s="860"/>
      <c r="Y963" s="860"/>
      <c r="Z963" s="860"/>
      <c r="AA963" s="860"/>
      <c r="AB963" s="860"/>
    </row>
    <row r="964">
      <c r="A964" s="860"/>
      <c r="B964" s="860"/>
      <c r="C964" s="860"/>
      <c r="D964" s="860"/>
      <c r="E964" s="860"/>
      <c r="F964" s="860"/>
      <c r="G964" s="860"/>
      <c r="H964" s="860"/>
      <c r="I964" s="860"/>
      <c r="J964" s="860"/>
      <c r="K964" s="860"/>
      <c r="L964" s="860"/>
      <c r="M964" s="860"/>
      <c r="N964" s="860"/>
      <c r="O964" s="860"/>
      <c r="P964" s="860"/>
      <c r="Q964" s="860"/>
      <c r="R964" s="860"/>
      <c r="S964" s="860"/>
      <c r="T964" s="860"/>
      <c r="U964" s="860"/>
      <c r="V964" s="860"/>
      <c r="W964" s="860"/>
      <c r="X964" s="860"/>
      <c r="Y964" s="860"/>
      <c r="Z964" s="860"/>
      <c r="AA964" s="860"/>
      <c r="AB964" s="860"/>
    </row>
    <row r="965">
      <c r="A965" s="860"/>
      <c r="B965" s="860"/>
      <c r="C965" s="860"/>
      <c r="D965" s="860"/>
      <c r="E965" s="860"/>
      <c r="F965" s="860"/>
      <c r="G965" s="860"/>
      <c r="H965" s="860"/>
      <c r="I965" s="860"/>
      <c r="J965" s="860"/>
      <c r="K965" s="860"/>
      <c r="L965" s="860"/>
      <c r="M965" s="860"/>
      <c r="N965" s="860"/>
      <c r="O965" s="860"/>
      <c r="P965" s="860"/>
      <c r="Q965" s="860"/>
      <c r="R965" s="860"/>
      <c r="S965" s="860"/>
      <c r="T965" s="860"/>
      <c r="U965" s="860"/>
      <c r="V965" s="860"/>
      <c r="W965" s="860"/>
      <c r="X965" s="860"/>
      <c r="Y965" s="860"/>
      <c r="Z965" s="860"/>
      <c r="AA965" s="860"/>
      <c r="AB965" s="860"/>
    </row>
    <row r="966">
      <c r="A966" s="860"/>
      <c r="B966" s="860"/>
      <c r="C966" s="860"/>
      <c r="D966" s="860"/>
      <c r="E966" s="860"/>
      <c r="F966" s="860"/>
      <c r="G966" s="860"/>
      <c r="H966" s="860"/>
      <c r="I966" s="860"/>
      <c r="J966" s="860"/>
      <c r="K966" s="860"/>
      <c r="L966" s="860"/>
      <c r="M966" s="860"/>
      <c r="N966" s="860"/>
      <c r="O966" s="860"/>
      <c r="P966" s="860"/>
      <c r="Q966" s="860"/>
      <c r="R966" s="860"/>
      <c r="S966" s="860"/>
      <c r="T966" s="860"/>
      <c r="U966" s="860"/>
      <c r="V966" s="860"/>
      <c r="W966" s="860"/>
      <c r="X966" s="860"/>
      <c r="Y966" s="860"/>
      <c r="Z966" s="860"/>
      <c r="AA966" s="860"/>
      <c r="AB966" s="860"/>
    </row>
    <row r="967">
      <c r="A967" s="860"/>
      <c r="B967" s="860"/>
      <c r="C967" s="860"/>
      <c r="D967" s="860"/>
      <c r="E967" s="860"/>
      <c r="F967" s="860"/>
      <c r="G967" s="860"/>
      <c r="H967" s="860"/>
      <c r="I967" s="860"/>
      <c r="J967" s="860"/>
      <c r="K967" s="860"/>
      <c r="L967" s="860"/>
      <c r="M967" s="860"/>
      <c r="N967" s="860"/>
      <c r="O967" s="860"/>
      <c r="P967" s="860"/>
      <c r="Q967" s="860"/>
      <c r="R967" s="860"/>
      <c r="S967" s="860"/>
      <c r="T967" s="860"/>
      <c r="U967" s="860"/>
      <c r="V967" s="860"/>
      <c r="W967" s="860"/>
      <c r="X967" s="860"/>
      <c r="Y967" s="860"/>
      <c r="Z967" s="860"/>
      <c r="AA967" s="860"/>
      <c r="AB967" s="860"/>
    </row>
    <row r="968">
      <c r="A968" s="860"/>
      <c r="B968" s="860"/>
      <c r="C968" s="860"/>
      <c r="D968" s="860"/>
      <c r="E968" s="860"/>
      <c r="F968" s="860"/>
      <c r="G968" s="860"/>
      <c r="H968" s="860"/>
      <c r="I968" s="860"/>
      <c r="J968" s="860"/>
      <c r="K968" s="860"/>
      <c r="L968" s="860"/>
      <c r="M968" s="860"/>
      <c r="N968" s="860"/>
      <c r="O968" s="860"/>
      <c r="P968" s="860"/>
      <c r="Q968" s="860"/>
      <c r="R968" s="860"/>
      <c r="S968" s="860"/>
      <c r="T968" s="860"/>
      <c r="U968" s="860"/>
      <c r="V968" s="860"/>
      <c r="W968" s="860"/>
      <c r="X968" s="860"/>
      <c r="Y968" s="860"/>
      <c r="Z968" s="860"/>
      <c r="AA968" s="860"/>
      <c r="AB968" s="860"/>
    </row>
    <row r="969">
      <c r="A969" s="860"/>
      <c r="B969" s="860"/>
      <c r="C969" s="860"/>
      <c r="D969" s="860"/>
      <c r="E969" s="860"/>
      <c r="F969" s="860"/>
      <c r="G969" s="860"/>
      <c r="H969" s="860"/>
      <c r="I969" s="860"/>
      <c r="J969" s="860"/>
      <c r="K969" s="860"/>
      <c r="L969" s="860"/>
      <c r="M969" s="860"/>
      <c r="N969" s="860"/>
      <c r="O969" s="860"/>
      <c r="P969" s="860"/>
      <c r="Q969" s="860"/>
      <c r="R969" s="860"/>
      <c r="S969" s="860"/>
      <c r="T969" s="860"/>
      <c r="U969" s="860"/>
      <c r="V969" s="860"/>
      <c r="W969" s="860"/>
      <c r="X969" s="860"/>
      <c r="Y969" s="860"/>
      <c r="Z969" s="860"/>
      <c r="AA969" s="860"/>
      <c r="AB969" s="860"/>
    </row>
    <row r="970">
      <c r="A970" s="860"/>
      <c r="B970" s="860"/>
      <c r="C970" s="860"/>
      <c r="D970" s="860"/>
      <c r="E970" s="860"/>
      <c r="F970" s="860"/>
      <c r="G970" s="860"/>
      <c r="H970" s="860"/>
      <c r="I970" s="860"/>
      <c r="J970" s="860"/>
      <c r="K970" s="860"/>
      <c r="L970" s="860"/>
      <c r="M970" s="860"/>
      <c r="N970" s="860"/>
      <c r="O970" s="860"/>
      <c r="P970" s="860"/>
      <c r="Q970" s="860"/>
      <c r="R970" s="860"/>
      <c r="S970" s="860"/>
      <c r="T970" s="860"/>
      <c r="U970" s="860"/>
      <c r="V970" s="860"/>
      <c r="W970" s="860"/>
      <c r="X970" s="860"/>
      <c r="Y970" s="860"/>
      <c r="Z970" s="860"/>
      <c r="AA970" s="860"/>
      <c r="AB970" s="860"/>
    </row>
    <row r="971">
      <c r="A971" s="860"/>
      <c r="B971" s="860"/>
      <c r="C971" s="860"/>
      <c r="D971" s="860"/>
      <c r="E971" s="860"/>
      <c r="F971" s="860"/>
      <c r="G971" s="860"/>
      <c r="H971" s="860"/>
      <c r="I971" s="860"/>
      <c r="J971" s="860"/>
      <c r="K971" s="860"/>
      <c r="L971" s="860"/>
      <c r="M971" s="860"/>
      <c r="N971" s="860"/>
      <c r="O971" s="860"/>
      <c r="P971" s="860"/>
      <c r="Q971" s="860"/>
      <c r="R971" s="860"/>
      <c r="S971" s="860"/>
      <c r="T971" s="860"/>
      <c r="U971" s="860"/>
      <c r="V971" s="860"/>
      <c r="W971" s="860"/>
      <c r="X971" s="860"/>
      <c r="Y971" s="860"/>
      <c r="Z971" s="860"/>
      <c r="AA971" s="860"/>
      <c r="AB971" s="860"/>
    </row>
    <row r="972">
      <c r="A972" s="860"/>
      <c r="B972" s="860"/>
      <c r="C972" s="860"/>
      <c r="D972" s="860"/>
      <c r="E972" s="860"/>
      <c r="F972" s="860"/>
      <c r="G972" s="860"/>
      <c r="H972" s="860"/>
      <c r="I972" s="860"/>
      <c r="J972" s="860"/>
      <c r="K972" s="860"/>
      <c r="L972" s="860"/>
      <c r="M972" s="860"/>
      <c r="N972" s="860"/>
      <c r="O972" s="860"/>
      <c r="P972" s="860"/>
      <c r="Q972" s="860"/>
      <c r="R972" s="860"/>
      <c r="S972" s="860"/>
      <c r="T972" s="860"/>
      <c r="U972" s="860"/>
      <c r="V972" s="860"/>
      <c r="W972" s="860"/>
      <c r="X972" s="860"/>
      <c r="Y972" s="860"/>
      <c r="Z972" s="860"/>
      <c r="AA972" s="860"/>
      <c r="AB972" s="860"/>
    </row>
    <row r="973">
      <c r="A973" s="860"/>
      <c r="B973" s="860"/>
      <c r="C973" s="860"/>
      <c r="D973" s="860"/>
      <c r="E973" s="860"/>
      <c r="F973" s="860"/>
      <c r="G973" s="860"/>
      <c r="H973" s="860"/>
      <c r="I973" s="860"/>
      <c r="J973" s="860"/>
      <c r="K973" s="860"/>
      <c r="L973" s="860"/>
      <c r="M973" s="860"/>
      <c r="N973" s="860"/>
      <c r="O973" s="860"/>
      <c r="P973" s="860"/>
      <c r="Q973" s="860"/>
      <c r="R973" s="860"/>
      <c r="S973" s="860"/>
      <c r="T973" s="860"/>
      <c r="U973" s="860"/>
      <c r="V973" s="860"/>
      <c r="W973" s="860"/>
      <c r="X973" s="860"/>
      <c r="Y973" s="860"/>
      <c r="Z973" s="860"/>
      <c r="AA973" s="860"/>
      <c r="AB973" s="860"/>
    </row>
    <row r="974">
      <c r="A974" s="860"/>
      <c r="B974" s="860"/>
      <c r="C974" s="860"/>
      <c r="D974" s="860"/>
      <c r="E974" s="860"/>
      <c r="F974" s="860"/>
      <c r="G974" s="860"/>
      <c r="H974" s="860"/>
      <c r="I974" s="860"/>
      <c r="J974" s="860"/>
      <c r="K974" s="860"/>
      <c r="L974" s="860"/>
      <c r="M974" s="860"/>
      <c r="N974" s="860"/>
      <c r="O974" s="860"/>
      <c r="P974" s="860"/>
      <c r="Q974" s="860"/>
      <c r="R974" s="860"/>
      <c r="S974" s="860"/>
      <c r="T974" s="860"/>
      <c r="U974" s="860"/>
      <c r="V974" s="860"/>
      <c r="W974" s="860"/>
      <c r="X974" s="860"/>
      <c r="Y974" s="860"/>
      <c r="Z974" s="860"/>
      <c r="AA974" s="860"/>
      <c r="AB974" s="860"/>
    </row>
    <row r="975">
      <c r="A975" s="860"/>
      <c r="B975" s="860"/>
      <c r="C975" s="860"/>
      <c r="D975" s="860"/>
      <c r="E975" s="860"/>
      <c r="F975" s="860"/>
      <c r="G975" s="860"/>
      <c r="H975" s="860"/>
      <c r="I975" s="860"/>
      <c r="J975" s="860"/>
      <c r="K975" s="860"/>
      <c r="L975" s="860"/>
      <c r="M975" s="860"/>
      <c r="N975" s="860"/>
      <c r="O975" s="860"/>
      <c r="P975" s="860"/>
      <c r="Q975" s="860"/>
      <c r="R975" s="860"/>
      <c r="S975" s="860"/>
      <c r="T975" s="860"/>
      <c r="U975" s="860"/>
      <c r="V975" s="860"/>
      <c r="W975" s="860"/>
      <c r="X975" s="860"/>
      <c r="Y975" s="860"/>
      <c r="Z975" s="860"/>
      <c r="AA975" s="860"/>
      <c r="AB975" s="860"/>
    </row>
    <row r="976">
      <c r="A976" s="860"/>
      <c r="B976" s="860"/>
      <c r="C976" s="860"/>
      <c r="D976" s="860"/>
      <c r="E976" s="860"/>
      <c r="F976" s="860"/>
      <c r="G976" s="860"/>
      <c r="H976" s="860"/>
      <c r="I976" s="860"/>
      <c r="J976" s="860"/>
      <c r="K976" s="860"/>
      <c r="L976" s="860"/>
      <c r="M976" s="860"/>
      <c r="N976" s="860"/>
      <c r="O976" s="860"/>
      <c r="P976" s="860"/>
      <c r="Q976" s="860"/>
      <c r="R976" s="860"/>
      <c r="S976" s="860"/>
      <c r="T976" s="860"/>
      <c r="U976" s="860"/>
      <c r="V976" s="860"/>
      <c r="W976" s="860"/>
      <c r="X976" s="860"/>
      <c r="Y976" s="860"/>
      <c r="Z976" s="860"/>
      <c r="AA976" s="860"/>
      <c r="AB976" s="860"/>
    </row>
    <row r="977">
      <c r="A977" s="860"/>
      <c r="B977" s="860"/>
      <c r="C977" s="860"/>
      <c r="D977" s="860"/>
      <c r="E977" s="860"/>
      <c r="F977" s="860"/>
      <c r="G977" s="860"/>
      <c r="H977" s="860"/>
      <c r="I977" s="860"/>
      <c r="J977" s="860"/>
      <c r="K977" s="860"/>
      <c r="L977" s="860"/>
      <c r="M977" s="860"/>
      <c r="N977" s="860"/>
      <c r="O977" s="860"/>
      <c r="P977" s="860"/>
      <c r="Q977" s="860"/>
      <c r="R977" s="860"/>
      <c r="S977" s="860"/>
      <c r="T977" s="860"/>
      <c r="U977" s="860"/>
      <c r="V977" s="860"/>
      <c r="W977" s="860"/>
      <c r="X977" s="860"/>
      <c r="Y977" s="860"/>
      <c r="Z977" s="860"/>
      <c r="AA977" s="860"/>
      <c r="AB977" s="860"/>
    </row>
    <row r="978">
      <c r="A978" s="860"/>
      <c r="B978" s="860"/>
      <c r="C978" s="860"/>
      <c r="D978" s="860"/>
      <c r="E978" s="860"/>
      <c r="F978" s="860"/>
      <c r="G978" s="860"/>
      <c r="H978" s="860"/>
      <c r="I978" s="860"/>
      <c r="J978" s="860"/>
      <c r="K978" s="860"/>
      <c r="L978" s="860"/>
      <c r="M978" s="860"/>
      <c r="N978" s="860"/>
      <c r="O978" s="860"/>
      <c r="P978" s="860"/>
      <c r="Q978" s="860"/>
      <c r="R978" s="860"/>
      <c r="S978" s="860"/>
      <c r="T978" s="860"/>
      <c r="U978" s="860"/>
      <c r="V978" s="860"/>
      <c r="W978" s="860"/>
      <c r="X978" s="860"/>
      <c r="Y978" s="860"/>
      <c r="Z978" s="860"/>
      <c r="AA978" s="860"/>
      <c r="AB978" s="860"/>
    </row>
    <row r="979">
      <c r="A979" s="860"/>
      <c r="B979" s="860"/>
      <c r="C979" s="860"/>
      <c r="D979" s="860"/>
      <c r="E979" s="860"/>
      <c r="F979" s="860"/>
      <c r="G979" s="860"/>
      <c r="H979" s="860"/>
      <c r="I979" s="860"/>
      <c r="J979" s="860"/>
      <c r="K979" s="860"/>
      <c r="L979" s="860"/>
      <c r="M979" s="860"/>
      <c r="N979" s="860"/>
      <c r="O979" s="860"/>
      <c r="P979" s="860"/>
      <c r="Q979" s="860"/>
      <c r="R979" s="860"/>
      <c r="S979" s="860"/>
      <c r="T979" s="860"/>
      <c r="U979" s="860"/>
      <c r="V979" s="860"/>
      <c r="W979" s="860"/>
      <c r="X979" s="860"/>
      <c r="Y979" s="860"/>
      <c r="Z979" s="860"/>
      <c r="AA979" s="860"/>
      <c r="AB979" s="860"/>
    </row>
    <row r="980">
      <c r="A980" s="860"/>
      <c r="B980" s="860"/>
      <c r="C980" s="860"/>
      <c r="D980" s="860"/>
      <c r="E980" s="860"/>
      <c r="F980" s="860"/>
      <c r="G980" s="860"/>
      <c r="H980" s="860"/>
      <c r="I980" s="860"/>
      <c r="J980" s="860"/>
      <c r="K980" s="860"/>
      <c r="L980" s="860"/>
      <c r="M980" s="860"/>
      <c r="N980" s="860"/>
      <c r="O980" s="860"/>
      <c r="P980" s="860"/>
      <c r="Q980" s="860"/>
      <c r="R980" s="860"/>
      <c r="S980" s="860"/>
      <c r="T980" s="860"/>
      <c r="U980" s="860"/>
      <c r="V980" s="860"/>
      <c r="W980" s="860"/>
      <c r="X980" s="860"/>
      <c r="Y980" s="860"/>
      <c r="Z980" s="860"/>
      <c r="AA980" s="860"/>
      <c r="AB980" s="860"/>
    </row>
    <row r="981">
      <c r="A981" s="860"/>
      <c r="B981" s="860"/>
      <c r="C981" s="860"/>
      <c r="D981" s="860"/>
      <c r="E981" s="860"/>
      <c r="F981" s="860"/>
      <c r="G981" s="860"/>
      <c r="H981" s="860"/>
      <c r="I981" s="860"/>
      <c r="J981" s="860"/>
      <c r="K981" s="860"/>
      <c r="L981" s="860"/>
      <c r="M981" s="860"/>
      <c r="N981" s="860"/>
      <c r="O981" s="860"/>
      <c r="P981" s="860"/>
      <c r="Q981" s="860"/>
      <c r="R981" s="860"/>
      <c r="S981" s="860"/>
      <c r="T981" s="860"/>
      <c r="U981" s="860"/>
      <c r="V981" s="860"/>
      <c r="W981" s="860"/>
      <c r="X981" s="860"/>
      <c r="Y981" s="860"/>
      <c r="Z981" s="860"/>
      <c r="AA981" s="860"/>
      <c r="AB981" s="860"/>
    </row>
    <row r="982">
      <c r="A982" s="860"/>
      <c r="B982" s="860"/>
      <c r="C982" s="860"/>
      <c r="D982" s="860"/>
      <c r="E982" s="860"/>
      <c r="F982" s="860"/>
      <c r="G982" s="860"/>
      <c r="H982" s="860"/>
      <c r="I982" s="860"/>
      <c r="J982" s="860"/>
      <c r="K982" s="860"/>
      <c r="L982" s="860"/>
      <c r="M982" s="860"/>
      <c r="N982" s="860"/>
      <c r="O982" s="860"/>
      <c r="P982" s="860"/>
      <c r="Q982" s="860"/>
      <c r="R982" s="860"/>
      <c r="S982" s="860"/>
      <c r="T982" s="860"/>
      <c r="U982" s="860"/>
      <c r="V982" s="860"/>
      <c r="W982" s="860"/>
      <c r="X982" s="860"/>
      <c r="Y982" s="860"/>
      <c r="Z982" s="860"/>
      <c r="AA982" s="860"/>
      <c r="AB982" s="860"/>
    </row>
    <row r="983">
      <c r="A983" s="860"/>
      <c r="B983" s="860"/>
      <c r="C983" s="860"/>
      <c r="D983" s="860"/>
      <c r="E983" s="860"/>
      <c r="F983" s="860"/>
      <c r="G983" s="860"/>
      <c r="H983" s="860"/>
      <c r="I983" s="860"/>
      <c r="J983" s="860"/>
      <c r="K983" s="860"/>
      <c r="L983" s="860"/>
      <c r="M983" s="860"/>
      <c r="N983" s="860"/>
      <c r="O983" s="860"/>
      <c r="P983" s="860"/>
      <c r="Q983" s="860"/>
      <c r="R983" s="860"/>
      <c r="S983" s="860"/>
      <c r="T983" s="860"/>
      <c r="U983" s="860"/>
      <c r="V983" s="860"/>
      <c r="W983" s="860"/>
      <c r="X983" s="860"/>
      <c r="Y983" s="860"/>
      <c r="Z983" s="860"/>
      <c r="AA983" s="860"/>
      <c r="AB983" s="860"/>
    </row>
    <row r="984">
      <c r="A984" s="860"/>
      <c r="B984" s="860"/>
      <c r="C984" s="860"/>
      <c r="D984" s="860"/>
      <c r="E984" s="860"/>
      <c r="F984" s="860"/>
      <c r="G984" s="860"/>
      <c r="H984" s="860"/>
      <c r="I984" s="860"/>
      <c r="J984" s="860"/>
      <c r="K984" s="860"/>
      <c r="L984" s="860"/>
      <c r="M984" s="860"/>
      <c r="N984" s="860"/>
      <c r="O984" s="860"/>
      <c r="P984" s="860"/>
      <c r="Q984" s="860"/>
      <c r="R984" s="860"/>
      <c r="S984" s="860"/>
      <c r="T984" s="860"/>
      <c r="U984" s="860"/>
      <c r="V984" s="860"/>
      <c r="W984" s="860"/>
      <c r="X984" s="860"/>
      <c r="Y984" s="860"/>
      <c r="Z984" s="860"/>
      <c r="AA984" s="860"/>
      <c r="AB984" s="860"/>
    </row>
    <row r="985">
      <c r="A985" s="860"/>
      <c r="B985" s="860"/>
      <c r="C985" s="860"/>
      <c r="D985" s="860"/>
      <c r="E985" s="860"/>
      <c r="F985" s="860"/>
      <c r="G985" s="860"/>
      <c r="H985" s="860"/>
      <c r="I985" s="860"/>
      <c r="J985" s="860"/>
      <c r="K985" s="860"/>
      <c r="L985" s="860"/>
      <c r="M985" s="860"/>
      <c r="N985" s="860"/>
      <c r="O985" s="860"/>
      <c r="P985" s="860"/>
      <c r="Q985" s="860"/>
      <c r="R985" s="860"/>
      <c r="S985" s="860"/>
      <c r="T985" s="860"/>
      <c r="U985" s="860"/>
      <c r="V985" s="860"/>
      <c r="W985" s="860"/>
      <c r="X985" s="860"/>
      <c r="Y985" s="860"/>
      <c r="Z985" s="860"/>
      <c r="AA985" s="860"/>
      <c r="AB985" s="860"/>
    </row>
    <row r="986">
      <c r="A986" s="860"/>
      <c r="B986" s="860"/>
      <c r="C986" s="860"/>
      <c r="D986" s="860"/>
      <c r="E986" s="860"/>
      <c r="F986" s="860"/>
      <c r="G986" s="860"/>
      <c r="H986" s="860"/>
      <c r="I986" s="860"/>
      <c r="J986" s="860"/>
      <c r="K986" s="860"/>
      <c r="L986" s="860"/>
      <c r="M986" s="860"/>
      <c r="N986" s="860"/>
      <c r="O986" s="860"/>
      <c r="P986" s="860"/>
      <c r="Q986" s="860"/>
      <c r="R986" s="860"/>
      <c r="S986" s="860"/>
      <c r="T986" s="860"/>
      <c r="U986" s="860"/>
      <c r="V986" s="860"/>
      <c r="W986" s="860"/>
      <c r="X986" s="860"/>
      <c r="Y986" s="860"/>
      <c r="Z986" s="860"/>
      <c r="AA986" s="860"/>
      <c r="AB986" s="860"/>
    </row>
    <row r="987">
      <c r="A987" s="860"/>
      <c r="B987" s="860"/>
      <c r="C987" s="860"/>
      <c r="D987" s="860"/>
      <c r="E987" s="860"/>
      <c r="F987" s="860"/>
      <c r="G987" s="860"/>
      <c r="H987" s="860"/>
      <c r="I987" s="860"/>
      <c r="J987" s="860"/>
      <c r="K987" s="860"/>
      <c r="L987" s="860"/>
      <c r="M987" s="860"/>
      <c r="N987" s="860"/>
      <c r="O987" s="860"/>
      <c r="P987" s="860"/>
      <c r="Q987" s="860"/>
      <c r="R987" s="860"/>
      <c r="S987" s="860"/>
      <c r="T987" s="860"/>
      <c r="U987" s="860"/>
      <c r="V987" s="860"/>
      <c r="W987" s="860"/>
      <c r="X987" s="860"/>
      <c r="Y987" s="860"/>
      <c r="Z987" s="860"/>
      <c r="AA987" s="860"/>
      <c r="AB987" s="860"/>
    </row>
    <row r="988">
      <c r="A988" s="860"/>
      <c r="B988" s="860"/>
      <c r="C988" s="860"/>
      <c r="D988" s="860"/>
      <c r="E988" s="860"/>
      <c r="F988" s="860"/>
      <c r="G988" s="860"/>
      <c r="H988" s="860"/>
      <c r="I988" s="860"/>
      <c r="J988" s="860"/>
      <c r="K988" s="860"/>
      <c r="L988" s="860"/>
      <c r="M988" s="860"/>
      <c r="N988" s="860"/>
      <c r="O988" s="860"/>
      <c r="P988" s="860"/>
      <c r="Q988" s="860"/>
      <c r="R988" s="860"/>
      <c r="S988" s="860"/>
      <c r="T988" s="860"/>
      <c r="U988" s="860"/>
      <c r="V988" s="860"/>
      <c r="W988" s="860"/>
      <c r="X988" s="860"/>
      <c r="Y988" s="860"/>
      <c r="Z988" s="860"/>
      <c r="AA988" s="860"/>
      <c r="AB988" s="860"/>
    </row>
    <row r="989">
      <c r="A989" s="860"/>
      <c r="B989" s="860"/>
      <c r="C989" s="860"/>
      <c r="D989" s="860"/>
      <c r="E989" s="860"/>
      <c r="F989" s="860"/>
      <c r="G989" s="860"/>
      <c r="H989" s="860"/>
      <c r="I989" s="860"/>
      <c r="J989" s="860"/>
      <c r="K989" s="860"/>
      <c r="L989" s="860"/>
      <c r="M989" s="860"/>
      <c r="N989" s="860"/>
      <c r="O989" s="860"/>
      <c r="P989" s="860"/>
      <c r="Q989" s="860"/>
      <c r="R989" s="860"/>
      <c r="S989" s="860"/>
      <c r="T989" s="860"/>
      <c r="U989" s="860"/>
      <c r="V989" s="860"/>
      <c r="W989" s="860"/>
      <c r="X989" s="860"/>
      <c r="Y989" s="860"/>
      <c r="Z989" s="860"/>
      <c r="AA989" s="860"/>
      <c r="AB989" s="860"/>
    </row>
    <row r="990">
      <c r="A990" s="860"/>
      <c r="B990" s="860"/>
      <c r="C990" s="860"/>
      <c r="D990" s="860"/>
      <c r="E990" s="860"/>
      <c r="F990" s="860"/>
      <c r="G990" s="860"/>
      <c r="H990" s="860"/>
      <c r="I990" s="860"/>
      <c r="J990" s="860"/>
      <c r="K990" s="860"/>
      <c r="L990" s="860"/>
      <c r="M990" s="860"/>
      <c r="N990" s="860"/>
      <c r="O990" s="860"/>
      <c r="P990" s="860"/>
      <c r="Q990" s="860"/>
      <c r="R990" s="860"/>
      <c r="S990" s="860"/>
      <c r="T990" s="860"/>
      <c r="U990" s="860"/>
      <c r="V990" s="860"/>
      <c r="W990" s="860"/>
      <c r="X990" s="860"/>
      <c r="Y990" s="860"/>
      <c r="Z990" s="860"/>
      <c r="AA990" s="860"/>
      <c r="AB990" s="860"/>
    </row>
    <row r="991">
      <c r="A991" s="860"/>
      <c r="B991" s="860"/>
      <c r="C991" s="860"/>
      <c r="D991" s="860"/>
      <c r="E991" s="860"/>
      <c r="F991" s="860"/>
      <c r="G991" s="860"/>
      <c r="H991" s="860"/>
      <c r="I991" s="860"/>
      <c r="J991" s="860"/>
      <c r="K991" s="860"/>
      <c r="L991" s="860"/>
      <c r="M991" s="860"/>
      <c r="N991" s="860"/>
      <c r="O991" s="860"/>
      <c r="P991" s="860"/>
      <c r="Q991" s="860"/>
      <c r="R991" s="860"/>
      <c r="S991" s="860"/>
      <c r="T991" s="860"/>
      <c r="U991" s="860"/>
      <c r="V991" s="860"/>
      <c r="W991" s="860"/>
      <c r="X991" s="860"/>
      <c r="Y991" s="860"/>
      <c r="Z991" s="860"/>
      <c r="AA991" s="860"/>
      <c r="AB991" s="860"/>
    </row>
    <row r="992">
      <c r="A992" s="860"/>
      <c r="B992" s="860"/>
      <c r="C992" s="860"/>
      <c r="D992" s="860"/>
      <c r="E992" s="860"/>
      <c r="F992" s="860"/>
      <c r="G992" s="860"/>
      <c r="H992" s="860"/>
      <c r="I992" s="860"/>
      <c r="J992" s="860"/>
      <c r="K992" s="860"/>
      <c r="L992" s="860"/>
      <c r="M992" s="860"/>
      <c r="N992" s="860"/>
      <c r="O992" s="860"/>
      <c r="P992" s="860"/>
      <c r="Q992" s="860"/>
      <c r="R992" s="860"/>
      <c r="S992" s="860"/>
      <c r="T992" s="860"/>
      <c r="U992" s="860"/>
      <c r="V992" s="860"/>
      <c r="W992" s="860"/>
      <c r="X992" s="860"/>
      <c r="Y992" s="860"/>
      <c r="Z992" s="860"/>
      <c r="AA992" s="860"/>
      <c r="AB992" s="860"/>
    </row>
    <row r="993">
      <c r="A993" s="860"/>
      <c r="B993" s="860"/>
      <c r="C993" s="860"/>
      <c r="D993" s="860"/>
      <c r="E993" s="860"/>
      <c r="F993" s="860"/>
      <c r="G993" s="860"/>
      <c r="H993" s="860"/>
      <c r="I993" s="860"/>
      <c r="J993" s="860"/>
      <c r="K993" s="860"/>
      <c r="L993" s="860"/>
      <c r="M993" s="860"/>
      <c r="N993" s="860"/>
      <c r="O993" s="860"/>
      <c r="P993" s="860"/>
      <c r="Q993" s="860"/>
      <c r="R993" s="860"/>
      <c r="S993" s="860"/>
      <c r="T993" s="860"/>
      <c r="U993" s="860"/>
      <c r="V993" s="860"/>
      <c r="W993" s="860"/>
      <c r="X993" s="860"/>
      <c r="Y993" s="860"/>
      <c r="Z993" s="860"/>
      <c r="AA993" s="860"/>
      <c r="AB993" s="860"/>
    </row>
    <row r="994">
      <c r="A994" s="860"/>
      <c r="B994" s="860"/>
      <c r="C994" s="860"/>
      <c r="D994" s="860"/>
      <c r="E994" s="860"/>
      <c r="F994" s="860"/>
      <c r="G994" s="860"/>
      <c r="H994" s="860"/>
      <c r="I994" s="860"/>
      <c r="J994" s="860"/>
      <c r="K994" s="860"/>
      <c r="L994" s="860"/>
      <c r="M994" s="860"/>
      <c r="N994" s="860"/>
      <c r="O994" s="860"/>
      <c r="P994" s="860"/>
      <c r="Q994" s="860"/>
      <c r="R994" s="860"/>
      <c r="S994" s="860"/>
      <c r="T994" s="860"/>
      <c r="U994" s="860"/>
      <c r="V994" s="860"/>
      <c r="W994" s="860"/>
      <c r="X994" s="860"/>
      <c r="Y994" s="860"/>
      <c r="Z994" s="860"/>
      <c r="AA994" s="860"/>
      <c r="AB994" s="860"/>
    </row>
    <row r="995">
      <c r="A995" s="860"/>
      <c r="B995" s="860"/>
      <c r="C995" s="860"/>
      <c r="D995" s="860"/>
      <c r="E995" s="860"/>
      <c r="F995" s="860"/>
      <c r="G995" s="860"/>
      <c r="H995" s="860"/>
      <c r="I995" s="860"/>
      <c r="J995" s="860"/>
      <c r="K995" s="860"/>
      <c r="L995" s="860"/>
      <c r="M995" s="860"/>
      <c r="N995" s="860"/>
      <c r="O995" s="860"/>
      <c r="P995" s="860"/>
      <c r="Q995" s="860"/>
      <c r="R995" s="860"/>
      <c r="S995" s="860"/>
      <c r="T995" s="860"/>
      <c r="U995" s="860"/>
      <c r="V995" s="860"/>
      <c r="W995" s="860"/>
      <c r="X995" s="860"/>
      <c r="Y995" s="860"/>
      <c r="Z995" s="860"/>
      <c r="AA995" s="860"/>
      <c r="AB995" s="860"/>
    </row>
    <row r="996">
      <c r="A996" s="860"/>
      <c r="B996" s="860"/>
      <c r="C996" s="860"/>
      <c r="D996" s="860"/>
      <c r="E996" s="860"/>
      <c r="F996" s="860"/>
      <c r="G996" s="860"/>
      <c r="H996" s="860"/>
      <c r="I996" s="860"/>
      <c r="J996" s="860"/>
      <c r="K996" s="860"/>
      <c r="L996" s="860"/>
      <c r="M996" s="860"/>
      <c r="N996" s="860"/>
      <c r="O996" s="860"/>
      <c r="P996" s="860"/>
      <c r="Q996" s="860"/>
      <c r="R996" s="860"/>
      <c r="S996" s="860"/>
      <c r="T996" s="860"/>
      <c r="U996" s="860"/>
      <c r="V996" s="860"/>
      <c r="W996" s="860"/>
      <c r="X996" s="860"/>
      <c r="Y996" s="860"/>
      <c r="Z996" s="860"/>
      <c r="AA996" s="860"/>
      <c r="AB996" s="860"/>
    </row>
    <row r="997">
      <c r="A997" s="860"/>
      <c r="B997" s="860"/>
      <c r="C997" s="860"/>
      <c r="D997" s="860"/>
      <c r="E997" s="860"/>
      <c r="F997" s="860"/>
      <c r="G997" s="860"/>
      <c r="H997" s="860"/>
      <c r="I997" s="860"/>
      <c r="J997" s="860"/>
      <c r="K997" s="860"/>
      <c r="L997" s="860"/>
      <c r="M997" s="860"/>
      <c r="N997" s="860"/>
      <c r="O997" s="860"/>
      <c r="P997" s="860"/>
      <c r="Q997" s="860"/>
      <c r="R997" s="860"/>
      <c r="S997" s="860"/>
      <c r="T997" s="860"/>
      <c r="U997" s="860"/>
      <c r="V997" s="860"/>
      <c r="W997" s="860"/>
      <c r="X997" s="860"/>
      <c r="Y997" s="860"/>
      <c r="Z997" s="860"/>
      <c r="AA997" s="860"/>
      <c r="AB997" s="860"/>
    </row>
    <row r="998">
      <c r="A998" s="860"/>
      <c r="B998" s="860"/>
      <c r="C998" s="860"/>
      <c r="D998" s="860"/>
      <c r="E998" s="860"/>
      <c r="F998" s="860"/>
      <c r="G998" s="860"/>
      <c r="H998" s="860"/>
      <c r="I998" s="860"/>
      <c r="J998" s="860"/>
      <c r="K998" s="860"/>
      <c r="L998" s="860"/>
      <c r="M998" s="860"/>
      <c r="N998" s="860"/>
      <c r="O998" s="860"/>
      <c r="P998" s="860"/>
      <c r="Q998" s="860"/>
      <c r="R998" s="860"/>
      <c r="S998" s="860"/>
      <c r="T998" s="860"/>
      <c r="U998" s="860"/>
      <c r="V998" s="860"/>
      <c r="W998" s="860"/>
      <c r="X998" s="860"/>
      <c r="Y998" s="860"/>
      <c r="Z998" s="860"/>
      <c r="AA998" s="860"/>
      <c r="AB998" s="860"/>
    </row>
    <row r="999">
      <c r="A999" s="860"/>
      <c r="B999" s="860"/>
      <c r="C999" s="860"/>
      <c r="D999" s="860"/>
      <c r="E999" s="860"/>
      <c r="F999" s="860"/>
      <c r="G999" s="860"/>
      <c r="H999" s="860"/>
      <c r="I999" s="860"/>
      <c r="J999" s="860"/>
      <c r="K999" s="860"/>
      <c r="L999" s="860"/>
      <c r="M999" s="860"/>
      <c r="N999" s="860"/>
      <c r="O999" s="860"/>
      <c r="P999" s="860"/>
      <c r="Q999" s="860"/>
      <c r="R999" s="860"/>
      <c r="S999" s="860"/>
      <c r="T999" s="860"/>
      <c r="U999" s="860"/>
      <c r="V999" s="860"/>
      <c r="W999" s="860"/>
      <c r="X999" s="860"/>
      <c r="Y999" s="860"/>
      <c r="Z999" s="860"/>
      <c r="AA999" s="860"/>
      <c r="AB999" s="860"/>
    </row>
    <row r="1000">
      <c r="A1000" s="860"/>
      <c r="B1000" s="860"/>
      <c r="C1000" s="860"/>
      <c r="D1000" s="860"/>
      <c r="E1000" s="860"/>
      <c r="F1000" s="860"/>
      <c r="G1000" s="860"/>
      <c r="H1000" s="860"/>
      <c r="I1000" s="860"/>
      <c r="J1000" s="860"/>
      <c r="K1000" s="860"/>
      <c r="L1000" s="860"/>
      <c r="M1000" s="860"/>
      <c r="N1000" s="860"/>
      <c r="O1000" s="860"/>
      <c r="P1000" s="860"/>
      <c r="Q1000" s="860"/>
      <c r="R1000" s="860"/>
      <c r="S1000" s="860"/>
      <c r="T1000" s="860"/>
      <c r="U1000" s="860"/>
      <c r="V1000" s="860"/>
      <c r="W1000" s="860"/>
      <c r="X1000" s="860"/>
      <c r="Y1000" s="860"/>
      <c r="Z1000" s="860"/>
      <c r="AA1000" s="860"/>
      <c r="AB1000" s="860"/>
    </row>
    <row r="1001">
      <c r="A1001" s="860"/>
      <c r="B1001" s="860"/>
      <c r="C1001" s="860"/>
      <c r="D1001" s="860"/>
      <c r="E1001" s="860"/>
      <c r="F1001" s="860"/>
      <c r="G1001" s="860"/>
      <c r="H1001" s="860"/>
      <c r="I1001" s="860"/>
      <c r="J1001" s="860"/>
      <c r="K1001" s="860"/>
      <c r="L1001" s="860"/>
      <c r="M1001" s="860"/>
      <c r="N1001" s="860"/>
      <c r="O1001" s="860"/>
      <c r="P1001" s="860"/>
      <c r="Q1001" s="860"/>
      <c r="R1001" s="860"/>
      <c r="S1001" s="860"/>
      <c r="T1001" s="860"/>
      <c r="U1001" s="860"/>
      <c r="V1001" s="860"/>
      <c r="W1001" s="860"/>
      <c r="X1001" s="860"/>
      <c r="Y1001" s="860"/>
      <c r="Z1001" s="860"/>
      <c r="AA1001" s="860"/>
      <c r="AB1001" s="860"/>
    </row>
    <row r="1002">
      <c r="A1002" s="860"/>
      <c r="B1002" s="860"/>
      <c r="C1002" s="860"/>
      <c r="D1002" s="860"/>
      <c r="E1002" s="860"/>
      <c r="F1002" s="860"/>
      <c r="G1002" s="860"/>
      <c r="H1002" s="860"/>
      <c r="I1002" s="860"/>
      <c r="J1002" s="860"/>
      <c r="K1002" s="860"/>
      <c r="L1002" s="860"/>
      <c r="M1002" s="860"/>
      <c r="N1002" s="860"/>
      <c r="O1002" s="860"/>
      <c r="P1002" s="860"/>
      <c r="Q1002" s="860"/>
      <c r="R1002" s="860"/>
      <c r="S1002" s="860"/>
      <c r="T1002" s="860"/>
      <c r="U1002" s="860"/>
      <c r="V1002" s="860"/>
      <c r="W1002" s="860"/>
      <c r="X1002" s="860"/>
      <c r="Y1002" s="860"/>
      <c r="Z1002" s="860"/>
      <c r="AA1002" s="860"/>
      <c r="AB1002" s="860"/>
    </row>
    <row r="1003">
      <c r="A1003" s="860"/>
      <c r="B1003" s="860"/>
      <c r="C1003" s="860"/>
      <c r="D1003" s="860"/>
      <c r="J1003" s="860"/>
      <c r="K1003" s="860"/>
      <c r="L1003" s="860"/>
      <c r="M1003" s="860"/>
      <c r="N1003" s="860"/>
      <c r="O1003" s="860"/>
      <c r="P1003" s="860"/>
      <c r="Q1003" s="860"/>
      <c r="R1003" s="860"/>
      <c r="S1003" s="860"/>
      <c r="T1003" s="860"/>
      <c r="U1003" s="860"/>
      <c r="V1003" s="860"/>
      <c r="W1003" s="860"/>
      <c r="X1003" s="860"/>
      <c r="Y1003" s="860"/>
      <c r="Z1003" s="860"/>
      <c r="AA1003" s="860"/>
      <c r="AB1003" s="860"/>
    </row>
    <row r="1004">
      <c r="A1004" s="860"/>
      <c r="B1004" s="860"/>
      <c r="C1004" s="860"/>
      <c r="D1004" s="860"/>
      <c r="J1004" s="860"/>
      <c r="K1004" s="860"/>
      <c r="L1004" s="860"/>
      <c r="M1004" s="860"/>
      <c r="N1004" s="860"/>
      <c r="O1004" s="860"/>
      <c r="P1004" s="860"/>
      <c r="Q1004" s="860"/>
      <c r="R1004" s="860"/>
      <c r="S1004" s="860"/>
      <c r="T1004" s="860"/>
      <c r="U1004" s="860"/>
      <c r="V1004" s="860"/>
      <c r="W1004" s="860"/>
      <c r="X1004" s="860"/>
      <c r="Y1004" s="860"/>
      <c r="Z1004" s="860"/>
      <c r="AA1004" s="860"/>
      <c r="AB1004" s="860"/>
    </row>
    <row r="1005">
      <c r="A1005" s="860"/>
      <c r="B1005" s="860"/>
      <c r="C1005" s="860"/>
      <c r="D1005" s="860"/>
      <c r="J1005" s="860"/>
      <c r="K1005" s="860"/>
      <c r="L1005" s="860"/>
      <c r="M1005" s="860"/>
      <c r="N1005" s="860"/>
      <c r="O1005" s="860"/>
      <c r="P1005" s="860"/>
      <c r="Q1005" s="860"/>
      <c r="R1005" s="860"/>
      <c r="S1005" s="860"/>
      <c r="T1005" s="860"/>
      <c r="U1005" s="860"/>
      <c r="V1005" s="860"/>
      <c r="W1005" s="860"/>
      <c r="X1005" s="860"/>
      <c r="Y1005" s="860"/>
      <c r="Z1005" s="860"/>
      <c r="AA1005" s="860"/>
      <c r="AB1005" s="860"/>
    </row>
    <row r="1006">
      <c r="A1006" s="860"/>
      <c r="B1006" s="860"/>
      <c r="C1006" s="860"/>
      <c r="D1006" s="860"/>
      <c r="J1006" s="860"/>
      <c r="K1006" s="860"/>
      <c r="L1006" s="860"/>
      <c r="M1006" s="860"/>
      <c r="N1006" s="860"/>
      <c r="O1006" s="860"/>
      <c r="P1006" s="860"/>
      <c r="Q1006" s="860"/>
      <c r="R1006" s="860"/>
      <c r="S1006" s="860"/>
      <c r="T1006" s="860"/>
      <c r="U1006" s="860"/>
      <c r="V1006" s="860"/>
      <c r="W1006" s="860"/>
      <c r="X1006" s="860"/>
      <c r="Y1006" s="860"/>
      <c r="Z1006" s="860"/>
      <c r="AA1006" s="860"/>
      <c r="AB1006" s="860"/>
    </row>
    <row r="1007">
      <c r="A1007" s="860"/>
      <c r="B1007" s="860"/>
      <c r="C1007" s="860"/>
      <c r="D1007" s="860"/>
      <c r="J1007" s="860"/>
      <c r="K1007" s="860"/>
      <c r="L1007" s="860"/>
      <c r="M1007" s="860"/>
      <c r="N1007" s="860"/>
      <c r="O1007" s="860"/>
      <c r="P1007" s="860"/>
      <c r="Q1007" s="860"/>
      <c r="R1007" s="860"/>
      <c r="S1007" s="860"/>
      <c r="T1007" s="860"/>
      <c r="U1007" s="860"/>
      <c r="V1007" s="860"/>
      <c r="W1007" s="860"/>
      <c r="X1007" s="860"/>
      <c r="Y1007" s="860"/>
      <c r="Z1007" s="860"/>
      <c r="AA1007" s="860"/>
      <c r="AB1007" s="860"/>
    </row>
    <row r="1008">
      <c r="A1008" s="860"/>
      <c r="B1008" s="860"/>
      <c r="C1008" s="860"/>
      <c r="D1008" s="860"/>
      <c r="J1008" s="860"/>
      <c r="K1008" s="860"/>
      <c r="L1008" s="860"/>
      <c r="M1008" s="860"/>
      <c r="N1008" s="860"/>
      <c r="O1008" s="860"/>
      <c r="P1008" s="860"/>
      <c r="Q1008" s="860"/>
      <c r="R1008" s="860"/>
      <c r="S1008" s="860"/>
      <c r="T1008" s="860"/>
      <c r="U1008" s="860"/>
      <c r="V1008" s="860"/>
      <c r="W1008" s="860"/>
      <c r="X1008" s="860"/>
      <c r="Y1008" s="860"/>
      <c r="Z1008" s="860"/>
      <c r="AA1008" s="860"/>
      <c r="AB1008" s="860"/>
    </row>
    <row r="1009">
      <c r="A1009" s="860"/>
      <c r="B1009" s="860"/>
      <c r="C1009" s="860"/>
      <c r="D1009" s="860"/>
      <c r="J1009" s="860"/>
      <c r="K1009" s="860"/>
      <c r="L1009" s="860"/>
      <c r="M1009" s="860"/>
      <c r="N1009" s="860"/>
      <c r="O1009" s="860"/>
      <c r="P1009" s="860"/>
      <c r="Q1009" s="860"/>
      <c r="R1009" s="860"/>
      <c r="S1009" s="860"/>
      <c r="T1009" s="860"/>
      <c r="U1009" s="860"/>
      <c r="V1009" s="860"/>
      <c r="W1009" s="860"/>
      <c r="X1009" s="860"/>
      <c r="Y1009" s="860"/>
      <c r="Z1009" s="860"/>
      <c r="AA1009" s="860"/>
      <c r="AB1009" s="860"/>
    </row>
    <row r="1010">
      <c r="A1010" s="860"/>
      <c r="B1010" s="860"/>
      <c r="C1010" s="860"/>
      <c r="J1010" s="860"/>
      <c r="K1010" s="860"/>
      <c r="L1010" s="860"/>
      <c r="M1010" s="860"/>
      <c r="N1010" s="860"/>
      <c r="O1010" s="860"/>
      <c r="P1010" s="860"/>
      <c r="Q1010" s="860"/>
      <c r="R1010" s="860"/>
      <c r="S1010" s="860"/>
      <c r="T1010" s="860"/>
      <c r="U1010" s="860"/>
      <c r="V1010" s="860"/>
      <c r="W1010" s="860"/>
      <c r="X1010" s="860"/>
      <c r="Y1010" s="860"/>
      <c r="Z1010" s="860"/>
      <c r="AA1010" s="860"/>
      <c r="AB1010" s="860"/>
    </row>
    <row r="1011">
      <c r="A1011" s="860"/>
      <c r="B1011" s="860"/>
      <c r="C1011" s="860"/>
      <c r="J1011" s="860"/>
      <c r="K1011" s="860"/>
      <c r="L1011" s="860"/>
      <c r="M1011" s="860"/>
      <c r="N1011" s="860"/>
      <c r="O1011" s="860"/>
      <c r="P1011" s="860"/>
      <c r="Q1011" s="860"/>
      <c r="R1011" s="860"/>
      <c r="S1011" s="860"/>
      <c r="T1011" s="860"/>
      <c r="U1011" s="860"/>
      <c r="V1011" s="860"/>
      <c r="W1011" s="860"/>
      <c r="X1011" s="860"/>
      <c r="Y1011" s="860"/>
      <c r="Z1011" s="860"/>
      <c r="AA1011" s="860"/>
      <c r="AB1011" s="860"/>
    </row>
    <row r="1012">
      <c r="A1012" s="860"/>
      <c r="B1012" s="860"/>
      <c r="C1012" s="860"/>
      <c r="J1012" s="860"/>
      <c r="K1012" s="860"/>
      <c r="L1012" s="860"/>
      <c r="M1012" s="860"/>
      <c r="N1012" s="860"/>
      <c r="O1012" s="860"/>
      <c r="P1012" s="860"/>
      <c r="Q1012" s="860"/>
      <c r="R1012" s="860"/>
      <c r="S1012" s="860"/>
      <c r="T1012" s="860"/>
      <c r="U1012" s="860"/>
      <c r="V1012" s="860"/>
      <c r="W1012" s="860"/>
      <c r="X1012" s="860"/>
      <c r="Y1012" s="860"/>
      <c r="Z1012" s="860"/>
      <c r="AA1012" s="860"/>
      <c r="AB1012" s="860"/>
    </row>
    <row r="1013">
      <c r="A1013" s="860"/>
      <c r="B1013" s="860"/>
      <c r="C1013" s="860"/>
      <c r="J1013" s="860"/>
      <c r="K1013" s="860"/>
      <c r="L1013" s="860"/>
      <c r="M1013" s="860"/>
      <c r="N1013" s="860"/>
      <c r="O1013" s="860"/>
      <c r="P1013" s="860"/>
      <c r="Q1013" s="860"/>
      <c r="R1013" s="860"/>
      <c r="S1013" s="860"/>
      <c r="T1013" s="860"/>
      <c r="U1013" s="860"/>
      <c r="V1013" s="860"/>
      <c r="W1013" s="860"/>
      <c r="X1013" s="860"/>
      <c r="Y1013" s="860"/>
      <c r="Z1013" s="860"/>
      <c r="AA1013" s="860"/>
      <c r="AB1013" s="860"/>
    </row>
    <row r="1014">
      <c r="A1014" s="860"/>
      <c r="B1014" s="860"/>
      <c r="C1014" s="860"/>
      <c r="J1014" s="860"/>
      <c r="K1014" s="860"/>
      <c r="L1014" s="860"/>
      <c r="M1014" s="860"/>
      <c r="N1014" s="860"/>
      <c r="O1014" s="860"/>
      <c r="P1014" s="860"/>
      <c r="Q1014" s="860"/>
      <c r="R1014" s="860"/>
      <c r="S1014" s="860"/>
      <c r="T1014" s="860"/>
      <c r="U1014" s="860"/>
      <c r="V1014" s="860"/>
      <c r="W1014" s="860"/>
      <c r="X1014" s="860"/>
      <c r="Y1014" s="860"/>
      <c r="Z1014" s="860"/>
      <c r="AA1014" s="860"/>
      <c r="AB1014" s="860"/>
    </row>
    <row r="1015">
      <c r="A1015" s="860"/>
      <c r="B1015" s="860"/>
      <c r="C1015" s="860"/>
      <c r="J1015" s="860"/>
      <c r="K1015" s="860"/>
      <c r="L1015" s="860"/>
      <c r="M1015" s="860"/>
      <c r="N1015" s="860"/>
      <c r="O1015" s="860"/>
      <c r="P1015" s="860"/>
      <c r="Q1015" s="860"/>
      <c r="R1015" s="860"/>
      <c r="S1015" s="860"/>
      <c r="T1015" s="860"/>
      <c r="U1015" s="860"/>
      <c r="V1015" s="860"/>
      <c r="W1015" s="860"/>
      <c r="X1015" s="860"/>
      <c r="Y1015" s="860"/>
      <c r="Z1015" s="860"/>
      <c r="AA1015" s="860"/>
      <c r="AB1015" s="860"/>
    </row>
    <row r="1016">
      <c r="A1016" s="860"/>
      <c r="B1016" s="860"/>
      <c r="C1016" s="860"/>
      <c r="J1016" s="860"/>
      <c r="K1016" s="860"/>
      <c r="L1016" s="860"/>
      <c r="M1016" s="860"/>
      <c r="N1016" s="860"/>
      <c r="O1016" s="860"/>
      <c r="P1016" s="860"/>
      <c r="Q1016" s="860"/>
      <c r="R1016" s="860"/>
      <c r="S1016" s="860"/>
      <c r="T1016" s="860"/>
      <c r="U1016" s="860"/>
      <c r="V1016" s="860"/>
      <c r="W1016" s="860"/>
      <c r="X1016" s="860"/>
      <c r="Y1016" s="860"/>
      <c r="Z1016" s="860"/>
      <c r="AA1016" s="860"/>
      <c r="AB1016" s="860"/>
    </row>
    <row r="1017">
      <c r="K1017" s="860"/>
      <c r="L1017" s="860"/>
      <c r="M1017" s="860"/>
      <c r="N1017" s="860"/>
      <c r="O1017" s="860"/>
      <c r="P1017" s="860"/>
      <c r="Q1017" s="860"/>
      <c r="R1017" s="860"/>
      <c r="S1017" s="860"/>
      <c r="T1017" s="860"/>
      <c r="U1017" s="860"/>
      <c r="V1017" s="860"/>
      <c r="W1017" s="860"/>
      <c r="X1017" s="860"/>
      <c r="Y1017" s="860"/>
      <c r="Z1017" s="860"/>
      <c r="AA1017" s="860"/>
      <c r="AB1017" s="860"/>
    </row>
  </sheetData>
  <mergeCells count="7">
    <mergeCell ref="A4:C4"/>
    <mergeCell ref="A5:C5"/>
    <mergeCell ref="E39:I39"/>
    <mergeCell ref="E40:G40"/>
    <mergeCell ref="A41:C41"/>
    <mergeCell ref="A42:C42"/>
    <mergeCell ref="A49:A50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57"/>
    <col customWidth="1" min="3" max="3" width="30.0"/>
  </cols>
  <sheetData>
    <row r="1">
      <c r="A1" s="1027" t="s">
        <v>2098</v>
      </c>
      <c r="B1" s="1028" t="s">
        <v>42</v>
      </c>
      <c r="C1" s="1027" t="s">
        <v>1018</v>
      </c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  <c r="R1" s="860"/>
      <c r="S1" s="860"/>
      <c r="T1" s="860"/>
      <c r="U1" s="860"/>
      <c r="V1" s="860"/>
      <c r="W1" s="860"/>
      <c r="X1" s="860"/>
      <c r="Y1" s="860"/>
      <c r="Z1" s="860"/>
    </row>
    <row r="2">
      <c r="A2" s="1027" t="s">
        <v>168</v>
      </c>
      <c r="B2" s="1028" t="s">
        <v>1395</v>
      </c>
      <c r="C2" s="1028" t="s">
        <v>1398</v>
      </c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0"/>
      <c r="Y2" s="860"/>
      <c r="Z2" s="860"/>
    </row>
    <row r="3">
      <c r="A3" s="1027" t="s">
        <v>1293</v>
      </c>
      <c r="B3" s="1028" t="s">
        <v>1296</v>
      </c>
      <c r="C3" s="1028" t="s">
        <v>2105</v>
      </c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860"/>
      <c r="S3" s="860"/>
      <c r="T3" s="860"/>
      <c r="U3" s="860"/>
      <c r="V3" s="860"/>
      <c r="W3" s="860"/>
      <c r="X3" s="860"/>
      <c r="Y3" s="860"/>
      <c r="Z3" s="860"/>
    </row>
    <row r="4">
      <c r="A4" s="1027" t="s">
        <v>947</v>
      </c>
      <c r="B4" s="1028">
        <v>6.195550978E9</v>
      </c>
      <c r="C4" s="1028" t="s">
        <v>2106</v>
      </c>
      <c r="D4" s="860"/>
      <c r="E4" s="860"/>
      <c r="F4" s="860"/>
      <c r="G4" s="860"/>
      <c r="H4" s="860"/>
      <c r="I4" s="860"/>
      <c r="J4" s="860"/>
      <c r="K4" s="860"/>
      <c r="L4" s="860"/>
      <c r="M4" s="860"/>
      <c r="N4" s="860"/>
      <c r="O4" s="860"/>
      <c r="P4" s="860"/>
      <c r="Q4" s="860"/>
      <c r="R4" s="860"/>
      <c r="S4" s="860"/>
      <c r="T4" s="860"/>
      <c r="U4" s="860"/>
      <c r="V4" s="860"/>
      <c r="W4" s="860"/>
      <c r="X4" s="860"/>
      <c r="Y4" s="860"/>
      <c r="Z4" s="860"/>
    </row>
    <row r="5">
      <c r="A5" s="1027" t="s">
        <v>263</v>
      </c>
      <c r="B5" s="1028" t="s">
        <v>1508</v>
      </c>
      <c r="C5" s="1028" t="s">
        <v>1509</v>
      </c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  <c r="W5" s="860"/>
      <c r="X5" s="860"/>
      <c r="Y5" s="860"/>
      <c r="Z5" s="860"/>
    </row>
    <row r="6">
      <c r="A6" s="1027" t="s">
        <v>261</v>
      </c>
      <c r="B6" s="1028" t="s">
        <v>2110</v>
      </c>
      <c r="C6" s="1028" t="s">
        <v>2111</v>
      </c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</row>
    <row r="7">
      <c r="A7" s="1027" t="s">
        <v>2112</v>
      </c>
      <c r="B7" s="1028">
        <v>9.922571E7</v>
      </c>
      <c r="C7" s="1028" t="s">
        <v>2113</v>
      </c>
      <c r="D7" s="860"/>
      <c r="E7" s="860"/>
      <c r="F7" s="860"/>
      <c r="G7" s="860"/>
      <c r="H7" s="860"/>
      <c r="I7" s="860"/>
      <c r="J7" s="860"/>
      <c r="K7" s="860"/>
      <c r="L7" s="860"/>
      <c r="M7" s="860"/>
      <c r="N7" s="860"/>
      <c r="O7" s="860"/>
      <c r="P7" s="860"/>
      <c r="Q7" s="860"/>
      <c r="R7" s="860"/>
      <c r="S7" s="860"/>
      <c r="T7" s="860"/>
      <c r="U7" s="860"/>
      <c r="V7" s="860"/>
      <c r="W7" s="860"/>
      <c r="X7" s="860"/>
      <c r="Y7" s="860"/>
      <c r="Z7" s="860"/>
    </row>
    <row r="8">
      <c r="A8" s="1027" t="s">
        <v>299</v>
      </c>
      <c r="B8" s="1028">
        <v>6.1996965863E10</v>
      </c>
      <c r="C8" s="1028" t="s">
        <v>1138</v>
      </c>
      <c r="D8" s="860"/>
      <c r="E8" s="860"/>
      <c r="F8" s="860"/>
      <c r="G8" s="860"/>
      <c r="H8" s="860"/>
      <c r="I8" s="860"/>
      <c r="J8" s="860"/>
      <c r="K8" s="860"/>
      <c r="L8" s="860"/>
      <c r="M8" s="860"/>
      <c r="N8" s="860"/>
      <c r="O8" s="860"/>
      <c r="P8" s="860"/>
      <c r="Q8" s="860"/>
      <c r="R8" s="860"/>
      <c r="S8" s="860"/>
      <c r="T8" s="860"/>
      <c r="U8" s="860"/>
      <c r="V8" s="860"/>
      <c r="W8" s="860"/>
      <c r="X8" s="860"/>
      <c r="Y8" s="860"/>
      <c r="Z8" s="860"/>
    </row>
    <row r="9">
      <c r="A9" s="1027" t="s">
        <v>2115</v>
      </c>
      <c r="B9" s="1028">
        <v>9.84335946E8</v>
      </c>
      <c r="C9" s="1028" t="s">
        <v>2116</v>
      </c>
      <c r="D9" s="860"/>
      <c r="E9" s="860"/>
      <c r="F9" s="860"/>
      <c r="G9" s="860"/>
      <c r="H9" s="860"/>
      <c r="I9" s="860"/>
      <c r="J9" s="860"/>
      <c r="K9" s="860"/>
      <c r="L9" s="860"/>
      <c r="M9" s="860"/>
      <c r="N9" s="860"/>
      <c r="O9" s="860"/>
      <c r="P9" s="860"/>
      <c r="Q9" s="860"/>
      <c r="R9" s="860"/>
      <c r="S9" s="860"/>
      <c r="T9" s="860"/>
      <c r="U9" s="860"/>
      <c r="V9" s="860"/>
      <c r="W9" s="860"/>
      <c r="X9" s="860"/>
      <c r="Y9" s="860"/>
      <c r="Z9" s="860"/>
    </row>
    <row r="10">
      <c r="A10" s="1027" t="s">
        <v>1155</v>
      </c>
      <c r="B10" s="1028" t="s">
        <v>1158</v>
      </c>
      <c r="C10" s="1028" t="s">
        <v>1159</v>
      </c>
      <c r="D10" s="860"/>
      <c r="E10" s="860"/>
      <c r="F10" s="860"/>
      <c r="G10" s="860"/>
      <c r="H10" s="860"/>
      <c r="I10" s="860"/>
      <c r="J10" s="860"/>
      <c r="K10" s="860"/>
      <c r="L10" s="860"/>
      <c r="M10" s="860"/>
      <c r="N10" s="860"/>
      <c r="O10" s="860"/>
      <c r="P10" s="860"/>
      <c r="Q10" s="860"/>
      <c r="R10" s="860"/>
      <c r="S10" s="860"/>
      <c r="T10" s="860"/>
      <c r="U10" s="860"/>
      <c r="V10" s="860"/>
      <c r="W10" s="860"/>
      <c r="X10" s="860"/>
      <c r="Y10" s="860"/>
      <c r="Z10" s="860"/>
    </row>
    <row r="11">
      <c r="A11" s="1027" t="s">
        <v>453</v>
      </c>
      <c r="B11" s="1028">
        <v>6.198119555E9</v>
      </c>
      <c r="C11" s="1028" t="s">
        <v>1210</v>
      </c>
      <c r="D11" s="860"/>
      <c r="E11" s="860"/>
      <c r="F11" s="860"/>
      <c r="G11" s="860"/>
      <c r="H11" s="860"/>
      <c r="I11" s="860"/>
      <c r="J11" s="860"/>
      <c r="K11" s="860"/>
      <c r="L11" s="860"/>
      <c r="M11" s="860"/>
      <c r="N11" s="860"/>
      <c r="O11" s="860"/>
      <c r="P11" s="860"/>
      <c r="Q11" s="860"/>
      <c r="R11" s="860"/>
      <c r="S11" s="860"/>
      <c r="T11" s="860"/>
      <c r="U11" s="860"/>
      <c r="V11" s="860"/>
      <c r="W11" s="860"/>
      <c r="X11" s="860"/>
      <c r="Y11" s="860"/>
      <c r="Z11" s="860"/>
    </row>
    <row r="12">
      <c r="A12" s="1027" t="s">
        <v>1942</v>
      </c>
      <c r="B12" s="1028" t="s">
        <v>1945</v>
      </c>
      <c r="C12" s="1028" t="s">
        <v>1947</v>
      </c>
      <c r="D12" s="860"/>
      <c r="E12" s="860"/>
      <c r="F12" s="860"/>
      <c r="G12" s="860"/>
      <c r="H12" s="860"/>
      <c r="I12" s="860"/>
      <c r="J12" s="860"/>
      <c r="K12" s="860"/>
      <c r="L12" s="860"/>
      <c r="M12" s="860"/>
      <c r="N12" s="860"/>
      <c r="O12" s="860"/>
      <c r="P12" s="860"/>
      <c r="Q12" s="860"/>
      <c r="R12" s="860"/>
      <c r="S12" s="860"/>
      <c r="T12" s="860"/>
      <c r="U12" s="860"/>
      <c r="V12" s="860"/>
      <c r="W12" s="860"/>
      <c r="X12" s="860"/>
      <c r="Y12" s="860"/>
      <c r="Z12" s="860"/>
    </row>
    <row r="13">
      <c r="A13" s="1027" t="s">
        <v>419</v>
      </c>
      <c r="B13" s="1028">
        <v>6.1991218776E10</v>
      </c>
      <c r="C13" s="1028" t="s">
        <v>2118</v>
      </c>
      <c r="D13" s="860"/>
      <c r="E13" s="860"/>
      <c r="F13" s="860"/>
      <c r="G13" s="860"/>
      <c r="H13" s="860"/>
      <c r="I13" s="860"/>
      <c r="J13" s="860"/>
      <c r="K13" s="860"/>
      <c r="L13" s="860"/>
      <c r="M13" s="860"/>
      <c r="N13" s="860"/>
      <c r="O13" s="860"/>
      <c r="P13" s="860"/>
      <c r="Q13" s="860"/>
      <c r="R13" s="860"/>
      <c r="S13" s="860"/>
      <c r="T13" s="860"/>
      <c r="U13" s="860"/>
      <c r="V13" s="860"/>
      <c r="W13" s="860"/>
      <c r="X13" s="860"/>
      <c r="Y13" s="860"/>
      <c r="Z13" s="860"/>
    </row>
    <row r="14">
      <c r="A14" s="1027" t="s">
        <v>1188</v>
      </c>
      <c r="B14" s="1028">
        <v>6.1991541611E10</v>
      </c>
      <c r="C14" s="1028" t="s">
        <v>1191</v>
      </c>
      <c r="D14" s="860"/>
      <c r="E14" s="860"/>
      <c r="F14" s="860"/>
      <c r="G14" s="860"/>
      <c r="H14" s="860"/>
      <c r="I14" s="860"/>
      <c r="J14" s="860"/>
      <c r="K14" s="860"/>
      <c r="L14" s="860"/>
      <c r="M14" s="860"/>
      <c r="N14" s="860"/>
      <c r="O14" s="860"/>
      <c r="P14" s="860"/>
      <c r="Q14" s="860"/>
      <c r="R14" s="860"/>
      <c r="S14" s="860"/>
      <c r="T14" s="860"/>
      <c r="U14" s="860"/>
      <c r="V14" s="860"/>
      <c r="W14" s="860"/>
      <c r="X14" s="860"/>
      <c r="Y14" s="860"/>
      <c r="Z14" s="860"/>
    </row>
    <row r="15">
      <c r="A15" s="1027" t="s">
        <v>125</v>
      </c>
      <c r="B15" s="1028" t="s">
        <v>1429</v>
      </c>
      <c r="C15" s="1028" t="s">
        <v>1431</v>
      </c>
      <c r="D15" s="860"/>
      <c r="E15" s="860"/>
      <c r="F15" s="860"/>
      <c r="G15" s="860"/>
      <c r="H15" s="860"/>
      <c r="I15" s="860"/>
      <c r="J15" s="860"/>
      <c r="K15" s="860"/>
      <c r="L15" s="860"/>
      <c r="M15" s="860"/>
      <c r="N15" s="860"/>
      <c r="O15" s="860"/>
      <c r="P15" s="860"/>
      <c r="Q15" s="860"/>
      <c r="R15" s="860"/>
      <c r="S15" s="860"/>
      <c r="T15" s="860"/>
      <c r="U15" s="860"/>
      <c r="V15" s="860"/>
      <c r="W15" s="860"/>
      <c r="X15" s="860"/>
      <c r="Y15" s="860"/>
      <c r="Z15" s="860"/>
    </row>
    <row r="16">
      <c r="A16" s="1027" t="s">
        <v>204</v>
      </c>
      <c r="B16" s="1028">
        <v>6.1981265972E10</v>
      </c>
      <c r="C16" s="1028" t="s">
        <v>1579</v>
      </c>
      <c r="D16" s="860"/>
      <c r="E16" s="860"/>
      <c r="F16" s="860"/>
      <c r="G16" s="860"/>
      <c r="H16" s="860"/>
      <c r="I16" s="860"/>
      <c r="J16" s="860"/>
      <c r="K16" s="860"/>
      <c r="L16" s="860"/>
      <c r="M16" s="860"/>
      <c r="N16" s="860"/>
      <c r="O16" s="860"/>
      <c r="P16" s="860"/>
      <c r="Q16" s="860"/>
      <c r="R16" s="860"/>
      <c r="S16" s="860"/>
      <c r="T16" s="860"/>
      <c r="U16" s="860"/>
      <c r="V16" s="860"/>
      <c r="W16" s="860"/>
      <c r="X16" s="860"/>
      <c r="Y16" s="860"/>
      <c r="Z16" s="860"/>
    </row>
    <row r="17">
      <c r="A17" s="1027" t="s">
        <v>2119</v>
      </c>
      <c r="B17" s="1028">
        <v>6.1985982304E10</v>
      </c>
      <c r="C17" s="1028" t="s">
        <v>2120</v>
      </c>
      <c r="D17" s="860"/>
      <c r="E17" s="860"/>
      <c r="F17" s="860"/>
      <c r="G17" s="860"/>
      <c r="H17" s="860"/>
      <c r="I17" s="860"/>
      <c r="J17" s="860"/>
      <c r="K17" s="860"/>
      <c r="L17" s="860"/>
      <c r="M17" s="860"/>
      <c r="N17" s="860"/>
      <c r="O17" s="860"/>
      <c r="P17" s="860"/>
      <c r="Q17" s="860"/>
      <c r="R17" s="860"/>
      <c r="S17" s="860"/>
      <c r="T17" s="860"/>
      <c r="U17" s="860"/>
      <c r="V17" s="860"/>
      <c r="W17" s="860"/>
      <c r="X17" s="860"/>
      <c r="Y17" s="860"/>
      <c r="Z17" s="860"/>
    </row>
    <row r="18">
      <c r="A18" s="1027" t="s">
        <v>1988</v>
      </c>
      <c r="B18" s="1028">
        <v>6.199535E10</v>
      </c>
      <c r="C18" s="1028" t="s">
        <v>1991</v>
      </c>
      <c r="D18" s="860"/>
      <c r="E18" s="860"/>
      <c r="F18" s="860"/>
      <c r="G18" s="860"/>
      <c r="H18" s="860"/>
      <c r="I18" s="860"/>
      <c r="J18" s="860"/>
      <c r="K18" s="860"/>
      <c r="L18" s="860"/>
      <c r="M18" s="860"/>
      <c r="N18" s="860"/>
      <c r="O18" s="860"/>
      <c r="P18" s="860"/>
      <c r="Q18" s="860"/>
      <c r="R18" s="860"/>
      <c r="S18" s="860"/>
      <c r="T18" s="860"/>
      <c r="U18" s="860"/>
      <c r="V18" s="860"/>
      <c r="W18" s="860"/>
      <c r="X18" s="860"/>
      <c r="Y18" s="860"/>
      <c r="Z18" s="860"/>
    </row>
    <row r="19">
      <c r="A19" s="1027" t="s">
        <v>936</v>
      </c>
      <c r="B19" s="1028">
        <v>6.1985330519E10</v>
      </c>
      <c r="C19" s="1028" t="s">
        <v>1240</v>
      </c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</row>
    <row r="20">
      <c r="A20" s="1027" t="s">
        <v>215</v>
      </c>
      <c r="B20" s="1028">
        <v>6.1999632527E10</v>
      </c>
      <c r="C20" s="1035" t="s">
        <v>2126</v>
      </c>
      <c r="D20" s="860"/>
      <c r="E20" s="860"/>
      <c r="F20" s="860"/>
      <c r="G20" s="860"/>
      <c r="H20" s="860"/>
      <c r="I20" s="860"/>
      <c r="J20" s="860"/>
      <c r="K20" s="860"/>
      <c r="L20" s="860"/>
      <c r="M20" s="860"/>
      <c r="N20" s="860"/>
      <c r="O20" s="860"/>
      <c r="P20" s="860"/>
      <c r="Q20" s="860"/>
      <c r="R20" s="860"/>
      <c r="S20" s="860"/>
      <c r="T20" s="860"/>
      <c r="U20" s="860"/>
      <c r="V20" s="860"/>
      <c r="W20" s="860"/>
      <c r="X20" s="860"/>
      <c r="Y20" s="860"/>
      <c r="Z20" s="860"/>
    </row>
    <row r="21">
      <c r="A21" s="1027" t="s">
        <v>2128</v>
      </c>
      <c r="B21" s="1028">
        <v>9.99517377E8</v>
      </c>
      <c r="C21" s="1028" t="s">
        <v>2129</v>
      </c>
      <c r="D21" s="860"/>
      <c r="E21" s="860"/>
      <c r="F21" s="860"/>
      <c r="G21" s="860"/>
      <c r="H21" s="860"/>
      <c r="I21" s="860"/>
      <c r="J21" s="860"/>
      <c r="K21" s="860"/>
      <c r="L21" s="860"/>
      <c r="M21" s="860"/>
      <c r="N21" s="860"/>
      <c r="O21" s="860"/>
      <c r="P21" s="860"/>
      <c r="Q21" s="860"/>
      <c r="R21" s="860"/>
      <c r="S21" s="860"/>
      <c r="T21" s="860"/>
      <c r="U21" s="860"/>
      <c r="V21" s="860"/>
      <c r="W21" s="860"/>
      <c r="X21" s="860"/>
      <c r="Y21" s="860"/>
      <c r="Z21" s="860"/>
    </row>
    <row r="22">
      <c r="A22" s="1027" t="s">
        <v>1573</v>
      </c>
      <c r="B22" s="1028" t="s">
        <v>1568</v>
      </c>
      <c r="C22" s="1028" t="s">
        <v>1575</v>
      </c>
      <c r="D22" s="860"/>
      <c r="E22" s="860"/>
      <c r="F22" s="860"/>
      <c r="G22" s="860"/>
      <c r="H22" s="860"/>
      <c r="I22" s="860"/>
      <c r="J22" s="860"/>
      <c r="K22" s="860"/>
      <c r="L22" s="860"/>
      <c r="M22" s="860"/>
      <c r="N22" s="860"/>
      <c r="O22" s="860"/>
      <c r="P22" s="860"/>
      <c r="Q22" s="860"/>
      <c r="R22" s="860"/>
      <c r="S22" s="860"/>
      <c r="T22" s="860"/>
      <c r="U22" s="860"/>
      <c r="V22" s="860"/>
      <c r="W22" s="860"/>
      <c r="X22" s="860"/>
      <c r="Y22" s="860"/>
      <c r="Z22" s="860"/>
    </row>
    <row r="23">
      <c r="A23" s="1027" t="s">
        <v>1146</v>
      </c>
      <c r="B23" s="1028">
        <v>6.199999745E9</v>
      </c>
      <c r="C23" s="1028" t="s">
        <v>2130</v>
      </c>
      <c r="D23" s="860"/>
      <c r="E23" s="860"/>
      <c r="F23" s="860"/>
      <c r="G23" s="860"/>
      <c r="H23" s="860"/>
      <c r="I23" s="860"/>
      <c r="J23" s="860"/>
      <c r="K23" s="860"/>
      <c r="L23" s="860"/>
      <c r="M23" s="860"/>
      <c r="N23" s="860"/>
      <c r="O23" s="860"/>
      <c r="P23" s="860"/>
      <c r="Q23" s="860"/>
      <c r="R23" s="860"/>
      <c r="S23" s="860"/>
      <c r="T23" s="860"/>
      <c r="U23" s="860"/>
      <c r="V23" s="860"/>
      <c r="W23" s="860"/>
      <c r="X23" s="860"/>
      <c r="Y23" s="860"/>
      <c r="Z23" s="860"/>
    </row>
    <row r="24">
      <c r="A24" s="1027" t="s">
        <v>153</v>
      </c>
      <c r="B24" s="1028">
        <v>6.199351103E10</v>
      </c>
      <c r="C24" s="1028" t="s">
        <v>2132</v>
      </c>
      <c r="D24" s="860"/>
      <c r="E24" s="860"/>
      <c r="F24" s="860"/>
      <c r="G24" s="860"/>
      <c r="H24" s="860"/>
      <c r="I24" s="860"/>
      <c r="J24" s="860"/>
      <c r="K24" s="860"/>
      <c r="L24" s="860"/>
      <c r="M24" s="860"/>
      <c r="N24" s="860"/>
      <c r="O24" s="860"/>
      <c r="P24" s="860"/>
      <c r="Q24" s="860"/>
      <c r="R24" s="860"/>
      <c r="S24" s="860"/>
      <c r="T24" s="860"/>
      <c r="U24" s="860"/>
      <c r="V24" s="860"/>
      <c r="W24" s="860"/>
      <c r="X24" s="860"/>
      <c r="Y24" s="860"/>
      <c r="Z24" s="860"/>
    </row>
    <row r="25">
      <c r="A25" s="1027" t="s">
        <v>136</v>
      </c>
      <c r="B25" s="1028">
        <v>6.1981685369E10</v>
      </c>
      <c r="C25" s="1028" t="s">
        <v>2132</v>
      </c>
      <c r="D25" s="860"/>
      <c r="E25" s="860"/>
      <c r="F25" s="860"/>
      <c r="G25" s="860"/>
      <c r="H25" s="860"/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</row>
    <row r="26">
      <c r="A26" s="1027" t="s">
        <v>75</v>
      </c>
      <c r="B26" s="1028">
        <v>9.8136873E8</v>
      </c>
      <c r="C26" s="1028" t="s">
        <v>1166</v>
      </c>
      <c r="D26" s="860"/>
      <c r="E26" s="860"/>
      <c r="F26" s="860"/>
      <c r="G26" s="860"/>
      <c r="H26" s="860"/>
      <c r="I26" s="860"/>
      <c r="J26" s="860"/>
      <c r="K26" s="860"/>
      <c r="L26" s="860"/>
      <c r="M26" s="860"/>
      <c r="N26" s="860"/>
      <c r="O26" s="860"/>
      <c r="P26" s="860"/>
      <c r="Q26" s="860"/>
      <c r="R26" s="860"/>
      <c r="S26" s="860"/>
      <c r="T26" s="860"/>
      <c r="U26" s="860"/>
      <c r="V26" s="860"/>
      <c r="W26" s="860"/>
      <c r="X26" s="860"/>
      <c r="Y26" s="860"/>
      <c r="Z26" s="860"/>
    </row>
    <row r="27">
      <c r="A27" s="1027" t="s">
        <v>1670</v>
      </c>
      <c r="B27" s="1028">
        <v>6.1992662104E10</v>
      </c>
      <c r="C27" s="1028" t="s">
        <v>1673</v>
      </c>
      <c r="D27" s="860"/>
      <c r="E27" s="860"/>
      <c r="F27" s="860"/>
      <c r="G27" s="860"/>
      <c r="H27" s="860"/>
      <c r="I27" s="860"/>
      <c r="J27" s="860"/>
      <c r="K27" s="860"/>
      <c r="L27" s="860"/>
      <c r="M27" s="860"/>
      <c r="N27" s="860"/>
      <c r="O27" s="860"/>
      <c r="P27" s="860"/>
      <c r="Q27" s="860"/>
      <c r="R27" s="860"/>
      <c r="S27" s="860"/>
      <c r="T27" s="860"/>
      <c r="U27" s="860"/>
      <c r="V27" s="860"/>
      <c r="W27" s="860"/>
      <c r="X27" s="860"/>
      <c r="Y27" s="860"/>
      <c r="Z27" s="860"/>
    </row>
    <row r="28">
      <c r="A28" s="1027" t="s">
        <v>228</v>
      </c>
      <c r="B28" s="1028">
        <v>9.83290144E8</v>
      </c>
      <c r="C28" s="1028" t="s">
        <v>1790</v>
      </c>
      <c r="D28" s="860"/>
      <c r="E28" s="860"/>
      <c r="F28" s="860"/>
      <c r="G28" s="860"/>
      <c r="H28" s="860"/>
      <c r="I28" s="860"/>
      <c r="J28" s="860"/>
      <c r="K28" s="860"/>
      <c r="L28" s="860"/>
      <c r="M28" s="860"/>
      <c r="N28" s="860"/>
      <c r="O28" s="860"/>
      <c r="P28" s="860"/>
      <c r="Q28" s="860"/>
      <c r="R28" s="860"/>
      <c r="S28" s="860"/>
      <c r="T28" s="860"/>
      <c r="U28" s="860"/>
      <c r="V28" s="860"/>
      <c r="W28" s="860"/>
      <c r="X28" s="860"/>
      <c r="Y28" s="860"/>
      <c r="Z28" s="860"/>
    </row>
    <row r="29">
      <c r="A29" s="1027" t="s">
        <v>147</v>
      </c>
      <c r="B29" s="1028" t="s">
        <v>2134</v>
      </c>
      <c r="C29" s="1028" t="s">
        <v>2135</v>
      </c>
      <c r="D29" s="860"/>
      <c r="E29" s="860"/>
      <c r="F29" s="860"/>
      <c r="G29" s="860"/>
      <c r="H29" s="860"/>
      <c r="I29" s="860"/>
      <c r="J29" s="860"/>
      <c r="K29" s="860"/>
      <c r="L29" s="860"/>
      <c r="M29" s="860"/>
      <c r="N29" s="860"/>
      <c r="O29" s="860"/>
      <c r="P29" s="860"/>
      <c r="Q29" s="860"/>
      <c r="R29" s="860"/>
      <c r="S29" s="860"/>
      <c r="T29" s="860"/>
      <c r="U29" s="860"/>
      <c r="V29" s="860"/>
      <c r="W29" s="860"/>
      <c r="X29" s="860"/>
      <c r="Y29" s="860"/>
      <c r="Z29" s="860"/>
    </row>
    <row r="30">
      <c r="A30" s="1027" t="s">
        <v>1565</v>
      </c>
      <c r="B30" s="1028" t="s">
        <v>1568</v>
      </c>
      <c r="C30" s="1028" t="s">
        <v>1570</v>
      </c>
      <c r="D30" s="860"/>
      <c r="E30" s="860"/>
      <c r="F30" s="860"/>
      <c r="G30" s="860"/>
      <c r="H30" s="860"/>
      <c r="I30" s="860"/>
      <c r="J30" s="860"/>
      <c r="K30" s="860"/>
      <c r="L30" s="860"/>
      <c r="M30" s="860"/>
      <c r="N30" s="860"/>
      <c r="O30" s="860"/>
      <c r="P30" s="860"/>
      <c r="Q30" s="860"/>
      <c r="R30" s="860"/>
      <c r="S30" s="860"/>
      <c r="T30" s="860"/>
      <c r="U30" s="860"/>
      <c r="V30" s="860"/>
      <c r="W30" s="860"/>
      <c r="X30" s="860"/>
      <c r="Y30" s="860"/>
      <c r="Z30" s="860"/>
    </row>
    <row r="31">
      <c r="A31" s="1027" t="s">
        <v>481</v>
      </c>
      <c r="B31" s="1028">
        <v>6.1984690503E10</v>
      </c>
      <c r="C31" s="1028" t="s">
        <v>1537</v>
      </c>
      <c r="D31" s="860"/>
      <c r="E31" s="860"/>
      <c r="F31" s="860"/>
      <c r="G31" s="860"/>
      <c r="H31" s="860"/>
      <c r="I31" s="860"/>
      <c r="J31" s="860"/>
      <c r="K31" s="860"/>
      <c r="L31" s="860"/>
      <c r="M31" s="860"/>
      <c r="N31" s="860"/>
      <c r="O31" s="860"/>
      <c r="P31" s="860"/>
      <c r="Q31" s="860"/>
      <c r="R31" s="860"/>
      <c r="S31" s="860"/>
      <c r="T31" s="860"/>
      <c r="U31" s="860"/>
      <c r="V31" s="860"/>
      <c r="W31" s="860"/>
      <c r="X31" s="860"/>
      <c r="Y31" s="860"/>
      <c r="Z31" s="860"/>
    </row>
    <row r="32">
      <c r="A32" s="1027" t="s">
        <v>1494</v>
      </c>
      <c r="B32" s="1028" t="s">
        <v>1498</v>
      </c>
      <c r="C32" s="1028" t="s">
        <v>2136</v>
      </c>
      <c r="D32" s="860"/>
      <c r="E32" s="860"/>
      <c r="F32" s="860"/>
      <c r="G32" s="860"/>
      <c r="H32" s="860"/>
      <c r="I32" s="860"/>
      <c r="J32" s="860"/>
      <c r="K32" s="860"/>
      <c r="L32" s="860"/>
      <c r="M32" s="860"/>
      <c r="N32" s="860"/>
      <c r="O32" s="860"/>
      <c r="P32" s="860"/>
      <c r="Q32" s="860"/>
      <c r="R32" s="860"/>
      <c r="S32" s="860"/>
      <c r="T32" s="860"/>
      <c r="U32" s="860"/>
      <c r="V32" s="860"/>
      <c r="W32" s="860"/>
      <c r="X32" s="860"/>
      <c r="Y32" s="860"/>
      <c r="Z32" s="860"/>
    </row>
    <row r="33">
      <c r="A33" s="1027" t="s">
        <v>1163</v>
      </c>
      <c r="B33" s="1028">
        <v>6.1994181417E10</v>
      </c>
      <c r="C33" s="1028" t="s">
        <v>2137</v>
      </c>
      <c r="D33" s="860"/>
      <c r="E33" s="860"/>
      <c r="F33" s="860"/>
      <c r="G33" s="860"/>
      <c r="H33" s="860"/>
      <c r="I33" s="860"/>
      <c r="J33" s="860"/>
      <c r="K33" s="860"/>
      <c r="L33" s="860"/>
      <c r="M33" s="860"/>
      <c r="N33" s="860"/>
      <c r="O33" s="860"/>
      <c r="P33" s="860"/>
      <c r="Q33" s="860"/>
      <c r="R33" s="860"/>
      <c r="S33" s="860"/>
      <c r="T33" s="860"/>
      <c r="U33" s="860"/>
      <c r="V33" s="860"/>
      <c r="W33" s="860"/>
      <c r="X33" s="860"/>
      <c r="Y33" s="860"/>
      <c r="Z33" s="860"/>
    </row>
    <row r="34">
      <c r="A34" s="1027" t="s">
        <v>173</v>
      </c>
      <c r="B34" s="1028">
        <v>6.1998052758E10</v>
      </c>
      <c r="C34" s="1028" t="s">
        <v>2138</v>
      </c>
      <c r="D34" s="860"/>
      <c r="E34" s="860"/>
      <c r="F34" s="860"/>
      <c r="G34" s="860"/>
      <c r="H34" s="860"/>
      <c r="I34" s="860"/>
      <c r="J34" s="860"/>
      <c r="K34" s="860"/>
      <c r="L34" s="860"/>
      <c r="M34" s="860"/>
      <c r="N34" s="860"/>
      <c r="O34" s="860"/>
      <c r="P34" s="860"/>
      <c r="Q34" s="860"/>
      <c r="R34" s="860"/>
      <c r="S34" s="860"/>
      <c r="T34" s="860"/>
      <c r="U34" s="860"/>
      <c r="V34" s="860"/>
      <c r="W34" s="860"/>
      <c r="X34" s="860"/>
      <c r="Y34" s="860"/>
      <c r="Z34" s="860"/>
    </row>
    <row r="35">
      <c r="A35" s="1027" t="s">
        <v>348</v>
      </c>
      <c r="B35" s="1028">
        <v>9.81655059E8</v>
      </c>
      <c r="C35" s="1028" t="s">
        <v>2139</v>
      </c>
      <c r="D35" s="860"/>
      <c r="E35" s="860"/>
      <c r="F35" s="860"/>
      <c r="G35" s="860"/>
      <c r="H35" s="860"/>
      <c r="I35" s="860"/>
      <c r="J35" s="860"/>
      <c r="K35" s="860"/>
      <c r="L35" s="860"/>
      <c r="M35" s="860"/>
      <c r="N35" s="860"/>
      <c r="O35" s="860"/>
      <c r="P35" s="860"/>
      <c r="Q35" s="860"/>
      <c r="R35" s="860"/>
      <c r="S35" s="860"/>
      <c r="T35" s="860"/>
      <c r="U35" s="860"/>
      <c r="V35" s="860"/>
      <c r="W35" s="860"/>
      <c r="X35" s="860"/>
      <c r="Y35" s="860"/>
      <c r="Z35" s="860"/>
    </row>
    <row r="36">
      <c r="A36" s="1027" t="s">
        <v>1914</v>
      </c>
      <c r="B36" s="1028">
        <v>9.91386174E8</v>
      </c>
      <c r="C36" s="1028" t="s">
        <v>1917</v>
      </c>
      <c r="D36" s="860"/>
      <c r="E36" s="860"/>
      <c r="F36" s="860"/>
      <c r="G36" s="860"/>
      <c r="H36" s="860"/>
      <c r="I36" s="860"/>
      <c r="J36" s="860"/>
      <c r="K36" s="860"/>
      <c r="L36" s="860"/>
      <c r="M36" s="860"/>
      <c r="N36" s="860"/>
      <c r="O36" s="860"/>
      <c r="P36" s="860"/>
      <c r="Q36" s="860"/>
      <c r="R36" s="860"/>
      <c r="S36" s="860"/>
      <c r="T36" s="860"/>
      <c r="U36" s="860"/>
      <c r="V36" s="860"/>
      <c r="W36" s="860"/>
      <c r="X36" s="860"/>
      <c r="Y36" s="860"/>
      <c r="Z36" s="860"/>
    </row>
    <row r="37">
      <c r="A37" s="1027" t="s">
        <v>157</v>
      </c>
      <c r="B37" s="1028">
        <v>3.3268649E7</v>
      </c>
      <c r="C37" s="1035" t="s">
        <v>2141</v>
      </c>
      <c r="D37" s="860"/>
      <c r="E37" s="860"/>
      <c r="F37" s="860"/>
      <c r="G37" s="860"/>
      <c r="H37" s="860"/>
      <c r="I37" s="860"/>
      <c r="J37" s="860"/>
      <c r="K37" s="860"/>
      <c r="L37" s="860"/>
      <c r="M37" s="860"/>
      <c r="N37" s="860"/>
      <c r="O37" s="860"/>
      <c r="P37" s="860"/>
      <c r="Q37" s="860"/>
      <c r="R37" s="860"/>
      <c r="S37" s="860"/>
      <c r="T37" s="860"/>
      <c r="U37" s="860"/>
      <c r="V37" s="860"/>
      <c r="W37" s="860"/>
      <c r="X37" s="860"/>
      <c r="Y37" s="860"/>
      <c r="Z37" s="860"/>
    </row>
    <row r="38">
      <c r="A38" s="1027" t="s">
        <v>438</v>
      </c>
      <c r="B38" s="1028">
        <v>6.1999722501E10</v>
      </c>
      <c r="C38" s="1086" t="s">
        <v>2143</v>
      </c>
      <c r="D38" s="860"/>
      <c r="E38" s="860"/>
      <c r="F38" s="860"/>
      <c r="G38" s="860"/>
      <c r="H38" s="860"/>
      <c r="I38" s="860"/>
      <c r="J38" s="860"/>
      <c r="K38" s="860"/>
      <c r="L38" s="860"/>
      <c r="M38" s="860"/>
      <c r="N38" s="860"/>
      <c r="O38" s="860"/>
      <c r="P38" s="860"/>
      <c r="Q38" s="860"/>
      <c r="R38" s="860"/>
      <c r="S38" s="860"/>
      <c r="T38" s="860"/>
      <c r="U38" s="860"/>
      <c r="V38" s="860"/>
      <c r="W38" s="860"/>
      <c r="X38" s="860"/>
      <c r="Y38" s="860"/>
      <c r="Z38" s="860"/>
    </row>
    <row r="39">
      <c r="A39" s="1027" t="s">
        <v>1781</v>
      </c>
      <c r="B39" s="1087">
        <v>9.99457145E8</v>
      </c>
      <c r="C39" s="1088" t="s">
        <v>2669</v>
      </c>
      <c r="D39" s="860"/>
      <c r="E39" s="860"/>
      <c r="F39" s="860"/>
      <c r="G39" s="860"/>
      <c r="H39" s="860"/>
      <c r="I39" s="860"/>
      <c r="J39" s="860"/>
      <c r="K39" s="860"/>
      <c r="L39" s="860"/>
      <c r="M39" s="860"/>
      <c r="N39" s="860"/>
      <c r="O39" s="860"/>
      <c r="P39" s="860"/>
      <c r="Q39" s="860"/>
      <c r="R39" s="860"/>
      <c r="S39" s="860"/>
      <c r="T39" s="860"/>
      <c r="U39" s="860"/>
      <c r="V39" s="860"/>
      <c r="W39" s="860"/>
      <c r="X39" s="860"/>
      <c r="Y39" s="860"/>
      <c r="Z39" s="860"/>
    </row>
    <row r="40">
      <c r="A40" s="1027" t="s">
        <v>1749</v>
      </c>
      <c r="B40" s="1087">
        <v>9.96993103E8</v>
      </c>
      <c r="C40" s="1088" t="s">
        <v>1752</v>
      </c>
      <c r="D40" s="860"/>
      <c r="E40" s="860"/>
      <c r="F40" s="860"/>
      <c r="G40" s="860"/>
      <c r="H40" s="860"/>
      <c r="I40" s="860"/>
      <c r="J40" s="860"/>
      <c r="K40" s="860"/>
      <c r="L40" s="860"/>
      <c r="M40" s="860"/>
      <c r="N40" s="860"/>
      <c r="O40" s="860"/>
      <c r="P40" s="860"/>
      <c r="Q40" s="860"/>
      <c r="R40" s="860"/>
      <c r="S40" s="860"/>
      <c r="T40" s="860"/>
      <c r="U40" s="860"/>
      <c r="V40" s="860"/>
      <c r="W40" s="860"/>
      <c r="X40" s="860"/>
      <c r="Y40" s="860"/>
      <c r="Z40" s="860"/>
    </row>
    <row r="41">
      <c r="A41" s="1027" t="s">
        <v>975</v>
      </c>
      <c r="B41" s="1028" t="s">
        <v>976</v>
      </c>
      <c r="C41" s="1028" t="s">
        <v>2533</v>
      </c>
      <c r="D41" s="860"/>
      <c r="E41" s="860"/>
      <c r="F41" s="860"/>
      <c r="G41" s="860"/>
      <c r="H41" s="860"/>
      <c r="I41" s="860"/>
      <c r="J41" s="860"/>
      <c r="K41" s="860"/>
      <c r="L41" s="860"/>
      <c r="M41" s="860"/>
      <c r="N41" s="860"/>
      <c r="O41" s="860"/>
      <c r="P41" s="860"/>
      <c r="Q41" s="860"/>
      <c r="R41" s="860"/>
      <c r="S41" s="860"/>
      <c r="T41" s="860"/>
      <c r="U41" s="860"/>
      <c r="V41" s="860"/>
      <c r="W41" s="860"/>
      <c r="X41" s="860"/>
      <c r="Y41" s="860"/>
      <c r="Z41" s="860"/>
    </row>
    <row r="42">
      <c r="A42" s="1027" t="s">
        <v>328</v>
      </c>
      <c r="B42" s="1028" t="s">
        <v>1602</v>
      </c>
      <c r="C42" s="1035" t="s">
        <v>2689</v>
      </c>
      <c r="D42" s="860"/>
      <c r="E42" s="860"/>
      <c r="F42" s="860"/>
      <c r="G42" s="860"/>
      <c r="H42" s="860"/>
      <c r="I42" s="860"/>
      <c r="J42" s="860"/>
      <c r="K42" s="860"/>
      <c r="L42" s="860"/>
      <c r="M42" s="860"/>
      <c r="N42" s="860"/>
      <c r="O42" s="860"/>
      <c r="P42" s="860"/>
      <c r="Q42" s="860"/>
      <c r="R42" s="860"/>
      <c r="S42" s="860"/>
      <c r="T42" s="860"/>
      <c r="U42" s="860"/>
      <c r="V42" s="860"/>
      <c r="W42" s="860"/>
      <c r="X42" s="860"/>
      <c r="Y42" s="860"/>
      <c r="Z42" s="860"/>
    </row>
    <row r="43">
      <c r="A43" s="1027" t="s">
        <v>1062</v>
      </c>
      <c r="B43" s="1028">
        <v>6.1999451108E10</v>
      </c>
      <c r="C43" s="1028" t="s">
        <v>1065</v>
      </c>
      <c r="D43" s="860"/>
      <c r="E43" s="860"/>
      <c r="F43" s="860"/>
      <c r="G43" s="860"/>
      <c r="H43" s="860"/>
      <c r="I43" s="860"/>
      <c r="J43" s="860"/>
      <c r="K43" s="860"/>
      <c r="L43" s="860"/>
      <c r="M43" s="860"/>
      <c r="N43" s="860"/>
      <c r="O43" s="860"/>
      <c r="P43" s="860"/>
      <c r="Q43" s="860"/>
      <c r="R43" s="860"/>
      <c r="S43" s="860"/>
      <c r="T43" s="860"/>
      <c r="U43" s="860"/>
      <c r="V43" s="860"/>
      <c r="W43" s="860"/>
      <c r="X43" s="860"/>
      <c r="Y43" s="860"/>
      <c r="Z43" s="860"/>
    </row>
    <row r="44">
      <c r="A44" s="1027" t="s">
        <v>333</v>
      </c>
      <c r="B44" s="1028">
        <v>9.98253018E8</v>
      </c>
      <c r="C44" s="1028" t="s">
        <v>2571</v>
      </c>
      <c r="D44" s="860"/>
      <c r="E44" s="860"/>
      <c r="F44" s="860"/>
      <c r="G44" s="860"/>
      <c r="H44" s="860"/>
      <c r="I44" s="860"/>
      <c r="J44" s="860"/>
      <c r="K44" s="860"/>
      <c r="L44" s="860"/>
      <c r="M44" s="860"/>
      <c r="N44" s="860"/>
      <c r="O44" s="860"/>
      <c r="P44" s="860"/>
      <c r="Q44" s="860"/>
      <c r="R44" s="860"/>
      <c r="S44" s="860"/>
      <c r="T44" s="860"/>
      <c r="U44" s="860"/>
      <c r="V44" s="860"/>
      <c r="W44" s="860"/>
      <c r="X44" s="860"/>
      <c r="Y44" s="860"/>
      <c r="Z44" s="860"/>
    </row>
    <row r="45">
      <c r="A45" s="1027" t="s">
        <v>1918</v>
      </c>
      <c r="B45" s="1028">
        <v>6.1981298115E10</v>
      </c>
      <c r="C45" s="1028" t="s">
        <v>1921</v>
      </c>
      <c r="D45" s="860"/>
      <c r="E45" s="860"/>
      <c r="F45" s="860"/>
      <c r="G45" s="860"/>
      <c r="H45" s="860"/>
      <c r="I45" s="860"/>
      <c r="J45" s="860"/>
      <c r="K45" s="860"/>
      <c r="L45" s="860"/>
      <c r="M45" s="860"/>
      <c r="N45" s="860"/>
      <c r="O45" s="860"/>
      <c r="P45" s="860"/>
      <c r="Q45" s="860"/>
      <c r="R45" s="860"/>
      <c r="S45" s="860"/>
      <c r="T45" s="860"/>
      <c r="U45" s="860"/>
      <c r="V45" s="860"/>
      <c r="W45" s="860"/>
      <c r="X45" s="860"/>
      <c r="Y45" s="860"/>
      <c r="Z45" s="860"/>
    </row>
    <row r="46">
      <c r="A46" s="1027" t="s">
        <v>960</v>
      </c>
      <c r="B46" s="1028" t="s">
        <v>961</v>
      </c>
      <c r="C46" s="1028" t="s">
        <v>2690</v>
      </c>
      <c r="D46" s="860"/>
      <c r="E46" s="860"/>
      <c r="F46" s="860"/>
      <c r="G46" s="860"/>
      <c r="H46" s="860"/>
      <c r="I46" s="860"/>
      <c r="J46" s="860"/>
      <c r="K46" s="860"/>
      <c r="L46" s="860"/>
      <c r="M46" s="860"/>
      <c r="N46" s="860"/>
      <c r="O46" s="860"/>
      <c r="P46" s="860"/>
      <c r="Q46" s="860"/>
      <c r="R46" s="860"/>
      <c r="S46" s="860"/>
      <c r="T46" s="860"/>
      <c r="U46" s="860"/>
      <c r="V46" s="860"/>
      <c r="W46" s="860"/>
      <c r="X46" s="860"/>
      <c r="Y46" s="860"/>
      <c r="Z46" s="860"/>
    </row>
    <row r="47">
      <c r="A47" s="1027" t="s">
        <v>328</v>
      </c>
      <c r="B47" s="1028" t="s">
        <v>1602</v>
      </c>
      <c r="C47" s="1028" t="s">
        <v>2691</v>
      </c>
      <c r="D47" s="860"/>
      <c r="E47" s="860"/>
      <c r="F47" s="860"/>
      <c r="G47" s="860"/>
      <c r="H47" s="860"/>
      <c r="I47" s="860"/>
      <c r="J47" s="860"/>
      <c r="K47" s="860"/>
      <c r="L47" s="860"/>
      <c r="M47" s="860"/>
      <c r="N47" s="860"/>
      <c r="O47" s="860"/>
      <c r="P47" s="860"/>
      <c r="Q47" s="860"/>
      <c r="R47" s="860"/>
      <c r="S47" s="860"/>
      <c r="T47" s="860"/>
      <c r="U47" s="860"/>
      <c r="V47" s="860"/>
      <c r="W47" s="860"/>
      <c r="X47" s="860"/>
      <c r="Y47" s="860"/>
      <c r="Z47" s="860"/>
    </row>
    <row r="48">
      <c r="A48" s="1027" t="s">
        <v>91</v>
      </c>
      <c r="B48" s="1028" t="s">
        <v>2272</v>
      </c>
      <c r="C48" s="1028" t="s">
        <v>2273</v>
      </c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  <c r="O48" s="860"/>
      <c r="P48" s="860"/>
      <c r="Q48" s="860"/>
      <c r="R48" s="860"/>
      <c r="S48" s="860"/>
      <c r="T48" s="860"/>
      <c r="U48" s="860"/>
      <c r="V48" s="860"/>
      <c r="W48" s="860"/>
      <c r="X48" s="860"/>
      <c r="Y48" s="860"/>
      <c r="Z48" s="860"/>
    </row>
    <row r="49">
      <c r="A49" s="1027" t="s">
        <v>940</v>
      </c>
      <c r="B49" s="1028">
        <v>1.1976411412E10</v>
      </c>
      <c r="C49" s="1086" t="s">
        <v>2428</v>
      </c>
      <c r="D49" s="860"/>
      <c r="E49" s="860"/>
      <c r="F49" s="860"/>
      <c r="G49" s="860"/>
      <c r="H49" s="860"/>
      <c r="I49" s="860"/>
      <c r="J49" s="860"/>
      <c r="K49" s="860"/>
      <c r="L49" s="860"/>
      <c r="M49" s="860"/>
      <c r="N49" s="860"/>
      <c r="O49" s="860"/>
      <c r="P49" s="860"/>
      <c r="Q49" s="860"/>
      <c r="R49" s="860"/>
      <c r="S49" s="860"/>
      <c r="T49" s="860"/>
      <c r="U49" s="860"/>
      <c r="V49" s="860"/>
      <c r="W49" s="860"/>
      <c r="X49" s="860"/>
      <c r="Y49" s="860"/>
      <c r="Z49" s="860"/>
    </row>
    <row r="50">
      <c r="A50" s="1027" t="s">
        <v>2836</v>
      </c>
      <c r="B50" s="1087" t="s">
        <v>2837</v>
      </c>
      <c r="C50" s="1088" t="s">
        <v>2838</v>
      </c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  <c r="O50" s="860"/>
      <c r="P50" s="860"/>
      <c r="Q50" s="860"/>
      <c r="R50" s="860"/>
      <c r="S50" s="860"/>
      <c r="T50" s="860"/>
      <c r="U50" s="860"/>
      <c r="V50" s="860"/>
      <c r="W50" s="860"/>
      <c r="X50" s="860"/>
      <c r="Y50" s="860"/>
      <c r="Z50" s="860"/>
    </row>
    <row r="51">
      <c r="A51" s="1027" t="s">
        <v>2237</v>
      </c>
      <c r="B51" s="1028">
        <v>1.1988119064E10</v>
      </c>
      <c r="C51" s="1028" t="s">
        <v>2241</v>
      </c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  <c r="O51" s="860"/>
      <c r="P51" s="860"/>
      <c r="Q51" s="860"/>
      <c r="R51" s="860"/>
      <c r="S51" s="860"/>
      <c r="T51" s="860"/>
      <c r="U51" s="860"/>
      <c r="V51" s="860"/>
      <c r="W51" s="860"/>
      <c r="X51" s="860"/>
      <c r="Y51" s="860"/>
      <c r="Z51" s="860"/>
    </row>
    <row r="52">
      <c r="A52" s="1027" t="s">
        <v>391</v>
      </c>
      <c r="B52" s="1028">
        <v>9.96164641E8</v>
      </c>
      <c r="C52" s="1028" t="s">
        <v>2500</v>
      </c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  <c r="O52" s="860"/>
      <c r="P52" s="860"/>
      <c r="Q52" s="860"/>
      <c r="R52" s="860"/>
      <c r="S52" s="860"/>
      <c r="T52" s="860"/>
      <c r="U52" s="860"/>
      <c r="V52" s="860"/>
      <c r="W52" s="860"/>
      <c r="X52" s="860"/>
      <c r="Y52" s="860"/>
      <c r="Z52" s="860"/>
    </row>
    <row r="53">
      <c r="A53" s="1027" t="s">
        <v>191</v>
      </c>
      <c r="B53" s="1028" t="s">
        <v>1517</v>
      </c>
      <c r="C53" s="1086" t="s">
        <v>1459</v>
      </c>
      <c r="D53" s="860"/>
      <c r="E53" s="860"/>
      <c r="F53" s="860"/>
      <c r="G53" s="860"/>
      <c r="H53" s="860"/>
      <c r="I53" s="860"/>
      <c r="J53" s="860"/>
      <c r="K53" s="860"/>
      <c r="L53" s="860"/>
      <c r="M53" s="860"/>
      <c r="N53" s="860"/>
      <c r="O53" s="860"/>
      <c r="P53" s="860"/>
      <c r="Q53" s="860"/>
      <c r="R53" s="860"/>
      <c r="S53" s="860"/>
      <c r="T53" s="860"/>
      <c r="U53" s="860"/>
      <c r="V53" s="860"/>
      <c r="W53" s="860"/>
      <c r="X53" s="860"/>
      <c r="Y53" s="860"/>
      <c r="Z53" s="860"/>
    </row>
    <row r="54">
      <c r="A54" s="1027" t="s">
        <v>249</v>
      </c>
      <c r="B54" s="1087">
        <v>6.1981486424E10</v>
      </c>
      <c r="C54" s="1088" t="s">
        <v>2854</v>
      </c>
      <c r="D54" s="860"/>
      <c r="E54" s="860"/>
      <c r="F54" s="860"/>
      <c r="G54" s="860"/>
      <c r="H54" s="860"/>
      <c r="I54" s="860"/>
      <c r="J54" s="860"/>
      <c r="K54" s="860"/>
      <c r="L54" s="860"/>
      <c r="M54" s="860"/>
      <c r="N54" s="860"/>
      <c r="O54" s="860"/>
      <c r="P54" s="860"/>
      <c r="Q54" s="860"/>
      <c r="R54" s="860"/>
      <c r="S54" s="860"/>
      <c r="T54" s="860"/>
      <c r="U54" s="860"/>
      <c r="V54" s="860"/>
      <c r="W54" s="860"/>
      <c r="X54" s="860"/>
      <c r="Y54" s="860"/>
      <c r="Z54" s="860"/>
    </row>
    <row r="55">
      <c r="A55" s="1027" t="s">
        <v>422</v>
      </c>
      <c r="B55" s="1028" t="s">
        <v>2758</v>
      </c>
      <c r="C55" s="1028" t="s">
        <v>2760</v>
      </c>
      <c r="D55" s="860"/>
      <c r="E55" s="860"/>
      <c r="F55" s="860"/>
      <c r="G55" s="860"/>
      <c r="H55" s="860"/>
      <c r="I55" s="860"/>
      <c r="J55" s="860"/>
      <c r="K55" s="860"/>
      <c r="L55" s="860"/>
      <c r="M55" s="860"/>
      <c r="N55" s="860"/>
      <c r="O55" s="860"/>
      <c r="P55" s="860"/>
      <c r="Q55" s="860"/>
      <c r="R55" s="860"/>
      <c r="S55" s="860"/>
      <c r="T55" s="860"/>
      <c r="U55" s="860"/>
      <c r="V55" s="860"/>
      <c r="W55" s="860"/>
      <c r="X55" s="860"/>
      <c r="Y55" s="860"/>
      <c r="Z55" s="860"/>
    </row>
    <row r="56">
      <c r="A56" s="1027" t="s">
        <v>162</v>
      </c>
      <c r="B56" s="1028">
        <v>6.1985950201E10</v>
      </c>
      <c r="C56" s="1028" t="s">
        <v>1453</v>
      </c>
      <c r="D56" s="860"/>
      <c r="E56" s="860"/>
      <c r="F56" s="860"/>
      <c r="G56" s="860"/>
      <c r="H56" s="860"/>
      <c r="I56" s="860"/>
      <c r="J56" s="860"/>
      <c r="K56" s="860"/>
      <c r="L56" s="860"/>
      <c r="M56" s="860"/>
      <c r="N56" s="860"/>
      <c r="O56" s="860"/>
      <c r="P56" s="860"/>
      <c r="Q56" s="860"/>
      <c r="R56" s="860"/>
      <c r="S56" s="860"/>
      <c r="T56" s="860"/>
      <c r="U56" s="860"/>
      <c r="V56" s="860"/>
      <c r="W56" s="860"/>
      <c r="X56" s="860"/>
      <c r="Y56" s="860"/>
      <c r="Z56" s="860"/>
    </row>
    <row r="57">
      <c r="A57" s="1027" t="s">
        <v>279</v>
      </c>
      <c r="B57" s="1028">
        <v>9.85698211E8</v>
      </c>
      <c r="C57" s="1028" t="s">
        <v>2419</v>
      </c>
      <c r="D57" s="860"/>
      <c r="E57" s="860"/>
      <c r="F57" s="860"/>
      <c r="G57" s="860"/>
      <c r="H57" s="860"/>
      <c r="I57" s="860"/>
      <c r="J57" s="860"/>
      <c r="K57" s="860"/>
      <c r="L57" s="860"/>
      <c r="M57" s="860"/>
      <c r="N57" s="860"/>
      <c r="O57" s="860"/>
      <c r="P57" s="860"/>
      <c r="Q57" s="860"/>
      <c r="R57" s="860"/>
      <c r="S57" s="860"/>
      <c r="T57" s="860"/>
      <c r="U57" s="860"/>
      <c r="V57" s="860"/>
      <c r="W57" s="860"/>
      <c r="X57" s="860"/>
      <c r="Y57" s="860"/>
      <c r="Z57" s="860"/>
    </row>
    <row r="58">
      <c r="A58" s="1027" t="s">
        <v>306</v>
      </c>
      <c r="B58" s="1028">
        <v>6.132332296E9</v>
      </c>
      <c r="C58" s="1028" t="s">
        <v>1124</v>
      </c>
      <c r="D58" s="860"/>
      <c r="E58" s="860"/>
      <c r="F58" s="860"/>
      <c r="G58" s="860"/>
      <c r="H58" s="860"/>
      <c r="I58" s="860"/>
      <c r="J58" s="860"/>
      <c r="K58" s="860"/>
      <c r="L58" s="860"/>
      <c r="M58" s="860"/>
      <c r="N58" s="860"/>
      <c r="O58" s="860"/>
      <c r="P58" s="860"/>
      <c r="Q58" s="860"/>
      <c r="R58" s="860"/>
      <c r="S58" s="860"/>
      <c r="T58" s="860"/>
      <c r="U58" s="860"/>
      <c r="V58" s="860"/>
      <c r="W58" s="860"/>
      <c r="X58" s="860"/>
      <c r="Y58" s="860"/>
      <c r="Z58" s="860"/>
    </row>
    <row r="59">
      <c r="A59" s="1027" t="s">
        <v>1658</v>
      </c>
      <c r="B59" s="1028">
        <v>6.130822563E9</v>
      </c>
      <c r="C59" s="1028" t="s">
        <v>1662</v>
      </c>
      <c r="D59" s="860"/>
      <c r="E59" s="860"/>
      <c r="F59" s="860"/>
      <c r="G59" s="860"/>
      <c r="H59" s="860"/>
      <c r="I59" s="860"/>
      <c r="J59" s="860"/>
      <c r="K59" s="860"/>
      <c r="L59" s="860"/>
      <c r="M59" s="860"/>
      <c r="N59" s="860"/>
      <c r="O59" s="860"/>
      <c r="P59" s="860"/>
      <c r="Q59" s="860"/>
      <c r="R59" s="860"/>
      <c r="S59" s="860"/>
      <c r="T59" s="860"/>
      <c r="U59" s="860"/>
      <c r="V59" s="860"/>
      <c r="W59" s="860"/>
      <c r="X59" s="860"/>
      <c r="Y59" s="860"/>
      <c r="Z59" s="860"/>
    </row>
    <row r="60">
      <c r="A60" s="1027" t="s">
        <v>196</v>
      </c>
      <c r="B60" s="1028">
        <v>9.85650971E8</v>
      </c>
      <c r="C60" s="1028" t="s">
        <v>2646</v>
      </c>
      <c r="D60" s="860"/>
      <c r="E60" s="860"/>
      <c r="F60" s="860"/>
      <c r="G60" s="860"/>
      <c r="H60" s="860"/>
      <c r="I60" s="860"/>
      <c r="J60" s="860"/>
      <c r="K60" s="860"/>
      <c r="L60" s="860"/>
      <c r="M60" s="860"/>
      <c r="N60" s="860"/>
      <c r="O60" s="860"/>
      <c r="P60" s="860"/>
      <c r="Q60" s="860"/>
      <c r="R60" s="860"/>
      <c r="S60" s="860"/>
      <c r="T60" s="860"/>
      <c r="U60" s="860"/>
      <c r="V60" s="860"/>
      <c r="W60" s="860"/>
      <c r="X60" s="860"/>
      <c r="Y60" s="860"/>
      <c r="Z60" s="860"/>
    </row>
    <row r="61">
      <c r="A61" s="1027" t="s">
        <v>487</v>
      </c>
      <c r="B61" s="1028">
        <v>6.1999186675E10</v>
      </c>
      <c r="C61" s="1028" t="s">
        <v>2730</v>
      </c>
      <c r="D61" s="860"/>
      <c r="E61" s="860"/>
      <c r="F61" s="860"/>
      <c r="G61" s="860"/>
      <c r="H61" s="860"/>
      <c r="I61" s="860"/>
      <c r="J61" s="860"/>
      <c r="K61" s="860"/>
      <c r="L61" s="860"/>
      <c r="M61" s="860"/>
      <c r="N61" s="860"/>
      <c r="O61" s="860"/>
      <c r="P61" s="860"/>
      <c r="Q61" s="860"/>
      <c r="R61" s="860"/>
      <c r="S61" s="860"/>
      <c r="T61" s="860"/>
      <c r="U61" s="860"/>
      <c r="V61" s="860"/>
      <c r="W61" s="860"/>
      <c r="X61" s="860"/>
      <c r="Y61" s="860"/>
      <c r="Z61" s="860"/>
    </row>
    <row r="62">
      <c r="A62" s="1027" t="s">
        <v>385</v>
      </c>
      <c r="B62" s="1028" t="s">
        <v>1447</v>
      </c>
      <c r="C62" s="1028" t="s">
        <v>1449</v>
      </c>
      <c r="D62" s="860"/>
      <c r="E62" s="860"/>
      <c r="F62" s="860"/>
      <c r="G62" s="860"/>
      <c r="H62" s="860"/>
      <c r="I62" s="860"/>
      <c r="J62" s="860"/>
      <c r="K62" s="860"/>
      <c r="L62" s="860"/>
      <c r="M62" s="860"/>
      <c r="N62" s="860"/>
      <c r="O62" s="860"/>
      <c r="P62" s="860"/>
      <c r="Q62" s="860"/>
      <c r="R62" s="860"/>
      <c r="S62" s="860"/>
      <c r="T62" s="860"/>
      <c r="U62" s="860"/>
      <c r="V62" s="860"/>
      <c r="W62" s="860"/>
      <c r="X62" s="860"/>
      <c r="Y62" s="860"/>
      <c r="Z62" s="860"/>
    </row>
    <row r="63">
      <c r="A63" s="1027" t="s">
        <v>977</v>
      </c>
      <c r="B63" s="1028" t="s">
        <v>978</v>
      </c>
      <c r="C63" s="1028" t="s">
        <v>1898</v>
      </c>
      <c r="D63" s="860"/>
      <c r="E63" s="860"/>
      <c r="F63" s="860"/>
      <c r="G63" s="860"/>
      <c r="H63" s="860"/>
      <c r="I63" s="860"/>
      <c r="J63" s="860"/>
      <c r="K63" s="860"/>
      <c r="L63" s="860"/>
      <c r="M63" s="860"/>
      <c r="N63" s="860"/>
      <c r="O63" s="860"/>
      <c r="P63" s="860"/>
      <c r="Q63" s="860"/>
      <c r="R63" s="860"/>
      <c r="S63" s="860"/>
      <c r="T63" s="860"/>
      <c r="U63" s="860"/>
      <c r="V63" s="860"/>
      <c r="W63" s="860"/>
      <c r="X63" s="860"/>
      <c r="Y63" s="860"/>
      <c r="Z63" s="860"/>
    </row>
    <row r="64">
      <c r="A64" s="1027" t="s">
        <v>277</v>
      </c>
      <c r="B64" s="1028">
        <v>9.82935676E8</v>
      </c>
      <c r="C64" s="1028" t="s">
        <v>2371</v>
      </c>
      <c r="D64" s="1098"/>
      <c r="E64" s="860"/>
      <c r="F64" s="860"/>
      <c r="G64" s="860"/>
      <c r="H64" s="860"/>
      <c r="I64" s="860"/>
      <c r="J64" s="860"/>
      <c r="K64" s="860"/>
      <c r="L64" s="860"/>
      <c r="M64" s="860"/>
      <c r="N64" s="860"/>
      <c r="O64" s="860"/>
      <c r="P64" s="860"/>
      <c r="Q64" s="860"/>
      <c r="R64" s="860"/>
      <c r="S64" s="860"/>
      <c r="T64" s="860"/>
      <c r="U64" s="860"/>
      <c r="V64" s="860"/>
      <c r="W64" s="860"/>
      <c r="X64" s="860"/>
      <c r="Y64" s="860"/>
      <c r="Z64" s="860"/>
    </row>
    <row r="65">
      <c r="A65" s="1027" t="s">
        <v>1353</v>
      </c>
      <c r="B65" s="1028">
        <v>6.1982100384E10</v>
      </c>
      <c r="C65" s="1028" t="s">
        <v>1356</v>
      </c>
      <c r="D65" s="860"/>
      <c r="E65" s="860"/>
      <c r="F65" s="860"/>
      <c r="G65" s="860"/>
      <c r="H65" s="860"/>
      <c r="I65" s="860"/>
      <c r="J65" s="860"/>
      <c r="K65" s="860"/>
      <c r="L65" s="860"/>
      <c r="M65" s="860"/>
      <c r="N65" s="860"/>
      <c r="O65" s="860"/>
      <c r="P65" s="860"/>
      <c r="Q65" s="860"/>
      <c r="R65" s="860"/>
      <c r="S65" s="860"/>
      <c r="T65" s="860"/>
      <c r="U65" s="860"/>
      <c r="V65" s="860"/>
      <c r="W65" s="860"/>
      <c r="X65" s="860"/>
      <c r="Y65" s="860"/>
      <c r="Z65" s="860"/>
    </row>
    <row r="66">
      <c r="A66" s="1027" t="s">
        <v>2319</v>
      </c>
      <c r="B66" s="1028" t="s">
        <v>2322</v>
      </c>
      <c r="C66" s="1028" t="s">
        <v>2324</v>
      </c>
      <c r="D66" s="860"/>
      <c r="E66" s="860"/>
      <c r="F66" s="860"/>
      <c r="G66" s="860"/>
      <c r="H66" s="860"/>
      <c r="I66" s="860"/>
      <c r="J66" s="860"/>
      <c r="K66" s="860"/>
      <c r="L66" s="860"/>
      <c r="M66" s="860"/>
      <c r="N66" s="860"/>
      <c r="O66" s="860"/>
      <c r="P66" s="860"/>
      <c r="Q66" s="860"/>
      <c r="R66" s="860"/>
      <c r="S66" s="860"/>
      <c r="T66" s="860"/>
      <c r="U66" s="860"/>
      <c r="V66" s="860"/>
      <c r="W66" s="860"/>
      <c r="X66" s="860"/>
      <c r="Y66" s="860"/>
      <c r="Z66" s="860"/>
    </row>
    <row r="67">
      <c r="A67" s="1027" t="s">
        <v>72</v>
      </c>
      <c r="B67" s="1028">
        <v>6.1999050782E10</v>
      </c>
      <c r="C67" s="1028" t="s">
        <v>1031</v>
      </c>
      <c r="D67" s="860"/>
      <c r="E67" s="860"/>
      <c r="F67" s="860"/>
      <c r="G67" s="860"/>
      <c r="H67" s="860"/>
      <c r="I67" s="860"/>
      <c r="J67" s="860"/>
      <c r="K67" s="860"/>
      <c r="L67" s="860"/>
      <c r="M67" s="860"/>
      <c r="N67" s="860"/>
      <c r="O67" s="860"/>
      <c r="P67" s="860"/>
      <c r="Q67" s="860"/>
      <c r="R67" s="860"/>
      <c r="S67" s="860"/>
      <c r="T67" s="860"/>
      <c r="U67" s="860"/>
      <c r="V67" s="860"/>
      <c r="W67" s="860"/>
      <c r="X67" s="860"/>
      <c r="Y67" s="860"/>
      <c r="Z67" s="860"/>
    </row>
    <row r="68">
      <c r="A68" s="1027" t="s">
        <v>1291</v>
      </c>
      <c r="B68" s="1028" t="s">
        <v>2326</v>
      </c>
      <c r="C68" s="1028" t="s">
        <v>2328</v>
      </c>
      <c r="D68" s="860"/>
      <c r="E68" s="860"/>
      <c r="F68" s="860"/>
      <c r="G68" s="860"/>
      <c r="H68" s="860"/>
      <c r="I68" s="860"/>
      <c r="J68" s="860"/>
      <c r="K68" s="860"/>
      <c r="L68" s="860"/>
      <c r="M68" s="860"/>
      <c r="N68" s="860"/>
      <c r="O68" s="860"/>
      <c r="P68" s="860"/>
      <c r="Q68" s="860"/>
      <c r="R68" s="860"/>
      <c r="S68" s="860"/>
      <c r="T68" s="860"/>
      <c r="U68" s="860"/>
      <c r="V68" s="860"/>
      <c r="W68" s="860"/>
      <c r="X68" s="860"/>
      <c r="Y68" s="860"/>
      <c r="Z68" s="860"/>
    </row>
    <row r="69">
      <c r="A69" s="1027" t="s">
        <v>222</v>
      </c>
      <c r="B69" s="1028" t="s">
        <v>223</v>
      </c>
      <c r="C69" s="1028" t="s">
        <v>1276</v>
      </c>
      <c r="D69" s="1098"/>
      <c r="E69" s="860"/>
      <c r="F69" s="860"/>
      <c r="G69" s="860"/>
      <c r="H69" s="860"/>
      <c r="I69" s="860"/>
      <c r="J69" s="860"/>
      <c r="K69" s="860"/>
      <c r="L69" s="860"/>
      <c r="M69" s="860"/>
      <c r="N69" s="860"/>
      <c r="O69" s="860"/>
      <c r="P69" s="860"/>
      <c r="Q69" s="860"/>
      <c r="R69" s="860"/>
      <c r="S69" s="860"/>
      <c r="T69" s="860"/>
      <c r="U69" s="860"/>
      <c r="V69" s="860"/>
      <c r="W69" s="860"/>
      <c r="X69" s="860"/>
      <c r="Y69" s="860"/>
      <c r="Z69" s="860"/>
    </row>
    <row r="70">
      <c r="A70" s="1027" t="s">
        <v>404</v>
      </c>
      <c r="B70" s="1028">
        <v>6.1999626212E10</v>
      </c>
      <c r="C70" s="1028" t="s">
        <v>1798</v>
      </c>
      <c r="D70" s="1098"/>
      <c r="E70" s="860"/>
      <c r="F70" s="860"/>
      <c r="G70" s="860"/>
      <c r="H70" s="860"/>
      <c r="I70" s="860"/>
      <c r="J70" s="860"/>
      <c r="K70" s="860"/>
      <c r="L70" s="860"/>
      <c r="M70" s="860"/>
      <c r="N70" s="860"/>
      <c r="O70" s="860"/>
      <c r="P70" s="860"/>
      <c r="Q70" s="860"/>
      <c r="R70" s="860"/>
      <c r="S70" s="860"/>
      <c r="T70" s="860"/>
      <c r="U70" s="860"/>
      <c r="V70" s="860"/>
      <c r="W70" s="860"/>
      <c r="X70" s="860"/>
      <c r="Y70" s="860"/>
      <c r="Z70" s="860"/>
    </row>
    <row r="71">
      <c r="A71" s="1027" t="s">
        <v>1799</v>
      </c>
      <c r="B71" s="1028">
        <v>6.1981618788E10</v>
      </c>
      <c r="C71" s="1028" t="s">
        <v>1802</v>
      </c>
      <c r="D71" s="1098"/>
      <c r="E71" s="860"/>
      <c r="F71" s="860"/>
      <c r="G71" s="860"/>
      <c r="H71" s="860"/>
      <c r="I71" s="860"/>
      <c r="J71" s="860"/>
      <c r="K71" s="860"/>
      <c r="L71" s="860"/>
      <c r="M71" s="860"/>
      <c r="N71" s="860"/>
      <c r="O71" s="860"/>
      <c r="P71" s="860"/>
      <c r="Q71" s="860"/>
      <c r="R71" s="860"/>
      <c r="S71" s="860"/>
      <c r="T71" s="860"/>
      <c r="U71" s="860"/>
      <c r="V71" s="860"/>
      <c r="W71" s="860"/>
      <c r="X71" s="860"/>
      <c r="Y71" s="860"/>
      <c r="Z71" s="860"/>
    </row>
    <row r="72">
      <c r="A72" s="1027" t="s">
        <v>301</v>
      </c>
      <c r="B72" s="1028">
        <v>6.13254887E9</v>
      </c>
      <c r="C72" s="1028" t="s">
        <v>2639</v>
      </c>
      <c r="D72" s="1098"/>
      <c r="E72" s="860"/>
      <c r="F72" s="860"/>
      <c r="G72" s="860"/>
      <c r="H72" s="860"/>
      <c r="I72" s="860"/>
      <c r="J72" s="860"/>
      <c r="K72" s="860"/>
      <c r="L72" s="860"/>
      <c r="M72" s="860"/>
      <c r="N72" s="860"/>
      <c r="O72" s="860"/>
      <c r="P72" s="860"/>
      <c r="Q72" s="860"/>
      <c r="R72" s="860"/>
      <c r="S72" s="860"/>
      <c r="T72" s="860"/>
      <c r="U72" s="860"/>
      <c r="V72" s="860"/>
      <c r="W72" s="860"/>
      <c r="X72" s="860"/>
      <c r="Y72" s="860"/>
      <c r="Z72" s="860"/>
    </row>
    <row r="73">
      <c r="A73" s="1027" t="s">
        <v>220</v>
      </c>
      <c r="B73" s="1028">
        <v>6.1992349234E10</v>
      </c>
      <c r="C73" s="1028" t="s">
        <v>2489</v>
      </c>
      <c r="D73" s="1098"/>
      <c r="E73" s="860"/>
      <c r="F73" s="860"/>
      <c r="G73" s="860"/>
      <c r="H73" s="860"/>
      <c r="I73" s="860"/>
      <c r="J73" s="860"/>
      <c r="K73" s="860"/>
      <c r="L73" s="860"/>
      <c r="M73" s="860"/>
      <c r="N73" s="860"/>
      <c r="O73" s="860"/>
      <c r="P73" s="860"/>
      <c r="Q73" s="860"/>
      <c r="R73" s="860"/>
      <c r="S73" s="860"/>
      <c r="T73" s="860"/>
      <c r="U73" s="860"/>
      <c r="V73" s="860"/>
      <c r="W73" s="860"/>
      <c r="X73" s="860"/>
      <c r="Y73" s="860"/>
      <c r="Z73" s="860"/>
    </row>
    <row r="74">
      <c r="A74" s="1027" t="s">
        <v>1605</v>
      </c>
      <c r="B74" s="1028">
        <v>6.199605569E10</v>
      </c>
      <c r="C74" s="1028" t="s">
        <v>1608</v>
      </c>
      <c r="D74" s="1098"/>
      <c r="E74" s="860"/>
      <c r="F74" s="860"/>
      <c r="G74" s="860"/>
      <c r="H74" s="860"/>
      <c r="I74" s="860"/>
      <c r="J74" s="860"/>
      <c r="K74" s="860"/>
      <c r="L74" s="860"/>
      <c r="M74" s="860"/>
      <c r="N74" s="860"/>
      <c r="O74" s="860"/>
      <c r="P74" s="860"/>
      <c r="Q74" s="860"/>
      <c r="R74" s="860"/>
      <c r="S74" s="860"/>
      <c r="T74" s="860"/>
      <c r="U74" s="860"/>
      <c r="V74" s="860"/>
      <c r="W74" s="860"/>
      <c r="X74" s="860"/>
      <c r="Y74" s="860"/>
      <c r="Z74" s="860"/>
    </row>
    <row r="75">
      <c r="A75" s="1027" t="s">
        <v>303</v>
      </c>
      <c r="B75" s="1028">
        <v>6.1992282928E10</v>
      </c>
      <c r="C75" s="1028" t="s">
        <v>1222</v>
      </c>
      <c r="D75" s="860"/>
      <c r="E75" s="860"/>
      <c r="F75" s="860"/>
      <c r="G75" s="860"/>
      <c r="H75" s="860"/>
      <c r="I75" s="860"/>
      <c r="J75" s="860"/>
      <c r="K75" s="860"/>
      <c r="L75" s="860"/>
      <c r="M75" s="860"/>
      <c r="N75" s="860"/>
      <c r="O75" s="860"/>
      <c r="P75" s="860"/>
      <c r="Q75" s="860"/>
      <c r="R75" s="860"/>
      <c r="S75" s="860"/>
      <c r="T75" s="860"/>
      <c r="U75" s="860"/>
      <c r="V75" s="860"/>
      <c r="W75" s="860"/>
      <c r="X75" s="860"/>
      <c r="Y75" s="860"/>
      <c r="Z75" s="860"/>
    </row>
    <row r="76">
      <c r="A76" s="1027" t="s">
        <v>160</v>
      </c>
      <c r="B76" s="1027">
        <v>6.18105023E9</v>
      </c>
      <c r="C76" s="1027" t="s">
        <v>1249</v>
      </c>
      <c r="D76" s="860"/>
      <c r="E76" s="860"/>
      <c r="F76" s="860"/>
      <c r="G76" s="860"/>
      <c r="H76" s="860"/>
      <c r="I76" s="860"/>
      <c r="J76" s="860"/>
      <c r="K76" s="860"/>
      <c r="L76" s="860"/>
      <c r="M76" s="860"/>
      <c r="N76" s="860"/>
      <c r="O76" s="860"/>
      <c r="P76" s="860"/>
      <c r="Q76" s="860"/>
      <c r="R76" s="860"/>
      <c r="S76" s="860"/>
      <c r="T76" s="860"/>
      <c r="U76" s="860"/>
      <c r="V76" s="860"/>
      <c r="W76" s="860"/>
      <c r="X76" s="860"/>
      <c r="Y76" s="860"/>
      <c r="Z76" s="860"/>
    </row>
    <row r="77">
      <c r="A77" s="1027" t="s">
        <v>411</v>
      </c>
      <c r="B77" s="1028" t="s">
        <v>2703</v>
      </c>
      <c r="C77" s="1028" t="s">
        <v>2706</v>
      </c>
      <c r="D77" s="860"/>
      <c r="E77" s="860"/>
      <c r="F77" s="860"/>
      <c r="G77" s="860"/>
      <c r="H77" s="860"/>
      <c r="I77" s="860"/>
      <c r="J77" s="860"/>
      <c r="K77" s="860"/>
      <c r="L77" s="860"/>
      <c r="M77" s="860"/>
      <c r="N77" s="860"/>
      <c r="O77" s="860"/>
      <c r="P77" s="860"/>
      <c r="Q77" s="860"/>
      <c r="R77" s="860"/>
      <c r="S77" s="860"/>
      <c r="T77" s="860"/>
      <c r="U77" s="860"/>
      <c r="V77" s="860"/>
      <c r="W77" s="860"/>
      <c r="X77" s="860"/>
      <c r="Y77" s="860"/>
      <c r="Z77" s="860"/>
    </row>
    <row r="78">
      <c r="A78" s="1027" t="s">
        <v>2751</v>
      </c>
      <c r="B78" s="1028">
        <v>9.86616515E8</v>
      </c>
      <c r="C78" s="1086" t="s">
        <v>2755</v>
      </c>
      <c r="D78" s="860"/>
      <c r="E78" s="860"/>
      <c r="F78" s="860"/>
      <c r="G78" s="860"/>
      <c r="H78" s="860"/>
      <c r="I78" s="860"/>
      <c r="J78" s="860"/>
      <c r="K78" s="860"/>
      <c r="L78" s="860"/>
      <c r="M78" s="860"/>
      <c r="N78" s="860"/>
      <c r="O78" s="860"/>
      <c r="P78" s="860"/>
      <c r="Q78" s="860"/>
      <c r="R78" s="860"/>
      <c r="S78" s="860"/>
      <c r="T78" s="860"/>
      <c r="U78" s="860"/>
      <c r="V78" s="860"/>
      <c r="W78" s="860"/>
      <c r="X78" s="860"/>
      <c r="Y78" s="860"/>
      <c r="Z78" s="860"/>
    </row>
    <row r="79">
      <c r="A79" s="1027" t="s">
        <v>112</v>
      </c>
      <c r="B79" s="1087" t="s">
        <v>1405</v>
      </c>
      <c r="C79" s="1088" t="s">
        <v>2921</v>
      </c>
      <c r="D79" s="860"/>
      <c r="E79" s="860"/>
      <c r="F79" s="860"/>
      <c r="G79" s="860"/>
      <c r="H79" s="860"/>
      <c r="I79" s="860"/>
      <c r="J79" s="860"/>
      <c r="K79" s="860"/>
      <c r="L79" s="860"/>
      <c r="M79" s="860"/>
      <c r="N79" s="860"/>
      <c r="O79" s="860"/>
      <c r="P79" s="860"/>
      <c r="Q79" s="860"/>
      <c r="R79" s="860"/>
      <c r="S79" s="860"/>
      <c r="T79" s="860"/>
      <c r="U79" s="860"/>
      <c r="V79" s="860"/>
      <c r="W79" s="860"/>
      <c r="X79" s="860"/>
      <c r="Y79" s="860"/>
      <c r="Z79" s="860"/>
    </row>
    <row r="80">
      <c r="A80" s="1027" t="s">
        <v>310</v>
      </c>
      <c r="B80" s="1028">
        <v>6.1999879136E10</v>
      </c>
      <c r="C80" s="1028" t="s">
        <v>1174</v>
      </c>
      <c r="D80" s="860"/>
      <c r="E80" s="860"/>
      <c r="F80" s="860"/>
      <c r="G80" s="860"/>
      <c r="H80" s="860"/>
      <c r="I80" s="860"/>
      <c r="J80" s="860"/>
      <c r="K80" s="860"/>
      <c r="L80" s="860"/>
      <c r="M80" s="860"/>
      <c r="N80" s="860"/>
      <c r="O80" s="860"/>
      <c r="P80" s="860"/>
      <c r="Q80" s="860"/>
      <c r="R80" s="860"/>
      <c r="S80" s="860"/>
      <c r="T80" s="860"/>
      <c r="U80" s="860"/>
      <c r="V80" s="860"/>
      <c r="W80" s="860"/>
      <c r="X80" s="860"/>
      <c r="Y80" s="860"/>
      <c r="Z80" s="860"/>
    </row>
    <row r="81">
      <c r="A81" s="1027" t="s">
        <v>1258</v>
      </c>
      <c r="B81" s="1028">
        <v>6.1992123224E10</v>
      </c>
      <c r="C81" s="1028" t="s">
        <v>1261</v>
      </c>
      <c r="D81" s="860"/>
      <c r="E81" s="860"/>
      <c r="F81" s="860"/>
      <c r="G81" s="860"/>
      <c r="H81" s="860"/>
      <c r="I81" s="860"/>
      <c r="J81" s="860"/>
      <c r="K81" s="860"/>
      <c r="L81" s="860"/>
      <c r="M81" s="860"/>
      <c r="N81" s="860"/>
      <c r="O81" s="860"/>
      <c r="P81" s="860"/>
      <c r="Q81" s="860"/>
      <c r="R81" s="860"/>
      <c r="S81" s="860"/>
      <c r="T81" s="860"/>
      <c r="U81" s="860"/>
      <c r="V81" s="860"/>
      <c r="W81" s="860"/>
      <c r="X81" s="860"/>
      <c r="Y81" s="860"/>
      <c r="Z81" s="860"/>
    </row>
    <row r="82">
      <c r="A82" s="1027" t="s">
        <v>69</v>
      </c>
      <c r="B82" s="1028" t="s">
        <v>1980</v>
      </c>
      <c r="C82" s="1028" t="s">
        <v>1982</v>
      </c>
      <c r="D82" s="860"/>
      <c r="E82" s="860"/>
      <c r="F82" s="860"/>
      <c r="G82" s="860"/>
      <c r="H82" s="860"/>
      <c r="I82" s="860"/>
      <c r="J82" s="860"/>
      <c r="K82" s="860"/>
      <c r="L82" s="860"/>
      <c r="M82" s="860"/>
      <c r="N82" s="860"/>
      <c r="O82" s="860"/>
      <c r="P82" s="860"/>
      <c r="Q82" s="860"/>
      <c r="R82" s="860"/>
      <c r="S82" s="860"/>
      <c r="T82" s="860"/>
      <c r="U82" s="860"/>
      <c r="V82" s="860"/>
      <c r="W82" s="860"/>
      <c r="X82" s="860"/>
      <c r="Y82" s="860"/>
      <c r="Z82" s="860"/>
    </row>
    <row r="83">
      <c r="A83" s="1027" t="s">
        <v>312</v>
      </c>
      <c r="B83" s="1028" t="s">
        <v>1582</v>
      </c>
      <c r="C83" s="1028" t="s">
        <v>2922</v>
      </c>
      <c r="D83" s="860"/>
      <c r="E83" s="860"/>
      <c r="F83" s="860"/>
      <c r="G83" s="860"/>
      <c r="H83" s="860"/>
      <c r="I83" s="860"/>
      <c r="J83" s="860"/>
      <c r="K83" s="860"/>
      <c r="L83" s="860"/>
      <c r="M83" s="860"/>
      <c r="N83" s="860"/>
      <c r="O83" s="860"/>
      <c r="P83" s="860"/>
      <c r="Q83" s="860"/>
      <c r="R83" s="860"/>
      <c r="S83" s="860"/>
      <c r="T83" s="860"/>
      <c r="U83" s="860"/>
      <c r="V83" s="860"/>
      <c r="W83" s="860"/>
      <c r="X83" s="860"/>
      <c r="Y83" s="860"/>
      <c r="Z83" s="860"/>
    </row>
    <row r="84">
      <c r="A84" s="1027" t="s">
        <v>380</v>
      </c>
      <c r="B84" s="1028" t="s">
        <v>1861</v>
      </c>
      <c r="C84" s="1028" t="s">
        <v>1863</v>
      </c>
      <c r="D84" s="860"/>
      <c r="E84" s="860"/>
      <c r="F84" s="860"/>
      <c r="G84" s="860"/>
      <c r="H84" s="860"/>
      <c r="I84" s="860"/>
      <c r="J84" s="860"/>
      <c r="K84" s="860"/>
      <c r="L84" s="860"/>
      <c r="M84" s="860"/>
      <c r="N84" s="860"/>
      <c r="O84" s="860"/>
      <c r="P84" s="860"/>
      <c r="Q84" s="860"/>
      <c r="R84" s="860"/>
      <c r="S84" s="860"/>
      <c r="T84" s="860"/>
      <c r="U84" s="860"/>
      <c r="V84" s="860"/>
      <c r="W84" s="860"/>
      <c r="X84" s="860"/>
      <c r="Y84" s="860"/>
      <c r="Z84" s="860"/>
    </row>
    <row r="85">
      <c r="A85" s="1027" t="s">
        <v>1192</v>
      </c>
      <c r="B85" s="1028">
        <v>6.1982773229E10</v>
      </c>
      <c r="C85" s="1028" t="s">
        <v>906</v>
      </c>
      <c r="D85" s="860"/>
      <c r="E85" s="860"/>
      <c r="F85" s="860"/>
      <c r="G85" s="860"/>
      <c r="H85" s="860"/>
      <c r="I85" s="860"/>
      <c r="J85" s="860"/>
      <c r="K85" s="860"/>
      <c r="L85" s="860"/>
      <c r="M85" s="860"/>
      <c r="N85" s="860"/>
      <c r="O85" s="860"/>
      <c r="P85" s="860"/>
      <c r="Q85" s="860"/>
      <c r="R85" s="860"/>
      <c r="S85" s="860"/>
      <c r="T85" s="860"/>
      <c r="U85" s="860"/>
      <c r="V85" s="860"/>
      <c r="W85" s="860"/>
      <c r="X85" s="860"/>
      <c r="Y85" s="860"/>
      <c r="Z85" s="860"/>
    </row>
    <row r="86">
      <c r="A86" s="1027" t="s">
        <v>2309</v>
      </c>
      <c r="B86" s="1028">
        <v>9.84936706E8</v>
      </c>
      <c r="C86" s="1028" t="s">
        <v>2923</v>
      </c>
      <c r="D86" s="860"/>
      <c r="E86" s="860"/>
      <c r="F86" s="860"/>
      <c r="G86" s="860"/>
      <c r="H86" s="860"/>
      <c r="I86" s="860"/>
      <c r="J86" s="860"/>
      <c r="K86" s="860"/>
      <c r="L86" s="860"/>
      <c r="M86" s="860"/>
      <c r="N86" s="860"/>
      <c r="O86" s="860"/>
      <c r="P86" s="860"/>
      <c r="Q86" s="860"/>
      <c r="R86" s="860"/>
      <c r="S86" s="860"/>
      <c r="T86" s="860"/>
      <c r="U86" s="860"/>
      <c r="V86" s="860"/>
      <c r="W86" s="860"/>
      <c r="X86" s="860"/>
      <c r="Y86" s="860"/>
      <c r="Z86" s="860"/>
    </row>
    <row r="87">
      <c r="A87" s="860"/>
      <c r="B87" s="1098"/>
      <c r="C87" s="1098"/>
      <c r="D87" s="860"/>
      <c r="E87" s="860"/>
      <c r="F87" s="860"/>
      <c r="G87" s="860"/>
      <c r="H87" s="860"/>
      <c r="I87" s="860"/>
      <c r="J87" s="860"/>
      <c r="K87" s="860"/>
      <c r="L87" s="860"/>
      <c r="M87" s="860"/>
      <c r="N87" s="860"/>
      <c r="O87" s="860"/>
      <c r="P87" s="860"/>
      <c r="Q87" s="860"/>
      <c r="R87" s="860"/>
      <c r="S87" s="860"/>
      <c r="T87" s="860"/>
      <c r="U87" s="860"/>
      <c r="V87" s="860"/>
      <c r="W87" s="860"/>
      <c r="X87" s="860"/>
      <c r="Y87" s="860"/>
      <c r="Z87" s="860"/>
    </row>
    <row r="88">
      <c r="A88" s="860"/>
      <c r="B88" s="1098"/>
      <c r="C88" s="1098"/>
      <c r="D88" s="860"/>
      <c r="E88" s="860"/>
      <c r="F88" s="860"/>
      <c r="G88" s="860"/>
      <c r="H88" s="860"/>
      <c r="I88" s="860"/>
      <c r="J88" s="860"/>
      <c r="K88" s="860"/>
      <c r="L88" s="860"/>
      <c r="M88" s="860"/>
      <c r="N88" s="860"/>
      <c r="O88" s="860"/>
      <c r="P88" s="860"/>
      <c r="Q88" s="860"/>
      <c r="R88" s="860"/>
      <c r="S88" s="860"/>
      <c r="T88" s="860"/>
      <c r="U88" s="860"/>
      <c r="V88" s="860"/>
      <c r="W88" s="860"/>
      <c r="X88" s="860"/>
      <c r="Y88" s="860"/>
      <c r="Z88" s="860"/>
    </row>
    <row r="89">
      <c r="A89" s="860"/>
      <c r="B89" s="1098"/>
      <c r="C89" s="1098"/>
      <c r="D89" s="860"/>
      <c r="E89" s="860"/>
      <c r="F89" s="860"/>
      <c r="G89" s="860"/>
      <c r="H89" s="860"/>
      <c r="I89" s="860"/>
      <c r="J89" s="860"/>
      <c r="K89" s="860"/>
      <c r="L89" s="860"/>
      <c r="M89" s="860"/>
      <c r="N89" s="860"/>
      <c r="O89" s="860"/>
      <c r="P89" s="860"/>
      <c r="Q89" s="860"/>
      <c r="R89" s="860"/>
      <c r="S89" s="860"/>
      <c r="T89" s="860"/>
      <c r="U89" s="860"/>
      <c r="V89" s="860"/>
      <c r="W89" s="860"/>
      <c r="X89" s="860"/>
      <c r="Y89" s="860"/>
      <c r="Z89" s="860"/>
    </row>
    <row r="90">
      <c r="A90" s="860"/>
      <c r="B90" s="1098"/>
      <c r="C90" s="1098"/>
      <c r="D90" s="860"/>
      <c r="E90" s="860"/>
      <c r="F90" s="860"/>
      <c r="G90" s="860"/>
      <c r="H90" s="860"/>
      <c r="I90" s="860"/>
      <c r="J90" s="860"/>
      <c r="K90" s="860"/>
      <c r="L90" s="860"/>
      <c r="M90" s="860"/>
      <c r="N90" s="860"/>
      <c r="O90" s="860"/>
      <c r="P90" s="860"/>
      <c r="Q90" s="860"/>
      <c r="R90" s="860"/>
      <c r="S90" s="860"/>
      <c r="T90" s="860"/>
      <c r="U90" s="860"/>
      <c r="V90" s="860"/>
      <c r="W90" s="860"/>
      <c r="X90" s="860"/>
      <c r="Y90" s="860"/>
      <c r="Z90" s="860"/>
    </row>
    <row r="91">
      <c r="A91" s="860"/>
      <c r="B91" s="1098"/>
      <c r="C91" s="1098"/>
      <c r="D91" s="860"/>
      <c r="E91" s="860"/>
      <c r="F91" s="860"/>
      <c r="G91" s="860"/>
      <c r="H91" s="860"/>
      <c r="I91" s="860"/>
      <c r="J91" s="860"/>
      <c r="K91" s="860"/>
      <c r="L91" s="860"/>
      <c r="M91" s="860"/>
      <c r="N91" s="860"/>
      <c r="O91" s="860"/>
      <c r="P91" s="860"/>
      <c r="Q91" s="860"/>
      <c r="R91" s="860"/>
      <c r="S91" s="860"/>
      <c r="T91" s="860"/>
      <c r="U91" s="860"/>
      <c r="V91" s="860"/>
      <c r="W91" s="860"/>
      <c r="X91" s="860"/>
      <c r="Y91" s="860"/>
      <c r="Z91" s="860"/>
    </row>
    <row r="92">
      <c r="A92" s="860"/>
      <c r="B92" s="1098"/>
      <c r="C92" s="1098"/>
      <c r="D92" s="860"/>
      <c r="E92" s="860"/>
      <c r="F92" s="860"/>
      <c r="G92" s="860"/>
      <c r="H92" s="860"/>
      <c r="I92" s="860"/>
      <c r="J92" s="860"/>
      <c r="K92" s="860"/>
      <c r="L92" s="860"/>
      <c r="M92" s="860"/>
      <c r="N92" s="860"/>
      <c r="O92" s="860"/>
      <c r="P92" s="860"/>
      <c r="Q92" s="860"/>
      <c r="R92" s="860"/>
      <c r="S92" s="860"/>
      <c r="T92" s="860"/>
      <c r="U92" s="860"/>
      <c r="V92" s="860"/>
      <c r="W92" s="860"/>
      <c r="X92" s="860"/>
      <c r="Y92" s="860"/>
      <c r="Z92" s="860"/>
    </row>
    <row r="93">
      <c r="A93" s="860"/>
      <c r="B93" s="1098"/>
      <c r="C93" s="1098"/>
      <c r="D93" s="860"/>
      <c r="E93" s="860"/>
      <c r="F93" s="860"/>
      <c r="G93" s="860"/>
      <c r="H93" s="860"/>
      <c r="I93" s="860"/>
      <c r="J93" s="860"/>
      <c r="K93" s="860"/>
      <c r="L93" s="860"/>
      <c r="M93" s="860"/>
      <c r="N93" s="860"/>
      <c r="O93" s="860"/>
      <c r="P93" s="860"/>
      <c r="Q93" s="860"/>
      <c r="R93" s="860"/>
      <c r="S93" s="860"/>
      <c r="T93" s="860"/>
      <c r="U93" s="860"/>
      <c r="V93" s="860"/>
      <c r="W93" s="860"/>
      <c r="X93" s="860"/>
      <c r="Y93" s="860"/>
      <c r="Z93" s="860"/>
    </row>
    <row r="94">
      <c r="A94" s="860"/>
      <c r="B94" s="1098"/>
      <c r="C94" s="1098"/>
      <c r="D94" s="860"/>
      <c r="E94" s="860"/>
      <c r="F94" s="860"/>
      <c r="G94" s="860"/>
      <c r="H94" s="860"/>
      <c r="I94" s="860"/>
      <c r="J94" s="860"/>
      <c r="K94" s="860"/>
      <c r="L94" s="860"/>
      <c r="M94" s="860"/>
      <c r="N94" s="860"/>
      <c r="O94" s="860"/>
      <c r="P94" s="860"/>
      <c r="Q94" s="860"/>
      <c r="R94" s="860"/>
      <c r="S94" s="860"/>
      <c r="T94" s="860"/>
      <c r="U94" s="860"/>
      <c r="V94" s="860"/>
      <c r="W94" s="860"/>
      <c r="X94" s="860"/>
      <c r="Y94" s="860"/>
      <c r="Z94" s="860"/>
    </row>
    <row r="95">
      <c r="A95" s="860"/>
      <c r="B95" s="1098"/>
      <c r="C95" s="1098"/>
      <c r="D95" s="860"/>
      <c r="E95" s="860"/>
      <c r="F95" s="860"/>
      <c r="G95" s="860"/>
      <c r="H95" s="860"/>
      <c r="I95" s="860"/>
      <c r="J95" s="860"/>
      <c r="K95" s="860"/>
      <c r="L95" s="860"/>
      <c r="M95" s="860"/>
      <c r="N95" s="860"/>
      <c r="O95" s="860"/>
      <c r="P95" s="860"/>
      <c r="Q95" s="860"/>
      <c r="R95" s="860"/>
      <c r="S95" s="860"/>
      <c r="T95" s="860"/>
      <c r="U95" s="860"/>
      <c r="V95" s="860"/>
      <c r="W95" s="860"/>
      <c r="X95" s="860"/>
      <c r="Y95" s="860"/>
      <c r="Z95" s="860"/>
    </row>
    <row r="96">
      <c r="A96" s="860"/>
      <c r="B96" s="1098"/>
      <c r="C96" s="1098"/>
      <c r="D96" s="860"/>
      <c r="E96" s="860"/>
      <c r="F96" s="860"/>
      <c r="G96" s="860"/>
      <c r="H96" s="860"/>
      <c r="I96" s="860"/>
      <c r="J96" s="860"/>
      <c r="K96" s="860"/>
      <c r="L96" s="860"/>
      <c r="M96" s="860"/>
      <c r="N96" s="860"/>
      <c r="O96" s="860"/>
      <c r="P96" s="860"/>
      <c r="Q96" s="860"/>
      <c r="R96" s="860"/>
      <c r="S96" s="860"/>
      <c r="T96" s="860"/>
      <c r="U96" s="860"/>
      <c r="V96" s="860"/>
      <c r="W96" s="860"/>
      <c r="X96" s="860"/>
      <c r="Y96" s="860"/>
      <c r="Z96" s="860"/>
    </row>
    <row r="97">
      <c r="A97" s="860"/>
      <c r="B97" s="1098"/>
      <c r="C97" s="1098"/>
      <c r="D97" s="860"/>
      <c r="E97" s="860"/>
      <c r="F97" s="860"/>
      <c r="G97" s="860"/>
      <c r="H97" s="860"/>
      <c r="I97" s="860"/>
      <c r="J97" s="860"/>
      <c r="K97" s="860"/>
      <c r="L97" s="860"/>
      <c r="M97" s="860"/>
      <c r="N97" s="860"/>
      <c r="O97" s="860"/>
      <c r="P97" s="860"/>
      <c r="Q97" s="860"/>
      <c r="R97" s="860"/>
      <c r="S97" s="860"/>
      <c r="T97" s="860"/>
      <c r="U97" s="860"/>
      <c r="V97" s="860"/>
      <c r="W97" s="860"/>
      <c r="X97" s="860"/>
      <c r="Y97" s="860"/>
      <c r="Z97" s="860"/>
    </row>
    <row r="98">
      <c r="A98" s="860"/>
      <c r="B98" s="1098"/>
      <c r="C98" s="1098"/>
      <c r="D98" s="860"/>
      <c r="E98" s="860"/>
      <c r="F98" s="860"/>
      <c r="G98" s="860"/>
      <c r="H98" s="860"/>
      <c r="I98" s="860"/>
      <c r="J98" s="860"/>
      <c r="K98" s="860"/>
      <c r="L98" s="860"/>
      <c r="M98" s="860"/>
      <c r="N98" s="860"/>
      <c r="O98" s="860"/>
      <c r="P98" s="860"/>
      <c r="Q98" s="860"/>
      <c r="R98" s="860"/>
      <c r="S98" s="860"/>
      <c r="T98" s="860"/>
      <c r="U98" s="860"/>
      <c r="V98" s="860"/>
      <c r="W98" s="860"/>
      <c r="X98" s="860"/>
      <c r="Y98" s="860"/>
      <c r="Z98" s="860"/>
    </row>
    <row r="99">
      <c r="A99" s="860"/>
      <c r="B99" s="860"/>
      <c r="C99" s="860"/>
      <c r="D99" s="860"/>
      <c r="E99" s="860"/>
      <c r="F99" s="860"/>
      <c r="G99" s="860"/>
      <c r="H99" s="860"/>
      <c r="I99" s="860"/>
      <c r="J99" s="860"/>
      <c r="K99" s="860"/>
      <c r="L99" s="860"/>
      <c r="M99" s="860"/>
      <c r="N99" s="860"/>
      <c r="O99" s="860"/>
      <c r="P99" s="860"/>
      <c r="Q99" s="860"/>
      <c r="R99" s="860"/>
      <c r="S99" s="860"/>
      <c r="T99" s="860"/>
      <c r="U99" s="860"/>
      <c r="V99" s="860"/>
      <c r="W99" s="860"/>
      <c r="X99" s="860"/>
      <c r="Y99" s="860"/>
      <c r="Z99" s="860"/>
    </row>
    <row r="100">
      <c r="A100" s="860"/>
      <c r="B100" s="860"/>
      <c r="C100" s="860"/>
      <c r="D100" s="860"/>
      <c r="E100" s="860"/>
      <c r="F100" s="860"/>
      <c r="G100" s="860"/>
      <c r="H100" s="860"/>
      <c r="I100" s="860"/>
      <c r="J100" s="860"/>
      <c r="K100" s="860"/>
      <c r="L100" s="860"/>
      <c r="M100" s="860"/>
      <c r="N100" s="860"/>
      <c r="O100" s="860"/>
      <c r="P100" s="860"/>
      <c r="Q100" s="860"/>
      <c r="R100" s="860"/>
      <c r="S100" s="860"/>
      <c r="T100" s="860"/>
      <c r="U100" s="860"/>
      <c r="V100" s="860"/>
      <c r="W100" s="860"/>
      <c r="X100" s="860"/>
      <c r="Y100" s="860"/>
      <c r="Z100" s="860"/>
    </row>
    <row r="101">
      <c r="A101" s="860"/>
      <c r="B101" s="860"/>
      <c r="C101" s="860"/>
      <c r="D101" s="860"/>
      <c r="E101" s="860"/>
      <c r="F101" s="860"/>
      <c r="G101" s="860"/>
      <c r="H101" s="860"/>
      <c r="I101" s="860"/>
      <c r="J101" s="860"/>
      <c r="K101" s="860"/>
      <c r="L101" s="860"/>
      <c r="M101" s="860"/>
      <c r="N101" s="860"/>
      <c r="O101" s="860"/>
      <c r="P101" s="860"/>
      <c r="Q101" s="860"/>
      <c r="R101" s="860"/>
      <c r="S101" s="860"/>
      <c r="T101" s="860"/>
      <c r="U101" s="860"/>
      <c r="V101" s="860"/>
      <c r="W101" s="860"/>
      <c r="X101" s="860"/>
      <c r="Y101" s="860"/>
      <c r="Z101" s="860"/>
    </row>
    <row r="102">
      <c r="A102" s="860"/>
      <c r="B102" s="860"/>
      <c r="C102" s="860"/>
      <c r="D102" s="860"/>
      <c r="E102" s="860"/>
      <c r="F102" s="860"/>
      <c r="G102" s="860"/>
      <c r="H102" s="860"/>
      <c r="I102" s="860"/>
      <c r="J102" s="860"/>
      <c r="K102" s="860"/>
      <c r="L102" s="860"/>
      <c r="M102" s="860"/>
      <c r="N102" s="860"/>
      <c r="O102" s="860"/>
      <c r="P102" s="860"/>
      <c r="Q102" s="860"/>
      <c r="R102" s="860"/>
      <c r="S102" s="860"/>
      <c r="T102" s="860"/>
      <c r="U102" s="860"/>
      <c r="V102" s="860"/>
      <c r="W102" s="860"/>
      <c r="X102" s="860"/>
      <c r="Y102" s="860"/>
      <c r="Z102" s="860"/>
    </row>
    <row r="103">
      <c r="A103" s="860"/>
      <c r="B103" s="860"/>
      <c r="C103" s="860"/>
      <c r="D103" s="860"/>
      <c r="E103" s="860"/>
      <c r="F103" s="860"/>
      <c r="G103" s="860"/>
      <c r="H103" s="860"/>
      <c r="I103" s="860"/>
      <c r="J103" s="860"/>
      <c r="K103" s="860"/>
      <c r="L103" s="860"/>
      <c r="M103" s="860"/>
      <c r="N103" s="860"/>
      <c r="O103" s="860"/>
      <c r="P103" s="860"/>
      <c r="Q103" s="860"/>
      <c r="R103" s="860"/>
      <c r="S103" s="860"/>
      <c r="T103" s="860"/>
      <c r="U103" s="860"/>
      <c r="V103" s="860"/>
      <c r="W103" s="860"/>
      <c r="X103" s="860"/>
      <c r="Y103" s="860"/>
      <c r="Z103" s="860"/>
    </row>
    <row r="104">
      <c r="A104" s="860"/>
      <c r="B104" s="860"/>
      <c r="C104" s="860"/>
      <c r="D104" s="860"/>
      <c r="E104" s="860"/>
      <c r="F104" s="860"/>
      <c r="G104" s="860"/>
      <c r="H104" s="860"/>
      <c r="I104" s="860"/>
      <c r="J104" s="860"/>
      <c r="K104" s="860"/>
      <c r="L104" s="860"/>
      <c r="M104" s="860"/>
      <c r="N104" s="860"/>
      <c r="O104" s="860"/>
      <c r="P104" s="860"/>
      <c r="Q104" s="860"/>
      <c r="R104" s="860"/>
      <c r="S104" s="860"/>
      <c r="T104" s="860"/>
      <c r="U104" s="860"/>
      <c r="V104" s="860"/>
      <c r="W104" s="860"/>
      <c r="X104" s="860"/>
      <c r="Y104" s="860"/>
      <c r="Z104" s="860"/>
    </row>
    <row r="105">
      <c r="A105" s="860"/>
      <c r="B105" s="860"/>
      <c r="C105" s="860"/>
      <c r="D105" s="860"/>
      <c r="E105" s="860"/>
      <c r="F105" s="860"/>
      <c r="G105" s="860"/>
      <c r="H105" s="860"/>
      <c r="I105" s="860"/>
      <c r="J105" s="860"/>
      <c r="K105" s="860"/>
      <c r="L105" s="860"/>
      <c r="M105" s="860"/>
      <c r="N105" s="860"/>
      <c r="O105" s="860"/>
      <c r="P105" s="860"/>
      <c r="Q105" s="860"/>
      <c r="R105" s="860"/>
      <c r="S105" s="860"/>
      <c r="T105" s="860"/>
      <c r="U105" s="860"/>
      <c r="V105" s="860"/>
      <c r="W105" s="860"/>
      <c r="X105" s="860"/>
      <c r="Y105" s="860"/>
      <c r="Z105" s="860"/>
    </row>
    <row r="106">
      <c r="A106" s="860"/>
      <c r="B106" s="860"/>
      <c r="C106" s="860"/>
      <c r="D106" s="860"/>
      <c r="E106" s="860"/>
      <c r="F106" s="860"/>
      <c r="G106" s="860"/>
      <c r="H106" s="860"/>
      <c r="I106" s="860"/>
      <c r="J106" s="860"/>
      <c r="K106" s="860"/>
      <c r="L106" s="860"/>
      <c r="M106" s="860"/>
      <c r="N106" s="860"/>
      <c r="O106" s="860"/>
      <c r="P106" s="860"/>
      <c r="Q106" s="860"/>
      <c r="R106" s="860"/>
      <c r="S106" s="860"/>
      <c r="T106" s="860"/>
      <c r="U106" s="860"/>
      <c r="V106" s="860"/>
      <c r="W106" s="860"/>
      <c r="X106" s="860"/>
      <c r="Y106" s="860"/>
      <c r="Z106" s="860"/>
    </row>
    <row r="107">
      <c r="A107" s="860"/>
      <c r="B107" s="860"/>
      <c r="C107" s="860"/>
      <c r="D107" s="860"/>
      <c r="E107" s="860"/>
      <c r="F107" s="860"/>
      <c r="G107" s="860"/>
      <c r="H107" s="860"/>
      <c r="I107" s="860"/>
      <c r="J107" s="860"/>
      <c r="K107" s="860"/>
      <c r="L107" s="860"/>
      <c r="M107" s="860"/>
      <c r="N107" s="860"/>
      <c r="O107" s="860"/>
      <c r="P107" s="860"/>
      <c r="Q107" s="860"/>
      <c r="R107" s="860"/>
      <c r="S107" s="860"/>
      <c r="T107" s="860"/>
      <c r="U107" s="860"/>
      <c r="V107" s="860"/>
      <c r="W107" s="860"/>
      <c r="X107" s="860"/>
      <c r="Y107" s="860"/>
      <c r="Z107" s="860"/>
    </row>
    <row r="108">
      <c r="A108" s="860"/>
      <c r="B108" s="860"/>
      <c r="C108" s="860"/>
      <c r="D108" s="860"/>
      <c r="E108" s="860"/>
      <c r="F108" s="860"/>
      <c r="G108" s="860"/>
      <c r="H108" s="860"/>
      <c r="I108" s="860"/>
      <c r="J108" s="860"/>
      <c r="K108" s="860"/>
      <c r="L108" s="860"/>
      <c r="M108" s="860"/>
      <c r="N108" s="860"/>
      <c r="O108" s="860"/>
      <c r="P108" s="860"/>
      <c r="Q108" s="860"/>
      <c r="R108" s="860"/>
      <c r="S108" s="860"/>
      <c r="T108" s="860"/>
      <c r="U108" s="860"/>
      <c r="V108" s="860"/>
      <c r="W108" s="860"/>
      <c r="X108" s="860"/>
      <c r="Y108" s="860"/>
      <c r="Z108" s="860"/>
    </row>
    <row r="109">
      <c r="A109" s="860"/>
      <c r="B109" s="860"/>
      <c r="C109" s="860"/>
      <c r="D109" s="860"/>
      <c r="E109" s="860"/>
      <c r="F109" s="860"/>
      <c r="G109" s="860"/>
      <c r="H109" s="860"/>
      <c r="I109" s="860"/>
      <c r="J109" s="860"/>
      <c r="K109" s="860"/>
      <c r="L109" s="860"/>
      <c r="M109" s="860"/>
      <c r="N109" s="860"/>
      <c r="O109" s="860"/>
      <c r="P109" s="860"/>
      <c r="Q109" s="860"/>
      <c r="R109" s="860"/>
      <c r="S109" s="860"/>
      <c r="T109" s="860"/>
      <c r="U109" s="860"/>
      <c r="V109" s="860"/>
      <c r="W109" s="860"/>
      <c r="X109" s="860"/>
      <c r="Y109" s="860"/>
      <c r="Z109" s="860"/>
    </row>
    <row r="110">
      <c r="A110" s="860"/>
      <c r="B110" s="860"/>
      <c r="C110" s="860"/>
      <c r="D110" s="860"/>
      <c r="E110" s="860"/>
      <c r="F110" s="860"/>
      <c r="G110" s="860"/>
      <c r="H110" s="860"/>
      <c r="I110" s="860"/>
      <c r="J110" s="860"/>
      <c r="K110" s="860"/>
      <c r="L110" s="860"/>
      <c r="M110" s="860"/>
      <c r="N110" s="860"/>
      <c r="O110" s="860"/>
      <c r="P110" s="860"/>
      <c r="Q110" s="860"/>
      <c r="R110" s="860"/>
      <c r="S110" s="860"/>
      <c r="T110" s="860"/>
      <c r="U110" s="860"/>
      <c r="V110" s="860"/>
      <c r="W110" s="860"/>
      <c r="X110" s="860"/>
      <c r="Y110" s="860"/>
      <c r="Z110" s="860"/>
    </row>
    <row r="111">
      <c r="A111" s="860"/>
      <c r="B111" s="860"/>
      <c r="C111" s="860"/>
      <c r="D111" s="860"/>
      <c r="E111" s="860"/>
      <c r="F111" s="860"/>
      <c r="G111" s="860"/>
      <c r="H111" s="860"/>
      <c r="I111" s="860"/>
      <c r="J111" s="860"/>
      <c r="K111" s="860"/>
      <c r="L111" s="860"/>
      <c r="M111" s="860"/>
      <c r="N111" s="860"/>
      <c r="O111" s="860"/>
      <c r="P111" s="860"/>
      <c r="Q111" s="860"/>
      <c r="R111" s="860"/>
      <c r="S111" s="860"/>
      <c r="T111" s="860"/>
      <c r="U111" s="860"/>
      <c r="V111" s="860"/>
      <c r="W111" s="860"/>
      <c r="X111" s="860"/>
      <c r="Y111" s="860"/>
      <c r="Z111" s="860"/>
    </row>
    <row r="112">
      <c r="A112" s="860"/>
      <c r="B112" s="860"/>
      <c r="C112" s="860"/>
      <c r="D112" s="860"/>
      <c r="E112" s="860"/>
      <c r="F112" s="860"/>
      <c r="G112" s="860"/>
      <c r="H112" s="860"/>
      <c r="I112" s="860"/>
      <c r="J112" s="860"/>
      <c r="K112" s="860"/>
      <c r="L112" s="860"/>
      <c r="M112" s="860"/>
      <c r="N112" s="860"/>
      <c r="O112" s="860"/>
      <c r="P112" s="860"/>
      <c r="Q112" s="860"/>
      <c r="R112" s="860"/>
      <c r="S112" s="860"/>
      <c r="T112" s="860"/>
      <c r="U112" s="860"/>
      <c r="V112" s="860"/>
      <c r="W112" s="860"/>
      <c r="X112" s="860"/>
      <c r="Y112" s="860"/>
      <c r="Z112" s="860"/>
    </row>
    <row r="113">
      <c r="A113" s="860"/>
      <c r="B113" s="860"/>
      <c r="C113" s="860"/>
      <c r="D113" s="860"/>
      <c r="E113" s="860"/>
      <c r="F113" s="860"/>
      <c r="G113" s="860"/>
      <c r="H113" s="860"/>
      <c r="I113" s="860"/>
      <c r="J113" s="860"/>
      <c r="K113" s="860"/>
      <c r="L113" s="860"/>
      <c r="M113" s="860"/>
      <c r="N113" s="860"/>
      <c r="O113" s="860"/>
      <c r="P113" s="860"/>
      <c r="Q113" s="860"/>
      <c r="R113" s="860"/>
      <c r="S113" s="860"/>
      <c r="T113" s="860"/>
      <c r="U113" s="860"/>
      <c r="V113" s="860"/>
      <c r="W113" s="860"/>
      <c r="X113" s="860"/>
      <c r="Y113" s="860"/>
      <c r="Z113" s="860"/>
    </row>
    <row r="114">
      <c r="A114" s="860"/>
      <c r="B114" s="860"/>
      <c r="C114" s="860"/>
      <c r="D114" s="860"/>
      <c r="E114" s="860"/>
      <c r="F114" s="860"/>
      <c r="G114" s="860"/>
      <c r="H114" s="860"/>
      <c r="I114" s="860"/>
      <c r="J114" s="860"/>
      <c r="K114" s="860"/>
      <c r="L114" s="860"/>
      <c r="M114" s="860"/>
      <c r="N114" s="860"/>
      <c r="O114" s="860"/>
      <c r="P114" s="860"/>
      <c r="Q114" s="860"/>
      <c r="R114" s="860"/>
      <c r="S114" s="860"/>
      <c r="T114" s="860"/>
      <c r="U114" s="860"/>
      <c r="V114" s="860"/>
      <c r="W114" s="860"/>
      <c r="X114" s="860"/>
      <c r="Y114" s="860"/>
      <c r="Z114" s="860"/>
    </row>
    <row r="115">
      <c r="A115" s="860"/>
      <c r="B115" s="860"/>
      <c r="C115" s="860"/>
      <c r="D115" s="860"/>
      <c r="E115" s="860"/>
      <c r="F115" s="860"/>
      <c r="G115" s="860"/>
      <c r="H115" s="860"/>
      <c r="I115" s="860"/>
      <c r="J115" s="860"/>
      <c r="K115" s="860"/>
      <c r="L115" s="860"/>
      <c r="M115" s="860"/>
      <c r="N115" s="860"/>
      <c r="O115" s="860"/>
      <c r="P115" s="860"/>
      <c r="Q115" s="860"/>
      <c r="R115" s="860"/>
      <c r="S115" s="860"/>
      <c r="T115" s="860"/>
      <c r="U115" s="860"/>
      <c r="V115" s="860"/>
      <c r="W115" s="860"/>
      <c r="X115" s="860"/>
      <c r="Y115" s="860"/>
      <c r="Z115" s="860"/>
    </row>
    <row r="116">
      <c r="A116" s="860"/>
      <c r="B116" s="860"/>
      <c r="C116" s="860"/>
      <c r="D116" s="860"/>
      <c r="E116" s="860"/>
      <c r="F116" s="860"/>
      <c r="G116" s="860"/>
      <c r="H116" s="860"/>
      <c r="I116" s="860"/>
      <c r="J116" s="860"/>
      <c r="K116" s="860"/>
      <c r="L116" s="860"/>
      <c r="M116" s="860"/>
      <c r="N116" s="860"/>
      <c r="O116" s="860"/>
      <c r="P116" s="860"/>
      <c r="Q116" s="860"/>
      <c r="R116" s="860"/>
      <c r="S116" s="860"/>
      <c r="T116" s="860"/>
      <c r="U116" s="860"/>
      <c r="V116" s="860"/>
      <c r="W116" s="860"/>
      <c r="X116" s="860"/>
      <c r="Y116" s="860"/>
      <c r="Z116" s="860"/>
    </row>
    <row r="117">
      <c r="A117" s="860"/>
      <c r="B117" s="860"/>
      <c r="C117" s="860"/>
      <c r="D117" s="860"/>
      <c r="E117" s="860"/>
      <c r="F117" s="860"/>
      <c r="G117" s="860"/>
      <c r="H117" s="860"/>
      <c r="I117" s="860"/>
      <c r="J117" s="860"/>
      <c r="K117" s="860"/>
      <c r="L117" s="860"/>
      <c r="M117" s="860"/>
      <c r="N117" s="860"/>
      <c r="O117" s="860"/>
      <c r="P117" s="860"/>
      <c r="Q117" s="860"/>
      <c r="R117" s="860"/>
      <c r="S117" s="860"/>
      <c r="T117" s="860"/>
      <c r="U117" s="860"/>
      <c r="V117" s="860"/>
      <c r="W117" s="860"/>
      <c r="X117" s="860"/>
      <c r="Y117" s="860"/>
      <c r="Z117" s="860"/>
    </row>
    <row r="118">
      <c r="A118" s="860"/>
      <c r="B118" s="860"/>
      <c r="C118" s="860"/>
      <c r="D118" s="860"/>
      <c r="E118" s="860"/>
      <c r="F118" s="860"/>
      <c r="G118" s="860"/>
      <c r="H118" s="860"/>
      <c r="I118" s="860"/>
      <c r="J118" s="860"/>
      <c r="K118" s="860"/>
      <c r="L118" s="860"/>
      <c r="M118" s="860"/>
      <c r="N118" s="860"/>
      <c r="O118" s="860"/>
      <c r="P118" s="860"/>
      <c r="Q118" s="860"/>
      <c r="R118" s="860"/>
      <c r="S118" s="860"/>
      <c r="T118" s="860"/>
      <c r="U118" s="860"/>
      <c r="V118" s="860"/>
      <c r="W118" s="860"/>
      <c r="X118" s="860"/>
      <c r="Y118" s="860"/>
      <c r="Z118" s="860"/>
    </row>
    <row r="119">
      <c r="A119" s="860"/>
      <c r="B119" s="860"/>
      <c r="C119" s="860"/>
      <c r="D119" s="860"/>
      <c r="E119" s="860"/>
      <c r="F119" s="860"/>
      <c r="G119" s="860"/>
      <c r="H119" s="860"/>
      <c r="I119" s="860"/>
      <c r="J119" s="860"/>
      <c r="K119" s="860"/>
      <c r="L119" s="860"/>
      <c r="M119" s="860"/>
      <c r="N119" s="860"/>
      <c r="O119" s="860"/>
      <c r="P119" s="860"/>
      <c r="Q119" s="860"/>
      <c r="R119" s="860"/>
      <c r="S119" s="860"/>
      <c r="T119" s="860"/>
      <c r="U119" s="860"/>
      <c r="V119" s="860"/>
      <c r="W119" s="860"/>
      <c r="X119" s="860"/>
      <c r="Y119" s="860"/>
      <c r="Z119" s="860"/>
    </row>
    <row r="120">
      <c r="A120" s="860"/>
      <c r="B120" s="860"/>
      <c r="C120" s="860"/>
      <c r="D120" s="860"/>
      <c r="E120" s="860"/>
      <c r="F120" s="860"/>
      <c r="G120" s="860"/>
      <c r="H120" s="860"/>
      <c r="I120" s="860"/>
      <c r="J120" s="860"/>
      <c r="K120" s="860"/>
      <c r="L120" s="860"/>
      <c r="M120" s="860"/>
      <c r="N120" s="860"/>
      <c r="O120" s="860"/>
      <c r="P120" s="860"/>
      <c r="Q120" s="860"/>
      <c r="R120" s="860"/>
      <c r="S120" s="860"/>
      <c r="T120" s="860"/>
      <c r="U120" s="860"/>
      <c r="V120" s="860"/>
      <c r="W120" s="860"/>
      <c r="X120" s="860"/>
      <c r="Y120" s="860"/>
      <c r="Z120" s="860"/>
    </row>
    <row r="121">
      <c r="A121" s="860"/>
      <c r="B121" s="860"/>
      <c r="C121" s="860"/>
      <c r="D121" s="860"/>
      <c r="E121" s="860"/>
      <c r="F121" s="860"/>
      <c r="G121" s="860"/>
      <c r="H121" s="860"/>
      <c r="I121" s="860"/>
      <c r="J121" s="860"/>
      <c r="K121" s="860"/>
      <c r="L121" s="860"/>
      <c r="M121" s="860"/>
      <c r="N121" s="860"/>
      <c r="O121" s="860"/>
      <c r="P121" s="860"/>
      <c r="Q121" s="860"/>
      <c r="R121" s="860"/>
      <c r="S121" s="860"/>
      <c r="T121" s="860"/>
      <c r="U121" s="860"/>
      <c r="V121" s="860"/>
      <c r="W121" s="860"/>
      <c r="X121" s="860"/>
      <c r="Y121" s="860"/>
      <c r="Z121" s="860"/>
    </row>
    <row r="122">
      <c r="A122" s="860"/>
      <c r="B122" s="860"/>
      <c r="C122" s="860"/>
      <c r="D122" s="860"/>
      <c r="E122" s="860"/>
      <c r="F122" s="860"/>
      <c r="G122" s="860"/>
      <c r="H122" s="860"/>
      <c r="I122" s="860"/>
      <c r="J122" s="860"/>
      <c r="K122" s="860"/>
      <c r="L122" s="860"/>
      <c r="M122" s="860"/>
      <c r="N122" s="860"/>
      <c r="O122" s="860"/>
      <c r="P122" s="860"/>
      <c r="Q122" s="860"/>
      <c r="R122" s="860"/>
      <c r="S122" s="860"/>
      <c r="T122" s="860"/>
      <c r="U122" s="860"/>
      <c r="V122" s="860"/>
      <c r="W122" s="860"/>
      <c r="X122" s="860"/>
      <c r="Y122" s="860"/>
      <c r="Z122" s="860"/>
    </row>
    <row r="123">
      <c r="A123" s="860"/>
      <c r="B123" s="860"/>
      <c r="C123" s="860"/>
      <c r="D123" s="860"/>
      <c r="E123" s="860"/>
      <c r="F123" s="860"/>
      <c r="G123" s="860"/>
      <c r="H123" s="860"/>
      <c r="I123" s="860"/>
      <c r="J123" s="860"/>
      <c r="K123" s="860"/>
      <c r="L123" s="860"/>
      <c r="M123" s="860"/>
      <c r="N123" s="860"/>
      <c r="O123" s="860"/>
      <c r="P123" s="860"/>
      <c r="Q123" s="860"/>
      <c r="R123" s="860"/>
      <c r="S123" s="860"/>
      <c r="T123" s="860"/>
      <c r="U123" s="860"/>
      <c r="V123" s="860"/>
      <c r="W123" s="860"/>
      <c r="X123" s="860"/>
      <c r="Y123" s="860"/>
      <c r="Z123" s="860"/>
    </row>
    <row r="124">
      <c r="A124" s="860"/>
      <c r="B124" s="860"/>
      <c r="C124" s="860"/>
      <c r="D124" s="860"/>
      <c r="E124" s="860"/>
      <c r="F124" s="860"/>
      <c r="G124" s="860"/>
      <c r="H124" s="860"/>
      <c r="I124" s="860"/>
      <c r="J124" s="860"/>
      <c r="K124" s="860"/>
      <c r="L124" s="860"/>
      <c r="M124" s="860"/>
      <c r="N124" s="860"/>
      <c r="O124" s="860"/>
      <c r="P124" s="860"/>
      <c r="Q124" s="860"/>
      <c r="R124" s="860"/>
      <c r="S124" s="860"/>
      <c r="T124" s="860"/>
      <c r="U124" s="860"/>
      <c r="V124" s="860"/>
      <c r="W124" s="860"/>
      <c r="X124" s="860"/>
      <c r="Y124" s="860"/>
      <c r="Z124" s="860"/>
    </row>
    <row r="125">
      <c r="A125" s="860"/>
      <c r="B125" s="860"/>
      <c r="C125" s="860"/>
      <c r="D125" s="860"/>
      <c r="E125" s="860"/>
      <c r="F125" s="860"/>
      <c r="G125" s="860"/>
      <c r="H125" s="860"/>
      <c r="I125" s="860"/>
      <c r="J125" s="860"/>
      <c r="K125" s="860"/>
      <c r="L125" s="860"/>
      <c r="M125" s="860"/>
      <c r="N125" s="860"/>
      <c r="O125" s="860"/>
      <c r="P125" s="860"/>
      <c r="Q125" s="860"/>
      <c r="R125" s="860"/>
      <c r="S125" s="860"/>
      <c r="T125" s="860"/>
      <c r="U125" s="860"/>
      <c r="V125" s="860"/>
      <c r="W125" s="860"/>
      <c r="X125" s="860"/>
      <c r="Y125" s="860"/>
      <c r="Z125" s="860"/>
    </row>
    <row r="126">
      <c r="A126" s="860"/>
      <c r="B126" s="860"/>
      <c r="C126" s="860"/>
      <c r="D126" s="860"/>
      <c r="E126" s="860"/>
      <c r="F126" s="860"/>
      <c r="G126" s="860"/>
      <c r="H126" s="860"/>
      <c r="I126" s="860"/>
      <c r="J126" s="860"/>
      <c r="K126" s="860"/>
      <c r="L126" s="860"/>
      <c r="M126" s="860"/>
      <c r="N126" s="860"/>
      <c r="O126" s="860"/>
      <c r="P126" s="860"/>
      <c r="Q126" s="860"/>
      <c r="R126" s="860"/>
      <c r="S126" s="860"/>
      <c r="T126" s="860"/>
      <c r="U126" s="860"/>
      <c r="V126" s="860"/>
      <c r="W126" s="860"/>
      <c r="X126" s="860"/>
      <c r="Y126" s="860"/>
      <c r="Z126" s="860"/>
    </row>
    <row r="127">
      <c r="A127" s="860"/>
      <c r="B127" s="860"/>
      <c r="C127" s="860"/>
      <c r="D127" s="860"/>
      <c r="E127" s="860"/>
      <c r="F127" s="860"/>
      <c r="G127" s="860"/>
      <c r="H127" s="860"/>
      <c r="I127" s="860"/>
      <c r="J127" s="860"/>
      <c r="K127" s="860"/>
      <c r="L127" s="860"/>
      <c r="M127" s="860"/>
      <c r="N127" s="860"/>
      <c r="O127" s="860"/>
      <c r="P127" s="860"/>
      <c r="Q127" s="860"/>
      <c r="R127" s="860"/>
      <c r="S127" s="860"/>
      <c r="T127" s="860"/>
      <c r="U127" s="860"/>
      <c r="V127" s="860"/>
      <c r="W127" s="860"/>
      <c r="X127" s="860"/>
      <c r="Y127" s="860"/>
      <c r="Z127" s="860"/>
    </row>
    <row r="128">
      <c r="A128" s="860"/>
      <c r="B128" s="860"/>
      <c r="C128" s="860"/>
      <c r="D128" s="860"/>
      <c r="E128" s="860"/>
      <c r="F128" s="860"/>
      <c r="G128" s="860"/>
      <c r="H128" s="860"/>
      <c r="I128" s="860"/>
      <c r="J128" s="860"/>
      <c r="K128" s="860"/>
      <c r="L128" s="860"/>
      <c r="M128" s="860"/>
      <c r="N128" s="860"/>
      <c r="O128" s="860"/>
      <c r="P128" s="860"/>
      <c r="Q128" s="860"/>
      <c r="R128" s="860"/>
      <c r="S128" s="860"/>
      <c r="T128" s="860"/>
      <c r="U128" s="860"/>
      <c r="V128" s="860"/>
      <c r="W128" s="860"/>
      <c r="X128" s="860"/>
      <c r="Y128" s="860"/>
      <c r="Z128" s="860"/>
    </row>
    <row r="129">
      <c r="A129" s="860"/>
      <c r="B129" s="860"/>
      <c r="C129" s="860"/>
      <c r="D129" s="860"/>
      <c r="E129" s="860"/>
      <c r="F129" s="860"/>
      <c r="G129" s="860"/>
      <c r="H129" s="860"/>
      <c r="I129" s="860"/>
      <c r="J129" s="860"/>
      <c r="K129" s="860"/>
      <c r="L129" s="860"/>
      <c r="M129" s="860"/>
      <c r="N129" s="860"/>
      <c r="O129" s="860"/>
      <c r="P129" s="860"/>
      <c r="Q129" s="860"/>
      <c r="R129" s="860"/>
      <c r="S129" s="860"/>
      <c r="T129" s="860"/>
      <c r="U129" s="860"/>
      <c r="V129" s="860"/>
      <c r="W129" s="860"/>
      <c r="X129" s="860"/>
      <c r="Y129" s="860"/>
      <c r="Z129" s="860"/>
    </row>
    <row r="130">
      <c r="A130" s="860"/>
      <c r="B130" s="860"/>
      <c r="C130" s="860"/>
      <c r="D130" s="860"/>
      <c r="E130" s="860"/>
      <c r="F130" s="860"/>
      <c r="G130" s="860"/>
      <c r="H130" s="860"/>
      <c r="I130" s="860"/>
      <c r="J130" s="860"/>
      <c r="K130" s="860"/>
      <c r="L130" s="860"/>
      <c r="M130" s="860"/>
      <c r="N130" s="860"/>
      <c r="O130" s="860"/>
      <c r="P130" s="860"/>
      <c r="Q130" s="860"/>
      <c r="R130" s="860"/>
      <c r="S130" s="860"/>
      <c r="T130" s="860"/>
      <c r="U130" s="860"/>
      <c r="V130" s="860"/>
      <c r="W130" s="860"/>
      <c r="X130" s="860"/>
      <c r="Y130" s="860"/>
      <c r="Z130" s="860"/>
    </row>
    <row r="131">
      <c r="A131" s="860"/>
      <c r="B131" s="860"/>
      <c r="C131" s="860"/>
      <c r="D131" s="860"/>
      <c r="E131" s="860"/>
      <c r="F131" s="860"/>
      <c r="G131" s="860"/>
      <c r="H131" s="860"/>
      <c r="I131" s="860"/>
      <c r="J131" s="860"/>
      <c r="K131" s="860"/>
      <c r="L131" s="860"/>
      <c r="M131" s="860"/>
      <c r="N131" s="860"/>
      <c r="O131" s="860"/>
      <c r="P131" s="860"/>
      <c r="Q131" s="860"/>
      <c r="R131" s="860"/>
      <c r="S131" s="860"/>
      <c r="T131" s="860"/>
      <c r="U131" s="860"/>
      <c r="V131" s="860"/>
      <c r="W131" s="860"/>
      <c r="X131" s="860"/>
      <c r="Y131" s="860"/>
      <c r="Z131" s="860"/>
    </row>
    <row r="132">
      <c r="A132" s="860"/>
      <c r="B132" s="860"/>
      <c r="C132" s="860"/>
      <c r="D132" s="860"/>
      <c r="E132" s="860"/>
      <c r="F132" s="860"/>
      <c r="G132" s="860"/>
      <c r="H132" s="860"/>
      <c r="I132" s="860"/>
      <c r="J132" s="860"/>
      <c r="K132" s="860"/>
      <c r="L132" s="860"/>
      <c r="M132" s="860"/>
      <c r="N132" s="860"/>
      <c r="O132" s="860"/>
      <c r="P132" s="860"/>
      <c r="Q132" s="860"/>
      <c r="R132" s="860"/>
      <c r="S132" s="860"/>
      <c r="T132" s="860"/>
      <c r="U132" s="860"/>
      <c r="V132" s="860"/>
      <c r="W132" s="860"/>
      <c r="X132" s="860"/>
      <c r="Y132" s="860"/>
      <c r="Z132" s="860"/>
    </row>
    <row r="133">
      <c r="A133" s="860"/>
      <c r="B133" s="860"/>
      <c r="C133" s="860"/>
      <c r="D133" s="860"/>
      <c r="E133" s="860"/>
      <c r="F133" s="860"/>
      <c r="G133" s="860"/>
      <c r="H133" s="860"/>
      <c r="I133" s="860"/>
      <c r="J133" s="860"/>
      <c r="K133" s="860"/>
      <c r="L133" s="860"/>
      <c r="M133" s="860"/>
      <c r="N133" s="860"/>
      <c r="O133" s="860"/>
      <c r="P133" s="860"/>
      <c r="Q133" s="860"/>
      <c r="R133" s="860"/>
      <c r="S133" s="860"/>
      <c r="T133" s="860"/>
      <c r="U133" s="860"/>
      <c r="V133" s="860"/>
      <c r="W133" s="860"/>
      <c r="X133" s="860"/>
      <c r="Y133" s="860"/>
      <c r="Z133" s="860"/>
    </row>
    <row r="134">
      <c r="A134" s="860"/>
      <c r="B134" s="860"/>
      <c r="C134" s="860"/>
      <c r="D134" s="860"/>
      <c r="E134" s="860"/>
      <c r="F134" s="860"/>
      <c r="G134" s="860"/>
      <c r="H134" s="860"/>
      <c r="I134" s="860"/>
      <c r="J134" s="860"/>
      <c r="K134" s="860"/>
      <c r="L134" s="860"/>
      <c r="M134" s="860"/>
      <c r="N134" s="860"/>
      <c r="O134" s="860"/>
      <c r="P134" s="860"/>
      <c r="Q134" s="860"/>
      <c r="R134" s="860"/>
      <c r="S134" s="860"/>
      <c r="T134" s="860"/>
      <c r="U134" s="860"/>
      <c r="V134" s="860"/>
      <c r="W134" s="860"/>
      <c r="X134" s="860"/>
      <c r="Y134" s="860"/>
      <c r="Z134" s="860"/>
    </row>
    <row r="135">
      <c r="A135" s="860"/>
      <c r="B135" s="860"/>
      <c r="C135" s="860"/>
      <c r="D135" s="860"/>
      <c r="E135" s="860"/>
      <c r="F135" s="860"/>
      <c r="G135" s="860"/>
      <c r="H135" s="860"/>
      <c r="I135" s="860"/>
      <c r="J135" s="860"/>
      <c r="K135" s="860"/>
      <c r="L135" s="860"/>
      <c r="M135" s="860"/>
      <c r="N135" s="860"/>
      <c r="O135" s="860"/>
      <c r="P135" s="860"/>
      <c r="Q135" s="860"/>
      <c r="R135" s="860"/>
      <c r="S135" s="860"/>
      <c r="T135" s="860"/>
      <c r="U135" s="860"/>
      <c r="V135" s="860"/>
      <c r="W135" s="860"/>
      <c r="X135" s="860"/>
      <c r="Y135" s="860"/>
      <c r="Z135" s="860"/>
    </row>
    <row r="136">
      <c r="A136" s="860"/>
      <c r="B136" s="860"/>
      <c r="C136" s="860"/>
      <c r="D136" s="860"/>
      <c r="E136" s="860"/>
      <c r="F136" s="860"/>
      <c r="G136" s="860"/>
      <c r="H136" s="860"/>
      <c r="I136" s="860"/>
      <c r="J136" s="860"/>
      <c r="K136" s="860"/>
      <c r="L136" s="860"/>
      <c r="M136" s="860"/>
      <c r="N136" s="860"/>
      <c r="O136" s="860"/>
      <c r="P136" s="860"/>
      <c r="Q136" s="860"/>
      <c r="R136" s="860"/>
      <c r="S136" s="860"/>
      <c r="T136" s="860"/>
      <c r="U136" s="860"/>
      <c r="V136" s="860"/>
      <c r="W136" s="860"/>
      <c r="X136" s="860"/>
      <c r="Y136" s="860"/>
      <c r="Z136" s="860"/>
    </row>
    <row r="137">
      <c r="A137" s="860"/>
      <c r="B137" s="860"/>
      <c r="C137" s="860"/>
      <c r="D137" s="860"/>
      <c r="E137" s="860"/>
      <c r="F137" s="860"/>
      <c r="G137" s="860"/>
      <c r="H137" s="860"/>
      <c r="I137" s="860"/>
      <c r="J137" s="860"/>
      <c r="K137" s="860"/>
      <c r="L137" s="860"/>
      <c r="M137" s="860"/>
      <c r="N137" s="860"/>
      <c r="O137" s="860"/>
      <c r="P137" s="860"/>
      <c r="Q137" s="860"/>
      <c r="R137" s="860"/>
      <c r="S137" s="860"/>
      <c r="T137" s="860"/>
      <c r="U137" s="860"/>
      <c r="V137" s="860"/>
      <c r="W137" s="860"/>
      <c r="X137" s="860"/>
      <c r="Y137" s="860"/>
      <c r="Z137" s="860"/>
    </row>
    <row r="138">
      <c r="A138" s="860"/>
      <c r="B138" s="860"/>
      <c r="C138" s="860"/>
      <c r="D138" s="860"/>
      <c r="E138" s="860"/>
      <c r="F138" s="860"/>
      <c r="G138" s="860"/>
      <c r="H138" s="860"/>
      <c r="I138" s="860"/>
      <c r="J138" s="860"/>
      <c r="K138" s="860"/>
      <c r="L138" s="860"/>
      <c r="M138" s="860"/>
      <c r="N138" s="860"/>
      <c r="O138" s="860"/>
      <c r="P138" s="860"/>
      <c r="Q138" s="860"/>
      <c r="R138" s="860"/>
      <c r="S138" s="860"/>
      <c r="T138" s="860"/>
      <c r="U138" s="860"/>
      <c r="V138" s="860"/>
      <c r="W138" s="860"/>
      <c r="X138" s="860"/>
      <c r="Y138" s="860"/>
      <c r="Z138" s="860"/>
    </row>
    <row r="139">
      <c r="A139" s="860"/>
      <c r="B139" s="860"/>
      <c r="C139" s="860"/>
      <c r="D139" s="860"/>
      <c r="E139" s="860"/>
      <c r="F139" s="860"/>
      <c r="G139" s="860"/>
      <c r="H139" s="860"/>
      <c r="I139" s="860"/>
      <c r="J139" s="860"/>
      <c r="K139" s="860"/>
      <c r="L139" s="860"/>
      <c r="M139" s="860"/>
      <c r="N139" s="860"/>
      <c r="O139" s="860"/>
      <c r="P139" s="860"/>
      <c r="Q139" s="860"/>
      <c r="R139" s="860"/>
      <c r="S139" s="860"/>
      <c r="T139" s="860"/>
      <c r="U139" s="860"/>
      <c r="V139" s="860"/>
      <c r="W139" s="860"/>
      <c r="X139" s="860"/>
      <c r="Y139" s="860"/>
      <c r="Z139" s="860"/>
    </row>
    <row r="140">
      <c r="A140" s="860"/>
      <c r="B140" s="860"/>
      <c r="C140" s="860"/>
      <c r="D140" s="860"/>
      <c r="E140" s="860"/>
      <c r="F140" s="860"/>
      <c r="G140" s="860"/>
      <c r="H140" s="860"/>
      <c r="I140" s="860"/>
      <c r="J140" s="860"/>
      <c r="K140" s="860"/>
      <c r="L140" s="860"/>
      <c r="M140" s="860"/>
      <c r="N140" s="860"/>
      <c r="O140" s="860"/>
      <c r="P140" s="860"/>
      <c r="Q140" s="860"/>
      <c r="R140" s="860"/>
      <c r="S140" s="860"/>
      <c r="T140" s="860"/>
      <c r="U140" s="860"/>
      <c r="V140" s="860"/>
      <c r="W140" s="860"/>
      <c r="X140" s="860"/>
      <c r="Y140" s="860"/>
      <c r="Z140" s="860"/>
    </row>
    <row r="141">
      <c r="A141" s="860"/>
      <c r="B141" s="860"/>
      <c r="C141" s="860"/>
      <c r="D141" s="860"/>
      <c r="E141" s="860"/>
      <c r="F141" s="860"/>
      <c r="G141" s="860"/>
      <c r="H141" s="860"/>
      <c r="I141" s="860"/>
      <c r="J141" s="860"/>
      <c r="K141" s="860"/>
      <c r="L141" s="860"/>
      <c r="M141" s="860"/>
      <c r="N141" s="860"/>
      <c r="O141" s="860"/>
      <c r="P141" s="860"/>
      <c r="Q141" s="860"/>
      <c r="R141" s="860"/>
      <c r="S141" s="860"/>
      <c r="T141" s="860"/>
      <c r="U141" s="860"/>
      <c r="V141" s="860"/>
      <c r="W141" s="860"/>
      <c r="X141" s="860"/>
      <c r="Y141" s="860"/>
      <c r="Z141" s="860"/>
    </row>
    <row r="142">
      <c r="A142" s="860"/>
      <c r="B142" s="860"/>
      <c r="C142" s="860"/>
      <c r="D142" s="860"/>
      <c r="E142" s="860"/>
      <c r="F142" s="860"/>
      <c r="G142" s="860"/>
      <c r="H142" s="860"/>
      <c r="I142" s="860"/>
      <c r="J142" s="860"/>
      <c r="K142" s="860"/>
      <c r="L142" s="860"/>
      <c r="M142" s="860"/>
      <c r="N142" s="860"/>
      <c r="O142" s="860"/>
      <c r="P142" s="860"/>
      <c r="Q142" s="860"/>
      <c r="R142" s="860"/>
      <c r="S142" s="860"/>
      <c r="T142" s="860"/>
      <c r="U142" s="860"/>
      <c r="V142" s="860"/>
      <c r="W142" s="860"/>
      <c r="X142" s="860"/>
      <c r="Y142" s="860"/>
      <c r="Z142" s="860"/>
    </row>
    <row r="143">
      <c r="A143" s="860"/>
      <c r="B143" s="860"/>
      <c r="C143" s="860"/>
      <c r="D143" s="860"/>
      <c r="E143" s="860"/>
      <c r="F143" s="860"/>
      <c r="G143" s="860"/>
      <c r="H143" s="860"/>
      <c r="I143" s="860"/>
      <c r="J143" s="860"/>
      <c r="K143" s="860"/>
      <c r="L143" s="860"/>
      <c r="M143" s="860"/>
      <c r="N143" s="860"/>
      <c r="O143" s="860"/>
      <c r="P143" s="860"/>
      <c r="Q143" s="860"/>
      <c r="R143" s="860"/>
      <c r="S143" s="860"/>
      <c r="T143" s="860"/>
      <c r="U143" s="860"/>
      <c r="V143" s="860"/>
      <c r="W143" s="860"/>
      <c r="X143" s="860"/>
      <c r="Y143" s="860"/>
      <c r="Z143" s="860"/>
    </row>
    <row r="144">
      <c r="A144" s="860"/>
      <c r="B144" s="860"/>
      <c r="C144" s="860"/>
      <c r="D144" s="860"/>
      <c r="E144" s="860"/>
      <c r="F144" s="860"/>
      <c r="G144" s="860"/>
      <c r="H144" s="860"/>
      <c r="I144" s="860"/>
      <c r="J144" s="860"/>
      <c r="K144" s="860"/>
      <c r="L144" s="860"/>
      <c r="M144" s="860"/>
      <c r="N144" s="860"/>
      <c r="O144" s="860"/>
      <c r="P144" s="860"/>
      <c r="Q144" s="860"/>
      <c r="R144" s="860"/>
      <c r="S144" s="860"/>
      <c r="T144" s="860"/>
      <c r="U144" s="860"/>
      <c r="V144" s="860"/>
      <c r="W144" s="860"/>
      <c r="X144" s="860"/>
      <c r="Y144" s="860"/>
      <c r="Z144" s="860"/>
    </row>
    <row r="145">
      <c r="A145" s="860"/>
      <c r="B145" s="860"/>
      <c r="C145" s="860"/>
      <c r="D145" s="860"/>
      <c r="E145" s="860"/>
      <c r="F145" s="860"/>
      <c r="G145" s="860"/>
      <c r="H145" s="860"/>
      <c r="I145" s="860"/>
      <c r="J145" s="860"/>
      <c r="K145" s="860"/>
      <c r="L145" s="860"/>
      <c r="M145" s="860"/>
      <c r="N145" s="860"/>
      <c r="O145" s="860"/>
      <c r="P145" s="860"/>
      <c r="Q145" s="860"/>
      <c r="R145" s="860"/>
      <c r="S145" s="860"/>
      <c r="T145" s="860"/>
      <c r="U145" s="860"/>
      <c r="V145" s="860"/>
      <c r="W145" s="860"/>
      <c r="X145" s="860"/>
      <c r="Y145" s="860"/>
      <c r="Z145" s="860"/>
    </row>
    <row r="146">
      <c r="A146" s="860"/>
      <c r="B146" s="860"/>
      <c r="C146" s="860"/>
      <c r="D146" s="860"/>
      <c r="E146" s="860"/>
      <c r="F146" s="860"/>
      <c r="G146" s="860"/>
      <c r="H146" s="860"/>
      <c r="I146" s="860"/>
      <c r="J146" s="860"/>
      <c r="K146" s="860"/>
      <c r="L146" s="860"/>
      <c r="M146" s="860"/>
      <c r="N146" s="860"/>
      <c r="O146" s="860"/>
      <c r="P146" s="860"/>
      <c r="Q146" s="860"/>
      <c r="R146" s="860"/>
      <c r="S146" s="860"/>
      <c r="T146" s="860"/>
      <c r="U146" s="860"/>
      <c r="V146" s="860"/>
      <c r="W146" s="860"/>
      <c r="X146" s="860"/>
      <c r="Y146" s="860"/>
      <c r="Z146" s="860"/>
    </row>
    <row r="147">
      <c r="A147" s="860"/>
      <c r="B147" s="860"/>
      <c r="C147" s="860"/>
      <c r="D147" s="860"/>
      <c r="E147" s="860"/>
      <c r="F147" s="860"/>
      <c r="G147" s="860"/>
      <c r="H147" s="860"/>
      <c r="I147" s="860"/>
      <c r="J147" s="860"/>
      <c r="K147" s="860"/>
      <c r="L147" s="860"/>
      <c r="M147" s="860"/>
      <c r="N147" s="860"/>
      <c r="O147" s="860"/>
      <c r="P147" s="860"/>
      <c r="Q147" s="860"/>
      <c r="R147" s="860"/>
      <c r="S147" s="860"/>
      <c r="T147" s="860"/>
      <c r="U147" s="860"/>
      <c r="V147" s="860"/>
      <c r="W147" s="860"/>
      <c r="X147" s="860"/>
      <c r="Y147" s="860"/>
      <c r="Z147" s="860"/>
    </row>
    <row r="148">
      <c r="A148" s="860"/>
      <c r="B148" s="860"/>
      <c r="C148" s="860"/>
      <c r="D148" s="860"/>
      <c r="E148" s="860"/>
      <c r="F148" s="860"/>
      <c r="G148" s="860"/>
      <c r="H148" s="860"/>
      <c r="I148" s="860"/>
      <c r="J148" s="860"/>
      <c r="K148" s="860"/>
      <c r="L148" s="860"/>
      <c r="M148" s="860"/>
      <c r="N148" s="860"/>
      <c r="O148" s="860"/>
      <c r="P148" s="860"/>
      <c r="Q148" s="860"/>
      <c r="R148" s="860"/>
      <c r="S148" s="860"/>
      <c r="T148" s="860"/>
      <c r="U148" s="860"/>
      <c r="V148" s="860"/>
      <c r="W148" s="860"/>
      <c r="X148" s="860"/>
      <c r="Y148" s="860"/>
      <c r="Z148" s="860"/>
    </row>
    <row r="149">
      <c r="A149" s="860"/>
      <c r="B149" s="860"/>
      <c r="C149" s="860"/>
      <c r="D149" s="860"/>
      <c r="E149" s="860"/>
      <c r="F149" s="860"/>
      <c r="G149" s="860"/>
      <c r="H149" s="860"/>
      <c r="I149" s="860"/>
      <c r="J149" s="860"/>
      <c r="K149" s="860"/>
      <c r="L149" s="860"/>
      <c r="M149" s="860"/>
      <c r="N149" s="860"/>
      <c r="O149" s="860"/>
      <c r="P149" s="860"/>
      <c r="Q149" s="860"/>
      <c r="R149" s="860"/>
      <c r="S149" s="860"/>
      <c r="T149" s="860"/>
      <c r="U149" s="860"/>
      <c r="V149" s="860"/>
      <c r="W149" s="860"/>
      <c r="X149" s="860"/>
      <c r="Y149" s="860"/>
      <c r="Z149" s="860"/>
    </row>
    <row r="150">
      <c r="A150" s="860"/>
      <c r="B150" s="860"/>
      <c r="C150" s="860"/>
      <c r="D150" s="860"/>
      <c r="E150" s="860"/>
      <c r="F150" s="860"/>
      <c r="G150" s="860"/>
      <c r="H150" s="860"/>
      <c r="I150" s="860"/>
      <c r="J150" s="860"/>
      <c r="K150" s="860"/>
      <c r="L150" s="860"/>
      <c r="M150" s="860"/>
      <c r="N150" s="860"/>
      <c r="O150" s="860"/>
      <c r="P150" s="860"/>
      <c r="Q150" s="860"/>
      <c r="R150" s="860"/>
      <c r="S150" s="860"/>
      <c r="T150" s="860"/>
      <c r="U150" s="860"/>
      <c r="V150" s="860"/>
      <c r="W150" s="860"/>
      <c r="X150" s="860"/>
      <c r="Y150" s="860"/>
      <c r="Z150" s="860"/>
    </row>
    <row r="151">
      <c r="A151" s="860"/>
      <c r="B151" s="860"/>
      <c r="C151" s="860"/>
      <c r="D151" s="860"/>
      <c r="E151" s="860"/>
      <c r="F151" s="860"/>
      <c r="G151" s="860"/>
      <c r="H151" s="860"/>
      <c r="I151" s="860"/>
      <c r="J151" s="860"/>
      <c r="K151" s="860"/>
      <c r="L151" s="860"/>
      <c r="M151" s="860"/>
      <c r="N151" s="860"/>
      <c r="O151" s="860"/>
      <c r="P151" s="860"/>
      <c r="Q151" s="860"/>
      <c r="R151" s="860"/>
      <c r="S151" s="860"/>
      <c r="T151" s="860"/>
      <c r="U151" s="860"/>
      <c r="V151" s="860"/>
      <c r="W151" s="860"/>
      <c r="X151" s="860"/>
      <c r="Y151" s="860"/>
      <c r="Z151" s="860"/>
    </row>
    <row r="152">
      <c r="A152" s="860"/>
      <c r="B152" s="860"/>
      <c r="C152" s="860"/>
      <c r="D152" s="860"/>
      <c r="E152" s="860"/>
      <c r="F152" s="860"/>
      <c r="G152" s="860"/>
      <c r="H152" s="860"/>
      <c r="I152" s="860"/>
      <c r="J152" s="860"/>
      <c r="K152" s="860"/>
      <c r="L152" s="860"/>
      <c r="M152" s="860"/>
      <c r="N152" s="860"/>
      <c r="O152" s="860"/>
      <c r="P152" s="860"/>
      <c r="Q152" s="860"/>
      <c r="R152" s="860"/>
      <c r="S152" s="860"/>
      <c r="T152" s="860"/>
      <c r="U152" s="860"/>
      <c r="V152" s="860"/>
      <c r="W152" s="860"/>
      <c r="X152" s="860"/>
      <c r="Y152" s="860"/>
      <c r="Z152" s="860"/>
    </row>
    <row r="153">
      <c r="A153" s="860"/>
      <c r="B153" s="860"/>
      <c r="C153" s="860"/>
      <c r="D153" s="860"/>
      <c r="E153" s="860"/>
      <c r="F153" s="860"/>
      <c r="G153" s="860"/>
      <c r="H153" s="860"/>
      <c r="I153" s="860"/>
      <c r="J153" s="860"/>
      <c r="K153" s="860"/>
      <c r="L153" s="860"/>
      <c r="M153" s="860"/>
      <c r="N153" s="860"/>
      <c r="O153" s="860"/>
      <c r="P153" s="860"/>
      <c r="Q153" s="860"/>
      <c r="R153" s="860"/>
      <c r="S153" s="860"/>
      <c r="T153" s="860"/>
      <c r="U153" s="860"/>
      <c r="V153" s="860"/>
      <c r="W153" s="860"/>
      <c r="X153" s="860"/>
      <c r="Y153" s="860"/>
      <c r="Z153" s="860"/>
    </row>
    <row r="154">
      <c r="A154" s="860"/>
      <c r="B154" s="860"/>
      <c r="C154" s="860"/>
      <c r="D154" s="860"/>
      <c r="E154" s="860"/>
      <c r="F154" s="860"/>
      <c r="G154" s="860"/>
      <c r="H154" s="860"/>
      <c r="I154" s="860"/>
      <c r="J154" s="860"/>
      <c r="K154" s="860"/>
      <c r="L154" s="860"/>
      <c r="M154" s="860"/>
      <c r="N154" s="860"/>
      <c r="O154" s="860"/>
      <c r="P154" s="860"/>
      <c r="Q154" s="860"/>
      <c r="R154" s="860"/>
      <c r="S154" s="860"/>
      <c r="T154" s="860"/>
      <c r="U154" s="860"/>
      <c r="V154" s="860"/>
      <c r="W154" s="860"/>
      <c r="X154" s="860"/>
      <c r="Y154" s="860"/>
      <c r="Z154" s="860"/>
    </row>
    <row r="155">
      <c r="A155" s="860"/>
      <c r="B155" s="860"/>
      <c r="C155" s="860"/>
      <c r="D155" s="860"/>
      <c r="E155" s="860"/>
      <c r="F155" s="860"/>
      <c r="G155" s="860"/>
      <c r="H155" s="860"/>
      <c r="I155" s="860"/>
      <c r="J155" s="860"/>
      <c r="K155" s="860"/>
      <c r="L155" s="860"/>
      <c r="M155" s="860"/>
      <c r="N155" s="860"/>
      <c r="O155" s="860"/>
      <c r="P155" s="860"/>
      <c r="Q155" s="860"/>
      <c r="R155" s="860"/>
      <c r="S155" s="860"/>
      <c r="T155" s="860"/>
      <c r="U155" s="860"/>
      <c r="V155" s="860"/>
      <c r="W155" s="860"/>
      <c r="X155" s="860"/>
      <c r="Y155" s="860"/>
      <c r="Z155" s="860"/>
    </row>
    <row r="156">
      <c r="A156" s="860"/>
      <c r="B156" s="860"/>
      <c r="C156" s="860"/>
      <c r="D156" s="860"/>
      <c r="E156" s="860"/>
      <c r="F156" s="860"/>
      <c r="G156" s="860"/>
      <c r="H156" s="860"/>
      <c r="I156" s="860"/>
      <c r="J156" s="860"/>
      <c r="K156" s="860"/>
      <c r="L156" s="860"/>
      <c r="M156" s="860"/>
      <c r="N156" s="860"/>
      <c r="O156" s="860"/>
      <c r="P156" s="860"/>
      <c r="Q156" s="860"/>
      <c r="R156" s="860"/>
      <c r="S156" s="860"/>
      <c r="T156" s="860"/>
      <c r="U156" s="860"/>
      <c r="V156" s="860"/>
      <c r="W156" s="860"/>
      <c r="X156" s="860"/>
      <c r="Y156" s="860"/>
      <c r="Z156" s="860"/>
    </row>
    <row r="157">
      <c r="A157" s="860"/>
      <c r="B157" s="860"/>
      <c r="C157" s="860"/>
      <c r="D157" s="860"/>
      <c r="E157" s="860"/>
      <c r="F157" s="860"/>
      <c r="G157" s="860"/>
      <c r="H157" s="860"/>
      <c r="I157" s="860"/>
      <c r="J157" s="860"/>
      <c r="K157" s="860"/>
      <c r="L157" s="860"/>
      <c r="M157" s="860"/>
      <c r="N157" s="860"/>
      <c r="O157" s="860"/>
      <c r="P157" s="860"/>
      <c r="Q157" s="860"/>
      <c r="R157" s="860"/>
      <c r="S157" s="860"/>
      <c r="T157" s="860"/>
      <c r="U157" s="860"/>
      <c r="V157" s="860"/>
      <c r="W157" s="860"/>
      <c r="X157" s="860"/>
      <c r="Y157" s="860"/>
      <c r="Z157" s="860"/>
    </row>
    <row r="158">
      <c r="A158" s="860"/>
      <c r="B158" s="860"/>
      <c r="C158" s="860"/>
      <c r="D158" s="860"/>
      <c r="E158" s="860"/>
      <c r="F158" s="860"/>
      <c r="G158" s="860"/>
      <c r="H158" s="860"/>
      <c r="I158" s="860"/>
      <c r="J158" s="860"/>
      <c r="K158" s="860"/>
      <c r="L158" s="860"/>
      <c r="M158" s="860"/>
      <c r="N158" s="860"/>
      <c r="O158" s="860"/>
      <c r="P158" s="860"/>
      <c r="Q158" s="860"/>
      <c r="R158" s="860"/>
      <c r="S158" s="860"/>
      <c r="T158" s="860"/>
      <c r="U158" s="860"/>
      <c r="V158" s="860"/>
      <c r="W158" s="860"/>
      <c r="X158" s="860"/>
      <c r="Y158" s="860"/>
      <c r="Z158" s="860"/>
    </row>
    <row r="159">
      <c r="A159" s="860"/>
      <c r="B159" s="860"/>
      <c r="C159" s="860"/>
      <c r="D159" s="860"/>
      <c r="E159" s="860"/>
      <c r="F159" s="860"/>
      <c r="G159" s="860"/>
      <c r="H159" s="860"/>
      <c r="I159" s="860"/>
      <c r="J159" s="860"/>
      <c r="K159" s="860"/>
      <c r="L159" s="860"/>
      <c r="M159" s="860"/>
      <c r="N159" s="860"/>
      <c r="O159" s="860"/>
      <c r="P159" s="860"/>
      <c r="Q159" s="860"/>
      <c r="R159" s="860"/>
      <c r="S159" s="860"/>
      <c r="T159" s="860"/>
      <c r="U159" s="860"/>
      <c r="V159" s="860"/>
      <c r="W159" s="860"/>
      <c r="X159" s="860"/>
      <c r="Y159" s="860"/>
      <c r="Z159" s="860"/>
    </row>
    <row r="160">
      <c r="A160" s="860"/>
      <c r="B160" s="860"/>
      <c r="C160" s="860"/>
      <c r="D160" s="860"/>
      <c r="E160" s="860"/>
      <c r="F160" s="860"/>
      <c r="G160" s="860"/>
      <c r="H160" s="860"/>
      <c r="I160" s="860"/>
      <c r="J160" s="860"/>
      <c r="K160" s="860"/>
      <c r="L160" s="860"/>
      <c r="M160" s="860"/>
      <c r="N160" s="860"/>
      <c r="O160" s="860"/>
      <c r="P160" s="860"/>
      <c r="Q160" s="860"/>
      <c r="R160" s="860"/>
      <c r="S160" s="860"/>
      <c r="T160" s="860"/>
      <c r="U160" s="860"/>
      <c r="V160" s="860"/>
      <c r="W160" s="860"/>
      <c r="X160" s="860"/>
      <c r="Y160" s="860"/>
      <c r="Z160" s="860"/>
    </row>
    <row r="161">
      <c r="A161" s="860"/>
      <c r="B161" s="860"/>
      <c r="C161" s="860"/>
      <c r="D161" s="860"/>
      <c r="E161" s="860"/>
      <c r="F161" s="860"/>
      <c r="G161" s="860"/>
      <c r="H161" s="860"/>
      <c r="I161" s="860"/>
      <c r="J161" s="860"/>
      <c r="K161" s="860"/>
      <c r="L161" s="860"/>
      <c r="M161" s="860"/>
      <c r="N161" s="860"/>
      <c r="O161" s="860"/>
      <c r="P161" s="860"/>
      <c r="Q161" s="860"/>
      <c r="R161" s="860"/>
      <c r="S161" s="860"/>
      <c r="T161" s="860"/>
      <c r="U161" s="860"/>
      <c r="V161" s="860"/>
      <c r="W161" s="860"/>
      <c r="X161" s="860"/>
      <c r="Y161" s="860"/>
      <c r="Z161" s="860"/>
    </row>
    <row r="162">
      <c r="A162" s="860"/>
      <c r="B162" s="860"/>
      <c r="C162" s="860"/>
      <c r="D162" s="860"/>
      <c r="E162" s="860"/>
      <c r="F162" s="860"/>
      <c r="G162" s="860"/>
      <c r="H162" s="860"/>
      <c r="I162" s="860"/>
      <c r="J162" s="860"/>
      <c r="K162" s="860"/>
      <c r="L162" s="860"/>
      <c r="M162" s="860"/>
      <c r="N162" s="860"/>
      <c r="O162" s="860"/>
      <c r="P162" s="860"/>
      <c r="Q162" s="860"/>
      <c r="R162" s="860"/>
      <c r="S162" s="860"/>
      <c r="T162" s="860"/>
      <c r="U162" s="860"/>
      <c r="V162" s="860"/>
      <c r="W162" s="860"/>
      <c r="X162" s="860"/>
      <c r="Y162" s="860"/>
      <c r="Z162" s="860"/>
    </row>
    <row r="163">
      <c r="A163" s="860"/>
      <c r="B163" s="860"/>
      <c r="C163" s="860"/>
      <c r="D163" s="860"/>
      <c r="E163" s="860"/>
      <c r="F163" s="860"/>
      <c r="G163" s="860"/>
      <c r="H163" s="860"/>
      <c r="I163" s="860"/>
      <c r="J163" s="860"/>
      <c r="K163" s="860"/>
      <c r="L163" s="860"/>
      <c r="M163" s="860"/>
      <c r="N163" s="860"/>
      <c r="O163" s="860"/>
      <c r="P163" s="860"/>
      <c r="Q163" s="860"/>
      <c r="R163" s="860"/>
      <c r="S163" s="860"/>
      <c r="T163" s="860"/>
      <c r="U163" s="860"/>
      <c r="V163" s="860"/>
      <c r="W163" s="860"/>
      <c r="X163" s="860"/>
      <c r="Y163" s="860"/>
      <c r="Z163" s="860"/>
    </row>
    <row r="164">
      <c r="A164" s="860"/>
      <c r="B164" s="860"/>
      <c r="C164" s="860"/>
      <c r="D164" s="860"/>
      <c r="E164" s="860"/>
      <c r="F164" s="860"/>
      <c r="G164" s="860"/>
      <c r="H164" s="860"/>
      <c r="I164" s="860"/>
      <c r="J164" s="860"/>
      <c r="K164" s="860"/>
      <c r="L164" s="860"/>
      <c r="M164" s="860"/>
      <c r="N164" s="860"/>
      <c r="O164" s="860"/>
      <c r="P164" s="860"/>
      <c r="Q164" s="860"/>
      <c r="R164" s="860"/>
      <c r="S164" s="860"/>
      <c r="T164" s="860"/>
      <c r="U164" s="860"/>
      <c r="V164" s="860"/>
      <c r="W164" s="860"/>
      <c r="X164" s="860"/>
      <c r="Y164" s="860"/>
      <c r="Z164" s="860"/>
    </row>
    <row r="165">
      <c r="A165" s="860"/>
      <c r="B165" s="860"/>
      <c r="C165" s="860"/>
      <c r="D165" s="860"/>
      <c r="E165" s="860"/>
      <c r="F165" s="860"/>
      <c r="G165" s="860"/>
      <c r="H165" s="860"/>
      <c r="I165" s="860"/>
      <c r="J165" s="860"/>
      <c r="K165" s="860"/>
      <c r="L165" s="860"/>
      <c r="M165" s="860"/>
      <c r="N165" s="860"/>
      <c r="O165" s="860"/>
      <c r="P165" s="860"/>
      <c r="Q165" s="860"/>
      <c r="R165" s="860"/>
      <c r="S165" s="860"/>
      <c r="T165" s="860"/>
      <c r="U165" s="860"/>
      <c r="V165" s="860"/>
      <c r="W165" s="860"/>
      <c r="X165" s="860"/>
      <c r="Y165" s="860"/>
      <c r="Z165" s="860"/>
    </row>
    <row r="166">
      <c r="A166" s="860"/>
      <c r="B166" s="860"/>
      <c r="C166" s="860"/>
      <c r="D166" s="860"/>
      <c r="E166" s="860"/>
      <c r="F166" s="860"/>
      <c r="G166" s="860"/>
      <c r="H166" s="860"/>
      <c r="I166" s="860"/>
      <c r="J166" s="860"/>
      <c r="K166" s="860"/>
      <c r="L166" s="860"/>
      <c r="M166" s="860"/>
      <c r="N166" s="860"/>
      <c r="O166" s="860"/>
      <c r="P166" s="860"/>
      <c r="Q166" s="860"/>
      <c r="R166" s="860"/>
      <c r="S166" s="860"/>
      <c r="T166" s="860"/>
      <c r="U166" s="860"/>
      <c r="V166" s="860"/>
      <c r="W166" s="860"/>
      <c r="X166" s="860"/>
      <c r="Y166" s="860"/>
      <c r="Z166" s="860"/>
    </row>
    <row r="167">
      <c r="A167" s="860"/>
      <c r="B167" s="860"/>
      <c r="C167" s="860"/>
      <c r="D167" s="860"/>
      <c r="E167" s="860"/>
      <c r="F167" s="860"/>
      <c r="G167" s="860"/>
      <c r="H167" s="860"/>
      <c r="I167" s="860"/>
      <c r="J167" s="860"/>
      <c r="K167" s="860"/>
      <c r="L167" s="860"/>
      <c r="M167" s="860"/>
      <c r="N167" s="860"/>
      <c r="O167" s="860"/>
      <c r="P167" s="860"/>
      <c r="Q167" s="860"/>
      <c r="R167" s="860"/>
      <c r="S167" s="860"/>
      <c r="T167" s="860"/>
      <c r="U167" s="860"/>
      <c r="V167" s="860"/>
      <c r="W167" s="860"/>
      <c r="X167" s="860"/>
      <c r="Y167" s="860"/>
      <c r="Z167" s="860"/>
    </row>
    <row r="168">
      <c r="A168" s="860"/>
      <c r="B168" s="860"/>
      <c r="C168" s="860"/>
      <c r="D168" s="860"/>
      <c r="E168" s="860"/>
      <c r="F168" s="860"/>
      <c r="G168" s="860"/>
      <c r="H168" s="860"/>
      <c r="I168" s="860"/>
      <c r="J168" s="860"/>
      <c r="K168" s="860"/>
      <c r="L168" s="860"/>
      <c r="M168" s="860"/>
      <c r="N168" s="860"/>
      <c r="O168" s="860"/>
      <c r="P168" s="860"/>
      <c r="Q168" s="860"/>
      <c r="R168" s="860"/>
      <c r="S168" s="860"/>
      <c r="T168" s="860"/>
      <c r="U168" s="860"/>
      <c r="V168" s="860"/>
      <c r="W168" s="860"/>
      <c r="X168" s="860"/>
      <c r="Y168" s="860"/>
      <c r="Z168" s="860"/>
    </row>
    <row r="169">
      <c r="A169" s="860"/>
      <c r="B169" s="860"/>
      <c r="C169" s="860"/>
      <c r="D169" s="860"/>
      <c r="E169" s="860"/>
      <c r="F169" s="860"/>
      <c r="G169" s="860"/>
      <c r="H169" s="860"/>
      <c r="I169" s="860"/>
      <c r="J169" s="860"/>
      <c r="K169" s="860"/>
      <c r="L169" s="860"/>
      <c r="M169" s="860"/>
      <c r="N169" s="860"/>
      <c r="O169" s="860"/>
      <c r="P169" s="860"/>
      <c r="Q169" s="860"/>
      <c r="R169" s="860"/>
      <c r="S169" s="860"/>
      <c r="T169" s="860"/>
      <c r="U169" s="860"/>
      <c r="V169" s="860"/>
      <c r="W169" s="860"/>
      <c r="X169" s="860"/>
      <c r="Y169" s="860"/>
      <c r="Z169" s="860"/>
    </row>
    <row r="170">
      <c r="A170" s="860"/>
      <c r="B170" s="860"/>
      <c r="C170" s="860"/>
      <c r="D170" s="860"/>
      <c r="E170" s="860"/>
      <c r="F170" s="860"/>
      <c r="G170" s="860"/>
      <c r="H170" s="860"/>
      <c r="I170" s="860"/>
      <c r="J170" s="860"/>
      <c r="K170" s="860"/>
      <c r="L170" s="860"/>
      <c r="M170" s="860"/>
      <c r="N170" s="860"/>
      <c r="O170" s="860"/>
      <c r="P170" s="860"/>
      <c r="Q170" s="860"/>
      <c r="R170" s="860"/>
      <c r="S170" s="860"/>
      <c r="T170" s="860"/>
      <c r="U170" s="860"/>
      <c r="V170" s="860"/>
      <c r="W170" s="860"/>
      <c r="X170" s="860"/>
      <c r="Y170" s="860"/>
      <c r="Z170" s="860"/>
    </row>
    <row r="171">
      <c r="A171" s="860"/>
      <c r="B171" s="860"/>
      <c r="C171" s="860"/>
      <c r="D171" s="860"/>
      <c r="E171" s="860"/>
      <c r="F171" s="860"/>
      <c r="G171" s="860"/>
      <c r="H171" s="860"/>
      <c r="I171" s="860"/>
      <c r="J171" s="860"/>
      <c r="K171" s="860"/>
      <c r="L171" s="860"/>
      <c r="M171" s="860"/>
      <c r="N171" s="860"/>
      <c r="O171" s="860"/>
      <c r="P171" s="860"/>
      <c r="Q171" s="860"/>
      <c r="R171" s="860"/>
      <c r="S171" s="860"/>
      <c r="T171" s="860"/>
      <c r="U171" s="860"/>
      <c r="V171" s="860"/>
      <c r="W171" s="860"/>
      <c r="X171" s="860"/>
      <c r="Y171" s="860"/>
      <c r="Z171" s="860"/>
    </row>
    <row r="172">
      <c r="A172" s="860"/>
      <c r="B172" s="860"/>
      <c r="C172" s="860"/>
      <c r="D172" s="860"/>
      <c r="E172" s="860"/>
      <c r="F172" s="860"/>
      <c r="G172" s="860"/>
      <c r="H172" s="860"/>
      <c r="I172" s="860"/>
      <c r="J172" s="860"/>
      <c r="K172" s="860"/>
      <c r="L172" s="860"/>
      <c r="M172" s="860"/>
      <c r="N172" s="860"/>
      <c r="O172" s="860"/>
      <c r="P172" s="860"/>
      <c r="Q172" s="860"/>
      <c r="R172" s="860"/>
      <c r="S172" s="860"/>
      <c r="T172" s="860"/>
      <c r="U172" s="860"/>
      <c r="V172" s="860"/>
      <c r="W172" s="860"/>
      <c r="X172" s="860"/>
      <c r="Y172" s="860"/>
      <c r="Z172" s="860"/>
    </row>
    <row r="173">
      <c r="A173" s="860"/>
      <c r="B173" s="860"/>
      <c r="C173" s="860"/>
      <c r="D173" s="860"/>
      <c r="E173" s="860"/>
      <c r="F173" s="860"/>
      <c r="G173" s="860"/>
      <c r="H173" s="860"/>
      <c r="I173" s="860"/>
      <c r="J173" s="860"/>
      <c r="K173" s="860"/>
      <c r="L173" s="860"/>
      <c r="M173" s="860"/>
      <c r="N173" s="860"/>
      <c r="O173" s="860"/>
      <c r="P173" s="860"/>
      <c r="Q173" s="860"/>
      <c r="R173" s="860"/>
      <c r="S173" s="860"/>
      <c r="T173" s="860"/>
      <c r="U173" s="860"/>
      <c r="V173" s="860"/>
      <c r="W173" s="860"/>
      <c r="X173" s="860"/>
      <c r="Y173" s="860"/>
      <c r="Z173" s="860"/>
    </row>
    <row r="174">
      <c r="A174" s="860"/>
      <c r="B174" s="860"/>
      <c r="C174" s="860"/>
      <c r="D174" s="860"/>
      <c r="E174" s="860"/>
      <c r="F174" s="860"/>
      <c r="G174" s="860"/>
      <c r="H174" s="860"/>
      <c r="I174" s="860"/>
      <c r="J174" s="860"/>
      <c r="K174" s="860"/>
      <c r="L174" s="860"/>
      <c r="M174" s="860"/>
      <c r="N174" s="860"/>
      <c r="O174" s="860"/>
      <c r="P174" s="860"/>
      <c r="Q174" s="860"/>
      <c r="R174" s="860"/>
      <c r="S174" s="860"/>
      <c r="T174" s="860"/>
      <c r="U174" s="860"/>
      <c r="V174" s="860"/>
      <c r="W174" s="860"/>
      <c r="X174" s="860"/>
      <c r="Y174" s="860"/>
      <c r="Z174" s="860"/>
    </row>
    <row r="175">
      <c r="A175" s="860"/>
      <c r="B175" s="860"/>
      <c r="C175" s="860"/>
      <c r="D175" s="860"/>
      <c r="E175" s="860"/>
      <c r="F175" s="860"/>
      <c r="G175" s="860"/>
      <c r="H175" s="860"/>
      <c r="I175" s="860"/>
      <c r="J175" s="860"/>
      <c r="K175" s="860"/>
      <c r="L175" s="860"/>
      <c r="M175" s="860"/>
      <c r="N175" s="860"/>
      <c r="O175" s="860"/>
      <c r="P175" s="860"/>
      <c r="Q175" s="860"/>
      <c r="R175" s="860"/>
      <c r="S175" s="860"/>
      <c r="T175" s="860"/>
      <c r="U175" s="860"/>
      <c r="V175" s="860"/>
      <c r="W175" s="860"/>
      <c r="X175" s="860"/>
      <c r="Y175" s="860"/>
      <c r="Z175" s="860"/>
    </row>
    <row r="176">
      <c r="A176" s="860"/>
      <c r="B176" s="860"/>
      <c r="C176" s="860"/>
      <c r="D176" s="860"/>
      <c r="E176" s="860"/>
      <c r="F176" s="860"/>
      <c r="G176" s="860"/>
      <c r="H176" s="860"/>
      <c r="I176" s="860"/>
      <c r="J176" s="860"/>
      <c r="K176" s="860"/>
      <c r="L176" s="860"/>
      <c r="M176" s="860"/>
      <c r="N176" s="860"/>
      <c r="O176" s="860"/>
      <c r="P176" s="860"/>
      <c r="Q176" s="860"/>
      <c r="R176" s="860"/>
      <c r="S176" s="860"/>
      <c r="T176" s="860"/>
      <c r="U176" s="860"/>
      <c r="V176" s="860"/>
      <c r="W176" s="860"/>
      <c r="X176" s="860"/>
      <c r="Y176" s="860"/>
      <c r="Z176" s="860"/>
    </row>
    <row r="177">
      <c r="A177" s="860"/>
      <c r="B177" s="860"/>
      <c r="C177" s="860"/>
      <c r="D177" s="860"/>
      <c r="E177" s="860"/>
      <c r="F177" s="860"/>
      <c r="G177" s="860"/>
      <c r="H177" s="860"/>
      <c r="I177" s="860"/>
      <c r="J177" s="860"/>
      <c r="K177" s="860"/>
      <c r="L177" s="860"/>
      <c r="M177" s="860"/>
      <c r="N177" s="860"/>
      <c r="O177" s="860"/>
      <c r="P177" s="860"/>
      <c r="Q177" s="860"/>
      <c r="R177" s="860"/>
      <c r="S177" s="860"/>
      <c r="T177" s="860"/>
      <c r="U177" s="860"/>
      <c r="V177" s="860"/>
      <c r="W177" s="860"/>
      <c r="X177" s="860"/>
      <c r="Y177" s="860"/>
      <c r="Z177" s="860"/>
    </row>
    <row r="178">
      <c r="A178" s="860"/>
      <c r="B178" s="860"/>
      <c r="C178" s="860"/>
      <c r="D178" s="860"/>
      <c r="E178" s="860"/>
      <c r="F178" s="860"/>
      <c r="G178" s="860"/>
      <c r="H178" s="860"/>
      <c r="I178" s="860"/>
      <c r="J178" s="860"/>
      <c r="K178" s="860"/>
      <c r="L178" s="860"/>
      <c r="M178" s="860"/>
      <c r="N178" s="860"/>
      <c r="O178" s="860"/>
      <c r="P178" s="860"/>
      <c r="Q178" s="860"/>
      <c r="R178" s="860"/>
      <c r="S178" s="860"/>
      <c r="T178" s="860"/>
      <c r="U178" s="860"/>
      <c r="V178" s="860"/>
      <c r="W178" s="860"/>
      <c r="X178" s="860"/>
      <c r="Y178" s="860"/>
      <c r="Z178" s="860"/>
    </row>
    <row r="179">
      <c r="A179" s="860"/>
      <c r="B179" s="860"/>
      <c r="C179" s="860"/>
      <c r="D179" s="860"/>
      <c r="E179" s="860"/>
      <c r="F179" s="860"/>
      <c r="G179" s="860"/>
      <c r="H179" s="860"/>
      <c r="I179" s="860"/>
      <c r="J179" s="860"/>
      <c r="K179" s="860"/>
      <c r="L179" s="860"/>
      <c r="M179" s="860"/>
      <c r="N179" s="860"/>
      <c r="O179" s="860"/>
      <c r="P179" s="860"/>
      <c r="Q179" s="860"/>
      <c r="R179" s="860"/>
      <c r="S179" s="860"/>
      <c r="T179" s="860"/>
      <c r="U179" s="860"/>
      <c r="V179" s="860"/>
      <c r="W179" s="860"/>
      <c r="X179" s="860"/>
      <c r="Y179" s="860"/>
      <c r="Z179" s="860"/>
    </row>
    <row r="180">
      <c r="A180" s="860"/>
      <c r="B180" s="860"/>
      <c r="C180" s="860"/>
      <c r="D180" s="860"/>
      <c r="E180" s="860"/>
      <c r="F180" s="860"/>
      <c r="G180" s="860"/>
      <c r="H180" s="860"/>
      <c r="I180" s="860"/>
      <c r="J180" s="860"/>
      <c r="K180" s="860"/>
      <c r="L180" s="860"/>
      <c r="M180" s="860"/>
      <c r="N180" s="860"/>
      <c r="O180" s="860"/>
      <c r="P180" s="860"/>
      <c r="Q180" s="860"/>
      <c r="R180" s="860"/>
      <c r="S180" s="860"/>
      <c r="T180" s="860"/>
      <c r="U180" s="860"/>
      <c r="V180" s="860"/>
      <c r="W180" s="860"/>
      <c r="X180" s="860"/>
      <c r="Y180" s="860"/>
      <c r="Z180" s="860"/>
    </row>
    <row r="181">
      <c r="A181" s="860"/>
      <c r="B181" s="860"/>
      <c r="C181" s="860"/>
      <c r="D181" s="860"/>
      <c r="E181" s="860"/>
      <c r="F181" s="860"/>
      <c r="G181" s="860"/>
      <c r="H181" s="860"/>
      <c r="I181" s="860"/>
      <c r="J181" s="860"/>
      <c r="K181" s="860"/>
      <c r="L181" s="860"/>
      <c r="M181" s="860"/>
      <c r="N181" s="860"/>
      <c r="O181" s="860"/>
      <c r="P181" s="860"/>
      <c r="Q181" s="860"/>
      <c r="R181" s="860"/>
      <c r="S181" s="860"/>
      <c r="T181" s="860"/>
      <c r="U181" s="860"/>
      <c r="V181" s="860"/>
      <c r="W181" s="860"/>
      <c r="X181" s="860"/>
      <c r="Y181" s="860"/>
      <c r="Z181" s="860"/>
    </row>
    <row r="182">
      <c r="A182" s="860"/>
      <c r="B182" s="860"/>
      <c r="C182" s="860"/>
      <c r="D182" s="860"/>
      <c r="E182" s="860"/>
      <c r="F182" s="860"/>
      <c r="G182" s="860"/>
      <c r="H182" s="860"/>
      <c r="I182" s="860"/>
      <c r="J182" s="860"/>
      <c r="K182" s="860"/>
      <c r="L182" s="860"/>
      <c r="M182" s="860"/>
      <c r="N182" s="860"/>
      <c r="O182" s="860"/>
      <c r="P182" s="860"/>
      <c r="Q182" s="860"/>
      <c r="R182" s="860"/>
      <c r="S182" s="860"/>
      <c r="T182" s="860"/>
      <c r="U182" s="860"/>
      <c r="V182" s="860"/>
      <c r="W182" s="860"/>
      <c r="X182" s="860"/>
      <c r="Y182" s="860"/>
      <c r="Z182" s="860"/>
    </row>
    <row r="183">
      <c r="A183" s="860"/>
      <c r="B183" s="860"/>
      <c r="C183" s="860"/>
      <c r="D183" s="860"/>
      <c r="E183" s="860"/>
      <c r="F183" s="860"/>
      <c r="G183" s="860"/>
      <c r="H183" s="860"/>
      <c r="I183" s="860"/>
      <c r="J183" s="860"/>
      <c r="K183" s="860"/>
      <c r="L183" s="860"/>
      <c r="M183" s="860"/>
      <c r="N183" s="860"/>
      <c r="O183" s="860"/>
      <c r="P183" s="860"/>
      <c r="Q183" s="860"/>
      <c r="R183" s="860"/>
      <c r="S183" s="860"/>
      <c r="T183" s="860"/>
      <c r="U183" s="860"/>
      <c r="V183" s="860"/>
      <c r="W183" s="860"/>
      <c r="X183" s="860"/>
      <c r="Y183" s="860"/>
      <c r="Z183" s="860"/>
    </row>
    <row r="184">
      <c r="A184" s="860"/>
      <c r="B184" s="860"/>
      <c r="C184" s="860"/>
      <c r="D184" s="860"/>
      <c r="E184" s="860"/>
      <c r="F184" s="860"/>
      <c r="G184" s="860"/>
      <c r="H184" s="860"/>
      <c r="I184" s="860"/>
      <c r="J184" s="860"/>
      <c r="K184" s="860"/>
      <c r="L184" s="860"/>
      <c r="M184" s="860"/>
      <c r="N184" s="860"/>
      <c r="O184" s="860"/>
      <c r="P184" s="860"/>
      <c r="Q184" s="860"/>
      <c r="R184" s="860"/>
      <c r="S184" s="860"/>
      <c r="T184" s="860"/>
      <c r="U184" s="860"/>
      <c r="V184" s="860"/>
      <c r="W184" s="860"/>
      <c r="X184" s="860"/>
      <c r="Y184" s="860"/>
      <c r="Z184" s="860"/>
    </row>
    <row r="185">
      <c r="A185" s="860"/>
      <c r="B185" s="860"/>
      <c r="C185" s="860"/>
      <c r="D185" s="860"/>
      <c r="E185" s="860"/>
      <c r="F185" s="860"/>
      <c r="G185" s="860"/>
      <c r="H185" s="860"/>
      <c r="I185" s="860"/>
      <c r="J185" s="860"/>
      <c r="K185" s="860"/>
      <c r="L185" s="860"/>
      <c r="M185" s="860"/>
      <c r="N185" s="860"/>
      <c r="O185" s="860"/>
      <c r="P185" s="860"/>
      <c r="Q185" s="860"/>
      <c r="R185" s="860"/>
      <c r="S185" s="860"/>
      <c r="T185" s="860"/>
      <c r="U185" s="860"/>
      <c r="V185" s="860"/>
      <c r="W185" s="860"/>
      <c r="X185" s="860"/>
      <c r="Y185" s="860"/>
      <c r="Z185" s="860"/>
    </row>
    <row r="186">
      <c r="A186" s="860"/>
      <c r="B186" s="860"/>
      <c r="C186" s="860"/>
      <c r="D186" s="860"/>
      <c r="E186" s="860"/>
      <c r="F186" s="860"/>
      <c r="G186" s="860"/>
      <c r="H186" s="860"/>
      <c r="I186" s="860"/>
      <c r="J186" s="860"/>
      <c r="K186" s="860"/>
      <c r="L186" s="860"/>
      <c r="M186" s="860"/>
      <c r="N186" s="860"/>
      <c r="O186" s="860"/>
      <c r="P186" s="860"/>
      <c r="Q186" s="860"/>
      <c r="R186" s="860"/>
      <c r="S186" s="860"/>
      <c r="T186" s="860"/>
      <c r="U186" s="860"/>
      <c r="V186" s="860"/>
      <c r="W186" s="860"/>
      <c r="X186" s="860"/>
      <c r="Y186" s="860"/>
      <c r="Z186" s="860"/>
    </row>
    <row r="187">
      <c r="A187" s="860"/>
      <c r="B187" s="860"/>
      <c r="C187" s="860"/>
      <c r="D187" s="860"/>
      <c r="E187" s="860"/>
      <c r="F187" s="860"/>
      <c r="G187" s="860"/>
      <c r="H187" s="860"/>
      <c r="I187" s="860"/>
      <c r="J187" s="860"/>
      <c r="K187" s="860"/>
      <c r="L187" s="860"/>
      <c r="M187" s="860"/>
      <c r="N187" s="860"/>
      <c r="O187" s="860"/>
      <c r="P187" s="860"/>
      <c r="Q187" s="860"/>
      <c r="R187" s="860"/>
      <c r="S187" s="860"/>
      <c r="T187" s="860"/>
      <c r="U187" s="860"/>
      <c r="V187" s="860"/>
      <c r="W187" s="860"/>
      <c r="X187" s="860"/>
      <c r="Y187" s="860"/>
      <c r="Z187" s="860"/>
    </row>
    <row r="188">
      <c r="A188" s="860"/>
      <c r="B188" s="860"/>
      <c r="C188" s="860"/>
      <c r="D188" s="860"/>
      <c r="E188" s="860"/>
      <c r="F188" s="860"/>
      <c r="G188" s="860"/>
      <c r="H188" s="860"/>
      <c r="I188" s="860"/>
      <c r="J188" s="860"/>
      <c r="K188" s="860"/>
      <c r="L188" s="860"/>
      <c r="M188" s="860"/>
      <c r="N188" s="860"/>
      <c r="O188" s="860"/>
      <c r="P188" s="860"/>
      <c r="Q188" s="860"/>
      <c r="R188" s="860"/>
      <c r="S188" s="860"/>
      <c r="T188" s="860"/>
      <c r="U188" s="860"/>
      <c r="V188" s="860"/>
      <c r="W188" s="860"/>
      <c r="X188" s="860"/>
      <c r="Y188" s="860"/>
      <c r="Z188" s="860"/>
    </row>
    <row r="189">
      <c r="A189" s="860"/>
      <c r="B189" s="860"/>
      <c r="C189" s="860"/>
      <c r="D189" s="860"/>
      <c r="E189" s="860"/>
      <c r="F189" s="860"/>
      <c r="G189" s="860"/>
      <c r="H189" s="860"/>
      <c r="I189" s="860"/>
      <c r="J189" s="860"/>
      <c r="K189" s="860"/>
      <c r="L189" s="860"/>
      <c r="M189" s="860"/>
      <c r="N189" s="860"/>
      <c r="O189" s="860"/>
      <c r="P189" s="860"/>
      <c r="Q189" s="860"/>
      <c r="R189" s="860"/>
      <c r="S189" s="860"/>
      <c r="T189" s="860"/>
      <c r="U189" s="860"/>
      <c r="V189" s="860"/>
      <c r="W189" s="860"/>
      <c r="X189" s="860"/>
      <c r="Y189" s="860"/>
      <c r="Z189" s="860"/>
    </row>
    <row r="190">
      <c r="A190" s="860"/>
      <c r="B190" s="860"/>
      <c r="C190" s="860"/>
      <c r="D190" s="860"/>
      <c r="E190" s="860"/>
      <c r="F190" s="860"/>
      <c r="G190" s="860"/>
      <c r="H190" s="860"/>
      <c r="I190" s="860"/>
      <c r="J190" s="860"/>
      <c r="K190" s="860"/>
      <c r="L190" s="860"/>
      <c r="M190" s="860"/>
      <c r="N190" s="860"/>
      <c r="O190" s="860"/>
      <c r="P190" s="860"/>
      <c r="Q190" s="860"/>
      <c r="R190" s="860"/>
      <c r="S190" s="860"/>
      <c r="T190" s="860"/>
      <c r="U190" s="860"/>
      <c r="V190" s="860"/>
      <c r="W190" s="860"/>
      <c r="X190" s="860"/>
      <c r="Y190" s="860"/>
      <c r="Z190" s="860"/>
    </row>
    <row r="191">
      <c r="A191" s="860"/>
      <c r="B191" s="860"/>
      <c r="C191" s="860"/>
      <c r="D191" s="860"/>
      <c r="E191" s="860"/>
      <c r="F191" s="860"/>
      <c r="G191" s="860"/>
      <c r="H191" s="860"/>
      <c r="I191" s="860"/>
      <c r="J191" s="860"/>
      <c r="K191" s="860"/>
      <c r="L191" s="860"/>
      <c r="M191" s="860"/>
      <c r="N191" s="860"/>
      <c r="O191" s="860"/>
      <c r="P191" s="860"/>
      <c r="Q191" s="860"/>
      <c r="R191" s="860"/>
      <c r="S191" s="860"/>
      <c r="T191" s="860"/>
      <c r="U191" s="860"/>
      <c r="V191" s="860"/>
      <c r="W191" s="860"/>
      <c r="X191" s="860"/>
      <c r="Y191" s="860"/>
      <c r="Z191" s="860"/>
    </row>
    <row r="192">
      <c r="A192" s="860"/>
      <c r="B192" s="860"/>
      <c r="C192" s="860"/>
      <c r="D192" s="860"/>
      <c r="E192" s="860"/>
      <c r="F192" s="860"/>
      <c r="G192" s="860"/>
      <c r="H192" s="860"/>
      <c r="I192" s="860"/>
      <c r="J192" s="860"/>
      <c r="K192" s="860"/>
      <c r="L192" s="860"/>
      <c r="M192" s="860"/>
      <c r="N192" s="860"/>
      <c r="O192" s="860"/>
      <c r="P192" s="860"/>
      <c r="Q192" s="860"/>
      <c r="R192" s="860"/>
      <c r="S192" s="860"/>
      <c r="T192" s="860"/>
      <c r="U192" s="860"/>
      <c r="V192" s="860"/>
      <c r="W192" s="860"/>
      <c r="X192" s="860"/>
      <c r="Y192" s="860"/>
      <c r="Z192" s="860"/>
    </row>
    <row r="193">
      <c r="A193" s="860"/>
      <c r="B193" s="860"/>
      <c r="C193" s="860"/>
      <c r="D193" s="860"/>
      <c r="E193" s="860"/>
      <c r="F193" s="860"/>
      <c r="G193" s="860"/>
      <c r="H193" s="860"/>
      <c r="I193" s="860"/>
      <c r="J193" s="860"/>
      <c r="K193" s="860"/>
      <c r="L193" s="860"/>
      <c r="M193" s="860"/>
      <c r="N193" s="860"/>
      <c r="O193" s="860"/>
      <c r="P193" s="860"/>
      <c r="Q193" s="860"/>
      <c r="R193" s="860"/>
      <c r="S193" s="860"/>
      <c r="T193" s="860"/>
      <c r="U193" s="860"/>
      <c r="V193" s="860"/>
      <c r="W193" s="860"/>
      <c r="X193" s="860"/>
      <c r="Y193" s="860"/>
      <c r="Z193" s="860"/>
    </row>
    <row r="194">
      <c r="A194" s="860"/>
      <c r="B194" s="860"/>
      <c r="C194" s="860"/>
      <c r="D194" s="860"/>
      <c r="E194" s="860"/>
      <c r="F194" s="860"/>
      <c r="G194" s="860"/>
      <c r="H194" s="860"/>
      <c r="I194" s="860"/>
      <c r="J194" s="860"/>
      <c r="K194" s="860"/>
      <c r="L194" s="860"/>
      <c r="M194" s="860"/>
      <c r="N194" s="860"/>
      <c r="O194" s="860"/>
      <c r="P194" s="860"/>
      <c r="Q194" s="860"/>
      <c r="R194" s="860"/>
      <c r="S194" s="860"/>
      <c r="T194" s="860"/>
      <c r="U194" s="860"/>
      <c r="V194" s="860"/>
      <c r="W194" s="860"/>
      <c r="X194" s="860"/>
      <c r="Y194" s="860"/>
      <c r="Z194" s="860"/>
    </row>
    <row r="195">
      <c r="A195" s="860"/>
      <c r="B195" s="860"/>
      <c r="C195" s="860"/>
      <c r="D195" s="860"/>
      <c r="E195" s="860"/>
      <c r="F195" s="860"/>
      <c r="G195" s="860"/>
      <c r="H195" s="860"/>
      <c r="I195" s="860"/>
      <c r="J195" s="860"/>
      <c r="K195" s="860"/>
      <c r="L195" s="860"/>
      <c r="M195" s="860"/>
      <c r="N195" s="860"/>
      <c r="O195" s="860"/>
      <c r="P195" s="860"/>
      <c r="Q195" s="860"/>
      <c r="R195" s="860"/>
      <c r="S195" s="860"/>
      <c r="T195" s="860"/>
      <c r="U195" s="860"/>
      <c r="V195" s="860"/>
      <c r="W195" s="860"/>
      <c r="X195" s="860"/>
      <c r="Y195" s="860"/>
      <c r="Z195" s="860"/>
    </row>
    <row r="196">
      <c r="A196" s="860"/>
      <c r="B196" s="860"/>
      <c r="C196" s="860"/>
      <c r="D196" s="860"/>
      <c r="E196" s="860"/>
      <c r="F196" s="860"/>
      <c r="G196" s="860"/>
      <c r="H196" s="860"/>
      <c r="I196" s="860"/>
      <c r="J196" s="860"/>
      <c r="K196" s="860"/>
      <c r="L196" s="860"/>
      <c r="M196" s="860"/>
      <c r="N196" s="860"/>
      <c r="O196" s="860"/>
      <c r="P196" s="860"/>
      <c r="Q196" s="860"/>
      <c r="R196" s="860"/>
      <c r="S196" s="860"/>
      <c r="T196" s="860"/>
      <c r="U196" s="860"/>
      <c r="V196" s="860"/>
      <c r="W196" s="860"/>
      <c r="X196" s="860"/>
      <c r="Y196" s="860"/>
      <c r="Z196" s="860"/>
    </row>
    <row r="197">
      <c r="A197" s="860"/>
      <c r="B197" s="860"/>
      <c r="C197" s="860"/>
      <c r="D197" s="860"/>
      <c r="E197" s="860"/>
      <c r="F197" s="860"/>
      <c r="G197" s="860"/>
      <c r="H197" s="860"/>
      <c r="I197" s="860"/>
      <c r="J197" s="860"/>
      <c r="K197" s="860"/>
      <c r="L197" s="860"/>
      <c r="M197" s="860"/>
      <c r="N197" s="860"/>
      <c r="O197" s="860"/>
      <c r="P197" s="860"/>
      <c r="Q197" s="860"/>
      <c r="R197" s="860"/>
      <c r="S197" s="860"/>
      <c r="T197" s="860"/>
      <c r="U197" s="860"/>
      <c r="V197" s="860"/>
      <c r="W197" s="860"/>
      <c r="X197" s="860"/>
      <c r="Y197" s="860"/>
      <c r="Z197" s="860"/>
    </row>
    <row r="198">
      <c r="A198" s="860"/>
      <c r="B198" s="860"/>
      <c r="C198" s="860"/>
      <c r="D198" s="860"/>
      <c r="E198" s="860"/>
      <c r="F198" s="860"/>
      <c r="G198" s="860"/>
      <c r="H198" s="860"/>
      <c r="I198" s="860"/>
      <c r="J198" s="860"/>
      <c r="K198" s="860"/>
      <c r="L198" s="860"/>
      <c r="M198" s="860"/>
      <c r="N198" s="860"/>
      <c r="O198" s="860"/>
      <c r="P198" s="860"/>
      <c r="Q198" s="860"/>
      <c r="R198" s="860"/>
      <c r="S198" s="860"/>
      <c r="T198" s="860"/>
      <c r="U198" s="860"/>
      <c r="V198" s="860"/>
      <c r="W198" s="860"/>
      <c r="X198" s="860"/>
      <c r="Y198" s="860"/>
      <c r="Z198" s="860"/>
    </row>
    <row r="199">
      <c r="A199" s="860"/>
      <c r="B199" s="860"/>
      <c r="C199" s="860"/>
      <c r="D199" s="860"/>
      <c r="E199" s="860"/>
      <c r="F199" s="860"/>
      <c r="G199" s="860"/>
      <c r="H199" s="860"/>
      <c r="I199" s="860"/>
      <c r="J199" s="860"/>
      <c r="K199" s="860"/>
      <c r="L199" s="860"/>
      <c r="M199" s="860"/>
      <c r="N199" s="860"/>
      <c r="O199" s="860"/>
      <c r="P199" s="860"/>
      <c r="Q199" s="860"/>
      <c r="R199" s="860"/>
      <c r="S199" s="860"/>
      <c r="T199" s="860"/>
      <c r="U199" s="860"/>
      <c r="V199" s="860"/>
      <c r="W199" s="860"/>
      <c r="X199" s="860"/>
      <c r="Y199" s="860"/>
      <c r="Z199" s="860"/>
    </row>
    <row r="200">
      <c r="A200" s="860"/>
      <c r="B200" s="860"/>
      <c r="C200" s="860"/>
      <c r="D200" s="860"/>
      <c r="E200" s="860"/>
      <c r="F200" s="860"/>
      <c r="G200" s="860"/>
      <c r="H200" s="860"/>
      <c r="I200" s="860"/>
      <c r="J200" s="860"/>
      <c r="K200" s="860"/>
      <c r="L200" s="860"/>
      <c r="M200" s="860"/>
      <c r="N200" s="860"/>
      <c r="O200" s="860"/>
      <c r="P200" s="860"/>
      <c r="Q200" s="860"/>
      <c r="R200" s="860"/>
      <c r="S200" s="860"/>
      <c r="T200" s="860"/>
      <c r="U200" s="860"/>
      <c r="V200" s="860"/>
      <c r="W200" s="860"/>
      <c r="X200" s="860"/>
      <c r="Y200" s="860"/>
      <c r="Z200" s="860"/>
    </row>
    <row r="201">
      <c r="A201" s="860"/>
      <c r="B201" s="860"/>
      <c r="C201" s="860"/>
      <c r="D201" s="860"/>
      <c r="E201" s="860"/>
      <c r="F201" s="860"/>
      <c r="G201" s="860"/>
      <c r="H201" s="860"/>
      <c r="I201" s="860"/>
      <c r="J201" s="860"/>
      <c r="K201" s="860"/>
      <c r="L201" s="860"/>
      <c r="M201" s="860"/>
      <c r="N201" s="860"/>
      <c r="O201" s="860"/>
      <c r="P201" s="860"/>
      <c r="Q201" s="860"/>
      <c r="R201" s="860"/>
      <c r="S201" s="860"/>
      <c r="T201" s="860"/>
      <c r="U201" s="860"/>
      <c r="V201" s="860"/>
      <c r="W201" s="860"/>
      <c r="X201" s="860"/>
      <c r="Y201" s="860"/>
      <c r="Z201" s="860"/>
    </row>
    <row r="202">
      <c r="A202" s="860"/>
      <c r="B202" s="860"/>
      <c r="C202" s="860"/>
      <c r="D202" s="860"/>
      <c r="E202" s="860"/>
      <c r="F202" s="860"/>
      <c r="G202" s="860"/>
      <c r="H202" s="860"/>
      <c r="I202" s="860"/>
      <c r="J202" s="860"/>
      <c r="K202" s="860"/>
      <c r="L202" s="860"/>
      <c r="M202" s="860"/>
      <c r="N202" s="860"/>
      <c r="O202" s="860"/>
      <c r="P202" s="860"/>
      <c r="Q202" s="860"/>
      <c r="R202" s="860"/>
      <c r="S202" s="860"/>
      <c r="T202" s="860"/>
      <c r="U202" s="860"/>
      <c r="V202" s="860"/>
      <c r="W202" s="860"/>
      <c r="X202" s="860"/>
      <c r="Y202" s="860"/>
      <c r="Z202" s="860"/>
    </row>
    <row r="203">
      <c r="A203" s="860"/>
      <c r="B203" s="860"/>
      <c r="C203" s="860"/>
      <c r="D203" s="860"/>
      <c r="E203" s="860"/>
      <c r="F203" s="860"/>
      <c r="G203" s="860"/>
      <c r="H203" s="860"/>
      <c r="I203" s="860"/>
      <c r="J203" s="860"/>
      <c r="K203" s="860"/>
      <c r="L203" s="860"/>
      <c r="M203" s="860"/>
      <c r="N203" s="860"/>
      <c r="O203" s="860"/>
      <c r="P203" s="860"/>
      <c r="Q203" s="860"/>
      <c r="R203" s="860"/>
      <c r="S203" s="860"/>
      <c r="T203" s="860"/>
      <c r="U203" s="860"/>
      <c r="V203" s="860"/>
      <c r="W203" s="860"/>
      <c r="X203" s="860"/>
      <c r="Y203" s="860"/>
      <c r="Z203" s="860"/>
    </row>
    <row r="204">
      <c r="A204" s="860"/>
      <c r="B204" s="860"/>
      <c r="C204" s="860"/>
      <c r="D204" s="860"/>
      <c r="E204" s="860"/>
      <c r="F204" s="860"/>
      <c r="G204" s="860"/>
      <c r="H204" s="860"/>
      <c r="I204" s="860"/>
      <c r="J204" s="860"/>
      <c r="K204" s="860"/>
      <c r="L204" s="860"/>
      <c r="M204" s="860"/>
      <c r="N204" s="860"/>
      <c r="O204" s="860"/>
      <c r="P204" s="860"/>
      <c r="Q204" s="860"/>
      <c r="R204" s="860"/>
      <c r="S204" s="860"/>
      <c r="T204" s="860"/>
      <c r="U204" s="860"/>
      <c r="V204" s="860"/>
      <c r="W204" s="860"/>
      <c r="X204" s="860"/>
      <c r="Y204" s="860"/>
      <c r="Z204" s="860"/>
    </row>
    <row r="205">
      <c r="A205" s="860"/>
      <c r="B205" s="860"/>
      <c r="C205" s="860"/>
      <c r="D205" s="860"/>
      <c r="E205" s="860"/>
      <c r="F205" s="860"/>
      <c r="G205" s="860"/>
      <c r="H205" s="860"/>
      <c r="I205" s="860"/>
      <c r="J205" s="860"/>
      <c r="K205" s="860"/>
      <c r="L205" s="860"/>
      <c r="M205" s="860"/>
      <c r="N205" s="860"/>
      <c r="O205" s="860"/>
      <c r="P205" s="860"/>
      <c r="Q205" s="860"/>
      <c r="R205" s="860"/>
      <c r="S205" s="860"/>
      <c r="T205" s="860"/>
      <c r="U205" s="860"/>
      <c r="V205" s="860"/>
      <c r="W205" s="860"/>
      <c r="X205" s="860"/>
      <c r="Y205" s="860"/>
      <c r="Z205" s="860"/>
    </row>
    <row r="206">
      <c r="A206" s="860"/>
      <c r="B206" s="860"/>
      <c r="C206" s="860"/>
      <c r="D206" s="860"/>
      <c r="E206" s="860"/>
      <c r="F206" s="860"/>
      <c r="G206" s="860"/>
      <c r="H206" s="860"/>
      <c r="I206" s="860"/>
      <c r="J206" s="860"/>
      <c r="K206" s="860"/>
      <c r="L206" s="860"/>
      <c r="M206" s="860"/>
      <c r="N206" s="860"/>
      <c r="O206" s="860"/>
      <c r="P206" s="860"/>
      <c r="Q206" s="860"/>
      <c r="R206" s="860"/>
      <c r="S206" s="860"/>
      <c r="T206" s="860"/>
      <c r="U206" s="860"/>
      <c r="V206" s="860"/>
      <c r="W206" s="860"/>
      <c r="X206" s="860"/>
      <c r="Y206" s="860"/>
      <c r="Z206" s="860"/>
    </row>
    <row r="207">
      <c r="A207" s="860"/>
      <c r="B207" s="860"/>
      <c r="C207" s="860"/>
      <c r="D207" s="860"/>
      <c r="E207" s="860"/>
      <c r="F207" s="860"/>
      <c r="G207" s="860"/>
      <c r="H207" s="860"/>
      <c r="I207" s="860"/>
      <c r="J207" s="860"/>
      <c r="K207" s="860"/>
      <c r="L207" s="860"/>
      <c r="M207" s="860"/>
      <c r="N207" s="860"/>
      <c r="O207" s="860"/>
      <c r="P207" s="860"/>
      <c r="Q207" s="860"/>
      <c r="R207" s="860"/>
      <c r="S207" s="860"/>
      <c r="T207" s="860"/>
      <c r="U207" s="860"/>
      <c r="V207" s="860"/>
      <c r="W207" s="860"/>
      <c r="X207" s="860"/>
      <c r="Y207" s="860"/>
      <c r="Z207" s="860"/>
    </row>
    <row r="208">
      <c r="A208" s="860"/>
      <c r="B208" s="860"/>
      <c r="C208" s="860"/>
      <c r="D208" s="860"/>
      <c r="E208" s="860"/>
      <c r="F208" s="860"/>
      <c r="G208" s="860"/>
      <c r="H208" s="860"/>
      <c r="I208" s="860"/>
      <c r="J208" s="860"/>
      <c r="K208" s="860"/>
      <c r="L208" s="860"/>
      <c r="M208" s="860"/>
      <c r="N208" s="860"/>
      <c r="O208" s="860"/>
      <c r="P208" s="860"/>
      <c r="Q208" s="860"/>
      <c r="R208" s="860"/>
      <c r="S208" s="860"/>
      <c r="T208" s="860"/>
      <c r="U208" s="860"/>
      <c r="V208" s="860"/>
      <c r="W208" s="860"/>
      <c r="X208" s="860"/>
      <c r="Y208" s="860"/>
      <c r="Z208" s="860"/>
    </row>
    <row r="209">
      <c r="A209" s="860"/>
      <c r="B209" s="860"/>
      <c r="C209" s="860"/>
      <c r="D209" s="860"/>
      <c r="E209" s="860"/>
      <c r="F209" s="860"/>
      <c r="G209" s="860"/>
      <c r="H209" s="860"/>
      <c r="I209" s="860"/>
      <c r="J209" s="860"/>
      <c r="K209" s="860"/>
      <c r="L209" s="860"/>
      <c r="M209" s="860"/>
      <c r="N209" s="860"/>
      <c r="O209" s="860"/>
      <c r="P209" s="860"/>
      <c r="Q209" s="860"/>
      <c r="R209" s="860"/>
      <c r="S209" s="860"/>
      <c r="T209" s="860"/>
      <c r="U209" s="860"/>
      <c r="V209" s="860"/>
      <c r="W209" s="860"/>
      <c r="X209" s="860"/>
      <c r="Y209" s="860"/>
      <c r="Z209" s="860"/>
    </row>
    <row r="210">
      <c r="A210" s="860"/>
      <c r="B210" s="860"/>
      <c r="C210" s="860"/>
      <c r="D210" s="860"/>
      <c r="E210" s="860"/>
      <c r="F210" s="860"/>
      <c r="G210" s="860"/>
      <c r="H210" s="860"/>
      <c r="I210" s="860"/>
      <c r="J210" s="860"/>
      <c r="K210" s="860"/>
      <c r="L210" s="860"/>
      <c r="M210" s="860"/>
      <c r="N210" s="860"/>
      <c r="O210" s="860"/>
      <c r="P210" s="860"/>
      <c r="Q210" s="860"/>
      <c r="R210" s="860"/>
      <c r="S210" s="860"/>
      <c r="T210" s="860"/>
      <c r="U210" s="860"/>
      <c r="V210" s="860"/>
      <c r="W210" s="860"/>
      <c r="X210" s="860"/>
      <c r="Y210" s="860"/>
      <c r="Z210" s="860"/>
    </row>
    <row r="211">
      <c r="A211" s="860"/>
      <c r="B211" s="860"/>
      <c r="C211" s="860"/>
      <c r="D211" s="860"/>
      <c r="E211" s="860"/>
      <c r="F211" s="860"/>
      <c r="G211" s="860"/>
      <c r="H211" s="860"/>
      <c r="I211" s="860"/>
      <c r="J211" s="860"/>
      <c r="K211" s="860"/>
      <c r="L211" s="860"/>
      <c r="M211" s="860"/>
      <c r="N211" s="860"/>
      <c r="O211" s="860"/>
      <c r="P211" s="860"/>
      <c r="Q211" s="860"/>
      <c r="R211" s="860"/>
      <c r="S211" s="860"/>
      <c r="T211" s="860"/>
      <c r="U211" s="860"/>
      <c r="V211" s="860"/>
      <c r="W211" s="860"/>
      <c r="X211" s="860"/>
      <c r="Y211" s="860"/>
      <c r="Z211" s="860"/>
    </row>
    <row r="212">
      <c r="A212" s="860"/>
      <c r="B212" s="860"/>
      <c r="C212" s="860"/>
      <c r="D212" s="860"/>
      <c r="E212" s="860"/>
      <c r="F212" s="860"/>
      <c r="G212" s="860"/>
      <c r="H212" s="860"/>
      <c r="I212" s="860"/>
      <c r="J212" s="860"/>
      <c r="K212" s="860"/>
      <c r="L212" s="860"/>
      <c r="M212" s="860"/>
      <c r="N212" s="860"/>
      <c r="O212" s="860"/>
      <c r="P212" s="860"/>
      <c r="Q212" s="860"/>
      <c r="R212" s="860"/>
      <c r="S212" s="860"/>
      <c r="T212" s="860"/>
      <c r="U212" s="860"/>
      <c r="V212" s="860"/>
      <c r="W212" s="860"/>
      <c r="X212" s="860"/>
      <c r="Y212" s="860"/>
      <c r="Z212" s="860"/>
    </row>
    <row r="213">
      <c r="A213" s="860"/>
      <c r="B213" s="860"/>
      <c r="C213" s="860"/>
      <c r="D213" s="860"/>
      <c r="E213" s="860"/>
      <c r="F213" s="860"/>
      <c r="G213" s="860"/>
      <c r="H213" s="860"/>
      <c r="I213" s="860"/>
      <c r="J213" s="860"/>
      <c r="K213" s="860"/>
      <c r="L213" s="860"/>
      <c r="M213" s="860"/>
      <c r="N213" s="860"/>
      <c r="O213" s="860"/>
      <c r="P213" s="860"/>
      <c r="Q213" s="860"/>
      <c r="R213" s="860"/>
      <c r="S213" s="860"/>
      <c r="T213" s="860"/>
      <c r="U213" s="860"/>
      <c r="V213" s="860"/>
      <c r="W213" s="860"/>
      <c r="X213" s="860"/>
      <c r="Y213" s="860"/>
      <c r="Z213" s="860"/>
    </row>
    <row r="214">
      <c r="A214" s="860"/>
      <c r="B214" s="860"/>
      <c r="C214" s="860"/>
      <c r="D214" s="860"/>
      <c r="E214" s="860"/>
      <c r="F214" s="860"/>
      <c r="G214" s="860"/>
      <c r="H214" s="860"/>
      <c r="I214" s="860"/>
      <c r="J214" s="860"/>
      <c r="K214" s="860"/>
      <c r="L214" s="860"/>
      <c r="M214" s="860"/>
      <c r="N214" s="860"/>
      <c r="O214" s="860"/>
      <c r="P214" s="860"/>
      <c r="Q214" s="860"/>
      <c r="R214" s="860"/>
      <c r="S214" s="860"/>
      <c r="T214" s="860"/>
      <c r="U214" s="860"/>
      <c r="V214" s="860"/>
      <c r="W214" s="860"/>
      <c r="X214" s="860"/>
      <c r="Y214" s="860"/>
      <c r="Z214" s="860"/>
    </row>
    <row r="215">
      <c r="A215" s="860"/>
      <c r="B215" s="860"/>
      <c r="C215" s="860"/>
      <c r="D215" s="860"/>
      <c r="E215" s="860"/>
      <c r="F215" s="860"/>
      <c r="G215" s="860"/>
      <c r="H215" s="860"/>
      <c r="I215" s="860"/>
      <c r="J215" s="860"/>
      <c r="K215" s="860"/>
      <c r="L215" s="860"/>
      <c r="M215" s="860"/>
      <c r="N215" s="860"/>
      <c r="O215" s="860"/>
      <c r="P215" s="860"/>
      <c r="Q215" s="860"/>
      <c r="R215" s="860"/>
      <c r="S215" s="860"/>
      <c r="T215" s="860"/>
      <c r="U215" s="860"/>
      <c r="V215" s="860"/>
      <c r="W215" s="860"/>
      <c r="X215" s="860"/>
      <c r="Y215" s="860"/>
      <c r="Z215" s="860"/>
    </row>
    <row r="216">
      <c r="A216" s="860"/>
      <c r="B216" s="860"/>
      <c r="C216" s="860"/>
      <c r="D216" s="860"/>
      <c r="E216" s="860"/>
      <c r="F216" s="860"/>
      <c r="G216" s="860"/>
      <c r="H216" s="860"/>
      <c r="I216" s="860"/>
      <c r="J216" s="860"/>
      <c r="K216" s="860"/>
      <c r="L216" s="860"/>
      <c r="M216" s="860"/>
      <c r="N216" s="860"/>
      <c r="O216" s="860"/>
      <c r="P216" s="860"/>
      <c r="Q216" s="860"/>
      <c r="R216" s="860"/>
      <c r="S216" s="860"/>
      <c r="T216" s="860"/>
      <c r="U216" s="860"/>
      <c r="V216" s="860"/>
      <c r="W216" s="860"/>
      <c r="X216" s="860"/>
      <c r="Y216" s="860"/>
      <c r="Z216" s="860"/>
    </row>
    <row r="217">
      <c r="A217" s="860"/>
      <c r="B217" s="860"/>
      <c r="C217" s="860"/>
      <c r="D217" s="860"/>
      <c r="E217" s="860"/>
      <c r="F217" s="860"/>
      <c r="G217" s="860"/>
      <c r="H217" s="860"/>
      <c r="I217" s="860"/>
      <c r="J217" s="860"/>
      <c r="K217" s="860"/>
      <c r="L217" s="860"/>
      <c r="M217" s="860"/>
      <c r="N217" s="860"/>
      <c r="O217" s="860"/>
      <c r="P217" s="860"/>
      <c r="Q217" s="860"/>
      <c r="R217" s="860"/>
      <c r="S217" s="860"/>
      <c r="T217" s="860"/>
      <c r="U217" s="860"/>
      <c r="V217" s="860"/>
      <c r="W217" s="860"/>
      <c r="X217" s="860"/>
      <c r="Y217" s="860"/>
      <c r="Z217" s="860"/>
    </row>
    <row r="218">
      <c r="A218" s="860"/>
      <c r="B218" s="860"/>
      <c r="C218" s="860"/>
      <c r="D218" s="860"/>
      <c r="E218" s="860"/>
      <c r="F218" s="860"/>
      <c r="G218" s="860"/>
      <c r="H218" s="860"/>
      <c r="I218" s="860"/>
      <c r="J218" s="860"/>
      <c r="K218" s="860"/>
      <c r="L218" s="860"/>
      <c r="M218" s="860"/>
      <c r="N218" s="860"/>
      <c r="O218" s="860"/>
      <c r="P218" s="860"/>
      <c r="Q218" s="860"/>
      <c r="R218" s="860"/>
      <c r="S218" s="860"/>
      <c r="T218" s="860"/>
      <c r="U218" s="860"/>
      <c r="V218" s="860"/>
      <c r="W218" s="860"/>
      <c r="X218" s="860"/>
      <c r="Y218" s="860"/>
      <c r="Z218" s="860"/>
    </row>
    <row r="219">
      <c r="A219" s="860"/>
      <c r="B219" s="860"/>
      <c r="C219" s="860"/>
      <c r="D219" s="860"/>
      <c r="E219" s="860"/>
      <c r="F219" s="860"/>
      <c r="G219" s="860"/>
      <c r="H219" s="860"/>
      <c r="I219" s="860"/>
      <c r="J219" s="860"/>
      <c r="K219" s="860"/>
      <c r="L219" s="860"/>
      <c r="M219" s="860"/>
      <c r="N219" s="860"/>
      <c r="O219" s="860"/>
      <c r="P219" s="860"/>
      <c r="Q219" s="860"/>
      <c r="R219" s="860"/>
      <c r="S219" s="860"/>
      <c r="T219" s="860"/>
      <c r="U219" s="860"/>
      <c r="V219" s="860"/>
      <c r="W219" s="860"/>
      <c r="X219" s="860"/>
      <c r="Y219" s="860"/>
      <c r="Z219" s="860"/>
    </row>
    <row r="220">
      <c r="A220" s="860"/>
      <c r="B220" s="860"/>
      <c r="C220" s="860"/>
      <c r="D220" s="860"/>
      <c r="E220" s="860"/>
      <c r="F220" s="860"/>
      <c r="G220" s="860"/>
      <c r="H220" s="860"/>
      <c r="I220" s="860"/>
      <c r="J220" s="860"/>
      <c r="K220" s="860"/>
      <c r="L220" s="860"/>
      <c r="M220" s="860"/>
      <c r="N220" s="860"/>
      <c r="O220" s="860"/>
      <c r="P220" s="860"/>
      <c r="Q220" s="860"/>
      <c r="R220" s="860"/>
      <c r="S220" s="860"/>
      <c r="T220" s="860"/>
      <c r="U220" s="860"/>
      <c r="V220" s="860"/>
      <c r="W220" s="860"/>
      <c r="X220" s="860"/>
      <c r="Y220" s="860"/>
      <c r="Z220" s="860"/>
    </row>
    <row r="221">
      <c r="A221" s="860"/>
      <c r="B221" s="860"/>
      <c r="C221" s="860"/>
      <c r="D221" s="860"/>
      <c r="E221" s="860"/>
      <c r="F221" s="860"/>
      <c r="G221" s="860"/>
      <c r="H221" s="860"/>
      <c r="I221" s="860"/>
      <c r="J221" s="860"/>
      <c r="K221" s="860"/>
      <c r="L221" s="860"/>
      <c r="M221" s="860"/>
      <c r="N221" s="860"/>
      <c r="O221" s="860"/>
      <c r="P221" s="860"/>
      <c r="Q221" s="860"/>
      <c r="R221" s="860"/>
      <c r="S221" s="860"/>
      <c r="T221" s="860"/>
      <c r="U221" s="860"/>
      <c r="V221" s="860"/>
      <c r="W221" s="860"/>
      <c r="X221" s="860"/>
      <c r="Y221" s="860"/>
      <c r="Z221" s="860"/>
    </row>
    <row r="222">
      <c r="A222" s="860"/>
      <c r="B222" s="860"/>
      <c r="C222" s="860"/>
      <c r="D222" s="860"/>
      <c r="E222" s="860"/>
      <c r="F222" s="860"/>
      <c r="G222" s="860"/>
      <c r="H222" s="860"/>
      <c r="I222" s="860"/>
      <c r="J222" s="860"/>
      <c r="K222" s="860"/>
      <c r="L222" s="860"/>
      <c r="M222" s="860"/>
      <c r="N222" s="860"/>
      <c r="O222" s="860"/>
      <c r="P222" s="860"/>
      <c r="Q222" s="860"/>
      <c r="R222" s="860"/>
      <c r="S222" s="860"/>
      <c r="T222" s="860"/>
      <c r="U222" s="860"/>
      <c r="V222" s="860"/>
      <c r="W222" s="860"/>
      <c r="X222" s="860"/>
      <c r="Y222" s="860"/>
      <c r="Z222" s="860"/>
    </row>
    <row r="223">
      <c r="A223" s="860"/>
      <c r="B223" s="860"/>
      <c r="C223" s="860"/>
      <c r="D223" s="860"/>
      <c r="E223" s="860"/>
      <c r="F223" s="860"/>
      <c r="G223" s="860"/>
      <c r="H223" s="860"/>
      <c r="I223" s="860"/>
      <c r="J223" s="860"/>
      <c r="K223" s="860"/>
      <c r="L223" s="860"/>
      <c r="M223" s="860"/>
      <c r="N223" s="860"/>
      <c r="O223" s="860"/>
      <c r="P223" s="860"/>
      <c r="Q223" s="860"/>
      <c r="R223" s="860"/>
      <c r="S223" s="860"/>
      <c r="T223" s="860"/>
      <c r="U223" s="860"/>
      <c r="V223" s="860"/>
      <c r="W223" s="860"/>
      <c r="X223" s="860"/>
      <c r="Y223" s="860"/>
      <c r="Z223" s="860"/>
    </row>
    <row r="224">
      <c r="A224" s="860"/>
      <c r="B224" s="860"/>
      <c r="C224" s="860"/>
      <c r="D224" s="860"/>
      <c r="E224" s="860"/>
      <c r="F224" s="860"/>
      <c r="G224" s="860"/>
      <c r="H224" s="860"/>
      <c r="I224" s="860"/>
      <c r="J224" s="860"/>
      <c r="K224" s="860"/>
      <c r="L224" s="860"/>
      <c r="M224" s="860"/>
      <c r="N224" s="860"/>
      <c r="O224" s="860"/>
      <c r="P224" s="860"/>
      <c r="Q224" s="860"/>
      <c r="R224" s="860"/>
      <c r="S224" s="860"/>
      <c r="T224" s="860"/>
      <c r="U224" s="860"/>
      <c r="V224" s="860"/>
      <c r="W224" s="860"/>
      <c r="X224" s="860"/>
      <c r="Y224" s="860"/>
      <c r="Z224" s="860"/>
    </row>
    <row r="225">
      <c r="A225" s="860"/>
      <c r="B225" s="860"/>
      <c r="C225" s="860"/>
      <c r="D225" s="860"/>
      <c r="E225" s="860"/>
      <c r="F225" s="860"/>
      <c r="G225" s="860"/>
      <c r="H225" s="860"/>
      <c r="I225" s="860"/>
      <c r="J225" s="860"/>
      <c r="K225" s="860"/>
      <c r="L225" s="860"/>
      <c r="M225" s="860"/>
      <c r="N225" s="860"/>
      <c r="O225" s="860"/>
      <c r="P225" s="860"/>
      <c r="Q225" s="860"/>
      <c r="R225" s="860"/>
      <c r="S225" s="860"/>
      <c r="T225" s="860"/>
      <c r="U225" s="860"/>
      <c r="V225" s="860"/>
      <c r="W225" s="860"/>
      <c r="X225" s="860"/>
      <c r="Y225" s="860"/>
      <c r="Z225" s="860"/>
    </row>
    <row r="226">
      <c r="A226" s="860"/>
      <c r="B226" s="860"/>
      <c r="C226" s="860"/>
      <c r="D226" s="860"/>
      <c r="E226" s="860"/>
      <c r="F226" s="860"/>
      <c r="G226" s="860"/>
      <c r="H226" s="860"/>
      <c r="I226" s="860"/>
      <c r="J226" s="860"/>
      <c r="K226" s="860"/>
      <c r="L226" s="860"/>
      <c r="M226" s="860"/>
      <c r="N226" s="860"/>
      <c r="O226" s="860"/>
      <c r="P226" s="860"/>
      <c r="Q226" s="860"/>
      <c r="R226" s="860"/>
      <c r="S226" s="860"/>
      <c r="T226" s="860"/>
      <c r="U226" s="860"/>
      <c r="V226" s="860"/>
      <c r="W226" s="860"/>
      <c r="X226" s="860"/>
      <c r="Y226" s="860"/>
      <c r="Z226" s="860"/>
    </row>
    <row r="227">
      <c r="A227" s="860"/>
      <c r="B227" s="860"/>
      <c r="C227" s="860"/>
      <c r="D227" s="860"/>
      <c r="E227" s="860"/>
      <c r="F227" s="860"/>
      <c r="G227" s="860"/>
      <c r="H227" s="860"/>
      <c r="I227" s="860"/>
      <c r="J227" s="860"/>
      <c r="K227" s="860"/>
      <c r="L227" s="860"/>
      <c r="M227" s="860"/>
      <c r="N227" s="860"/>
      <c r="O227" s="860"/>
      <c r="P227" s="860"/>
      <c r="Q227" s="860"/>
      <c r="R227" s="860"/>
      <c r="S227" s="860"/>
      <c r="T227" s="860"/>
      <c r="U227" s="860"/>
      <c r="V227" s="860"/>
      <c r="W227" s="860"/>
      <c r="X227" s="860"/>
      <c r="Y227" s="860"/>
      <c r="Z227" s="860"/>
    </row>
    <row r="228">
      <c r="A228" s="860"/>
      <c r="B228" s="860"/>
      <c r="C228" s="860"/>
      <c r="D228" s="860"/>
      <c r="E228" s="860"/>
      <c r="F228" s="860"/>
      <c r="G228" s="860"/>
      <c r="H228" s="860"/>
      <c r="I228" s="860"/>
      <c r="J228" s="860"/>
      <c r="K228" s="860"/>
      <c r="L228" s="860"/>
      <c r="M228" s="860"/>
      <c r="N228" s="860"/>
      <c r="O228" s="860"/>
      <c r="P228" s="860"/>
      <c r="Q228" s="860"/>
      <c r="R228" s="860"/>
      <c r="S228" s="860"/>
      <c r="T228" s="860"/>
      <c r="U228" s="860"/>
      <c r="V228" s="860"/>
      <c r="W228" s="860"/>
      <c r="X228" s="860"/>
      <c r="Y228" s="860"/>
      <c r="Z228" s="860"/>
    </row>
    <row r="229">
      <c r="A229" s="860"/>
      <c r="B229" s="860"/>
      <c r="C229" s="860"/>
      <c r="D229" s="860"/>
      <c r="E229" s="860"/>
      <c r="F229" s="860"/>
      <c r="G229" s="860"/>
      <c r="H229" s="860"/>
      <c r="I229" s="860"/>
      <c r="J229" s="860"/>
      <c r="K229" s="860"/>
      <c r="L229" s="860"/>
      <c r="M229" s="860"/>
      <c r="N229" s="860"/>
      <c r="O229" s="860"/>
      <c r="P229" s="860"/>
      <c r="Q229" s="860"/>
      <c r="R229" s="860"/>
      <c r="S229" s="860"/>
      <c r="T229" s="860"/>
      <c r="U229" s="860"/>
      <c r="V229" s="860"/>
      <c r="W229" s="860"/>
      <c r="X229" s="860"/>
      <c r="Y229" s="860"/>
      <c r="Z229" s="860"/>
    </row>
    <row r="230">
      <c r="A230" s="860"/>
      <c r="B230" s="860"/>
      <c r="C230" s="860"/>
      <c r="D230" s="860"/>
      <c r="E230" s="860"/>
      <c r="F230" s="860"/>
      <c r="G230" s="860"/>
      <c r="H230" s="860"/>
      <c r="I230" s="860"/>
      <c r="J230" s="860"/>
      <c r="K230" s="860"/>
      <c r="L230" s="860"/>
      <c r="M230" s="860"/>
      <c r="N230" s="860"/>
      <c r="O230" s="860"/>
      <c r="P230" s="860"/>
      <c r="Q230" s="860"/>
      <c r="R230" s="860"/>
      <c r="S230" s="860"/>
      <c r="T230" s="860"/>
      <c r="U230" s="860"/>
      <c r="V230" s="860"/>
      <c r="W230" s="860"/>
      <c r="X230" s="860"/>
      <c r="Y230" s="860"/>
      <c r="Z230" s="860"/>
    </row>
    <row r="231">
      <c r="A231" s="860"/>
      <c r="B231" s="860"/>
      <c r="C231" s="860"/>
      <c r="D231" s="860"/>
      <c r="E231" s="860"/>
      <c r="F231" s="860"/>
      <c r="G231" s="860"/>
      <c r="H231" s="860"/>
      <c r="I231" s="860"/>
      <c r="J231" s="860"/>
      <c r="K231" s="860"/>
      <c r="L231" s="860"/>
      <c r="M231" s="860"/>
      <c r="N231" s="860"/>
      <c r="O231" s="860"/>
      <c r="P231" s="860"/>
      <c r="Q231" s="860"/>
      <c r="R231" s="860"/>
      <c r="S231" s="860"/>
      <c r="T231" s="860"/>
      <c r="U231" s="860"/>
      <c r="V231" s="860"/>
      <c r="W231" s="860"/>
      <c r="X231" s="860"/>
      <c r="Y231" s="860"/>
      <c r="Z231" s="860"/>
    </row>
    <row r="232">
      <c r="A232" s="860"/>
      <c r="B232" s="860"/>
      <c r="C232" s="860"/>
      <c r="D232" s="860"/>
      <c r="E232" s="860"/>
      <c r="F232" s="860"/>
      <c r="G232" s="860"/>
      <c r="H232" s="860"/>
      <c r="I232" s="860"/>
      <c r="J232" s="860"/>
      <c r="K232" s="860"/>
      <c r="L232" s="860"/>
      <c r="M232" s="860"/>
      <c r="N232" s="860"/>
      <c r="O232" s="860"/>
      <c r="P232" s="860"/>
      <c r="Q232" s="860"/>
      <c r="R232" s="860"/>
      <c r="S232" s="860"/>
      <c r="T232" s="860"/>
      <c r="U232" s="860"/>
      <c r="V232" s="860"/>
      <c r="W232" s="860"/>
      <c r="X232" s="860"/>
      <c r="Y232" s="860"/>
      <c r="Z232" s="860"/>
    </row>
    <row r="233">
      <c r="A233" s="860"/>
      <c r="B233" s="860"/>
      <c r="C233" s="860"/>
      <c r="D233" s="860"/>
      <c r="E233" s="860"/>
      <c r="F233" s="860"/>
      <c r="G233" s="860"/>
      <c r="H233" s="860"/>
      <c r="I233" s="860"/>
      <c r="J233" s="860"/>
      <c r="K233" s="860"/>
      <c r="L233" s="860"/>
      <c r="M233" s="860"/>
      <c r="N233" s="860"/>
      <c r="O233" s="860"/>
      <c r="P233" s="860"/>
      <c r="Q233" s="860"/>
      <c r="R233" s="860"/>
      <c r="S233" s="860"/>
      <c r="T233" s="860"/>
      <c r="U233" s="860"/>
      <c r="V233" s="860"/>
      <c r="W233" s="860"/>
      <c r="X233" s="860"/>
      <c r="Y233" s="860"/>
      <c r="Z233" s="860"/>
    </row>
    <row r="234">
      <c r="A234" s="860"/>
      <c r="B234" s="860"/>
      <c r="C234" s="860"/>
      <c r="D234" s="860"/>
      <c r="E234" s="860"/>
      <c r="F234" s="860"/>
      <c r="G234" s="860"/>
      <c r="H234" s="860"/>
      <c r="I234" s="860"/>
      <c r="J234" s="860"/>
      <c r="K234" s="860"/>
      <c r="L234" s="860"/>
      <c r="M234" s="860"/>
      <c r="N234" s="860"/>
      <c r="O234" s="860"/>
      <c r="P234" s="860"/>
      <c r="Q234" s="860"/>
      <c r="R234" s="860"/>
      <c r="S234" s="860"/>
      <c r="T234" s="860"/>
      <c r="U234" s="860"/>
      <c r="V234" s="860"/>
      <c r="W234" s="860"/>
      <c r="X234" s="860"/>
      <c r="Y234" s="860"/>
      <c r="Z234" s="860"/>
    </row>
    <row r="235">
      <c r="A235" s="860"/>
      <c r="B235" s="860"/>
      <c r="C235" s="860"/>
      <c r="D235" s="860"/>
      <c r="E235" s="860"/>
      <c r="F235" s="860"/>
      <c r="G235" s="860"/>
      <c r="H235" s="860"/>
      <c r="I235" s="860"/>
      <c r="J235" s="860"/>
      <c r="K235" s="860"/>
      <c r="L235" s="860"/>
      <c r="M235" s="860"/>
      <c r="N235" s="860"/>
      <c r="O235" s="860"/>
      <c r="P235" s="860"/>
      <c r="Q235" s="860"/>
      <c r="R235" s="860"/>
      <c r="S235" s="860"/>
      <c r="T235" s="860"/>
      <c r="U235" s="860"/>
      <c r="V235" s="860"/>
      <c r="W235" s="860"/>
      <c r="X235" s="860"/>
      <c r="Y235" s="860"/>
      <c r="Z235" s="860"/>
    </row>
    <row r="236">
      <c r="A236" s="860"/>
      <c r="B236" s="860"/>
      <c r="C236" s="860"/>
      <c r="D236" s="860"/>
      <c r="E236" s="860"/>
      <c r="F236" s="860"/>
      <c r="G236" s="860"/>
      <c r="H236" s="860"/>
      <c r="I236" s="860"/>
      <c r="J236" s="860"/>
      <c r="K236" s="860"/>
      <c r="L236" s="860"/>
      <c r="M236" s="860"/>
      <c r="N236" s="860"/>
      <c r="O236" s="860"/>
      <c r="P236" s="860"/>
      <c r="Q236" s="860"/>
      <c r="R236" s="860"/>
      <c r="S236" s="860"/>
      <c r="T236" s="860"/>
      <c r="U236" s="860"/>
      <c r="V236" s="860"/>
      <c r="W236" s="860"/>
      <c r="X236" s="860"/>
      <c r="Y236" s="860"/>
      <c r="Z236" s="860"/>
    </row>
    <row r="237">
      <c r="A237" s="860"/>
      <c r="B237" s="860"/>
      <c r="C237" s="860"/>
      <c r="D237" s="860"/>
      <c r="E237" s="860"/>
      <c r="F237" s="860"/>
      <c r="G237" s="860"/>
      <c r="H237" s="860"/>
      <c r="I237" s="860"/>
      <c r="J237" s="860"/>
      <c r="K237" s="860"/>
      <c r="L237" s="860"/>
      <c r="M237" s="860"/>
      <c r="N237" s="860"/>
      <c r="O237" s="860"/>
      <c r="P237" s="860"/>
      <c r="Q237" s="860"/>
      <c r="R237" s="860"/>
      <c r="S237" s="860"/>
      <c r="T237" s="860"/>
      <c r="U237" s="860"/>
      <c r="V237" s="860"/>
      <c r="W237" s="860"/>
      <c r="X237" s="860"/>
      <c r="Y237" s="860"/>
      <c r="Z237" s="860"/>
    </row>
    <row r="238">
      <c r="A238" s="860"/>
      <c r="B238" s="860"/>
      <c r="C238" s="860"/>
      <c r="D238" s="860"/>
      <c r="E238" s="860"/>
      <c r="F238" s="860"/>
      <c r="G238" s="860"/>
      <c r="H238" s="860"/>
      <c r="I238" s="860"/>
      <c r="J238" s="860"/>
      <c r="K238" s="860"/>
      <c r="L238" s="860"/>
      <c r="M238" s="860"/>
      <c r="N238" s="860"/>
      <c r="O238" s="860"/>
      <c r="P238" s="860"/>
      <c r="Q238" s="860"/>
      <c r="R238" s="860"/>
      <c r="S238" s="860"/>
      <c r="T238" s="860"/>
      <c r="U238" s="860"/>
      <c r="V238" s="860"/>
      <c r="W238" s="860"/>
      <c r="X238" s="860"/>
      <c r="Y238" s="860"/>
      <c r="Z238" s="860"/>
    </row>
    <row r="239">
      <c r="A239" s="860"/>
      <c r="B239" s="860"/>
      <c r="C239" s="860"/>
      <c r="D239" s="860"/>
      <c r="E239" s="860"/>
      <c r="F239" s="860"/>
      <c r="G239" s="860"/>
      <c r="H239" s="860"/>
      <c r="I239" s="860"/>
      <c r="J239" s="860"/>
      <c r="K239" s="860"/>
      <c r="L239" s="860"/>
      <c r="M239" s="860"/>
      <c r="N239" s="860"/>
      <c r="O239" s="860"/>
      <c r="P239" s="860"/>
      <c r="Q239" s="860"/>
      <c r="R239" s="860"/>
      <c r="S239" s="860"/>
      <c r="T239" s="860"/>
      <c r="U239" s="860"/>
      <c r="V239" s="860"/>
      <c r="W239" s="860"/>
      <c r="X239" s="860"/>
      <c r="Y239" s="860"/>
      <c r="Z239" s="860"/>
    </row>
    <row r="240">
      <c r="A240" s="860"/>
      <c r="B240" s="860"/>
      <c r="C240" s="860"/>
      <c r="D240" s="860"/>
      <c r="E240" s="860"/>
      <c r="F240" s="860"/>
      <c r="G240" s="860"/>
      <c r="H240" s="860"/>
      <c r="I240" s="860"/>
      <c r="J240" s="860"/>
      <c r="K240" s="860"/>
      <c r="L240" s="860"/>
      <c r="M240" s="860"/>
      <c r="N240" s="860"/>
      <c r="O240" s="860"/>
      <c r="P240" s="860"/>
      <c r="Q240" s="860"/>
      <c r="R240" s="860"/>
      <c r="S240" s="860"/>
      <c r="T240" s="860"/>
      <c r="U240" s="860"/>
      <c r="V240" s="860"/>
      <c r="W240" s="860"/>
      <c r="X240" s="860"/>
      <c r="Y240" s="860"/>
      <c r="Z240" s="860"/>
    </row>
    <row r="241">
      <c r="A241" s="860"/>
      <c r="B241" s="860"/>
      <c r="C241" s="860"/>
      <c r="D241" s="860"/>
      <c r="E241" s="860"/>
      <c r="F241" s="860"/>
      <c r="G241" s="860"/>
      <c r="H241" s="860"/>
      <c r="I241" s="860"/>
      <c r="J241" s="860"/>
      <c r="K241" s="860"/>
      <c r="L241" s="860"/>
      <c r="M241" s="860"/>
      <c r="N241" s="860"/>
      <c r="O241" s="860"/>
      <c r="P241" s="860"/>
      <c r="Q241" s="860"/>
      <c r="R241" s="860"/>
      <c r="S241" s="860"/>
      <c r="T241" s="860"/>
      <c r="U241" s="860"/>
      <c r="V241" s="860"/>
      <c r="W241" s="860"/>
      <c r="X241" s="860"/>
      <c r="Y241" s="860"/>
      <c r="Z241" s="860"/>
    </row>
    <row r="242">
      <c r="A242" s="860"/>
      <c r="B242" s="860"/>
      <c r="C242" s="860"/>
      <c r="D242" s="860"/>
      <c r="E242" s="860"/>
      <c r="F242" s="860"/>
      <c r="G242" s="860"/>
      <c r="H242" s="860"/>
      <c r="I242" s="860"/>
      <c r="J242" s="860"/>
      <c r="K242" s="860"/>
      <c r="L242" s="860"/>
      <c r="M242" s="860"/>
      <c r="N242" s="860"/>
      <c r="O242" s="860"/>
      <c r="P242" s="860"/>
      <c r="Q242" s="860"/>
      <c r="R242" s="860"/>
      <c r="S242" s="860"/>
      <c r="T242" s="860"/>
      <c r="U242" s="860"/>
      <c r="V242" s="860"/>
      <c r="W242" s="860"/>
      <c r="X242" s="860"/>
      <c r="Y242" s="860"/>
      <c r="Z242" s="860"/>
    </row>
    <row r="243">
      <c r="A243" s="860"/>
      <c r="B243" s="860"/>
      <c r="C243" s="860"/>
      <c r="D243" s="860"/>
      <c r="E243" s="860"/>
      <c r="F243" s="860"/>
      <c r="G243" s="860"/>
      <c r="H243" s="860"/>
      <c r="I243" s="860"/>
      <c r="J243" s="860"/>
      <c r="K243" s="860"/>
      <c r="L243" s="860"/>
      <c r="M243" s="860"/>
      <c r="N243" s="860"/>
      <c r="O243" s="860"/>
      <c r="P243" s="860"/>
      <c r="Q243" s="860"/>
      <c r="R243" s="860"/>
      <c r="S243" s="860"/>
      <c r="T243" s="860"/>
      <c r="U243" s="860"/>
      <c r="V243" s="860"/>
      <c r="W243" s="860"/>
      <c r="X243" s="860"/>
      <c r="Y243" s="860"/>
      <c r="Z243" s="860"/>
    </row>
    <row r="244">
      <c r="A244" s="860"/>
      <c r="B244" s="860"/>
      <c r="C244" s="860"/>
      <c r="D244" s="860"/>
      <c r="E244" s="860"/>
      <c r="F244" s="860"/>
      <c r="G244" s="860"/>
      <c r="H244" s="860"/>
      <c r="I244" s="860"/>
      <c r="J244" s="860"/>
      <c r="K244" s="860"/>
      <c r="L244" s="860"/>
      <c r="M244" s="860"/>
      <c r="N244" s="860"/>
      <c r="O244" s="860"/>
      <c r="P244" s="860"/>
      <c r="Q244" s="860"/>
      <c r="R244" s="860"/>
      <c r="S244" s="860"/>
      <c r="T244" s="860"/>
      <c r="U244" s="860"/>
      <c r="V244" s="860"/>
      <c r="W244" s="860"/>
      <c r="X244" s="860"/>
      <c r="Y244" s="860"/>
      <c r="Z244" s="860"/>
    </row>
    <row r="245">
      <c r="A245" s="860"/>
      <c r="B245" s="860"/>
      <c r="C245" s="860"/>
      <c r="D245" s="860"/>
      <c r="E245" s="860"/>
      <c r="F245" s="860"/>
      <c r="G245" s="860"/>
      <c r="H245" s="860"/>
      <c r="I245" s="860"/>
      <c r="J245" s="860"/>
      <c r="K245" s="860"/>
      <c r="L245" s="860"/>
      <c r="M245" s="860"/>
      <c r="N245" s="860"/>
      <c r="O245" s="860"/>
      <c r="P245" s="860"/>
      <c r="Q245" s="860"/>
      <c r="R245" s="860"/>
      <c r="S245" s="860"/>
      <c r="T245" s="860"/>
      <c r="U245" s="860"/>
      <c r="V245" s="860"/>
      <c r="W245" s="860"/>
      <c r="X245" s="860"/>
      <c r="Y245" s="860"/>
      <c r="Z245" s="860"/>
    </row>
    <row r="246">
      <c r="A246" s="860"/>
      <c r="B246" s="860"/>
      <c r="C246" s="860"/>
      <c r="D246" s="860"/>
      <c r="E246" s="860"/>
      <c r="F246" s="860"/>
      <c r="G246" s="860"/>
      <c r="H246" s="860"/>
      <c r="I246" s="860"/>
      <c r="J246" s="860"/>
      <c r="K246" s="860"/>
      <c r="L246" s="860"/>
      <c r="M246" s="860"/>
      <c r="N246" s="860"/>
      <c r="O246" s="860"/>
      <c r="P246" s="860"/>
      <c r="Q246" s="860"/>
      <c r="R246" s="860"/>
      <c r="S246" s="860"/>
      <c r="T246" s="860"/>
      <c r="U246" s="860"/>
      <c r="V246" s="860"/>
      <c r="W246" s="860"/>
      <c r="X246" s="860"/>
      <c r="Y246" s="860"/>
      <c r="Z246" s="860"/>
    </row>
    <row r="247">
      <c r="A247" s="860"/>
      <c r="B247" s="860"/>
      <c r="C247" s="860"/>
      <c r="D247" s="860"/>
      <c r="E247" s="860"/>
      <c r="F247" s="860"/>
      <c r="G247" s="860"/>
      <c r="H247" s="860"/>
      <c r="I247" s="860"/>
      <c r="J247" s="860"/>
      <c r="K247" s="860"/>
      <c r="L247" s="860"/>
      <c r="M247" s="860"/>
      <c r="N247" s="860"/>
      <c r="O247" s="860"/>
      <c r="P247" s="860"/>
      <c r="Q247" s="860"/>
      <c r="R247" s="860"/>
      <c r="S247" s="860"/>
      <c r="T247" s="860"/>
      <c r="U247" s="860"/>
      <c r="V247" s="860"/>
      <c r="W247" s="860"/>
      <c r="X247" s="860"/>
      <c r="Y247" s="860"/>
      <c r="Z247" s="860"/>
    </row>
    <row r="248">
      <c r="A248" s="860"/>
      <c r="B248" s="860"/>
      <c r="C248" s="860"/>
      <c r="D248" s="860"/>
      <c r="E248" s="860"/>
      <c r="F248" s="860"/>
      <c r="G248" s="860"/>
      <c r="H248" s="860"/>
      <c r="I248" s="860"/>
      <c r="J248" s="860"/>
      <c r="K248" s="860"/>
      <c r="L248" s="860"/>
      <c r="M248" s="860"/>
      <c r="N248" s="860"/>
      <c r="O248" s="860"/>
      <c r="P248" s="860"/>
      <c r="Q248" s="860"/>
      <c r="R248" s="860"/>
      <c r="S248" s="860"/>
      <c r="T248" s="860"/>
      <c r="U248" s="860"/>
      <c r="V248" s="860"/>
      <c r="W248" s="860"/>
      <c r="X248" s="860"/>
      <c r="Y248" s="860"/>
      <c r="Z248" s="860"/>
    </row>
    <row r="249">
      <c r="A249" s="860"/>
      <c r="B249" s="860"/>
      <c r="C249" s="860"/>
      <c r="D249" s="860"/>
      <c r="E249" s="860"/>
      <c r="F249" s="860"/>
      <c r="G249" s="860"/>
      <c r="H249" s="860"/>
      <c r="I249" s="860"/>
      <c r="J249" s="860"/>
      <c r="K249" s="860"/>
      <c r="L249" s="860"/>
      <c r="M249" s="860"/>
      <c r="N249" s="860"/>
      <c r="O249" s="860"/>
      <c r="P249" s="860"/>
      <c r="Q249" s="860"/>
      <c r="R249" s="860"/>
      <c r="S249" s="860"/>
      <c r="T249" s="860"/>
      <c r="U249" s="860"/>
      <c r="V249" s="860"/>
      <c r="W249" s="860"/>
      <c r="X249" s="860"/>
      <c r="Y249" s="860"/>
      <c r="Z249" s="860"/>
    </row>
    <row r="250">
      <c r="A250" s="860"/>
      <c r="B250" s="860"/>
      <c r="C250" s="860"/>
      <c r="D250" s="860"/>
      <c r="E250" s="860"/>
      <c r="F250" s="860"/>
      <c r="G250" s="860"/>
      <c r="H250" s="860"/>
      <c r="I250" s="860"/>
      <c r="J250" s="860"/>
      <c r="K250" s="860"/>
      <c r="L250" s="860"/>
      <c r="M250" s="860"/>
      <c r="N250" s="860"/>
      <c r="O250" s="860"/>
      <c r="P250" s="860"/>
      <c r="Q250" s="860"/>
      <c r="R250" s="860"/>
      <c r="S250" s="860"/>
      <c r="T250" s="860"/>
      <c r="U250" s="860"/>
      <c r="V250" s="860"/>
      <c r="W250" s="860"/>
      <c r="X250" s="860"/>
      <c r="Y250" s="860"/>
      <c r="Z250" s="860"/>
    </row>
    <row r="251">
      <c r="A251" s="860"/>
      <c r="B251" s="860"/>
      <c r="C251" s="860"/>
      <c r="D251" s="860"/>
      <c r="E251" s="860"/>
      <c r="F251" s="860"/>
      <c r="G251" s="860"/>
      <c r="H251" s="860"/>
      <c r="I251" s="860"/>
      <c r="J251" s="860"/>
      <c r="K251" s="860"/>
      <c r="L251" s="860"/>
      <c r="M251" s="860"/>
      <c r="N251" s="860"/>
      <c r="O251" s="860"/>
      <c r="P251" s="860"/>
      <c r="Q251" s="860"/>
      <c r="R251" s="860"/>
      <c r="S251" s="860"/>
      <c r="T251" s="860"/>
      <c r="U251" s="860"/>
      <c r="V251" s="860"/>
      <c r="W251" s="860"/>
      <c r="X251" s="860"/>
      <c r="Y251" s="860"/>
      <c r="Z251" s="860"/>
    </row>
    <row r="252">
      <c r="A252" s="860"/>
      <c r="B252" s="860"/>
      <c r="C252" s="860"/>
      <c r="D252" s="860"/>
      <c r="E252" s="860"/>
      <c r="F252" s="860"/>
      <c r="G252" s="860"/>
      <c r="H252" s="860"/>
      <c r="I252" s="860"/>
      <c r="J252" s="860"/>
      <c r="K252" s="860"/>
      <c r="L252" s="860"/>
      <c r="M252" s="860"/>
      <c r="N252" s="860"/>
      <c r="O252" s="860"/>
      <c r="P252" s="860"/>
      <c r="Q252" s="860"/>
      <c r="R252" s="860"/>
      <c r="S252" s="860"/>
      <c r="T252" s="860"/>
      <c r="U252" s="860"/>
      <c r="V252" s="860"/>
      <c r="W252" s="860"/>
      <c r="X252" s="860"/>
      <c r="Y252" s="860"/>
      <c r="Z252" s="860"/>
    </row>
    <row r="253">
      <c r="A253" s="860"/>
      <c r="B253" s="860"/>
      <c r="C253" s="860"/>
      <c r="D253" s="860"/>
      <c r="E253" s="860"/>
      <c r="F253" s="860"/>
      <c r="G253" s="860"/>
      <c r="H253" s="860"/>
      <c r="I253" s="860"/>
      <c r="J253" s="860"/>
      <c r="K253" s="860"/>
      <c r="L253" s="860"/>
      <c r="M253" s="860"/>
      <c r="N253" s="860"/>
      <c r="O253" s="860"/>
      <c r="P253" s="860"/>
      <c r="Q253" s="860"/>
      <c r="R253" s="860"/>
      <c r="S253" s="860"/>
      <c r="T253" s="860"/>
      <c r="U253" s="860"/>
      <c r="V253" s="860"/>
      <c r="W253" s="860"/>
      <c r="X253" s="860"/>
      <c r="Y253" s="860"/>
      <c r="Z253" s="860"/>
    </row>
    <row r="254">
      <c r="A254" s="860"/>
      <c r="B254" s="860"/>
      <c r="C254" s="860"/>
      <c r="D254" s="860"/>
      <c r="E254" s="860"/>
      <c r="F254" s="860"/>
      <c r="G254" s="860"/>
      <c r="H254" s="860"/>
      <c r="I254" s="860"/>
      <c r="J254" s="860"/>
      <c r="K254" s="860"/>
      <c r="L254" s="860"/>
      <c r="M254" s="860"/>
      <c r="N254" s="860"/>
      <c r="O254" s="860"/>
      <c r="P254" s="860"/>
      <c r="Q254" s="860"/>
      <c r="R254" s="860"/>
      <c r="S254" s="860"/>
      <c r="T254" s="860"/>
      <c r="U254" s="860"/>
      <c r="V254" s="860"/>
      <c r="W254" s="860"/>
      <c r="X254" s="860"/>
      <c r="Y254" s="860"/>
      <c r="Z254" s="860"/>
    </row>
    <row r="255">
      <c r="A255" s="860"/>
      <c r="B255" s="860"/>
      <c r="C255" s="860"/>
      <c r="D255" s="860"/>
      <c r="E255" s="860"/>
      <c r="F255" s="860"/>
      <c r="G255" s="860"/>
      <c r="H255" s="860"/>
      <c r="I255" s="860"/>
      <c r="J255" s="860"/>
      <c r="K255" s="860"/>
      <c r="L255" s="860"/>
      <c r="M255" s="860"/>
      <c r="N255" s="860"/>
      <c r="O255" s="860"/>
      <c r="P255" s="860"/>
      <c r="Q255" s="860"/>
      <c r="R255" s="860"/>
      <c r="S255" s="860"/>
      <c r="T255" s="860"/>
      <c r="U255" s="860"/>
      <c r="V255" s="860"/>
      <c r="W255" s="860"/>
      <c r="X255" s="860"/>
      <c r="Y255" s="860"/>
      <c r="Z255" s="860"/>
    </row>
    <row r="256">
      <c r="A256" s="860"/>
      <c r="B256" s="860"/>
      <c r="C256" s="860"/>
      <c r="D256" s="860"/>
      <c r="E256" s="860"/>
      <c r="F256" s="860"/>
      <c r="G256" s="860"/>
      <c r="H256" s="860"/>
      <c r="I256" s="860"/>
      <c r="J256" s="860"/>
      <c r="K256" s="860"/>
      <c r="L256" s="860"/>
      <c r="M256" s="860"/>
      <c r="N256" s="860"/>
      <c r="O256" s="860"/>
      <c r="P256" s="860"/>
      <c r="Q256" s="860"/>
      <c r="R256" s="860"/>
      <c r="S256" s="860"/>
      <c r="T256" s="860"/>
      <c r="U256" s="860"/>
      <c r="V256" s="860"/>
      <c r="W256" s="860"/>
      <c r="X256" s="860"/>
      <c r="Y256" s="860"/>
      <c r="Z256" s="860"/>
    </row>
    <row r="257">
      <c r="A257" s="860"/>
      <c r="B257" s="860"/>
      <c r="C257" s="860"/>
      <c r="D257" s="860"/>
      <c r="E257" s="860"/>
      <c r="F257" s="860"/>
      <c r="G257" s="860"/>
      <c r="H257" s="860"/>
      <c r="I257" s="860"/>
      <c r="J257" s="860"/>
      <c r="K257" s="860"/>
      <c r="L257" s="860"/>
      <c r="M257" s="860"/>
      <c r="N257" s="860"/>
      <c r="O257" s="860"/>
      <c r="P257" s="860"/>
      <c r="Q257" s="860"/>
      <c r="R257" s="860"/>
      <c r="S257" s="860"/>
      <c r="T257" s="860"/>
      <c r="U257" s="860"/>
      <c r="V257" s="860"/>
      <c r="W257" s="860"/>
      <c r="X257" s="860"/>
      <c r="Y257" s="860"/>
      <c r="Z257" s="860"/>
    </row>
    <row r="258">
      <c r="A258" s="860"/>
      <c r="B258" s="860"/>
      <c r="C258" s="860"/>
      <c r="D258" s="860"/>
      <c r="E258" s="860"/>
      <c r="F258" s="860"/>
      <c r="G258" s="860"/>
      <c r="H258" s="860"/>
      <c r="I258" s="860"/>
      <c r="J258" s="860"/>
      <c r="K258" s="860"/>
      <c r="L258" s="860"/>
      <c r="M258" s="860"/>
      <c r="N258" s="860"/>
      <c r="O258" s="860"/>
      <c r="P258" s="860"/>
      <c r="Q258" s="860"/>
      <c r="R258" s="860"/>
      <c r="S258" s="860"/>
      <c r="T258" s="860"/>
      <c r="U258" s="860"/>
      <c r="V258" s="860"/>
      <c r="W258" s="860"/>
      <c r="X258" s="860"/>
      <c r="Y258" s="860"/>
      <c r="Z258" s="860"/>
    </row>
    <row r="259">
      <c r="A259" s="860"/>
      <c r="B259" s="860"/>
      <c r="C259" s="860"/>
      <c r="D259" s="860"/>
      <c r="E259" s="860"/>
      <c r="F259" s="860"/>
      <c r="G259" s="860"/>
      <c r="H259" s="860"/>
      <c r="I259" s="860"/>
      <c r="J259" s="860"/>
      <c r="K259" s="860"/>
      <c r="L259" s="860"/>
      <c r="M259" s="860"/>
      <c r="N259" s="860"/>
      <c r="O259" s="860"/>
      <c r="P259" s="860"/>
      <c r="Q259" s="860"/>
      <c r="R259" s="860"/>
      <c r="S259" s="860"/>
      <c r="T259" s="860"/>
      <c r="U259" s="860"/>
      <c r="V259" s="860"/>
      <c r="W259" s="860"/>
      <c r="X259" s="860"/>
      <c r="Y259" s="860"/>
      <c r="Z259" s="860"/>
    </row>
    <row r="260">
      <c r="A260" s="860"/>
      <c r="B260" s="860"/>
      <c r="C260" s="860"/>
      <c r="D260" s="860"/>
      <c r="E260" s="860"/>
      <c r="F260" s="860"/>
      <c r="G260" s="860"/>
      <c r="H260" s="860"/>
      <c r="I260" s="860"/>
      <c r="J260" s="860"/>
      <c r="K260" s="860"/>
      <c r="L260" s="860"/>
      <c r="M260" s="860"/>
      <c r="N260" s="860"/>
      <c r="O260" s="860"/>
      <c r="P260" s="860"/>
      <c r="Q260" s="860"/>
      <c r="R260" s="860"/>
      <c r="S260" s="860"/>
      <c r="T260" s="860"/>
      <c r="U260" s="860"/>
      <c r="V260" s="860"/>
      <c r="W260" s="860"/>
      <c r="X260" s="860"/>
      <c r="Y260" s="860"/>
      <c r="Z260" s="860"/>
    </row>
    <row r="261">
      <c r="A261" s="860"/>
      <c r="B261" s="860"/>
      <c r="C261" s="860"/>
      <c r="D261" s="860"/>
      <c r="E261" s="860"/>
      <c r="F261" s="860"/>
      <c r="G261" s="860"/>
      <c r="H261" s="860"/>
      <c r="I261" s="860"/>
      <c r="J261" s="860"/>
      <c r="K261" s="860"/>
      <c r="L261" s="860"/>
      <c r="M261" s="860"/>
      <c r="N261" s="860"/>
      <c r="O261" s="860"/>
      <c r="P261" s="860"/>
      <c r="Q261" s="860"/>
      <c r="R261" s="860"/>
      <c r="S261" s="860"/>
      <c r="T261" s="860"/>
      <c r="U261" s="860"/>
      <c r="V261" s="860"/>
      <c r="W261" s="860"/>
      <c r="X261" s="860"/>
      <c r="Y261" s="860"/>
      <c r="Z261" s="860"/>
    </row>
    <row r="262">
      <c r="A262" s="860"/>
      <c r="B262" s="860"/>
      <c r="C262" s="860"/>
      <c r="D262" s="860"/>
      <c r="E262" s="860"/>
      <c r="F262" s="860"/>
      <c r="G262" s="860"/>
      <c r="H262" s="860"/>
      <c r="I262" s="860"/>
      <c r="J262" s="860"/>
      <c r="K262" s="860"/>
      <c r="L262" s="860"/>
      <c r="M262" s="860"/>
      <c r="N262" s="860"/>
      <c r="O262" s="860"/>
      <c r="P262" s="860"/>
      <c r="Q262" s="860"/>
      <c r="R262" s="860"/>
      <c r="S262" s="860"/>
      <c r="T262" s="860"/>
      <c r="U262" s="860"/>
      <c r="V262" s="860"/>
      <c r="W262" s="860"/>
      <c r="X262" s="860"/>
      <c r="Y262" s="860"/>
      <c r="Z262" s="860"/>
    </row>
    <row r="263">
      <c r="A263" s="860"/>
      <c r="B263" s="860"/>
      <c r="C263" s="860"/>
      <c r="D263" s="860"/>
      <c r="E263" s="860"/>
      <c r="F263" s="860"/>
      <c r="G263" s="860"/>
      <c r="H263" s="860"/>
      <c r="I263" s="860"/>
      <c r="J263" s="860"/>
      <c r="K263" s="860"/>
      <c r="L263" s="860"/>
      <c r="M263" s="860"/>
      <c r="N263" s="860"/>
      <c r="O263" s="860"/>
      <c r="P263" s="860"/>
      <c r="Q263" s="860"/>
      <c r="R263" s="860"/>
      <c r="S263" s="860"/>
      <c r="T263" s="860"/>
      <c r="U263" s="860"/>
      <c r="V263" s="860"/>
      <c r="W263" s="860"/>
      <c r="X263" s="860"/>
      <c r="Y263" s="860"/>
      <c r="Z263" s="860"/>
    </row>
    <row r="264">
      <c r="A264" s="860"/>
      <c r="B264" s="860"/>
      <c r="C264" s="860"/>
      <c r="D264" s="860"/>
      <c r="E264" s="860"/>
      <c r="F264" s="860"/>
      <c r="G264" s="860"/>
      <c r="H264" s="860"/>
      <c r="I264" s="860"/>
      <c r="J264" s="860"/>
      <c r="K264" s="860"/>
      <c r="L264" s="860"/>
      <c r="M264" s="860"/>
      <c r="N264" s="860"/>
      <c r="O264" s="860"/>
      <c r="P264" s="860"/>
      <c r="Q264" s="860"/>
      <c r="R264" s="860"/>
      <c r="S264" s="860"/>
      <c r="T264" s="860"/>
      <c r="U264" s="860"/>
      <c r="V264" s="860"/>
      <c r="W264" s="860"/>
      <c r="X264" s="860"/>
      <c r="Y264" s="860"/>
      <c r="Z264" s="860"/>
    </row>
    <row r="265">
      <c r="A265" s="860"/>
      <c r="B265" s="860"/>
      <c r="C265" s="860"/>
      <c r="D265" s="860"/>
      <c r="E265" s="860"/>
      <c r="F265" s="860"/>
      <c r="G265" s="860"/>
      <c r="H265" s="860"/>
      <c r="I265" s="860"/>
      <c r="J265" s="860"/>
      <c r="K265" s="860"/>
      <c r="L265" s="860"/>
      <c r="M265" s="860"/>
      <c r="N265" s="860"/>
      <c r="O265" s="860"/>
      <c r="P265" s="860"/>
      <c r="Q265" s="860"/>
      <c r="R265" s="860"/>
      <c r="S265" s="860"/>
      <c r="T265" s="860"/>
      <c r="U265" s="860"/>
      <c r="V265" s="860"/>
      <c r="W265" s="860"/>
      <c r="X265" s="860"/>
      <c r="Y265" s="860"/>
      <c r="Z265" s="860"/>
    </row>
    <row r="266">
      <c r="A266" s="860"/>
      <c r="B266" s="860"/>
      <c r="C266" s="860"/>
      <c r="D266" s="860"/>
      <c r="E266" s="860"/>
      <c r="F266" s="860"/>
      <c r="G266" s="860"/>
      <c r="H266" s="860"/>
      <c r="I266" s="860"/>
      <c r="J266" s="860"/>
      <c r="K266" s="860"/>
      <c r="L266" s="860"/>
      <c r="M266" s="860"/>
      <c r="N266" s="860"/>
      <c r="O266" s="860"/>
      <c r="P266" s="860"/>
      <c r="Q266" s="860"/>
      <c r="R266" s="860"/>
      <c r="S266" s="860"/>
      <c r="T266" s="860"/>
      <c r="U266" s="860"/>
      <c r="V266" s="860"/>
      <c r="W266" s="860"/>
      <c r="X266" s="860"/>
      <c r="Y266" s="860"/>
      <c r="Z266" s="860"/>
    </row>
    <row r="267">
      <c r="A267" s="860"/>
      <c r="B267" s="860"/>
      <c r="C267" s="860"/>
      <c r="D267" s="860"/>
      <c r="E267" s="860"/>
      <c r="F267" s="860"/>
      <c r="G267" s="860"/>
      <c r="H267" s="860"/>
      <c r="I267" s="860"/>
      <c r="J267" s="860"/>
      <c r="K267" s="860"/>
      <c r="L267" s="860"/>
      <c r="M267" s="860"/>
      <c r="N267" s="860"/>
      <c r="O267" s="860"/>
      <c r="P267" s="860"/>
      <c r="Q267" s="860"/>
      <c r="R267" s="860"/>
      <c r="S267" s="860"/>
      <c r="T267" s="860"/>
      <c r="U267" s="860"/>
      <c r="V267" s="860"/>
      <c r="W267" s="860"/>
      <c r="X267" s="860"/>
      <c r="Y267" s="860"/>
      <c r="Z267" s="860"/>
    </row>
    <row r="268">
      <c r="A268" s="860"/>
      <c r="B268" s="860"/>
      <c r="C268" s="860"/>
      <c r="D268" s="860"/>
      <c r="E268" s="860"/>
      <c r="F268" s="860"/>
      <c r="G268" s="860"/>
      <c r="H268" s="860"/>
      <c r="I268" s="860"/>
      <c r="J268" s="860"/>
      <c r="K268" s="860"/>
      <c r="L268" s="860"/>
      <c r="M268" s="860"/>
      <c r="N268" s="860"/>
      <c r="O268" s="860"/>
      <c r="P268" s="860"/>
      <c r="Q268" s="860"/>
      <c r="R268" s="860"/>
      <c r="S268" s="860"/>
      <c r="T268" s="860"/>
      <c r="U268" s="860"/>
      <c r="V268" s="860"/>
      <c r="W268" s="860"/>
      <c r="X268" s="860"/>
      <c r="Y268" s="860"/>
      <c r="Z268" s="860"/>
    </row>
    <row r="269">
      <c r="A269" s="860"/>
      <c r="B269" s="860"/>
      <c r="C269" s="860"/>
      <c r="D269" s="860"/>
      <c r="E269" s="860"/>
      <c r="F269" s="860"/>
      <c r="G269" s="860"/>
      <c r="H269" s="860"/>
      <c r="I269" s="860"/>
      <c r="J269" s="860"/>
      <c r="K269" s="860"/>
      <c r="L269" s="860"/>
      <c r="M269" s="860"/>
      <c r="N269" s="860"/>
      <c r="O269" s="860"/>
      <c r="P269" s="860"/>
      <c r="Q269" s="860"/>
      <c r="R269" s="860"/>
      <c r="S269" s="860"/>
      <c r="T269" s="860"/>
      <c r="U269" s="860"/>
      <c r="V269" s="860"/>
      <c r="W269" s="860"/>
      <c r="X269" s="860"/>
      <c r="Y269" s="860"/>
      <c r="Z269" s="860"/>
    </row>
    <row r="270">
      <c r="A270" s="860"/>
      <c r="B270" s="860"/>
      <c r="C270" s="860"/>
      <c r="D270" s="860"/>
      <c r="E270" s="860"/>
      <c r="F270" s="860"/>
      <c r="G270" s="860"/>
      <c r="H270" s="860"/>
      <c r="I270" s="860"/>
      <c r="J270" s="860"/>
      <c r="K270" s="860"/>
      <c r="L270" s="860"/>
      <c r="M270" s="860"/>
      <c r="N270" s="860"/>
      <c r="O270" s="860"/>
      <c r="P270" s="860"/>
      <c r="Q270" s="860"/>
      <c r="R270" s="860"/>
      <c r="S270" s="860"/>
      <c r="T270" s="860"/>
      <c r="U270" s="860"/>
      <c r="V270" s="860"/>
      <c r="W270" s="860"/>
      <c r="X270" s="860"/>
      <c r="Y270" s="860"/>
      <c r="Z270" s="860"/>
    </row>
    <row r="271">
      <c r="A271" s="860"/>
      <c r="B271" s="860"/>
      <c r="C271" s="860"/>
      <c r="D271" s="860"/>
      <c r="E271" s="860"/>
      <c r="F271" s="860"/>
      <c r="G271" s="860"/>
      <c r="H271" s="860"/>
      <c r="I271" s="860"/>
      <c r="J271" s="860"/>
      <c r="K271" s="860"/>
      <c r="L271" s="860"/>
      <c r="M271" s="860"/>
      <c r="N271" s="860"/>
      <c r="O271" s="860"/>
      <c r="P271" s="860"/>
      <c r="Q271" s="860"/>
      <c r="R271" s="860"/>
      <c r="S271" s="860"/>
      <c r="T271" s="860"/>
      <c r="U271" s="860"/>
      <c r="V271" s="860"/>
      <c r="W271" s="860"/>
      <c r="X271" s="860"/>
      <c r="Y271" s="860"/>
      <c r="Z271" s="860"/>
    </row>
    <row r="272">
      <c r="A272" s="860"/>
      <c r="B272" s="860"/>
      <c r="C272" s="860"/>
      <c r="D272" s="860"/>
      <c r="E272" s="860"/>
      <c r="F272" s="860"/>
      <c r="G272" s="860"/>
      <c r="H272" s="860"/>
      <c r="I272" s="860"/>
      <c r="J272" s="860"/>
      <c r="K272" s="860"/>
      <c r="L272" s="860"/>
      <c r="M272" s="860"/>
      <c r="N272" s="860"/>
      <c r="O272" s="860"/>
      <c r="P272" s="860"/>
      <c r="Q272" s="860"/>
      <c r="R272" s="860"/>
      <c r="S272" s="860"/>
      <c r="T272" s="860"/>
      <c r="U272" s="860"/>
      <c r="V272" s="860"/>
      <c r="W272" s="860"/>
      <c r="X272" s="860"/>
      <c r="Y272" s="860"/>
      <c r="Z272" s="860"/>
    </row>
    <row r="273">
      <c r="A273" s="860"/>
      <c r="B273" s="860"/>
      <c r="C273" s="860"/>
      <c r="D273" s="860"/>
      <c r="E273" s="860"/>
      <c r="F273" s="860"/>
      <c r="G273" s="860"/>
      <c r="H273" s="860"/>
      <c r="I273" s="860"/>
      <c r="J273" s="860"/>
      <c r="K273" s="860"/>
      <c r="L273" s="860"/>
      <c r="M273" s="860"/>
      <c r="N273" s="860"/>
      <c r="O273" s="860"/>
      <c r="P273" s="860"/>
      <c r="Q273" s="860"/>
      <c r="R273" s="860"/>
      <c r="S273" s="860"/>
      <c r="T273" s="860"/>
      <c r="U273" s="860"/>
      <c r="V273" s="860"/>
      <c r="W273" s="860"/>
      <c r="X273" s="860"/>
      <c r="Y273" s="860"/>
      <c r="Z273" s="860"/>
    </row>
    <row r="274">
      <c r="A274" s="860"/>
      <c r="B274" s="860"/>
      <c r="C274" s="860"/>
      <c r="D274" s="860"/>
      <c r="E274" s="860"/>
      <c r="F274" s="860"/>
      <c r="G274" s="860"/>
      <c r="H274" s="860"/>
      <c r="I274" s="860"/>
      <c r="J274" s="860"/>
      <c r="K274" s="860"/>
      <c r="L274" s="860"/>
      <c r="M274" s="860"/>
      <c r="N274" s="860"/>
      <c r="O274" s="860"/>
      <c r="P274" s="860"/>
      <c r="Q274" s="860"/>
      <c r="R274" s="860"/>
      <c r="S274" s="860"/>
      <c r="T274" s="860"/>
      <c r="U274" s="860"/>
      <c r="V274" s="860"/>
      <c r="W274" s="860"/>
      <c r="X274" s="860"/>
      <c r="Y274" s="860"/>
      <c r="Z274" s="860"/>
    </row>
    <row r="275">
      <c r="A275" s="860"/>
      <c r="B275" s="860"/>
      <c r="C275" s="860"/>
      <c r="D275" s="860"/>
      <c r="E275" s="860"/>
      <c r="F275" s="860"/>
      <c r="G275" s="860"/>
      <c r="H275" s="860"/>
      <c r="I275" s="860"/>
      <c r="J275" s="860"/>
      <c r="K275" s="860"/>
      <c r="L275" s="860"/>
      <c r="M275" s="860"/>
      <c r="N275" s="860"/>
      <c r="O275" s="860"/>
      <c r="P275" s="860"/>
      <c r="Q275" s="860"/>
      <c r="R275" s="860"/>
      <c r="S275" s="860"/>
      <c r="T275" s="860"/>
      <c r="U275" s="860"/>
      <c r="V275" s="860"/>
      <c r="W275" s="860"/>
      <c r="X275" s="860"/>
      <c r="Y275" s="860"/>
      <c r="Z275" s="860"/>
    </row>
    <row r="276">
      <c r="A276" s="860"/>
      <c r="B276" s="860"/>
      <c r="C276" s="860"/>
      <c r="D276" s="860"/>
      <c r="E276" s="860"/>
      <c r="F276" s="860"/>
      <c r="G276" s="860"/>
      <c r="H276" s="860"/>
      <c r="I276" s="860"/>
      <c r="J276" s="860"/>
      <c r="K276" s="860"/>
      <c r="L276" s="860"/>
      <c r="M276" s="860"/>
      <c r="N276" s="860"/>
      <c r="O276" s="860"/>
      <c r="P276" s="860"/>
      <c r="Q276" s="860"/>
      <c r="R276" s="860"/>
      <c r="S276" s="860"/>
      <c r="T276" s="860"/>
      <c r="U276" s="860"/>
      <c r="V276" s="860"/>
      <c r="W276" s="860"/>
      <c r="X276" s="860"/>
      <c r="Y276" s="860"/>
      <c r="Z276" s="860"/>
    </row>
    <row r="277">
      <c r="A277" s="860"/>
      <c r="B277" s="860"/>
      <c r="C277" s="860"/>
      <c r="D277" s="860"/>
      <c r="E277" s="860"/>
      <c r="F277" s="860"/>
      <c r="G277" s="860"/>
      <c r="H277" s="860"/>
      <c r="I277" s="860"/>
      <c r="J277" s="860"/>
      <c r="K277" s="860"/>
      <c r="L277" s="860"/>
      <c r="M277" s="860"/>
      <c r="N277" s="860"/>
      <c r="O277" s="860"/>
      <c r="P277" s="860"/>
      <c r="Q277" s="860"/>
      <c r="R277" s="860"/>
      <c r="S277" s="860"/>
      <c r="T277" s="860"/>
      <c r="U277" s="860"/>
      <c r="V277" s="860"/>
      <c r="W277" s="860"/>
      <c r="X277" s="860"/>
      <c r="Y277" s="860"/>
      <c r="Z277" s="860"/>
    </row>
    <row r="278">
      <c r="A278" s="860"/>
      <c r="B278" s="860"/>
      <c r="C278" s="860"/>
      <c r="D278" s="860"/>
      <c r="E278" s="860"/>
      <c r="F278" s="860"/>
      <c r="G278" s="860"/>
      <c r="H278" s="860"/>
      <c r="I278" s="860"/>
      <c r="J278" s="860"/>
      <c r="K278" s="860"/>
      <c r="L278" s="860"/>
      <c r="M278" s="860"/>
      <c r="N278" s="860"/>
      <c r="O278" s="860"/>
      <c r="P278" s="860"/>
      <c r="Q278" s="860"/>
      <c r="R278" s="860"/>
      <c r="S278" s="860"/>
      <c r="T278" s="860"/>
      <c r="U278" s="860"/>
      <c r="V278" s="860"/>
      <c r="W278" s="860"/>
      <c r="X278" s="860"/>
      <c r="Y278" s="860"/>
      <c r="Z278" s="860"/>
    </row>
    <row r="279">
      <c r="A279" s="860"/>
      <c r="B279" s="860"/>
      <c r="C279" s="860"/>
      <c r="D279" s="860"/>
      <c r="E279" s="860"/>
      <c r="F279" s="860"/>
      <c r="G279" s="860"/>
      <c r="H279" s="860"/>
      <c r="I279" s="860"/>
      <c r="J279" s="860"/>
      <c r="K279" s="860"/>
      <c r="L279" s="860"/>
      <c r="M279" s="860"/>
      <c r="N279" s="860"/>
      <c r="O279" s="860"/>
      <c r="P279" s="860"/>
      <c r="Q279" s="860"/>
      <c r="R279" s="860"/>
      <c r="S279" s="860"/>
      <c r="T279" s="860"/>
      <c r="U279" s="860"/>
      <c r="V279" s="860"/>
      <c r="W279" s="860"/>
      <c r="X279" s="860"/>
      <c r="Y279" s="860"/>
      <c r="Z279" s="860"/>
    </row>
    <row r="280">
      <c r="A280" s="860"/>
      <c r="B280" s="860"/>
      <c r="C280" s="860"/>
      <c r="D280" s="860"/>
      <c r="E280" s="860"/>
      <c r="F280" s="860"/>
      <c r="G280" s="860"/>
      <c r="H280" s="860"/>
      <c r="I280" s="860"/>
      <c r="J280" s="860"/>
      <c r="K280" s="860"/>
      <c r="L280" s="860"/>
      <c r="M280" s="860"/>
      <c r="N280" s="860"/>
      <c r="O280" s="860"/>
      <c r="P280" s="860"/>
      <c r="Q280" s="860"/>
      <c r="R280" s="860"/>
      <c r="S280" s="860"/>
      <c r="T280" s="860"/>
      <c r="U280" s="860"/>
      <c r="V280" s="860"/>
      <c r="W280" s="860"/>
      <c r="X280" s="860"/>
      <c r="Y280" s="860"/>
      <c r="Z280" s="860"/>
    </row>
    <row r="281">
      <c r="A281" s="860"/>
      <c r="B281" s="860"/>
      <c r="C281" s="860"/>
      <c r="D281" s="860"/>
      <c r="E281" s="860"/>
      <c r="F281" s="860"/>
      <c r="G281" s="860"/>
      <c r="H281" s="860"/>
      <c r="I281" s="860"/>
      <c r="J281" s="860"/>
      <c r="K281" s="860"/>
      <c r="L281" s="860"/>
      <c r="M281" s="860"/>
      <c r="N281" s="860"/>
      <c r="O281" s="860"/>
      <c r="P281" s="860"/>
      <c r="Q281" s="860"/>
      <c r="R281" s="860"/>
      <c r="S281" s="860"/>
      <c r="T281" s="860"/>
      <c r="U281" s="860"/>
      <c r="V281" s="860"/>
      <c r="W281" s="860"/>
      <c r="X281" s="860"/>
      <c r="Y281" s="860"/>
      <c r="Z281" s="860"/>
    </row>
    <row r="282">
      <c r="A282" s="860"/>
      <c r="B282" s="860"/>
      <c r="C282" s="860"/>
      <c r="D282" s="860"/>
      <c r="E282" s="860"/>
      <c r="F282" s="860"/>
      <c r="G282" s="860"/>
      <c r="H282" s="860"/>
      <c r="I282" s="860"/>
      <c r="J282" s="860"/>
      <c r="K282" s="860"/>
      <c r="L282" s="860"/>
      <c r="M282" s="860"/>
      <c r="N282" s="860"/>
      <c r="O282" s="860"/>
      <c r="P282" s="860"/>
      <c r="Q282" s="860"/>
      <c r="R282" s="860"/>
      <c r="S282" s="860"/>
      <c r="T282" s="860"/>
      <c r="U282" s="860"/>
      <c r="V282" s="860"/>
      <c r="W282" s="860"/>
      <c r="X282" s="860"/>
      <c r="Y282" s="860"/>
      <c r="Z282" s="860"/>
    </row>
    <row r="283">
      <c r="A283" s="860"/>
      <c r="B283" s="860"/>
      <c r="C283" s="860"/>
      <c r="D283" s="860"/>
      <c r="E283" s="860"/>
      <c r="F283" s="860"/>
      <c r="G283" s="860"/>
      <c r="H283" s="860"/>
      <c r="I283" s="860"/>
      <c r="J283" s="860"/>
      <c r="K283" s="860"/>
      <c r="L283" s="860"/>
      <c r="M283" s="860"/>
      <c r="N283" s="860"/>
      <c r="O283" s="860"/>
      <c r="P283" s="860"/>
      <c r="Q283" s="860"/>
      <c r="R283" s="860"/>
      <c r="S283" s="860"/>
      <c r="T283" s="860"/>
      <c r="U283" s="860"/>
      <c r="V283" s="860"/>
      <c r="W283" s="860"/>
      <c r="X283" s="860"/>
      <c r="Y283" s="860"/>
      <c r="Z283" s="860"/>
    </row>
    <row r="284">
      <c r="A284" s="860"/>
      <c r="B284" s="860"/>
      <c r="C284" s="860"/>
      <c r="D284" s="860"/>
      <c r="E284" s="860"/>
      <c r="F284" s="860"/>
      <c r="G284" s="860"/>
      <c r="H284" s="860"/>
      <c r="I284" s="860"/>
      <c r="J284" s="860"/>
      <c r="K284" s="860"/>
      <c r="L284" s="860"/>
      <c r="M284" s="860"/>
      <c r="N284" s="860"/>
      <c r="O284" s="860"/>
      <c r="P284" s="860"/>
      <c r="Q284" s="860"/>
      <c r="R284" s="860"/>
      <c r="S284" s="860"/>
      <c r="T284" s="860"/>
      <c r="U284" s="860"/>
      <c r="V284" s="860"/>
      <c r="W284" s="860"/>
      <c r="X284" s="860"/>
      <c r="Y284" s="860"/>
      <c r="Z284" s="860"/>
    </row>
    <row r="285">
      <c r="A285" s="860"/>
      <c r="B285" s="860"/>
      <c r="C285" s="860"/>
      <c r="D285" s="860"/>
      <c r="E285" s="860"/>
      <c r="F285" s="860"/>
      <c r="G285" s="860"/>
      <c r="H285" s="860"/>
      <c r="I285" s="860"/>
      <c r="J285" s="860"/>
      <c r="K285" s="860"/>
      <c r="L285" s="860"/>
      <c r="M285" s="860"/>
      <c r="N285" s="860"/>
      <c r="O285" s="860"/>
      <c r="P285" s="860"/>
      <c r="Q285" s="860"/>
      <c r="R285" s="860"/>
      <c r="S285" s="860"/>
      <c r="T285" s="860"/>
      <c r="U285" s="860"/>
      <c r="V285" s="860"/>
      <c r="W285" s="860"/>
      <c r="X285" s="860"/>
      <c r="Y285" s="860"/>
      <c r="Z285" s="860"/>
    </row>
    <row r="286">
      <c r="A286" s="860"/>
      <c r="B286" s="860"/>
      <c r="C286" s="860"/>
      <c r="D286" s="860"/>
      <c r="E286" s="860"/>
      <c r="F286" s="860"/>
      <c r="G286" s="860"/>
      <c r="H286" s="860"/>
      <c r="I286" s="860"/>
      <c r="J286" s="860"/>
      <c r="K286" s="860"/>
      <c r="L286" s="860"/>
      <c r="M286" s="860"/>
      <c r="N286" s="860"/>
      <c r="O286" s="860"/>
      <c r="P286" s="860"/>
      <c r="Q286" s="860"/>
      <c r="R286" s="860"/>
      <c r="S286" s="860"/>
      <c r="T286" s="860"/>
      <c r="U286" s="860"/>
      <c r="V286" s="860"/>
      <c r="W286" s="860"/>
      <c r="X286" s="860"/>
      <c r="Y286" s="860"/>
      <c r="Z286" s="860"/>
    </row>
    <row r="287">
      <c r="A287" s="860"/>
      <c r="B287" s="860"/>
      <c r="C287" s="860"/>
      <c r="D287" s="860"/>
      <c r="E287" s="860"/>
      <c r="F287" s="860"/>
      <c r="G287" s="860"/>
      <c r="H287" s="860"/>
      <c r="I287" s="860"/>
      <c r="J287" s="860"/>
      <c r="K287" s="860"/>
      <c r="L287" s="860"/>
      <c r="M287" s="860"/>
      <c r="N287" s="860"/>
      <c r="O287" s="860"/>
      <c r="P287" s="860"/>
      <c r="Q287" s="860"/>
      <c r="R287" s="860"/>
      <c r="S287" s="860"/>
      <c r="T287" s="860"/>
      <c r="U287" s="860"/>
      <c r="V287" s="860"/>
      <c r="W287" s="860"/>
      <c r="X287" s="860"/>
      <c r="Y287" s="860"/>
      <c r="Z287" s="860"/>
    </row>
    <row r="288">
      <c r="A288" s="860"/>
      <c r="B288" s="860"/>
      <c r="C288" s="860"/>
      <c r="D288" s="860"/>
      <c r="E288" s="860"/>
      <c r="F288" s="860"/>
      <c r="G288" s="860"/>
      <c r="H288" s="860"/>
      <c r="I288" s="860"/>
      <c r="J288" s="860"/>
      <c r="K288" s="860"/>
      <c r="L288" s="860"/>
      <c r="M288" s="860"/>
      <c r="N288" s="860"/>
      <c r="O288" s="860"/>
      <c r="P288" s="860"/>
      <c r="Q288" s="860"/>
      <c r="R288" s="860"/>
      <c r="S288" s="860"/>
      <c r="T288" s="860"/>
      <c r="U288" s="860"/>
      <c r="V288" s="860"/>
      <c r="W288" s="860"/>
      <c r="X288" s="860"/>
      <c r="Y288" s="860"/>
      <c r="Z288" s="860"/>
    </row>
    <row r="289">
      <c r="A289" s="860"/>
      <c r="B289" s="860"/>
      <c r="C289" s="860"/>
      <c r="D289" s="860"/>
      <c r="E289" s="860"/>
      <c r="F289" s="860"/>
      <c r="G289" s="860"/>
      <c r="H289" s="860"/>
      <c r="I289" s="860"/>
      <c r="J289" s="860"/>
      <c r="K289" s="860"/>
      <c r="L289" s="860"/>
      <c r="M289" s="860"/>
      <c r="N289" s="860"/>
      <c r="O289" s="860"/>
      <c r="P289" s="860"/>
      <c r="Q289" s="860"/>
      <c r="R289" s="860"/>
      <c r="S289" s="860"/>
      <c r="T289" s="860"/>
      <c r="U289" s="860"/>
      <c r="V289" s="860"/>
      <c r="W289" s="860"/>
      <c r="X289" s="860"/>
      <c r="Y289" s="860"/>
      <c r="Z289" s="860"/>
    </row>
    <row r="290">
      <c r="A290" s="860"/>
      <c r="B290" s="860"/>
      <c r="C290" s="860"/>
      <c r="D290" s="860"/>
      <c r="E290" s="860"/>
      <c r="F290" s="860"/>
      <c r="G290" s="860"/>
      <c r="H290" s="860"/>
      <c r="I290" s="860"/>
      <c r="J290" s="860"/>
      <c r="K290" s="860"/>
      <c r="L290" s="860"/>
      <c r="M290" s="860"/>
      <c r="N290" s="860"/>
      <c r="O290" s="860"/>
      <c r="P290" s="860"/>
      <c r="Q290" s="860"/>
      <c r="R290" s="860"/>
      <c r="S290" s="860"/>
      <c r="T290" s="860"/>
      <c r="U290" s="860"/>
      <c r="V290" s="860"/>
      <c r="W290" s="860"/>
      <c r="X290" s="860"/>
      <c r="Y290" s="860"/>
      <c r="Z290" s="860"/>
    </row>
    <row r="291">
      <c r="A291" s="860"/>
      <c r="B291" s="860"/>
      <c r="C291" s="860"/>
      <c r="D291" s="860"/>
      <c r="E291" s="860"/>
      <c r="F291" s="860"/>
      <c r="G291" s="860"/>
      <c r="H291" s="860"/>
      <c r="I291" s="860"/>
      <c r="J291" s="860"/>
      <c r="K291" s="860"/>
      <c r="L291" s="860"/>
      <c r="M291" s="860"/>
      <c r="N291" s="860"/>
      <c r="O291" s="860"/>
      <c r="P291" s="860"/>
      <c r="Q291" s="860"/>
      <c r="R291" s="860"/>
      <c r="S291" s="860"/>
      <c r="T291" s="860"/>
      <c r="U291" s="860"/>
      <c r="V291" s="860"/>
      <c r="W291" s="860"/>
      <c r="X291" s="860"/>
      <c r="Y291" s="860"/>
      <c r="Z291" s="860"/>
    </row>
    <row r="292">
      <c r="A292" s="860"/>
      <c r="B292" s="860"/>
      <c r="C292" s="860"/>
      <c r="D292" s="860"/>
      <c r="E292" s="860"/>
      <c r="F292" s="860"/>
      <c r="G292" s="860"/>
      <c r="H292" s="860"/>
      <c r="I292" s="860"/>
      <c r="J292" s="860"/>
      <c r="K292" s="860"/>
      <c r="L292" s="860"/>
      <c r="M292" s="860"/>
      <c r="N292" s="860"/>
      <c r="O292" s="860"/>
      <c r="P292" s="860"/>
      <c r="Q292" s="860"/>
      <c r="R292" s="860"/>
      <c r="S292" s="860"/>
      <c r="T292" s="860"/>
      <c r="U292" s="860"/>
      <c r="V292" s="860"/>
      <c r="W292" s="860"/>
      <c r="X292" s="860"/>
      <c r="Y292" s="860"/>
      <c r="Z292" s="860"/>
    </row>
    <row r="293">
      <c r="A293" s="860"/>
      <c r="B293" s="860"/>
      <c r="C293" s="860"/>
      <c r="D293" s="860"/>
      <c r="E293" s="860"/>
      <c r="F293" s="860"/>
      <c r="G293" s="860"/>
      <c r="H293" s="860"/>
      <c r="I293" s="860"/>
      <c r="J293" s="860"/>
      <c r="K293" s="860"/>
      <c r="L293" s="860"/>
      <c r="M293" s="860"/>
      <c r="N293" s="860"/>
      <c r="O293" s="860"/>
      <c r="P293" s="860"/>
      <c r="Q293" s="860"/>
      <c r="R293" s="860"/>
      <c r="S293" s="860"/>
      <c r="T293" s="860"/>
      <c r="U293" s="860"/>
      <c r="V293" s="860"/>
      <c r="W293" s="860"/>
      <c r="X293" s="860"/>
      <c r="Y293" s="860"/>
      <c r="Z293" s="860"/>
    </row>
    <row r="294">
      <c r="A294" s="860"/>
      <c r="B294" s="860"/>
      <c r="C294" s="860"/>
      <c r="D294" s="860"/>
      <c r="E294" s="860"/>
      <c r="F294" s="860"/>
      <c r="G294" s="860"/>
      <c r="H294" s="860"/>
      <c r="I294" s="860"/>
      <c r="J294" s="860"/>
      <c r="K294" s="860"/>
      <c r="L294" s="860"/>
      <c r="M294" s="860"/>
      <c r="N294" s="860"/>
      <c r="O294" s="860"/>
      <c r="P294" s="860"/>
      <c r="Q294" s="860"/>
      <c r="R294" s="860"/>
      <c r="S294" s="860"/>
      <c r="T294" s="860"/>
      <c r="U294" s="860"/>
      <c r="V294" s="860"/>
      <c r="W294" s="860"/>
      <c r="X294" s="860"/>
      <c r="Y294" s="860"/>
      <c r="Z294" s="860"/>
    </row>
    <row r="295">
      <c r="A295" s="860"/>
      <c r="B295" s="860"/>
      <c r="C295" s="860"/>
      <c r="D295" s="860"/>
      <c r="E295" s="860"/>
      <c r="F295" s="860"/>
      <c r="G295" s="860"/>
      <c r="H295" s="860"/>
      <c r="I295" s="860"/>
      <c r="J295" s="860"/>
      <c r="K295" s="860"/>
      <c r="L295" s="860"/>
      <c r="M295" s="860"/>
      <c r="N295" s="860"/>
      <c r="O295" s="860"/>
      <c r="P295" s="860"/>
      <c r="Q295" s="860"/>
      <c r="R295" s="860"/>
      <c r="S295" s="860"/>
      <c r="T295" s="860"/>
      <c r="U295" s="860"/>
      <c r="V295" s="860"/>
      <c r="W295" s="860"/>
      <c r="X295" s="860"/>
      <c r="Y295" s="860"/>
      <c r="Z295" s="860"/>
    </row>
    <row r="296">
      <c r="A296" s="860"/>
      <c r="B296" s="860"/>
      <c r="C296" s="860"/>
      <c r="D296" s="860"/>
      <c r="E296" s="860"/>
      <c r="F296" s="860"/>
      <c r="G296" s="860"/>
      <c r="H296" s="860"/>
      <c r="I296" s="860"/>
      <c r="J296" s="860"/>
      <c r="K296" s="860"/>
      <c r="L296" s="860"/>
      <c r="M296" s="860"/>
      <c r="N296" s="860"/>
      <c r="O296" s="860"/>
      <c r="P296" s="860"/>
      <c r="Q296" s="860"/>
      <c r="R296" s="860"/>
      <c r="S296" s="860"/>
      <c r="T296" s="860"/>
      <c r="U296" s="860"/>
      <c r="V296" s="860"/>
      <c r="W296" s="860"/>
      <c r="X296" s="860"/>
      <c r="Y296" s="860"/>
      <c r="Z296" s="860"/>
    </row>
    <row r="297">
      <c r="A297" s="860"/>
      <c r="B297" s="860"/>
      <c r="C297" s="860"/>
      <c r="D297" s="860"/>
      <c r="E297" s="860"/>
      <c r="F297" s="860"/>
      <c r="G297" s="860"/>
      <c r="H297" s="860"/>
      <c r="I297" s="860"/>
      <c r="J297" s="860"/>
      <c r="K297" s="860"/>
      <c r="L297" s="860"/>
      <c r="M297" s="860"/>
      <c r="N297" s="860"/>
      <c r="O297" s="860"/>
      <c r="P297" s="860"/>
      <c r="Q297" s="860"/>
      <c r="R297" s="860"/>
      <c r="S297" s="860"/>
      <c r="T297" s="860"/>
      <c r="U297" s="860"/>
      <c r="V297" s="860"/>
      <c r="W297" s="860"/>
      <c r="X297" s="860"/>
      <c r="Y297" s="860"/>
      <c r="Z297" s="860"/>
    </row>
    <row r="298">
      <c r="A298" s="860"/>
      <c r="B298" s="860"/>
      <c r="C298" s="860"/>
      <c r="D298" s="860"/>
      <c r="E298" s="860"/>
      <c r="F298" s="860"/>
      <c r="G298" s="860"/>
      <c r="H298" s="860"/>
      <c r="I298" s="860"/>
      <c r="J298" s="860"/>
      <c r="K298" s="860"/>
      <c r="L298" s="860"/>
      <c r="M298" s="860"/>
      <c r="N298" s="860"/>
      <c r="O298" s="860"/>
      <c r="P298" s="860"/>
      <c r="Q298" s="860"/>
      <c r="R298" s="860"/>
      <c r="S298" s="860"/>
      <c r="T298" s="860"/>
      <c r="U298" s="860"/>
      <c r="V298" s="860"/>
      <c r="W298" s="860"/>
      <c r="X298" s="860"/>
      <c r="Y298" s="860"/>
      <c r="Z298" s="860"/>
    </row>
    <row r="299">
      <c r="A299" s="860"/>
      <c r="B299" s="860"/>
      <c r="C299" s="860"/>
      <c r="D299" s="860"/>
      <c r="E299" s="860"/>
      <c r="F299" s="860"/>
      <c r="G299" s="860"/>
      <c r="H299" s="860"/>
      <c r="I299" s="860"/>
      <c r="J299" s="860"/>
      <c r="K299" s="860"/>
      <c r="L299" s="860"/>
      <c r="M299" s="860"/>
      <c r="N299" s="860"/>
      <c r="O299" s="860"/>
      <c r="P299" s="860"/>
      <c r="Q299" s="860"/>
      <c r="R299" s="860"/>
      <c r="S299" s="860"/>
      <c r="T299" s="860"/>
      <c r="U299" s="860"/>
      <c r="V299" s="860"/>
      <c r="W299" s="860"/>
      <c r="X299" s="860"/>
      <c r="Y299" s="860"/>
      <c r="Z299" s="860"/>
    </row>
    <row r="300">
      <c r="A300" s="860"/>
      <c r="B300" s="860"/>
      <c r="C300" s="860"/>
      <c r="D300" s="860"/>
      <c r="E300" s="860"/>
      <c r="F300" s="860"/>
      <c r="G300" s="860"/>
      <c r="H300" s="860"/>
      <c r="I300" s="860"/>
      <c r="J300" s="860"/>
      <c r="K300" s="860"/>
      <c r="L300" s="860"/>
      <c r="M300" s="860"/>
      <c r="N300" s="860"/>
      <c r="O300" s="860"/>
      <c r="P300" s="860"/>
      <c r="Q300" s="860"/>
      <c r="R300" s="860"/>
      <c r="S300" s="860"/>
      <c r="T300" s="860"/>
      <c r="U300" s="860"/>
      <c r="V300" s="860"/>
      <c r="W300" s="860"/>
      <c r="X300" s="860"/>
      <c r="Y300" s="860"/>
      <c r="Z300" s="860"/>
    </row>
    <row r="301">
      <c r="A301" s="860"/>
      <c r="B301" s="860"/>
      <c r="C301" s="860"/>
      <c r="D301" s="860"/>
      <c r="E301" s="860"/>
      <c r="F301" s="860"/>
      <c r="G301" s="860"/>
      <c r="H301" s="860"/>
      <c r="I301" s="860"/>
      <c r="J301" s="860"/>
      <c r="K301" s="860"/>
      <c r="L301" s="860"/>
      <c r="M301" s="860"/>
      <c r="N301" s="860"/>
      <c r="O301" s="860"/>
      <c r="P301" s="860"/>
      <c r="Q301" s="860"/>
      <c r="R301" s="860"/>
      <c r="S301" s="860"/>
      <c r="T301" s="860"/>
      <c r="U301" s="860"/>
      <c r="V301" s="860"/>
      <c r="W301" s="860"/>
      <c r="X301" s="860"/>
      <c r="Y301" s="860"/>
      <c r="Z301" s="860"/>
    </row>
    <row r="302">
      <c r="A302" s="860"/>
      <c r="B302" s="860"/>
      <c r="C302" s="860"/>
      <c r="D302" s="860"/>
      <c r="E302" s="860"/>
      <c r="F302" s="860"/>
      <c r="G302" s="860"/>
      <c r="H302" s="860"/>
      <c r="I302" s="860"/>
      <c r="J302" s="860"/>
      <c r="K302" s="860"/>
      <c r="L302" s="860"/>
      <c r="M302" s="860"/>
      <c r="N302" s="860"/>
      <c r="O302" s="860"/>
      <c r="P302" s="860"/>
      <c r="Q302" s="860"/>
      <c r="R302" s="860"/>
      <c r="S302" s="860"/>
      <c r="T302" s="860"/>
      <c r="U302" s="860"/>
      <c r="V302" s="860"/>
      <c r="W302" s="860"/>
      <c r="X302" s="860"/>
      <c r="Y302" s="860"/>
      <c r="Z302" s="860"/>
    </row>
    <row r="303">
      <c r="A303" s="860"/>
      <c r="B303" s="860"/>
      <c r="C303" s="860"/>
      <c r="D303" s="860"/>
      <c r="E303" s="860"/>
      <c r="F303" s="860"/>
      <c r="G303" s="860"/>
      <c r="H303" s="860"/>
      <c r="I303" s="860"/>
      <c r="J303" s="860"/>
      <c r="K303" s="860"/>
      <c r="L303" s="860"/>
      <c r="M303" s="860"/>
      <c r="N303" s="860"/>
      <c r="O303" s="860"/>
      <c r="P303" s="860"/>
      <c r="Q303" s="860"/>
      <c r="R303" s="860"/>
      <c r="S303" s="860"/>
      <c r="T303" s="860"/>
      <c r="U303" s="860"/>
      <c r="V303" s="860"/>
      <c r="W303" s="860"/>
      <c r="X303" s="860"/>
      <c r="Y303" s="860"/>
      <c r="Z303" s="860"/>
    </row>
    <row r="304">
      <c r="A304" s="860"/>
      <c r="B304" s="860"/>
      <c r="C304" s="860"/>
      <c r="D304" s="860"/>
      <c r="E304" s="860"/>
      <c r="F304" s="860"/>
      <c r="G304" s="860"/>
      <c r="H304" s="860"/>
      <c r="I304" s="860"/>
      <c r="J304" s="860"/>
      <c r="K304" s="860"/>
      <c r="L304" s="860"/>
      <c r="M304" s="860"/>
      <c r="N304" s="860"/>
      <c r="O304" s="860"/>
      <c r="P304" s="860"/>
      <c r="Q304" s="860"/>
      <c r="R304" s="860"/>
      <c r="S304" s="860"/>
      <c r="T304" s="860"/>
      <c r="U304" s="860"/>
      <c r="V304" s="860"/>
      <c r="W304" s="860"/>
      <c r="X304" s="860"/>
      <c r="Y304" s="860"/>
      <c r="Z304" s="860"/>
    </row>
    <row r="305">
      <c r="A305" s="860"/>
      <c r="B305" s="860"/>
      <c r="C305" s="860"/>
      <c r="D305" s="860"/>
      <c r="E305" s="860"/>
      <c r="F305" s="860"/>
      <c r="G305" s="860"/>
      <c r="H305" s="860"/>
      <c r="I305" s="860"/>
      <c r="J305" s="860"/>
      <c r="K305" s="860"/>
      <c r="L305" s="860"/>
      <c r="M305" s="860"/>
      <c r="N305" s="860"/>
      <c r="O305" s="860"/>
      <c r="P305" s="860"/>
      <c r="Q305" s="860"/>
      <c r="R305" s="860"/>
      <c r="S305" s="860"/>
      <c r="T305" s="860"/>
      <c r="U305" s="860"/>
      <c r="V305" s="860"/>
      <c r="W305" s="860"/>
      <c r="X305" s="860"/>
      <c r="Y305" s="860"/>
      <c r="Z305" s="860"/>
    </row>
    <row r="306">
      <c r="A306" s="860"/>
      <c r="B306" s="860"/>
      <c r="C306" s="860"/>
      <c r="D306" s="860"/>
      <c r="E306" s="860"/>
      <c r="F306" s="860"/>
      <c r="G306" s="860"/>
      <c r="H306" s="860"/>
      <c r="I306" s="860"/>
      <c r="J306" s="860"/>
      <c r="K306" s="860"/>
      <c r="L306" s="860"/>
      <c r="M306" s="860"/>
      <c r="N306" s="860"/>
      <c r="O306" s="860"/>
      <c r="P306" s="860"/>
      <c r="Q306" s="860"/>
      <c r="R306" s="860"/>
      <c r="S306" s="860"/>
      <c r="T306" s="860"/>
      <c r="U306" s="860"/>
      <c r="V306" s="860"/>
      <c r="W306" s="860"/>
      <c r="X306" s="860"/>
      <c r="Y306" s="860"/>
      <c r="Z306" s="860"/>
    </row>
    <row r="307">
      <c r="A307" s="860"/>
      <c r="B307" s="860"/>
      <c r="C307" s="860"/>
      <c r="D307" s="860"/>
      <c r="E307" s="860"/>
      <c r="F307" s="860"/>
      <c r="G307" s="860"/>
      <c r="H307" s="860"/>
      <c r="I307" s="860"/>
      <c r="J307" s="860"/>
      <c r="K307" s="860"/>
      <c r="L307" s="860"/>
      <c r="M307" s="860"/>
      <c r="N307" s="860"/>
      <c r="O307" s="860"/>
      <c r="P307" s="860"/>
      <c r="Q307" s="860"/>
      <c r="R307" s="860"/>
      <c r="S307" s="860"/>
      <c r="T307" s="860"/>
      <c r="U307" s="860"/>
      <c r="V307" s="860"/>
      <c r="W307" s="860"/>
      <c r="X307" s="860"/>
      <c r="Y307" s="860"/>
      <c r="Z307" s="860"/>
    </row>
    <row r="308">
      <c r="A308" s="860"/>
      <c r="B308" s="860"/>
      <c r="C308" s="860"/>
      <c r="D308" s="860"/>
      <c r="E308" s="860"/>
      <c r="F308" s="860"/>
      <c r="G308" s="860"/>
      <c r="H308" s="860"/>
      <c r="I308" s="860"/>
      <c r="J308" s="860"/>
      <c r="K308" s="860"/>
      <c r="L308" s="860"/>
      <c r="M308" s="860"/>
      <c r="N308" s="860"/>
      <c r="O308" s="860"/>
      <c r="P308" s="860"/>
      <c r="Q308" s="860"/>
      <c r="R308" s="860"/>
      <c r="S308" s="860"/>
      <c r="T308" s="860"/>
      <c r="U308" s="860"/>
      <c r="V308" s="860"/>
      <c r="W308" s="860"/>
      <c r="X308" s="860"/>
      <c r="Y308" s="860"/>
      <c r="Z308" s="860"/>
    </row>
    <row r="309">
      <c r="A309" s="860"/>
      <c r="B309" s="860"/>
      <c r="C309" s="860"/>
      <c r="D309" s="860"/>
      <c r="E309" s="860"/>
      <c r="F309" s="860"/>
      <c r="G309" s="860"/>
      <c r="H309" s="860"/>
      <c r="I309" s="860"/>
      <c r="J309" s="860"/>
      <c r="K309" s="860"/>
      <c r="L309" s="860"/>
      <c r="M309" s="860"/>
      <c r="N309" s="860"/>
      <c r="O309" s="860"/>
      <c r="P309" s="860"/>
      <c r="Q309" s="860"/>
      <c r="R309" s="860"/>
      <c r="S309" s="860"/>
      <c r="T309" s="860"/>
      <c r="U309" s="860"/>
      <c r="V309" s="860"/>
      <c r="W309" s="860"/>
      <c r="X309" s="860"/>
      <c r="Y309" s="860"/>
      <c r="Z309" s="860"/>
    </row>
    <row r="310">
      <c r="A310" s="860"/>
      <c r="B310" s="860"/>
      <c r="C310" s="860"/>
      <c r="D310" s="860"/>
      <c r="E310" s="860"/>
      <c r="F310" s="860"/>
      <c r="G310" s="860"/>
      <c r="H310" s="860"/>
      <c r="I310" s="860"/>
      <c r="J310" s="860"/>
      <c r="K310" s="860"/>
      <c r="L310" s="860"/>
      <c r="M310" s="860"/>
      <c r="N310" s="860"/>
      <c r="O310" s="860"/>
      <c r="P310" s="860"/>
      <c r="Q310" s="860"/>
      <c r="R310" s="860"/>
      <c r="S310" s="860"/>
      <c r="T310" s="860"/>
      <c r="U310" s="860"/>
      <c r="V310" s="860"/>
      <c r="W310" s="860"/>
      <c r="X310" s="860"/>
      <c r="Y310" s="860"/>
      <c r="Z310" s="860"/>
    </row>
    <row r="311">
      <c r="A311" s="860"/>
      <c r="B311" s="860"/>
      <c r="C311" s="860"/>
      <c r="D311" s="860"/>
      <c r="E311" s="860"/>
      <c r="F311" s="860"/>
      <c r="G311" s="860"/>
      <c r="H311" s="860"/>
      <c r="I311" s="860"/>
      <c r="J311" s="860"/>
      <c r="K311" s="860"/>
      <c r="L311" s="860"/>
      <c r="M311" s="860"/>
      <c r="N311" s="860"/>
      <c r="O311" s="860"/>
      <c r="P311" s="860"/>
      <c r="Q311" s="860"/>
      <c r="R311" s="860"/>
      <c r="S311" s="860"/>
      <c r="T311" s="860"/>
      <c r="U311" s="860"/>
      <c r="V311" s="860"/>
      <c r="W311" s="860"/>
      <c r="X311" s="860"/>
      <c r="Y311" s="860"/>
      <c r="Z311" s="860"/>
    </row>
    <row r="312">
      <c r="A312" s="860"/>
      <c r="B312" s="860"/>
      <c r="C312" s="860"/>
      <c r="D312" s="860"/>
      <c r="E312" s="860"/>
      <c r="F312" s="860"/>
      <c r="G312" s="860"/>
      <c r="H312" s="860"/>
      <c r="I312" s="860"/>
      <c r="J312" s="860"/>
      <c r="K312" s="860"/>
      <c r="L312" s="860"/>
      <c r="M312" s="860"/>
      <c r="N312" s="860"/>
      <c r="O312" s="860"/>
      <c r="P312" s="860"/>
      <c r="Q312" s="860"/>
      <c r="R312" s="860"/>
      <c r="S312" s="860"/>
      <c r="T312" s="860"/>
      <c r="U312" s="860"/>
      <c r="V312" s="860"/>
      <c r="W312" s="860"/>
      <c r="X312" s="860"/>
      <c r="Y312" s="860"/>
      <c r="Z312" s="860"/>
    </row>
    <row r="313">
      <c r="A313" s="860"/>
      <c r="B313" s="860"/>
      <c r="C313" s="860"/>
      <c r="D313" s="860"/>
      <c r="E313" s="860"/>
      <c r="F313" s="860"/>
      <c r="G313" s="860"/>
      <c r="H313" s="860"/>
      <c r="I313" s="860"/>
      <c r="J313" s="860"/>
      <c r="K313" s="860"/>
      <c r="L313" s="860"/>
      <c r="M313" s="860"/>
      <c r="N313" s="860"/>
      <c r="O313" s="860"/>
      <c r="P313" s="860"/>
      <c r="Q313" s="860"/>
      <c r="R313" s="860"/>
      <c r="S313" s="860"/>
      <c r="T313" s="860"/>
      <c r="U313" s="860"/>
      <c r="V313" s="860"/>
      <c r="W313" s="860"/>
      <c r="X313" s="860"/>
      <c r="Y313" s="860"/>
      <c r="Z313" s="860"/>
    </row>
    <row r="314">
      <c r="A314" s="860"/>
      <c r="B314" s="860"/>
      <c r="C314" s="860"/>
      <c r="D314" s="860"/>
      <c r="E314" s="860"/>
      <c r="F314" s="860"/>
      <c r="G314" s="860"/>
      <c r="H314" s="860"/>
      <c r="I314" s="860"/>
      <c r="J314" s="860"/>
      <c r="K314" s="860"/>
      <c r="L314" s="860"/>
      <c r="M314" s="860"/>
      <c r="N314" s="860"/>
      <c r="O314" s="860"/>
      <c r="P314" s="860"/>
      <c r="Q314" s="860"/>
      <c r="R314" s="860"/>
      <c r="S314" s="860"/>
      <c r="T314" s="860"/>
      <c r="U314" s="860"/>
      <c r="V314" s="860"/>
      <c r="W314" s="860"/>
      <c r="X314" s="860"/>
      <c r="Y314" s="860"/>
      <c r="Z314" s="860"/>
    </row>
    <row r="315">
      <c r="A315" s="860"/>
      <c r="B315" s="860"/>
      <c r="C315" s="860"/>
      <c r="D315" s="860"/>
      <c r="E315" s="860"/>
      <c r="F315" s="860"/>
      <c r="G315" s="860"/>
      <c r="H315" s="860"/>
      <c r="I315" s="860"/>
      <c r="J315" s="860"/>
      <c r="K315" s="860"/>
      <c r="L315" s="860"/>
      <c r="M315" s="860"/>
      <c r="N315" s="860"/>
      <c r="O315" s="860"/>
      <c r="P315" s="860"/>
      <c r="Q315" s="860"/>
      <c r="R315" s="860"/>
      <c r="S315" s="860"/>
      <c r="T315" s="860"/>
      <c r="U315" s="860"/>
      <c r="V315" s="860"/>
      <c r="W315" s="860"/>
      <c r="X315" s="860"/>
      <c r="Y315" s="860"/>
      <c r="Z315" s="860"/>
    </row>
    <row r="316">
      <c r="A316" s="860"/>
      <c r="B316" s="860"/>
      <c r="C316" s="860"/>
      <c r="D316" s="860"/>
      <c r="E316" s="860"/>
      <c r="F316" s="860"/>
      <c r="G316" s="860"/>
      <c r="H316" s="860"/>
      <c r="I316" s="860"/>
      <c r="J316" s="860"/>
      <c r="K316" s="860"/>
      <c r="L316" s="860"/>
      <c r="M316" s="860"/>
      <c r="N316" s="860"/>
      <c r="O316" s="860"/>
      <c r="P316" s="860"/>
      <c r="Q316" s="860"/>
      <c r="R316" s="860"/>
      <c r="S316" s="860"/>
      <c r="T316" s="860"/>
      <c r="U316" s="860"/>
      <c r="V316" s="860"/>
      <c r="W316" s="860"/>
      <c r="X316" s="860"/>
      <c r="Y316" s="860"/>
      <c r="Z316" s="860"/>
    </row>
    <row r="317">
      <c r="A317" s="860"/>
      <c r="B317" s="860"/>
      <c r="C317" s="860"/>
      <c r="D317" s="860"/>
      <c r="E317" s="860"/>
      <c r="F317" s="860"/>
      <c r="G317" s="860"/>
      <c r="H317" s="860"/>
      <c r="I317" s="860"/>
      <c r="J317" s="860"/>
      <c r="K317" s="860"/>
      <c r="L317" s="860"/>
      <c r="M317" s="860"/>
      <c r="N317" s="860"/>
      <c r="O317" s="860"/>
      <c r="P317" s="860"/>
      <c r="Q317" s="860"/>
      <c r="R317" s="860"/>
      <c r="S317" s="860"/>
      <c r="T317" s="860"/>
      <c r="U317" s="860"/>
      <c r="V317" s="860"/>
      <c r="W317" s="860"/>
      <c r="X317" s="860"/>
      <c r="Y317" s="860"/>
      <c r="Z317" s="860"/>
    </row>
    <row r="318">
      <c r="A318" s="860"/>
      <c r="B318" s="860"/>
      <c r="C318" s="860"/>
      <c r="D318" s="860"/>
      <c r="E318" s="860"/>
      <c r="F318" s="860"/>
      <c r="G318" s="860"/>
      <c r="H318" s="860"/>
      <c r="I318" s="860"/>
      <c r="J318" s="860"/>
      <c r="K318" s="860"/>
      <c r="L318" s="860"/>
      <c r="M318" s="860"/>
      <c r="N318" s="860"/>
      <c r="O318" s="860"/>
      <c r="P318" s="860"/>
      <c r="Q318" s="860"/>
      <c r="R318" s="860"/>
      <c r="S318" s="860"/>
      <c r="T318" s="860"/>
      <c r="U318" s="860"/>
      <c r="V318" s="860"/>
      <c r="W318" s="860"/>
      <c r="X318" s="860"/>
      <c r="Y318" s="860"/>
      <c r="Z318" s="860"/>
    </row>
    <row r="319">
      <c r="A319" s="860"/>
      <c r="B319" s="860"/>
      <c r="C319" s="860"/>
      <c r="D319" s="860"/>
      <c r="E319" s="860"/>
      <c r="F319" s="860"/>
      <c r="G319" s="860"/>
      <c r="H319" s="860"/>
      <c r="I319" s="860"/>
      <c r="J319" s="860"/>
      <c r="K319" s="860"/>
      <c r="L319" s="860"/>
      <c r="M319" s="860"/>
      <c r="N319" s="860"/>
      <c r="O319" s="860"/>
      <c r="P319" s="860"/>
      <c r="Q319" s="860"/>
      <c r="R319" s="860"/>
      <c r="S319" s="860"/>
      <c r="T319" s="860"/>
      <c r="U319" s="860"/>
      <c r="V319" s="860"/>
      <c r="W319" s="860"/>
      <c r="X319" s="860"/>
      <c r="Y319" s="860"/>
      <c r="Z319" s="860"/>
    </row>
    <row r="320">
      <c r="A320" s="860"/>
      <c r="B320" s="860"/>
      <c r="C320" s="860"/>
      <c r="D320" s="860"/>
      <c r="E320" s="860"/>
      <c r="F320" s="860"/>
      <c r="G320" s="860"/>
      <c r="H320" s="860"/>
      <c r="I320" s="860"/>
      <c r="J320" s="860"/>
      <c r="K320" s="860"/>
      <c r="L320" s="860"/>
      <c r="M320" s="860"/>
      <c r="N320" s="860"/>
      <c r="O320" s="860"/>
      <c r="P320" s="860"/>
      <c r="Q320" s="860"/>
      <c r="R320" s="860"/>
      <c r="S320" s="860"/>
      <c r="T320" s="860"/>
      <c r="U320" s="860"/>
      <c r="V320" s="860"/>
      <c r="W320" s="860"/>
      <c r="X320" s="860"/>
      <c r="Y320" s="860"/>
      <c r="Z320" s="860"/>
    </row>
    <row r="321">
      <c r="A321" s="860"/>
      <c r="B321" s="860"/>
      <c r="C321" s="860"/>
      <c r="D321" s="860"/>
      <c r="E321" s="860"/>
      <c r="F321" s="860"/>
      <c r="G321" s="860"/>
      <c r="H321" s="860"/>
      <c r="I321" s="860"/>
      <c r="J321" s="860"/>
      <c r="K321" s="860"/>
      <c r="L321" s="860"/>
      <c r="M321" s="860"/>
      <c r="N321" s="860"/>
      <c r="O321" s="860"/>
      <c r="P321" s="860"/>
      <c r="Q321" s="860"/>
      <c r="R321" s="860"/>
      <c r="S321" s="860"/>
      <c r="T321" s="860"/>
      <c r="U321" s="860"/>
      <c r="V321" s="860"/>
      <c r="W321" s="860"/>
      <c r="X321" s="860"/>
      <c r="Y321" s="860"/>
      <c r="Z321" s="860"/>
    </row>
    <row r="322">
      <c r="A322" s="860"/>
      <c r="B322" s="860"/>
      <c r="C322" s="860"/>
      <c r="D322" s="860"/>
      <c r="E322" s="860"/>
      <c r="F322" s="860"/>
      <c r="G322" s="860"/>
      <c r="H322" s="860"/>
      <c r="I322" s="860"/>
      <c r="J322" s="860"/>
      <c r="K322" s="860"/>
      <c r="L322" s="860"/>
      <c r="M322" s="860"/>
      <c r="N322" s="860"/>
      <c r="O322" s="860"/>
      <c r="P322" s="860"/>
      <c r="Q322" s="860"/>
      <c r="R322" s="860"/>
      <c r="S322" s="860"/>
      <c r="T322" s="860"/>
      <c r="U322" s="860"/>
      <c r="V322" s="860"/>
      <c r="W322" s="860"/>
      <c r="X322" s="860"/>
      <c r="Y322" s="860"/>
      <c r="Z322" s="860"/>
    </row>
    <row r="323">
      <c r="A323" s="860"/>
      <c r="B323" s="860"/>
      <c r="C323" s="860"/>
      <c r="D323" s="860"/>
      <c r="E323" s="860"/>
      <c r="F323" s="860"/>
      <c r="G323" s="860"/>
      <c r="H323" s="860"/>
      <c r="I323" s="860"/>
      <c r="J323" s="860"/>
      <c r="K323" s="860"/>
      <c r="L323" s="860"/>
      <c r="M323" s="860"/>
      <c r="N323" s="860"/>
      <c r="O323" s="860"/>
      <c r="P323" s="860"/>
      <c r="Q323" s="860"/>
      <c r="R323" s="860"/>
      <c r="S323" s="860"/>
      <c r="T323" s="860"/>
      <c r="U323" s="860"/>
      <c r="V323" s="860"/>
      <c r="W323" s="860"/>
      <c r="X323" s="860"/>
      <c r="Y323" s="860"/>
      <c r="Z323" s="860"/>
    </row>
    <row r="324">
      <c r="A324" s="860"/>
      <c r="B324" s="860"/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0"/>
      <c r="P324" s="860"/>
      <c r="Q324" s="860"/>
      <c r="R324" s="860"/>
      <c r="S324" s="860"/>
      <c r="T324" s="860"/>
      <c r="U324" s="860"/>
      <c r="V324" s="860"/>
      <c r="W324" s="860"/>
      <c r="X324" s="860"/>
      <c r="Y324" s="860"/>
      <c r="Z324" s="860"/>
    </row>
    <row r="325">
      <c r="A325" s="860"/>
      <c r="B325" s="860"/>
      <c r="C325" s="860"/>
      <c r="D325" s="860"/>
      <c r="E325" s="860"/>
      <c r="F325" s="860"/>
      <c r="G325" s="860"/>
      <c r="H325" s="860"/>
      <c r="I325" s="860"/>
      <c r="J325" s="860"/>
      <c r="K325" s="860"/>
      <c r="L325" s="860"/>
      <c r="M325" s="860"/>
      <c r="N325" s="860"/>
      <c r="O325" s="860"/>
      <c r="P325" s="860"/>
      <c r="Q325" s="860"/>
      <c r="R325" s="860"/>
      <c r="S325" s="860"/>
      <c r="T325" s="860"/>
      <c r="U325" s="860"/>
      <c r="V325" s="860"/>
      <c r="W325" s="860"/>
      <c r="X325" s="860"/>
      <c r="Y325" s="860"/>
      <c r="Z325" s="860"/>
    </row>
    <row r="326">
      <c r="A326" s="860"/>
      <c r="B326" s="860"/>
      <c r="C326" s="860"/>
      <c r="D326" s="860"/>
      <c r="E326" s="860"/>
      <c r="F326" s="860"/>
      <c r="G326" s="860"/>
      <c r="H326" s="860"/>
      <c r="I326" s="860"/>
      <c r="J326" s="860"/>
      <c r="K326" s="860"/>
      <c r="L326" s="860"/>
      <c r="M326" s="860"/>
      <c r="N326" s="860"/>
      <c r="O326" s="860"/>
      <c r="P326" s="860"/>
      <c r="Q326" s="860"/>
      <c r="R326" s="860"/>
      <c r="S326" s="860"/>
      <c r="T326" s="860"/>
      <c r="U326" s="860"/>
      <c r="V326" s="860"/>
      <c r="W326" s="860"/>
      <c r="X326" s="860"/>
      <c r="Y326" s="860"/>
      <c r="Z326" s="860"/>
    </row>
    <row r="327">
      <c r="A327" s="860"/>
      <c r="B327" s="860"/>
      <c r="C327" s="860"/>
      <c r="D327" s="860"/>
      <c r="E327" s="860"/>
      <c r="F327" s="860"/>
      <c r="G327" s="860"/>
      <c r="H327" s="860"/>
      <c r="I327" s="860"/>
      <c r="J327" s="860"/>
      <c r="K327" s="860"/>
      <c r="L327" s="860"/>
      <c r="M327" s="860"/>
      <c r="N327" s="860"/>
      <c r="O327" s="860"/>
      <c r="P327" s="860"/>
      <c r="Q327" s="860"/>
      <c r="R327" s="860"/>
      <c r="S327" s="860"/>
      <c r="T327" s="860"/>
      <c r="U327" s="860"/>
      <c r="V327" s="860"/>
      <c r="W327" s="860"/>
      <c r="X327" s="860"/>
      <c r="Y327" s="860"/>
      <c r="Z327" s="860"/>
    </row>
    <row r="328">
      <c r="A328" s="860"/>
      <c r="B328" s="860"/>
      <c r="C328" s="860"/>
      <c r="D328" s="860"/>
      <c r="E328" s="860"/>
      <c r="F328" s="860"/>
      <c r="G328" s="860"/>
      <c r="H328" s="860"/>
      <c r="I328" s="860"/>
      <c r="J328" s="860"/>
      <c r="K328" s="860"/>
      <c r="L328" s="860"/>
      <c r="M328" s="860"/>
      <c r="N328" s="860"/>
      <c r="O328" s="860"/>
      <c r="P328" s="860"/>
      <c r="Q328" s="860"/>
      <c r="R328" s="860"/>
      <c r="S328" s="860"/>
      <c r="T328" s="860"/>
      <c r="U328" s="860"/>
      <c r="V328" s="860"/>
      <c r="W328" s="860"/>
      <c r="X328" s="860"/>
      <c r="Y328" s="860"/>
      <c r="Z328" s="860"/>
    </row>
    <row r="329">
      <c r="A329" s="860"/>
      <c r="B329" s="860"/>
      <c r="C329" s="860"/>
      <c r="D329" s="860"/>
      <c r="E329" s="860"/>
      <c r="F329" s="860"/>
      <c r="G329" s="860"/>
      <c r="H329" s="860"/>
      <c r="I329" s="860"/>
      <c r="J329" s="860"/>
      <c r="K329" s="860"/>
      <c r="L329" s="860"/>
      <c r="M329" s="860"/>
      <c r="N329" s="860"/>
      <c r="O329" s="860"/>
      <c r="P329" s="860"/>
      <c r="Q329" s="860"/>
      <c r="R329" s="860"/>
      <c r="S329" s="860"/>
      <c r="T329" s="860"/>
      <c r="U329" s="860"/>
      <c r="V329" s="860"/>
      <c r="W329" s="860"/>
      <c r="X329" s="860"/>
      <c r="Y329" s="860"/>
      <c r="Z329" s="860"/>
    </row>
    <row r="330">
      <c r="A330" s="860"/>
      <c r="B330" s="860"/>
      <c r="C330" s="860"/>
      <c r="D330" s="860"/>
      <c r="E330" s="860"/>
      <c r="F330" s="860"/>
      <c r="G330" s="860"/>
      <c r="H330" s="860"/>
      <c r="I330" s="860"/>
      <c r="J330" s="860"/>
      <c r="K330" s="860"/>
      <c r="L330" s="860"/>
      <c r="M330" s="860"/>
      <c r="N330" s="860"/>
      <c r="O330" s="860"/>
      <c r="P330" s="860"/>
      <c r="Q330" s="860"/>
      <c r="R330" s="860"/>
      <c r="S330" s="860"/>
      <c r="T330" s="860"/>
      <c r="U330" s="860"/>
      <c r="V330" s="860"/>
      <c r="W330" s="860"/>
      <c r="X330" s="860"/>
      <c r="Y330" s="860"/>
      <c r="Z330" s="860"/>
    </row>
    <row r="331">
      <c r="A331" s="860"/>
      <c r="B331" s="860"/>
      <c r="C331" s="860"/>
      <c r="D331" s="860"/>
      <c r="E331" s="860"/>
      <c r="F331" s="860"/>
      <c r="G331" s="860"/>
      <c r="H331" s="860"/>
      <c r="I331" s="860"/>
      <c r="J331" s="860"/>
      <c r="K331" s="860"/>
      <c r="L331" s="860"/>
      <c r="M331" s="860"/>
      <c r="N331" s="860"/>
      <c r="O331" s="860"/>
      <c r="P331" s="860"/>
      <c r="Q331" s="860"/>
      <c r="R331" s="860"/>
      <c r="S331" s="860"/>
      <c r="T331" s="860"/>
      <c r="U331" s="860"/>
      <c r="V331" s="860"/>
      <c r="W331" s="860"/>
      <c r="X331" s="860"/>
      <c r="Y331" s="860"/>
      <c r="Z331" s="860"/>
    </row>
    <row r="332">
      <c r="A332" s="860"/>
      <c r="B332" s="860"/>
      <c r="C332" s="860"/>
      <c r="D332" s="860"/>
      <c r="E332" s="860"/>
      <c r="F332" s="860"/>
      <c r="G332" s="860"/>
      <c r="H332" s="860"/>
      <c r="I332" s="860"/>
      <c r="J332" s="860"/>
      <c r="K332" s="860"/>
      <c r="L332" s="860"/>
      <c r="M332" s="860"/>
      <c r="N332" s="860"/>
      <c r="O332" s="860"/>
      <c r="P332" s="860"/>
      <c r="Q332" s="860"/>
      <c r="R332" s="860"/>
      <c r="S332" s="860"/>
      <c r="T332" s="860"/>
      <c r="U332" s="860"/>
      <c r="V332" s="860"/>
      <c r="W332" s="860"/>
      <c r="X332" s="860"/>
      <c r="Y332" s="860"/>
      <c r="Z332" s="860"/>
    </row>
    <row r="333">
      <c r="A333" s="860"/>
      <c r="B333" s="860"/>
      <c r="C333" s="860"/>
      <c r="D333" s="860"/>
      <c r="E333" s="860"/>
      <c r="F333" s="860"/>
      <c r="G333" s="860"/>
      <c r="H333" s="860"/>
      <c r="I333" s="860"/>
      <c r="J333" s="860"/>
      <c r="K333" s="860"/>
      <c r="L333" s="860"/>
      <c r="M333" s="860"/>
      <c r="N333" s="860"/>
      <c r="O333" s="860"/>
      <c r="P333" s="860"/>
      <c r="Q333" s="860"/>
      <c r="R333" s="860"/>
      <c r="S333" s="860"/>
      <c r="T333" s="860"/>
      <c r="U333" s="860"/>
      <c r="V333" s="860"/>
      <c r="W333" s="860"/>
      <c r="X333" s="860"/>
      <c r="Y333" s="860"/>
      <c r="Z333" s="860"/>
    </row>
    <row r="334">
      <c r="A334" s="860"/>
      <c r="B334" s="860"/>
      <c r="C334" s="860"/>
      <c r="D334" s="860"/>
      <c r="E334" s="860"/>
      <c r="F334" s="860"/>
      <c r="G334" s="860"/>
      <c r="H334" s="860"/>
      <c r="I334" s="860"/>
      <c r="J334" s="860"/>
      <c r="K334" s="860"/>
      <c r="L334" s="860"/>
      <c r="M334" s="860"/>
      <c r="N334" s="860"/>
      <c r="O334" s="860"/>
      <c r="P334" s="860"/>
      <c r="Q334" s="860"/>
      <c r="R334" s="860"/>
      <c r="S334" s="860"/>
      <c r="T334" s="860"/>
      <c r="U334" s="860"/>
      <c r="V334" s="860"/>
      <c r="W334" s="860"/>
      <c r="X334" s="860"/>
      <c r="Y334" s="860"/>
      <c r="Z334" s="860"/>
    </row>
    <row r="335">
      <c r="A335" s="860"/>
      <c r="B335" s="860"/>
      <c r="C335" s="860"/>
      <c r="D335" s="860"/>
      <c r="E335" s="860"/>
      <c r="F335" s="860"/>
      <c r="G335" s="860"/>
      <c r="H335" s="860"/>
      <c r="I335" s="860"/>
      <c r="J335" s="860"/>
      <c r="K335" s="860"/>
      <c r="L335" s="860"/>
      <c r="M335" s="860"/>
      <c r="N335" s="860"/>
      <c r="O335" s="860"/>
      <c r="P335" s="860"/>
      <c r="Q335" s="860"/>
      <c r="R335" s="860"/>
      <c r="S335" s="860"/>
      <c r="T335" s="860"/>
      <c r="U335" s="860"/>
      <c r="V335" s="860"/>
      <c r="W335" s="860"/>
      <c r="X335" s="860"/>
      <c r="Y335" s="860"/>
      <c r="Z335" s="860"/>
    </row>
    <row r="336">
      <c r="A336" s="860"/>
      <c r="B336" s="860"/>
      <c r="C336" s="860"/>
      <c r="D336" s="860"/>
      <c r="E336" s="860"/>
      <c r="F336" s="860"/>
      <c r="G336" s="860"/>
      <c r="H336" s="860"/>
      <c r="I336" s="860"/>
      <c r="J336" s="860"/>
      <c r="K336" s="860"/>
      <c r="L336" s="860"/>
      <c r="M336" s="860"/>
      <c r="N336" s="860"/>
      <c r="O336" s="860"/>
      <c r="P336" s="860"/>
      <c r="Q336" s="860"/>
      <c r="R336" s="860"/>
      <c r="S336" s="860"/>
      <c r="T336" s="860"/>
      <c r="U336" s="860"/>
      <c r="V336" s="860"/>
      <c r="W336" s="860"/>
      <c r="X336" s="860"/>
      <c r="Y336" s="860"/>
      <c r="Z336" s="860"/>
    </row>
    <row r="337">
      <c r="A337" s="860"/>
      <c r="B337" s="860"/>
      <c r="C337" s="860"/>
      <c r="D337" s="860"/>
      <c r="E337" s="860"/>
      <c r="F337" s="860"/>
      <c r="G337" s="860"/>
      <c r="H337" s="860"/>
      <c r="I337" s="860"/>
      <c r="J337" s="860"/>
      <c r="K337" s="860"/>
      <c r="L337" s="860"/>
      <c r="M337" s="860"/>
      <c r="N337" s="860"/>
      <c r="O337" s="860"/>
      <c r="P337" s="860"/>
      <c r="Q337" s="860"/>
      <c r="R337" s="860"/>
      <c r="S337" s="860"/>
      <c r="T337" s="860"/>
      <c r="U337" s="860"/>
      <c r="V337" s="860"/>
      <c r="W337" s="860"/>
      <c r="X337" s="860"/>
      <c r="Y337" s="860"/>
      <c r="Z337" s="860"/>
    </row>
    <row r="338">
      <c r="A338" s="860"/>
      <c r="B338" s="860"/>
      <c r="C338" s="860"/>
      <c r="D338" s="860"/>
      <c r="E338" s="860"/>
      <c r="F338" s="860"/>
      <c r="G338" s="860"/>
      <c r="H338" s="860"/>
      <c r="I338" s="860"/>
      <c r="J338" s="860"/>
      <c r="K338" s="860"/>
      <c r="L338" s="860"/>
      <c r="M338" s="860"/>
      <c r="N338" s="860"/>
      <c r="O338" s="860"/>
      <c r="P338" s="860"/>
      <c r="Q338" s="860"/>
      <c r="R338" s="860"/>
      <c r="S338" s="860"/>
      <c r="T338" s="860"/>
      <c r="U338" s="860"/>
      <c r="V338" s="860"/>
      <c r="W338" s="860"/>
      <c r="X338" s="860"/>
      <c r="Y338" s="860"/>
      <c r="Z338" s="860"/>
    </row>
    <row r="339">
      <c r="A339" s="860"/>
      <c r="B339" s="860"/>
      <c r="C339" s="860"/>
      <c r="D339" s="860"/>
      <c r="E339" s="860"/>
      <c r="F339" s="860"/>
      <c r="G339" s="860"/>
      <c r="H339" s="860"/>
      <c r="I339" s="860"/>
      <c r="J339" s="860"/>
      <c r="K339" s="860"/>
      <c r="L339" s="860"/>
      <c r="M339" s="860"/>
      <c r="N339" s="860"/>
      <c r="O339" s="860"/>
      <c r="P339" s="860"/>
      <c r="Q339" s="860"/>
      <c r="R339" s="860"/>
      <c r="S339" s="860"/>
      <c r="T339" s="860"/>
      <c r="U339" s="860"/>
      <c r="V339" s="860"/>
      <c r="W339" s="860"/>
      <c r="X339" s="860"/>
      <c r="Y339" s="860"/>
      <c r="Z339" s="860"/>
    </row>
    <row r="340">
      <c r="A340" s="860"/>
      <c r="B340" s="860"/>
      <c r="C340" s="860"/>
      <c r="D340" s="860"/>
      <c r="E340" s="860"/>
      <c r="F340" s="860"/>
      <c r="G340" s="860"/>
      <c r="H340" s="860"/>
      <c r="I340" s="860"/>
      <c r="J340" s="860"/>
      <c r="K340" s="860"/>
      <c r="L340" s="860"/>
      <c r="M340" s="860"/>
      <c r="N340" s="860"/>
      <c r="O340" s="860"/>
      <c r="P340" s="860"/>
      <c r="Q340" s="860"/>
      <c r="R340" s="860"/>
      <c r="S340" s="860"/>
      <c r="T340" s="860"/>
      <c r="U340" s="860"/>
      <c r="V340" s="860"/>
      <c r="W340" s="860"/>
      <c r="X340" s="860"/>
      <c r="Y340" s="860"/>
      <c r="Z340" s="860"/>
    </row>
    <row r="341">
      <c r="A341" s="860"/>
      <c r="B341" s="860"/>
      <c r="C341" s="860"/>
      <c r="D341" s="860"/>
      <c r="E341" s="860"/>
      <c r="F341" s="860"/>
      <c r="G341" s="860"/>
      <c r="H341" s="860"/>
      <c r="I341" s="860"/>
      <c r="J341" s="860"/>
      <c r="K341" s="860"/>
      <c r="L341" s="860"/>
      <c r="M341" s="860"/>
      <c r="N341" s="860"/>
      <c r="O341" s="860"/>
      <c r="P341" s="860"/>
      <c r="Q341" s="860"/>
      <c r="R341" s="860"/>
      <c r="S341" s="860"/>
      <c r="T341" s="860"/>
      <c r="U341" s="860"/>
      <c r="V341" s="860"/>
      <c r="W341" s="860"/>
      <c r="X341" s="860"/>
      <c r="Y341" s="860"/>
      <c r="Z341" s="860"/>
    </row>
    <row r="342">
      <c r="A342" s="860"/>
      <c r="B342" s="860"/>
      <c r="C342" s="860"/>
      <c r="D342" s="860"/>
      <c r="E342" s="860"/>
      <c r="F342" s="860"/>
      <c r="G342" s="860"/>
      <c r="H342" s="860"/>
      <c r="I342" s="860"/>
      <c r="J342" s="860"/>
      <c r="K342" s="860"/>
      <c r="L342" s="860"/>
      <c r="M342" s="860"/>
      <c r="N342" s="860"/>
      <c r="O342" s="860"/>
      <c r="P342" s="860"/>
      <c r="Q342" s="860"/>
      <c r="R342" s="860"/>
      <c r="S342" s="860"/>
      <c r="T342" s="860"/>
      <c r="U342" s="860"/>
      <c r="V342" s="860"/>
      <c r="W342" s="860"/>
      <c r="X342" s="860"/>
      <c r="Y342" s="860"/>
      <c r="Z342" s="860"/>
    </row>
    <row r="343">
      <c r="A343" s="860"/>
      <c r="B343" s="860"/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0"/>
      <c r="P343" s="860"/>
      <c r="Q343" s="860"/>
      <c r="R343" s="860"/>
      <c r="S343" s="860"/>
      <c r="T343" s="860"/>
      <c r="U343" s="860"/>
      <c r="V343" s="860"/>
      <c r="W343" s="860"/>
      <c r="X343" s="860"/>
      <c r="Y343" s="860"/>
      <c r="Z343" s="860"/>
    </row>
    <row r="344">
      <c r="A344" s="860"/>
      <c r="B344" s="860"/>
      <c r="C344" s="860"/>
      <c r="D344" s="860"/>
      <c r="E344" s="860"/>
      <c r="F344" s="860"/>
      <c r="G344" s="860"/>
      <c r="H344" s="860"/>
      <c r="I344" s="860"/>
      <c r="J344" s="860"/>
      <c r="K344" s="860"/>
      <c r="L344" s="860"/>
      <c r="M344" s="860"/>
      <c r="N344" s="860"/>
      <c r="O344" s="860"/>
      <c r="P344" s="860"/>
      <c r="Q344" s="860"/>
      <c r="R344" s="860"/>
      <c r="S344" s="860"/>
      <c r="T344" s="860"/>
      <c r="U344" s="860"/>
      <c r="V344" s="860"/>
      <c r="W344" s="860"/>
      <c r="X344" s="860"/>
      <c r="Y344" s="860"/>
      <c r="Z344" s="860"/>
    </row>
    <row r="345">
      <c r="A345" s="860"/>
      <c r="B345" s="860"/>
      <c r="C345" s="860"/>
      <c r="D345" s="860"/>
      <c r="E345" s="860"/>
      <c r="F345" s="860"/>
      <c r="G345" s="860"/>
      <c r="H345" s="860"/>
      <c r="I345" s="860"/>
      <c r="J345" s="860"/>
      <c r="K345" s="860"/>
      <c r="L345" s="860"/>
      <c r="M345" s="860"/>
      <c r="N345" s="860"/>
      <c r="O345" s="860"/>
      <c r="P345" s="860"/>
      <c r="Q345" s="860"/>
      <c r="R345" s="860"/>
      <c r="S345" s="860"/>
      <c r="T345" s="860"/>
      <c r="U345" s="860"/>
      <c r="V345" s="860"/>
      <c r="W345" s="860"/>
      <c r="X345" s="860"/>
      <c r="Y345" s="860"/>
      <c r="Z345" s="860"/>
    </row>
    <row r="346">
      <c r="A346" s="860"/>
      <c r="B346" s="860"/>
      <c r="C346" s="860"/>
      <c r="D346" s="860"/>
      <c r="E346" s="860"/>
      <c r="F346" s="860"/>
      <c r="G346" s="860"/>
      <c r="H346" s="860"/>
      <c r="I346" s="860"/>
      <c r="J346" s="860"/>
      <c r="K346" s="860"/>
      <c r="L346" s="860"/>
      <c r="M346" s="860"/>
      <c r="N346" s="860"/>
      <c r="O346" s="860"/>
      <c r="P346" s="860"/>
      <c r="Q346" s="860"/>
      <c r="R346" s="860"/>
      <c r="S346" s="860"/>
      <c r="T346" s="860"/>
      <c r="U346" s="860"/>
      <c r="V346" s="860"/>
      <c r="W346" s="860"/>
      <c r="X346" s="860"/>
      <c r="Y346" s="860"/>
      <c r="Z346" s="860"/>
    </row>
    <row r="347">
      <c r="A347" s="860"/>
      <c r="B347" s="860"/>
      <c r="C347" s="860"/>
      <c r="D347" s="860"/>
      <c r="E347" s="860"/>
      <c r="F347" s="860"/>
      <c r="G347" s="860"/>
      <c r="H347" s="860"/>
      <c r="I347" s="860"/>
      <c r="J347" s="860"/>
      <c r="K347" s="860"/>
      <c r="L347" s="860"/>
      <c r="M347" s="860"/>
      <c r="N347" s="860"/>
      <c r="O347" s="860"/>
      <c r="P347" s="860"/>
      <c r="Q347" s="860"/>
      <c r="R347" s="860"/>
      <c r="S347" s="860"/>
      <c r="T347" s="860"/>
      <c r="U347" s="860"/>
      <c r="V347" s="860"/>
      <c r="W347" s="860"/>
      <c r="X347" s="860"/>
      <c r="Y347" s="860"/>
      <c r="Z347" s="860"/>
    </row>
    <row r="348">
      <c r="A348" s="860"/>
      <c r="B348" s="860"/>
      <c r="C348" s="860"/>
      <c r="D348" s="860"/>
      <c r="E348" s="860"/>
      <c r="F348" s="860"/>
      <c r="G348" s="860"/>
      <c r="H348" s="860"/>
      <c r="I348" s="860"/>
      <c r="J348" s="860"/>
      <c r="K348" s="860"/>
      <c r="L348" s="860"/>
      <c r="M348" s="860"/>
      <c r="N348" s="860"/>
      <c r="O348" s="860"/>
      <c r="P348" s="860"/>
      <c r="Q348" s="860"/>
      <c r="R348" s="860"/>
      <c r="S348" s="860"/>
      <c r="T348" s="860"/>
      <c r="U348" s="860"/>
      <c r="V348" s="860"/>
      <c r="W348" s="860"/>
      <c r="X348" s="860"/>
      <c r="Y348" s="860"/>
      <c r="Z348" s="860"/>
    </row>
    <row r="349">
      <c r="A349" s="860"/>
      <c r="B349" s="860"/>
      <c r="C349" s="860"/>
      <c r="D349" s="860"/>
      <c r="E349" s="860"/>
      <c r="F349" s="860"/>
      <c r="G349" s="860"/>
      <c r="H349" s="860"/>
      <c r="I349" s="860"/>
      <c r="J349" s="860"/>
      <c r="K349" s="860"/>
      <c r="L349" s="860"/>
      <c r="M349" s="860"/>
      <c r="N349" s="860"/>
      <c r="O349" s="860"/>
      <c r="P349" s="860"/>
      <c r="Q349" s="860"/>
      <c r="R349" s="860"/>
      <c r="S349" s="860"/>
      <c r="T349" s="860"/>
      <c r="U349" s="860"/>
      <c r="V349" s="860"/>
      <c r="W349" s="860"/>
      <c r="X349" s="860"/>
      <c r="Y349" s="860"/>
      <c r="Z349" s="860"/>
    </row>
    <row r="350">
      <c r="A350" s="860"/>
      <c r="B350" s="860"/>
      <c r="C350" s="860"/>
      <c r="D350" s="860"/>
      <c r="E350" s="860"/>
      <c r="F350" s="860"/>
      <c r="G350" s="860"/>
      <c r="H350" s="860"/>
      <c r="I350" s="860"/>
      <c r="J350" s="860"/>
      <c r="K350" s="860"/>
      <c r="L350" s="860"/>
      <c r="M350" s="860"/>
      <c r="N350" s="860"/>
      <c r="O350" s="860"/>
      <c r="P350" s="860"/>
      <c r="Q350" s="860"/>
      <c r="R350" s="860"/>
      <c r="S350" s="860"/>
      <c r="T350" s="860"/>
      <c r="U350" s="860"/>
      <c r="V350" s="860"/>
      <c r="W350" s="860"/>
      <c r="X350" s="860"/>
      <c r="Y350" s="860"/>
      <c r="Z350" s="860"/>
    </row>
    <row r="351">
      <c r="A351" s="860"/>
      <c r="B351" s="860"/>
      <c r="C351" s="860"/>
      <c r="D351" s="860"/>
      <c r="E351" s="860"/>
      <c r="F351" s="860"/>
      <c r="G351" s="860"/>
      <c r="H351" s="860"/>
      <c r="I351" s="860"/>
      <c r="J351" s="860"/>
      <c r="K351" s="860"/>
      <c r="L351" s="860"/>
      <c r="M351" s="860"/>
      <c r="N351" s="860"/>
      <c r="O351" s="860"/>
      <c r="P351" s="860"/>
      <c r="Q351" s="860"/>
      <c r="R351" s="860"/>
      <c r="S351" s="860"/>
      <c r="T351" s="860"/>
      <c r="U351" s="860"/>
      <c r="V351" s="860"/>
      <c r="W351" s="860"/>
      <c r="X351" s="860"/>
      <c r="Y351" s="860"/>
      <c r="Z351" s="860"/>
    </row>
    <row r="352">
      <c r="A352" s="860"/>
      <c r="B352" s="860"/>
      <c r="C352" s="860"/>
      <c r="D352" s="860"/>
      <c r="E352" s="860"/>
      <c r="F352" s="860"/>
      <c r="G352" s="860"/>
      <c r="H352" s="860"/>
      <c r="I352" s="860"/>
      <c r="J352" s="860"/>
      <c r="K352" s="860"/>
      <c r="L352" s="860"/>
      <c r="M352" s="860"/>
      <c r="N352" s="860"/>
      <c r="O352" s="860"/>
      <c r="P352" s="860"/>
      <c r="Q352" s="860"/>
      <c r="R352" s="860"/>
      <c r="S352" s="860"/>
      <c r="T352" s="860"/>
      <c r="U352" s="860"/>
      <c r="V352" s="860"/>
      <c r="W352" s="860"/>
      <c r="X352" s="860"/>
      <c r="Y352" s="860"/>
      <c r="Z352" s="860"/>
    </row>
    <row r="353">
      <c r="A353" s="860"/>
      <c r="B353" s="860"/>
      <c r="C353" s="860"/>
      <c r="D353" s="860"/>
      <c r="E353" s="860"/>
      <c r="F353" s="860"/>
      <c r="G353" s="860"/>
      <c r="H353" s="860"/>
      <c r="I353" s="860"/>
      <c r="J353" s="860"/>
      <c r="K353" s="860"/>
      <c r="L353" s="860"/>
      <c r="M353" s="860"/>
      <c r="N353" s="860"/>
      <c r="O353" s="860"/>
      <c r="P353" s="860"/>
      <c r="Q353" s="860"/>
      <c r="R353" s="860"/>
      <c r="S353" s="860"/>
      <c r="T353" s="860"/>
      <c r="U353" s="860"/>
      <c r="V353" s="860"/>
      <c r="W353" s="860"/>
      <c r="X353" s="860"/>
      <c r="Y353" s="860"/>
      <c r="Z353" s="860"/>
    </row>
    <row r="354">
      <c r="A354" s="860"/>
      <c r="B354" s="860"/>
      <c r="C354" s="860"/>
      <c r="D354" s="860"/>
      <c r="E354" s="860"/>
      <c r="F354" s="860"/>
      <c r="G354" s="860"/>
      <c r="H354" s="860"/>
      <c r="I354" s="860"/>
      <c r="J354" s="860"/>
      <c r="K354" s="860"/>
      <c r="L354" s="860"/>
      <c r="M354" s="860"/>
      <c r="N354" s="860"/>
      <c r="O354" s="860"/>
      <c r="P354" s="860"/>
      <c r="Q354" s="860"/>
      <c r="R354" s="860"/>
      <c r="S354" s="860"/>
      <c r="T354" s="860"/>
      <c r="U354" s="860"/>
      <c r="V354" s="860"/>
      <c r="W354" s="860"/>
      <c r="X354" s="860"/>
      <c r="Y354" s="860"/>
      <c r="Z354" s="860"/>
    </row>
    <row r="355">
      <c r="A355" s="860"/>
      <c r="B355" s="860"/>
      <c r="C355" s="860"/>
      <c r="D355" s="860"/>
      <c r="E355" s="860"/>
      <c r="F355" s="860"/>
      <c r="G355" s="860"/>
      <c r="H355" s="860"/>
      <c r="I355" s="860"/>
      <c r="J355" s="860"/>
      <c r="K355" s="860"/>
      <c r="L355" s="860"/>
      <c r="M355" s="860"/>
      <c r="N355" s="860"/>
      <c r="O355" s="860"/>
      <c r="P355" s="860"/>
      <c r="Q355" s="860"/>
      <c r="R355" s="860"/>
      <c r="S355" s="860"/>
      <c r="T355" s="860"/>
      <c r="U355" s="860"/>
      <c r="V355" s="860"/>
      <c r="W355" s="860"/>
      <c r="X355" s="860"/>
      <c r="Y355" s="860"/>
      <c r="Z355" s="860"/>
    </row>
    <row r="356">
      <c r="A356" s="860"/>
      <c r="B356" s="860"/>
      <c r="C356" s="860"/>
      <c r="D356" s="860"/>
      <c r="E356" s="860"/>
      <c r="F356" s="860"/>
      <c r="G356" s="860"/>
      <c r="H356" s="860"/>
      <c r="I356" s="860"/>
      <c r="J356" s="860"/>
      <c r="K356" s="860"/>
      <c r="L356" s="860"/>
      <c r="M356" s="860"/>
      <c r="N356" s="860"/>
      <c r="O356" s="860"/>
      <c r="P356" s="860"/>
      <c r="Q356" s="860"/>
      <c r="R356" s="860"/>
      <c r="S356" s="860"/>
      <c r="T356" s="860"/>
      <c r="U356" s="860"/>
      <c r="V356" s="860"/>
      <c r="W356" s="860"/>
      <c r="X356" s="860"/>
      <c r="Y356" s="860"/>
      <c r="Z356" s="860"/>
    </row>
    <row r="357">
      <c r="A357" s="860"/>
      <c r="B357" s="860"/>
      <c r="C357" s="860"/>
      <c r="D357" s="860"/>
      <c r="E357" s="860"/>
      <c r="F357" s="860"/>
      <c r="G357" s="860"/>
      <c r="H357" s="860"/>
      <c r="I357" s="860"/>
      <c r="J357" s="860"/>
      <c r="K357" s="860"/>
      <c r="L357" s="860"/>
      <c r="M357" s="860"/>
      <c r="N357" s="860"/>
      <c r="O357" s="860"/>
      <c r="P357" s="860"/>
      <c r="Q357" s="860"/>
      <c r="R357" s="860"/>
      <c r="S357" s="860"/>
      <c r="T357" s="860"/>
      <c r="U357" s="860"/>
      <c r="V357" s="860"/>
      <c r="W357" s="860"/>
      <c r="X357" s="860"/>
      <c r="Y357" s="860"/>
      <c r="Z357" s="860"/>
    </row>
    <row r="358">
      <c r="A358" s="860"/>
      <c r="B358" s="860"/>
      <c r="C358" s="860"/>
      <c r="D358" s="860"/>
      <c r="E358" s="860"/>
      <c r="F358" s="860"/>
      <c r="G358" s="860"/>
      <c r="H358" s="860"/>
      <c r="I358" s="860"/>
      <c r="J358" s="860"/>
      <c r="K358" s="860"/>
      <c r="L358" s="860"/>
      <c r="M358" s="860"/>
      <c r="N358" s="860"/>
      <c r="O358" s="860"/>
      <c r="P358" s="860"/>
      <c r="Q358" s="860"/>
      <c r="R358" s="860"/>
      <c r="S358" s="860"/>
      <c r="T358" s="860"/>
      <c r="U358" s="860"/>
      <c r="V358" s="860"/>
      <c r="W358" s="860"/>
      <c r="X358" s="860"/>
      <c r="Y358" s="860"/>
      <c r="Z358" s="860"/>
    </row>
    <row r="359">
      <c r="A359" s="860"/>
      <c r="B359" s="860"/>
      <c r="C359" s="860"/>
      <c r="D359" s="860"/>
      <c r="E359" s="860"/>
      <c r="F359" s="860"/>
      <c r="G359" s="860"/>
      <c r="H359" s="860"/>
      <c r="I359" s="860"/>
      <c r="J359" s="860"/>
      <c r="K359" s="860"/>
      <c r="L359" s="860"/>
      <c r="M359" s="860"/>
      <c r="N359" s="860"/>
      <c r="O359" s="860"/>
      <c r="P359" s="860"/>
      <c r="Q359" s="860"/>
      <c r="R359" s="860"/>
      <c r="S359" s="860"/>
      <c r="T359" s="860"/>
      <c r="U359" s="860"/>
      <c r="V359" s="860"/>
      <c r="W359" s="860"/>
      <c r="X359" s="860"/>
      <c r="Y359" s="860"/>
      <c r="Z359" s="860"/>
    </row>
    <row r="360">
      <c r="A360" s="860"/>
      <c r="B360" s="860"/>
      <c r="C360" s="860"/>
      <c r="D360" s="860"/>
      <c r="E360" s="860"/>
      <c r="F360" s="860"/>
      <c r="G360" s="860"/>
      <c r="H360" s="860"/>
      <c r="I360" s="860"/>
      <c r="J360" s="860"/>
      <c r="K360" s="860"/>
      <c r="L360" s="860"/>
      <c r="M360" s="860"/>
      <c r="N360" s="860"/>
      <c r="O360" s="860"/>
      <c r="P360" s="860"/>
      <c r="Q360" s="860"/>
      <c r="R360" s="860"/>
      <c r="S360" s="860"/>
      <c r="T360" s="860"/>
      <c r="U360" s="860"/>
      <c r="V360" s="860"/>
      <c r="W360" s="860"/>
      <c r="X360" s="860"/>
      <c r="Y360" s="860"/>
      <c r="Z360" s="860"/>
    </row>
    <row r="361">
      <c r="A361" s="860"/>
      <c r="B361" s="860"/>
      <c r="C361" s="860"/>
      <c r="D361" s="860"/>
      <c r="E361" s="860"/>
      <c r="F361" s="860"/>
      <c r="G361" s="860"/>
      <c r="H361" s="860"/>
      <c r="I361" s="860"/>
      <c r="J361" s="860"/>
      <c r="K361" s="860"/>
      <c r="L361" s="860"/>
      <c r="M361" s="860"/>
      <c r="N361" s="860"/>
      <c r="O361" s="860"/>
      <c r="P361" s="860"/>
      <c r="Q361" s="860"/>
      <c r="R361" s="860"/>
      <c r="S361" s="860"/>
      <c r="T361" s="860"/>
      <c r="U361" s="860"/>
      <c r="V361" s="860"/>
      <c r="W361" s="860"/>
      <c r="X361" s="860"/>
      <c r="Y361" s="860"/>
      <c r="Z361" s="860"/>
    </row>
    <row r="362">
      <c r="A362" s="860"/>
      <c r="B362" s="860"/>
      <c r="C362" s="860"/>
      <c r="D362" s="860"/>
      <c r="E362" s="860"/>
      <c r="F362" s="860"/>
      <c r="G362" s="860"/>
      <c r="H362" s="860"/>
      <c r="I362" s="860"/>
      <c r="J362" s="860"/>
      <c r="K362" s="860"/>
      <c r="L362" s="860"/>
      <c r="M362" s="860"/>
      <c r="N362" s="860"/>
      <c r="O362" s="860"/>
      <c r="P362" s="860"/>
      <c r="Q362" s="860"/>
      <c r="R362" s="860"/>
      <c r="S362" s="860"/>
      <c r="T362" s="860"/>
      <c r="U362" s="860"/>
      <c r="V362" s="860"/>
      <c r="W362" s="860"/>
      <c r="X362" s="860"/>
      <c r="Y362" s="860"/>
      <c r="Z362" s="860"/>
    </row>
    <row r="363">
      <c r="A363" s="860"/>
      <c r="B363" s="860"/>
      <c r="C363" s="860"/>
      <c r="D363" s="860"/>
      <c r="E363" s="860"/>
      <c r="F363" s="860"/>
      <c r="G363" s="860"/>
      <c r="H363" s="860"/>
      <c r="I363" s="860"/>
      <c r="J363" s="860"/>
      <c r="K363" s="860"/>
      <c r="L363" s="860"/>
      <c r="M363" s="860"/>
      <c r="N363" s="860"/>
      <c r="O363" s="860"/>
      <c r="P363" s="860"/>
      <c r="Q363" s="860"/>
      <c r="R363" s="860"/>
      <c r="S363" s="860"/>
      <c r="T363" s="860"/>
      <c r="U363" s="860"/>
      <c r="V363" s="860"/>
      <c r="W363" s="860"/>
      <c r="X363" s="860"/>
      <c r="Y363" s="860"/>
      <c r="Z363" s="860"/>
    </row>
    <row r="364">
      <c r="A364" s="860"/>
      <c r="B364" s="860"/>
      <c r="C364" s="860"/>
      <c r="D364" s="860"/>
      <c r="E364" s="860"/>
      <c r="F364" s="860"/>
      <c r="G364" s="860"/>
      <c r="H364" s="860"/>
      <c r="I364" s="860"/>
      <c r="J364" s="860"/>
      <c r="K364" s="860"/>
      <c r="L364" s="860"/>
      <c r="M364" s="860"/>
      <c r="N364" s="860"/>
      <c r="O364" s="860"/>
      <c r="P364" s="860"/>
      <c r="Q364" s="860"/>
      <c r="R364" s="860"/>
      <c r="S364" s="860"/>
      <c r="T364" s="860"/>
      <c r="U364" s="860"/>
      <c r="V364" s="860"/>
      <c r="W364" s="860"/>
      <c r="X364" s="860"/>
      <c r="Y364" s="860"/>
      <c r="Z364" s="860"/>
    </row>
    <row r="365">
      <c r="A365" s="860"/>
      <c r="B365" s="860"/>
      <c r="C365" s="860"/>
      <c r="D365" s="860"/>
      <c r="E365" s="860"/>
      <c r="F365" s="860"/>
      <c r="G365" s="860"/>
      <c r="H365" s="860"/>
      <c r="I365" s="860"/>
      <c r="J365" s="860"/>
      <c r="K365" s="860"/>
      <c r="L365" s="860"/>
      <c r="M365" s="860"/>
      <c r="N365" s="860"/>
      <c r="O365" s="860"/>
      <c r="P365" s="860"/>
      <c r="Q365" s="860"/>
      <c r="R365" s="860"/>
      <c r="S365" s="860"/>
      <c r="T365" s="860"/>
      <c r="U365" s="860"/>
      <c r="V365" s="860"/>
      <c r="W365" s="860"/>
      <c r="X365" s="860"/>
      <c r="Y365" s="860"/>
      <c r="Z365" s="860"/>
    </row>
    <row r="366">
      <c r="A366" s="860"/>
      <c r="B366" s="860"/>
      <c r="C366" s="860"/>
      <c r="D366" s="860"/>
      <c r="E366" s="860"/>
      <c r="F366" s="860"/>
      <c r="G366" s="860"/>
      <c r="H366" s="860"/>
      <c r="I366" s="860"/>
      <c r="J366" s="860"/>
      <c r="K366" s="860"/>
      <c r="L366" s="860"/>
      <c r="M366" s="860"/>
      <c r="N366" s="860"/>
      <c r="O366" s="860"/>
      <c r="P366" s="860"/>
      <c r="Q366" s="860"/>
      <c r="R366" s="860"/>
      <c r="S366" s="860"/>
      <c r="T366" s="860"/>
      <c r="U366" s="860"/>
      <c r="V366" s="860"/>
      <c r="W366" s="860"/>
      <c r="X366" s="860"/>
      <c r="Y366" s="860"/>
      <c r="Z366" s="860"/>
    </row>
    <row r="367">
      <c r="A367" s="860"/>
      <c r="B367" s="860"/>
      <c r="C367" s="860"/>
      <c r="D367" s="860"/>
      <c r="E367" s="860"/>
      <c r="F367" s="860"/>
      <c r="G367" s="860"/>
      <c r="H367" s="860"/>
      <c r="I367" s="860"/>
      <c r="J367" s="860"/>
      <c r="K367" s="860"/>
      <c r="L367" s="860"/>
      <c r="M367" s="860"/>
      <c r="N367" s="860"/>
      <c r="O367" s="860"/>
      <c r="P367" s="860"/>
      <c r="Q367" s="860"/>
      <c r="R367" s="860"/>
      <c r="S367" s="860"/>
      <c r="T367" s="860"/>
      <c r="U367" s="860"/>
      <c r="V367" s="860"/>
      <c r="W367" s="860"/>
      <c r="X367" s="860"/>
      <c r="Y367" s="860"/>
      <c r="Z367" s="860"/>
    </row>
    <row r="368">
      <c r="A368" s="860"/>
      <c r="B368" s="860"/>
      <c r="C368" s="860"/>
      <c r="D368" s="860"/>
      <c r="E368" s="860"/>
      <c r="F368" s="860"/>
      <c r="G368" s="860"/>
      <c r="H368" s="860"/>
      <c r="I368" s="860"/>
      <c r="J368" s="860"/>
      <c r="K368" s="860"/>
      <c r="L368" s="860"/>
      <c r="M368" s="860"/>
      <c r="N368" s="860"/>
      <c r="O368" s="860"/>
      <c r="P368" s="860"/>
      <c r="Q368" s="860"/>
      <c r="R368" s="860"/>
      <c r="S368" s="860"/>
      <c r="T368" s="860"/>
      <c r="U368" s="860"/>
      <c r="V368" s="860"/>
      <c r="W368" s="860"/>
      <c r="X368" s="860"/>
      <c r="Y368" s="860"/>
      <c r="Z368" s="860"/>
    </row>
    <row r="369">
      <c r="A369" s="860"/>
      <c r="B369" s="860"/>
      <c r="C369" s="860"/>
      <c r="D369" s="860"/>
      <c r="E369" s="860"/>
      <c r="F369" s="860"/>
      <c r="G369" s="860"/>
      <c r="H369" s="860"/>
      <c r="I369" s="860"/>
      <c r="J369" s="860"/>
      <c r="K369" s="860"/>
      <c r="L369" s="860"/>
      <c r="M369" s="860"/>
      <c r="N369" s="860"/>
      <c r="O369" s="860"/>
      <c r="P369" s="860"/>
      <c r="Q369" s="860"/>
      <c r="R369" s="860"/>
      <c r="S369" s="860"/>
      <c r="T369" s="860"/>
      <c r="U369" s="860"/>
      <c r="V369" s="860"/>
      <c r="W369" s="860"/>
      <c r="X369" s="860"/>
      <c r="Y369" s="860"/>
      <c r="Z369" s="860"/>
    </row>
    <row r="370">
      <c r="A370" s="860"/>
      <c r="B370" s="860"/>
      <c r="C370" s="860"/>
      <c r="D370" s="860"/>
      <c r="E370" s="860"/>
      <c r="F370" s="860"/>
      <c r="G370" s="860"/>
      <c r="H370" s="860"/>
      <c r="I370" s="860"/>
      <c r="J370" s="860"/>
      <c r="K370" s="860"/>
      <c r="L370" s="860"/>
      <c r="M370" s="860"/>
      <c r="N370" s="860"/>
      <c r="O370" s="860"/>
      <c r="P370" s="860"/>
      <c r="Q370" s="860"/>
      <c r="R370" s="860"/>
      <c r="S370" s="860"/>
      <c r="T370" s="860"/>
      <c r="U370" s="860"/>
      <c r="V370" s="860"/>
      <c r="W370" s="860"/>
      <c r="X370" s="860"/>
      <c r="Y370" s="860"/>
      <c r="Z370" s="860"/>
    </row>
    <row r="371">
      <c r="A371" s="860"/>
      <c r="B371" s="860"/>
      <c r="C371" s="860"/>
      <c r="D371" s="860"/>
      <c r="E371" s="860"/>
      <c r="F371" s="860"/>
      <c r="G371" s="860"/>
      <c r="H371" s="860"/>
      <c r="I371" s="860"/>
      <c r="J371" s="860"/>
      <c r="K371" s="860"/>
      <c r="L371" s="860"/>
      <c r="M371" s="860"/>
      <c r="N371" s="860"/>
      <c r="O371" s="860"/>
      <c r="P371" s="860"/>
      <c r="Q371" s="860"/>
      <c r="R371" s="860"/>
      <c r="S371" s="860"/>
      <c r="T371" s="860"/>
      <c r="U371" s="860"/>
      <c r="V371" s="860"/>
      <c r="W371" s="860"/>
      <c r="X371" s="860"/>
      <c r="Y371" s="860"/>
      <c r="Z371" s="860"/>
    </row>
    <row r="372">
      <c r="A372" s="860"/>
      <c r="B372" s="860"/>
      <c r="C372" s="860"/>
      <c r="D372" s="860"/>
      <c r="E372" s="860"/>
      <c r="F372" s="860"/>
      <c r="G372" s="860"/>
      <c r="H372" s="860"/>
      <c r="I372" s="860"/>
      <c r="J372" s="860"/>
      <c r="K372" s="860"/>
      <c r="L372" s="860"/>
      <c r="M372" s="860"/>
      <c r="N372" s="860"/>
      <c r="O372" s="860"/>
      <c r="P372" s="860"/>
      <c r="Q372" s="860"/>
      <c r="R372" s="860"/>
      <c r="S372" s="860"/>
      <c r="T372" s="860"/>
      <c r="U372" s="860"/>
      <c r="V372" s="860"/>
      <c r="W372" s="860"/>
      <c r="X372" s="860"/>
      <c r="Y372" s="860"/>
      <c r="Z372" s="860"/>
    </row>
    <row r="373">
      <c r="A373" s="860"/>
      <c r="B373" s="860"/>
      <c r="C373" s="860"/>
      <c r="D373" s="860"/>
      <c r="E373" s="860"/>
      <c r="F373" s="860"/>
      <c r="G373" s="860"/>
      <c r="H373" s="860"/>
      <c r="I373" s="860"/>
      <c r="J373" s="860"/>
      <c r="K373" s="860"/>
      <c r="L373" s="860"/>
      <c r="M373" s="860"/>
      <c r="N373" s="860"/>
      <c r="O373" s="860"/>
      <c r="P373" s="860"/>
      <c r="Q373" s="860"/>
      <c r="R373" s="860"/>
      <c r="S373" s="860"/>
      <c r="T373" s="860"/>
      <c r="U373" s="860"/>
      <c r="V373" s="860"/>
      <c r="W373" s="860"/>
      <c r="X373" s="860"/>
      <c r="Y373" s="860"/>
      <c r="Z373" s="860"/>
    </row>
    <row r="374">
      <c r="A374" s="860"/>
      <c r="B374" s="860"/>
      <c r="C374" s="860"/>
      <c r="D374" s="860"/>
      <c r="E374" s="860"/>
      <c r="F374" s="860"/>
      <c r="G374" s="860"/>
      <c r="H374" s="860"/>
      <c r="I374" s="860"/>
      <c r="J374" s="860"/>
      <c r="K374" s="860"/>
      <c r="L374" s="860"/>
      <c r="M374" s="860"/>
      <c r="N374" s="860"/>
      <c r="O374" s="860"/>
      <c r="P374" s="860"/>
      <c r="Q374" s="860"/>
      <c r="R374" s="860"/>
      <c r="S374" s="860"/>
      <c r="T374" s="860"/>
      <c r="U374" s="860"/>
      <c r="V374" s="860"/>
      <c r="W374" s="860"/>
      <c r="X374" s="860"/>
      <c r="Y374" s="860"/>
      <c r="Z374" s="860"/>
    </row>
    <row r="375">
      <c r="A375" s="860"/>
      <c r="B375" s="860"/>
      <c r="C375" s="860"/>
      <c r="D375" s="860"/>
      <c r="E375" s="860"/>
      <c r="F375" s="860"/>
      <c r="G375" s="860"/>
      <c r="H375" s="860"/>
      <c r="I375" s="860"/>
      <c r="J375" s="860"/>
      <c r="K375" s="860"/>
      <c r="L375" s="860"/>
      <c r="M375" s="860"/>
      <c r="N375" s="860"/>
      <c r="O375" s="860"/>
      <c r="P375" s="860"/>
      <c r="Q375" s="860"/>
      <c r="R375" s="860"/>
      <c r="S375" s="860"/>
      <c r="T375" s="860"/>
      <c r="U375" s="860"/>
      <c r="V375" s="860"/>
      <c r="W375" s="860"/>
      <c r="X375" s="860"/>
      <c r="Y375" s="860"/>
      <c r="Z375" s="860"/>
    </row>
    <row r="376">
      <c r="A376" s="860"/>
      <c r="B376" s="860"/>
      <c r="C376" s="860"/>
      <c r="D376" s="860"/>
      <c r="E376" s="860"/>
      <c r="F376" s="860"/>
      <c r="G376" s="860"/>
      <c r="H376" s="860"/>
      <c r="I376" s="860"/>
      <c r="J376" s="860"/>
      <c r="K376" s="860"/>
      <c r="L376" s="860"/>
      <c r="M376" s="860"/>
      <c r="N376" s="860"/>
      <c r="O376" s="860"/>
      <c r="P376" s="860"/>
      <c r="Q376" s="860"/>
      <c r="R376" s="860"/>
      <c r="S376" s="860"/>
      <c r="T376" s="860"/>
      <c r="U376" s="860"/>
      <c r="V376" s="860"/>
      <c r="W376" s="860"/>
      <c r="X376" s="860"/>
      <c r="Y376" s="860"/>
      <c r="Z376" s="860"/>
    </row>
    <row r="377">
      <c r="A377" s="860"/>
      <c r="B377" s="860"/>
      <c r="C377" s="860"/>
      <c r="D377" s="860"/>
      <c r="E377" s="860"/>
      <c r="F377" s="860"/>
      <c r="G377" s="860"/>
      <c r="H377" s="860"/>
      <c r="I377" s="860"/>
      <c r="J377" s="860"/>
      <c r="K377" s="860"/>
      <c r="L377" s="860"/>
      <c r="M377" s="860"/>
      <c r="N377" s="860"/>
      <c r="O377" s="860"/>
      <c r="P377" s="860"/>
      <c r="Q377" s="860"/>
      <c r="R377" s="860"/>
      <c r="S377" s="860"/>
      <c r="T377" s="860"/>
      <c r="U377" s="860"/>
      <c r="V377" s="860"/>
      <c r="W377" s="860"/>
      <c r="X377" s="860"/>
      <c r="Y377" s="860"/>
      <c r="Z377" s="860"/>
    </row>
    <row r="378">
      <c r="A378" s="860"/>
      <c r="B378" s="860"/>
      <c r="C378" s="860"/>
      <c r="D378" s="860"/>
      <c r="E378" s="860"/>
      <c r="F378" s="860"/>
      <c r="G378" s="860"/>
      <c r="H378" s="860"/>
      <c r="I378" s="860"/>
      <c r="J378" s="860"/>
      <c r="K378" s="860"/>
      <c r="L378" s="860"/>
      <c r="M378" s="860"/>
      <c r="N378" s="860"/>
      <c r="O378" s="860"/>
      <c r="P378" s="860"/>
      <c r="Q378" s="860"/>
      <c r="R378" s="860"/>
      <c r="S378" s="860"/>
      <c r="T378" s="860"/>
      <c r="U378" s="860"/>
      <c r="V378" s="860"/>
      <c r="W378" s="860"/>
      <c r="X378" s="860"/>
      <c r="Y378" s="860"/>
      <c r="Z378" s="860"/>
    </row>
    <row r="379">
      <c r="A379" s="860"/>
      <c r="B379" s="860"/>
      <c r="C379" s="860"/>
      <c r="D379" s="860"/>
      <c r="E379" s="860"/>
      <c r="F379" s="860"/>
      <c r="G379" s="860"/>
      <c r="H379" s="860"/>
      <c r="I379" s="860"/>
      <c r="J379" s="860"/>
      <c r="K379" s="860"/>
      <c r="L379" s="860"/>
      <c r="M379" s="860"/>
      <c r="N379" s="860"/>
      <c r="O379" s="860"/>
      <c r="P379" s="860"/>
      <c r="Q379" s="860"/>
      <c r="R379" s="860"/>
      <c r="S379" s="860"/>
      <c r="T379" s="860"/>
      <c r="U379" s="860"/>
      <c r="V379" s="860"/>
      <c r="W379" s="860"/>
      <c r="X379" s="860"/>
      <c r="Y379" s="860"/>
      <c r="Z379" s="860"/>
    </row>
    <row r="380">
      <c r="A380" s="860"/>
      <c r="B380" s="860"/>
      <c r="C380" s="860"/>
      <c r="D380" s="860"/>
      <c r="E380" s="860"/>
      <c r="F380" s="860"/>
      <c r="G380" s="860"/>
      <c r="H380" s="860"/>
      <c r="I380" s="860"/>
      <c r="J380" s="860"/>
      <c r="K380" s="860"/>
      <c r="L380" s="860"/>
      <c r="M380" s="860"/>
      <c r="N380" s="860"/>
      <c r="O380" s="860"/>
      <c r="P380" s="860"/>
      <c r="Q380" s="860"/>
      <c r="R380" s="860"/>
      <c r="S380" s="860"/>
      <c r="T380" s="860"/>
      <c r="U380" s="860"/>
      <c r="V380" s="860"/>
      <c r="W380" s="860"/>
      <c r="X380" s="860"/>
      <c r="Y380" s="860"/>
      <c r="Z380" s="860"/>
    </row>
    <row r="381">
      <c r="A381" s="860"/>
      <c r="B381" s="860"/>
      <c r="C381" s="860"/>
      <c r="D381" s="860"/>
      <c r="E381" s="860"/>
      <c r="F381" s="860"/>
      <c r="G381" s="860"/>
      <c r="H381" s="860"/>
      <c r="I381" s="860"/>
      <c r="J381" s="860"/>
      <c r="K381" s="860"/>
      <c r="L381" s="860"/>
      <c r="M381" s="860"/>
      <c r="N381" s="860"/>
      <c r="O381" s="860"/>
      <c r="P381" s="860"/>
      <c r="Q381" s="860"/>
      <c r="R381" s="860"/>
      <c r="S381" s="860"/>
      <c r="T381" s="860"/>
      <c r="U381" s="860"/>
      <c r="V381" s="860"/>
      <c r="W381" s="860"/>
      <c r="X381" s="860"/>
      <c r="Y381" s="860"/>
      <c r="Z381" s="860"/>
    </row>
    <row r="382">
      <c r="A382" s="860"/>
      <c r="B382" s="860"/>
      <c r="C382" s="860"/>
      <c r="D382" s="860"/>
      <c r="E382" s="860"/>
      <c r="F382" s="860"/>
      <c r="G382" s="860"/>
      <c r="H382" s="860"/>
      <c r="I382" s="860"/>
      <c r="J382" s="860"/>
      <c r="K382" s="860"/>
      <c r="L382" s="860"/>
      <c r="M382" s="860"/>
      <c r="N382" s="860"/>
      <c r="O382" s="860"/>
      <c r="P382" s="860"/>
      <c r="Q382" s="860"/>
      <c r="R382" s="860"/>
      <c r="S382" s="860"/>
      <c r="T382" s="860"/>
      <c r="U382" s="860"/>
      <c r="V382" s="860"/>
      <c r="W382" s="860"/>
      <c r="X382" s="860"/>
      <c r="Y382" s="860"/>
      <c r="Z382" s="860"/>
    </row>
    <row r="383">
      <c r="A383" s="860"/>
      <c r="B383" s="860"/>
      <c r="C383" s="860"/>
      <c r="D383" s="860"/>
      <c r="E383" s="860"/>
      <c r="F383" s="860"/>
      <c r="G383" s="860"/>
      <c r="H383" s="860"/>
      <c r="I383" s="860"/>
      <c r="J383" s="860"/>
      <c r="K383" s="860"/>
      <c r="L383" s="860"/>
      <c r="M383" s="860"/>
      <c r="N383" s="860"/>
      <c r="O383" s="860"/>
      <c r="P383" s="860"/>
      <c r="Q383" s="860"/>
      <c r="R383" s="860"/>
      <c r="S383" s="860"/>
      <c r="T383" s="860"/>
      <c r="U383" s="860"/>
      <c r="V383" s="860"/>
      <c r="W383" s="860"/>
      <c r="X383" s="860"/>
      <c r="Y383" s="860"/>
      <c r="Z383" s="860"/>
    </row>
    <row r="384">
      <c r="A384" s="860"/>
      <c r="B384" s="860"/>
      <c r="C384" s="860"/>
      <c r="D384" s="860"/>
      <c r="E384" s="860"/>
      <c r="F384" s="860"/>
      <c r="G384" s="860"/>
      <c r="H384" s="860"/>
      <c r="I384" s="860"/>
      <c r="J384" s="860"/>
      <c r="K384" s="860"/>
      <c r="L384" s="860"/>
      <c r="M384" s="860"/>
      <c r="N384" s="860"/>
      <c r="O384" s="860"/>
      <c r="P384" s="860"/>
      <c r="Q384" s="860"/>
      <c r="R384" s="860"/>
      <c r="S384" s="860"/>
      <c r="T384" s="860"/>
      <c r="U384" s="860"/>
      <c r="V384" s="860"/>
      <c r="W384" s="860"/>
      <c r="X384" s="860"/>
      <c r="Y384" s="860"/>
      <c r="Z384" s="860"/>
    </row>
    <row r="385">
      <c r="A385" s="860"/>
      <c r="B385" s="860"/>
      <c r="C385" s="860"/>
      <c r="D385" s="860"/>
      <c r="E385" s="860"/>
      <c r="F385" s="860"/>
      <c r="G385" s="860"/>
      <c r="H385" s="860"/>
      <c r="I385" s="860"/>
      <c r="J385" s="860"/>
      <c r="K385" s="860"/>
      <c r="L385" s="860"/>
      <c r="M385" s="860"/>
      <c r="N385" s="860"/>
      <c r="O385" s="860"/>
      <c r="P385" s="860"/>
      <c r="Q385" s="860"/>
      <c r="R385" s="860"/>
      <c r="S385" s="860"/>
      <c r="T385" s="860"/>
      <c r="U385" s="860"/>
      <c r="V385" s="860"/>
      <c r="W385" s="860"/>
      <c r="X385" s="860"/>
      <c r="Y385" s="860"/>
      <c r="Z385" s="860"/>
    </row>
    <row r="386">
      <c r="A386" s="860"/>
      <c r="B386" s="860"/>
      <c r="C386" s="860"/>
      <c r="D386" s="860"/>
      <c r="E386" s="860"/>
      <c r="F386" s="860"/>
      <c r="G386" s="860"/>
      <c r="H386" s="860"/>
      <c r="I386" s="860"/>
      <c r="J386" s="860"/>
      <c r="K386" s="860"/>
      <c r="L386" s="860"/>
      <c r="M386" s="860"/>
      <c r="N386" s="860"/>
      <c r="O386" s="860"/>
      <c r="P386" s="860"/>
      <c r="Q386" s="860"/>
      <c r="R386" s="860"/>
      <c r="S386" s="860"/>
      <c r="T386" s="860"/>
      <c r="U386" s="860"/>
      <c r="V386" s="860"/>
      <c r="W386" s="860"/>
      <c r="X386" s="860"/>
      <c r="Y386" s="860"/>
      <c r="Z386" s="860"/>
    </row>
    <row r="387">
      <c r="A387" s="860"/>
      <c r="B387" s="860"/>
      <c r="C387" s="860"/>
      <c r="D387" s="860"/>
      <c r="E387" s="860"/>
      <c r="F387" s="860"/>
      <c r="G387" s="860"/>
      <c r="H387" s="860"/>
      <c r="I387" s="860"/>
      <c r="J387" s="860"/>
      <c r="K387" s="860"/>
      <c r="L387" s="860"/>
      <c r="M387" s="860"/>
      <c r="N387" s="860"/>
      <c r="O387" s="860"/>
      <c r="P387" s="860"/>
      <c r="Q387" s="860"/>
      <c r="R387" s="860"/>
      <c r="S387" s="860"/>
      <c r="T387" s="860"/>
      <c r="U387" s="860"/>
      <c r="V387" s="860"/>
      <c r="W387" s="860"/>
      <c r="X387" s="860"/>
      <c r="Y387" s="860"/>
      <c r="Z387" s="860"/>
    </row>
    <row r="388">
      <c r="A388" s="860"/>
      <c r="B388" s="860"/>
      <c r="C388" s="860"/>
      <c r="D388" s="860"/>
      <c r="E388" s="860"/>
      <c r="F388" s="860"/>
      <c r="G388" s="860"/>
      <c r="H388" s="860"/>
      <c r="I388" s="860"/>
      <c r="J388" s="860"/>
      <c r="K388" s="860"/>
      <c r="L388" s="860"/>
      <c r="M388" s="860"/>
      <c r="N388" s="860"/>
      <c r="O388" s="860"/>
      <c r="P388" s="860"/>
      <c r="Q388" s="860"/>
      <c r="R388" s="860"/>
      <c r="S388" s="860"/>
      <c r="T388" s="860"/>
      <c r="U388" s="860"/>
      <c r="V388" s="860"/>
      <c r="W388" s="860"/>
      <c r="X388" s="860"/>
      <c r="Y388" s="860"/>
      <c r="Z388" s="860"/>
    </row>
    <row r="389">
      <c r="A389" s="860"/>
      <c r="B389" s="860"/>
      <c r="C389" s="860"/>
      <c r="D389" s="860"/>
      <c r="E389" s="860"/>
      <c r="F389" s="860"/>
      <c r="G389" s="860"/>
      <c r="H389" s="860"/>
      <c r="I389" s="860"/>
      <c r="J389" s="860"/>
      <c r="K389" s="860"/>
      <c r="L389" s="860"/>
      <c r="M389" s="860"/>
      <c r="N389" s="860"/>
      <c r="O389" s="860"/>
      <c r="P389" s="860"/>
      <c r="Q389" s="860"/>
      <c r="R389" s="860"/>
      <c r="S389" s="860"/>
      <c r="T389" s="860"/>
      <c r="U389" s="860"/>
      <c r="V389" s="860"/>
      <c r="W389" s="860"/>
      <c r="X389" s="860"/>
      <c r="Y389" s="860"/>
      <c r="Z389" s="860"/>
    </row>
    <row r="390">
      <c r="A390" s="860"/>
      <c r="B390" s="860"/>
      <c r="C390" s="860"/>
      <c r="D390" s="860"/>
      <c r="E390" s="860"/>
      <c r="F390" s="860"/>
      <c r="G390" s="860"/>
      <c r="H390" s="860"/>
      <c r="I390" s="860"/>
      <c r="J390" s="860"/>
      <c r="K390" s="860"/>
      <c r="L390" s="860"/>
      <c r="M390" s="860"/>
      <c r="N390" s="860"/>
      <c r="O390" s="860"/>
      <c r="P390" s="860"/>
      <c r="Q390" s="860"/>
      <c r="R390" s="860"/>
      <c r="S390" s="860"/>
      <c r="T390" s="860"/>
      <c r="U390" s="860"/>
      <c r="V390" s="860"/>
      <c r="W390" s="860"/>
      <c r="X390" s="860"/>
      <c r="Y390" s="860"/>
      <c r="Z390" s="860"/>
    </row>
    <row r="391">
      <c r="A391" s="860"/>
      <c r="B391" s="860"/>
      <c r="C391" s="860"/>
      <c r="D391" s="860"/>
      <c r="E391" s="860"/>
      <c r="F391" s="860"/>
      <c r="G391" s="860"/>
      <c r="H391" s="860"/>
      <c r="I391" s="860"/>
      <c r="J391" s="860"/>
      <c r="K391" s="860"/>
      <c r="L391" s="860"/>
      <c r="M391" s="860"/>
      <c r="N391" s="860"/>
      <c r="O391" s="860"/>
      <c r="P391" s="860"/>
      <c r="Q391" s="860"/>
      <c r="R391" s="860"/>
      <c r="S391" s="860"/>
      <c r="T391" s="860"/>
      <c r="U391" s="860"/>
      <c r="V391" s="860"/>
      <c r="W391" s="860"/>
      <c r="X391" s="860"/>
      <c r="Y391" s="860"/>
      <c r="Z391" s="860"/>
    </row>
    <row r="392">
      <c r="A392" s="860"/>
      <c r="B392" s="860"/>
      <c r="C392" s="860"/>
      <c r="D392" s="860"/>
      <c r="E392" s="860"/>
      <c r="F392" s="860"/>
      <c r="G392" s="860"/>
      <c r="H392" s="860"/>
      <c r="I392" s="860"/>
      <c r="J392" s="860"/>
      <c r="K392" s="860"/>
      <c r="L392" s="860"/>
      <c r="M392" s="860"/>
      <c r="N392" s="860"/>
      <c r="O392" s="860"/>
      <c r="P392" s="860"/>
      <c r="Q392" s="860"/>
      <c r="R392" s="860"/>
      <c r="S392" s="860"/>
      <c r="T392" s="860"/>
      <c r="U392" s="860"/>
      <c r="V392" s="860"/>
      <c r="W392" s="860"/>
      <c r="X392" s="860"/>
      <c r="Y392" s="860"/>
      <c r="Z392" s="860"/>
    </row>
    <row r="393">
      <c r="A393" s="860"/>
      <c r="B393" s="860"/>
      <c r="C393" s="860"/>
      <c r="D393" s="860"/>
      <c r="E393" s="860"/>
      <c r="F393" s="860"/>
      <c r="G393" s="860"/>
      <c r="H393" s="860"/>
      <c r="I393" s="860"/>
      <c r="J393" s="860"/>
      <c r="K393" s="860"/>
      <c r="L393" s="860"/>
      <c r="M393" s="860"/>
      <c r="N393" s="860"/>
      <c r="O393" s="860"/>
      <c r="P393" s="860"/>
      <c r="Q393" s="860"/>
      <c r="R393" s="860"/>
      <c r="S393" s="860"/>
      <c r="T393" s="860"/>
      <c r="U393" s="860"/>
      <c r="V393" s="860"/>
      <c r="W393" s="860"/>
      <c r="X393" s="860"/>
      <c r="Y393" s="860"/>
      <c r="Z393" s="860"/>
    </row>
    <row r="394">
      <c r="A394" s="860"/>
      <c r="B394" s="860"/>
      <c r="C394" s="860"/>
      <c r="D394" s="860"/>
      <c r="E394" s="860"/>
      <c r="F394" s="860"/>
      <c r="G394" s="860"/>
      <c r="H394" s="860"/>
      <c r="I394" s="860"/>
      <c r="J394" s="860"/>
      <c r="K394" s="860"/>
      <c r="L394" s="860"/>
      <c r="M394" s="860"/>
      <c r="N394" s="860"/>
      <c r="O394" s="860"/>
      <c r="P394" s="860"/>
      <c r="Q394" s="860"/>
      <c r="R394" s="860"/>
      <c r="S394" s="860"/>
      <c r="T394" s="860"/>
      <c r="U394" s="860"/>
      <c r="V394" s="860"/>
      <c r="W394" s="860"/>
      <c r="X394" s="860"/>
      <c r="Y394" s="860"/>
      <c r="Z394" s="860"/>
    </row>
    <row r="395">
      <c r="A395" s="860"/>
      <c r="B395" s="860"/>
      <c r="C395" s="860"/>
      <c r="D395" s="860"/>
      <c r="E395" s="860"/>
      <c r="F395" s="860"/>
      <c r="G395" s="860"/>
      <c r="H395" s="860"/>
      <c r="I395" s="860"/>
      <c r="J395" s="860"/>
      <c r="K395" s="860"/>
      <c r="L395" s="860"/>
      <c r="M395" s="860"/>
      <c r="N395" s="860"/>
      <c r="O395" s="860"/>
      <c r="P395" s="860"/>
      <c r="Q395" s="860"/>
      <c r="R395" s="860"/>
      <c r="S395" s="860"/>
      <c r="T395" s="860"/>
      <c r="U395" s="860"/>
      <c r="V395" s="860"/>
      <c r="W395" s="860"/>
      <c r="X395" s="860"/>
      <c r="Y395" s="860"/>
      <c r="Z395" s="860"/>
    </row>
    <row r="396">
      <c r="A396" s="860"/>
      <c r="B396" s="860"/>
      <c r="C396" s="860"/>
      <c r="D396" s="860"/>
      <c r="E396" s="860"/>
      <c r="F396" s="860"/>
      <c r="G396" s="860"/>
      <c r="H396" s="860"/>
      <c r="I396" s="860"/>
      <c r="J396" s="860"/>
      <c r="K396" s="860"/>
      <c r="L396" s="860"/>
      <c r="M396" s="860"/>
      <c r="N396" s="860"/>
      <c r="O396" s="860"/>
      <c r="P396" s="860"/>
      <c r="Q396" s="860"/>
      <c r="R396" s="860"/>
      <c r="S396" s="860"/>
      <c r="T396" s="860"/>
      <c r="U396" s="860"/>
      <c r="V396" s="860"/>
      <c r="W396" s="860"/>
      <c r="X396" s="860"/>
      <c r="Y396" s="860"/>
      <c r="Z396" s="860"/>
    </row>
    <row r="397">
      <c r="A397" s="860"/>
      <c r="B397" s="860"/>
      <c r="C397" s="860"/>
      <c r="D397" s="860"/>
      <c r="E397" s="860"/>
      <c r="F397" s="860"/>
      <c r="G397" s="860"/>
      <c r="H397" s="860"/>
      <c r="I397" s="860"/>
      <c r="J397" s="860"/>
      <c r="K397" s="860"/>
      <c r="L397" s="860"/>
      <c r="M397" s="860"/>
      <c r="N397" s="860"/>
      <c r="O397" s="860"/>
      <c r="P397" s="860"/>
      <c r="Q397" s="860"/>
      <c r="R397" s="860"/>
      <c r="S397" s="860"/>
      <c r="T397" s="860"/>
      <c r="U397" s="860"/>
      <c r="V397" s="860"/>
      <c r="W397" s="860"/>
      <c r="X397" s="860"/>
      <c r="Y397" s="860"/>
      <c r="Z397" s="860"/>
    </row>
    <row r="398">
      <c r="A398" s="860"/>
      <c r="B398" s="860"/>
      <c r="C398" s="860"/>
      <c r="D398" s="860"/>
      <c r="E398" s="860"/>
      <c r="F398" s="860"/>
      <c r="G398" s="860"/>
      <c r="H398" s="860"/>
      <c r="I398" s="860"/>
      <c r="J398" s="860"/>
      <c r="K398" s="860"/>
      <c r="L398" s="860"/>
      <c r="M398" s="860"/>
      <c r="N398" s="860"/>
      <c r="O398" s="860"/>
      <c r="P398" s="860"/>
      <c r="Q398" s="860"/>
      <c r="R398" s="860"/>
      <c r="S398" s="860"/>
      <c r="T398" s="860"/>
      <c r="U398" s="860"/>
      <c r="V398" s="860"/>
      <c r="W398" s="860"/>
      <c r="X398" s="860"/>
      <c r="Y398" s="860"/>
      <c r="Z398" s="860"/>
    </row>
    <row r="399">
      <c r="A399" s="860"/>
      <c r="B399" s="860"/>
      <c r="C399" s="860"/>
      <c r="D399" s="860"/>
      <c r="E399" s="860"/>
      <c r="F399" s="860"/>
      <c r="G399" s="860"/>
      <c r="H399" s="860"/>
      <c r="I399" s="860"/>
      <c r="J399" s="860"/>
      <c r="K399" s="860"/>
      <c r="L399" s="860"/>
      <c r="M399" s="860"/>
      <c r="N399" s="860"/>
      <c r="O399" s="860"/>
      <c r="P399" s="860"/>
      <c r="Q399" s="860"/>
      <c r="R399" s="860"/>
      <c r="S399" s="860"/>
      <c r="T399" s="860"/>
      <c r="U399" s="860"/>
      <c r="V399" s="860"/>
      <c r="W399" s="860"/>
      <c r="X399" s="860"/>
      <c r="Y399" s="860"/>
      <c r="Z399" s="860"/>
    </row>
    <row r="400">
      <c r="A400" s="860"/>
      <c r="B400" s="860"/>
      <c r="C400" s="860"/>
      <c r="D400" s="860"/>
      <c r="E400" s="860"/>
      <c r="F400" s="860"/>
      <c r="G400" s="860"/>
      <c r="H400" s="860"/>
      <c r="I400" s="860"/>
      <c r="J400" s="860"/>
      <c r="K400" s="860"/>
      <c r="L400" s="860"/>
      <c r="M400" s="860"/>
      <c r="N400" s="860"/>
      <c r="O400" s="860"/>
      <c r="P400" s="860"/>
      <c r="Q400" s="860"/>
      <c r="R400" s="860"/>
      <c r="S400" s="860"/>
      <c r="T400" s="860"/>
      <c r="U400" s="860"/>
      <c r="V400" s="860"/>
      <c r="W400" s="860"/>
      <c r="X400" s="860"/>
      <c r="Y400" s="860"/>
      <c r="Z400" s="860"/>
    </row>
    <row r="401">
      <c r="A401" s="860"/>
      <c r="B401" s="860"/>
      <c r="C401" s="860"/>
      <c r="D401" s="860"/>
      <c r="E401" s="860"/>
      <c r="F401" s="860"/>
      <c r="G401" s="860"/>
      <c r="H401" s="860"/>
      <c r="I401" s="860"/>
      <c r="J401" s="860"/>
      <c r="K401" s="860"/>
      <c r="L401" s="860"/>
      <c r="M401" s="860"/>
      <c r="N401" s="860"/>
      <c r="O401" s="860"/>
      <c r="P401" s="860"/>
      <c r="Q401" s="860"/>
      <c r="R401" s="860"/>
      <c r="S401" s="860"/>
      <c r="T401" s="860"/>
      <c r="U401" s="860"/>
      <c r="V401" s="860"/>
      <c r="W401" s="860"/>
      <c r="X401" s="860"/>
      <c r="Y401" s="860"/>
      <c r="Z401" s="860"/>
    </row>
    <row r="402">
      <c r="A402" s="860"/>
      <c r="B402" s="860"/>
      <c r="C402" s="860"/>
      <c r="D402" s="860"/>
      <c r="E402" s="860"/>
      <c r="F402" s="860"/>
      <c r="G402" s="860"/>
      <c r="H402" s="860"/>
      <c r="I402" s="860"/>
      <c r="J402" s="860"/>
      <c r="K402" s="860"/>
      <c r="L402" s="860"/>
      <c r="M402" s="860"/>
      <c r="N402" s="860"/>
      <c r="O402" s="860"/>
      <c r="P402" s="860"/>
      <c r="Q402" s="860"/>
      <c r="R402" s="860"/>
      <c r="S402" s="860"/>
      <c r="T402" s="860"/>
      <c r="U402" s="860"/>
      <c r="V402" s="860"/>
      <c r="W402" s="860"/>
      <c r="X402" s="860"/>
      <c r="Y402" s="860"/>
      <c r="Z402" s="860"/>
    </row>
    <row r="403">
      <c r="A403" s="860"/>
      <c r="B403" s="860"/>
      <c r="C403" s="860"/>
      <c r="D403" s="860"/>
      <c r="E403" s="860"/>
      <c r="F403" s="860"/>
      <c r="G403" s="860"/>
      <c r="H403" s="860"/>
      <c r="I403" s="860"/>
      <c r="J403" s="860"/>
      <c r="K403" s="860"/>
      <c r="L403" s="860"/>
      <c r="M403" s="860"/>
      <c r="N403" s="860"/>
      <c r="O403" s="860"/>
      <c r="P403" s="860"/>
      <c r="Q403" s="860"/>
      <c r="R403" s="860"/>
      <c r="S403" s="860"/>
      <c r="T403" s="860"/>
      <c r="U403" s="860"/>
      <c r="V403" s="860"/>
      <c r="W403" s="860"/>
      <c r="X403" s="860"/>
      <c r="Y403" s="860"/>
      <c r="Z403" s="860"/>
    </row>
    <row r="404">
      <c r="A404" s="860"/>
      <c r="B404" s="860"/>
      <c r="C404" s="860"/>
      <c r="D404" s="860"/>
      <c r="E404" s="860"/>
      <c r="F404" s="860"/>
      <c r="G404" s="860"/>
      <c r="H404" s="860"/>
      <c r="I404" s="860"/>
      <c r="J404" s="860"/>
      <c r="K404" s="860"/>
      <c r="L404" s="860"/>
      <c r="M404" s="860"/>
      <c r="N404" s="860"/>
      <c r="O404" s="860"/>
      <c r="P404" s="860"/>
      <c r="Q404" s="860"/>
      <c r="R404" s="860"/>
      <c r="S404" s="860"/>
      <c r="T404" s="860"/>
      <c r="U404" s="860"/>
      <c r="V404" s="860"/>
      <c r="W404" s="860"/>
      <c r="X404" s="860"/>
      <c r="Y404" s="860"/>
      <c r="Z404" s="860"/>
    </row>
    <row r="405">
      <c r="A405" s="860"/>
      <c r="B405" s="860"/>
      <c r="C405" s="860"/>
      <c r="D405" s="860"/>
      <c r="E405" s="860"/>
      <c r="F405" s="860"/>
      <c r="G405" s="860"/>
      <c r="H405" s="860"/>
      <c r="I405" s="860"/>
      <c r="J405" s="860"/>
      <c r="K405" s="860"/>
      <c r="L405" s="860"/>
      <c r="M405" s="860"/>
      <c r="N405" s="860"/>
      <c r="O405" s="860"/>
      <c r="P405" s="860"/>
      <c r="Q405" s="860"/>
      <c r="R405" s="860"/>
      <c r="S405" s="860"/>
      <c r="T405" s="860"/>
      <c r="U405" s="860"/>
      <c r="V405" s="860"/>
      <c r="W405" s="860"/>
      <c r="X405" s="860"/>
      <c r="Y405" s="860"/>
      <c r="Z405" s="860"/>
    </row>
    <row r="406">
      <c r="A406" s="860"/>
      <c r="B406" s="860"/>
      <c r="C406" s="860"/>
      <c r="D406" s="860"/>
      <c r="E406" s="860"/>
      <c r="F406" s="860"/>
      <c r="G406" s="860"/>
      <c r="H406" s="860"/>
      <c r="I406" s="860"/>
      <c r="J406" s="860"/>
      <c r="K406" s="860"/>
      <c r="L406" s="860"/>
      <c r="M406" s="860"/>
      <c r="N406" s="860"/>
      <c r="O406" s="860"/>
      <c r="P406" s="860"/>
      <c r="Q406" s="860"/>
      <c r="R406" s="860"/>
      <c r="S406" s="860"/>
      <c r="T406" s="860"/>
      <c r="U406" s="860"/>
      <c r="V406" s="860"/>
      <c r="W406" s="860"/>
      <c r="X406" s="860"/>
      <c r="Y406" s="860"/>
      <c r="Z406" s="860"/>
    </row>
    <row r="407">
      <c r="A407" s="860"/>
      <c r="B407" s="860"/>
      <c r="C407" s="860"/>
      <c r="D407" s="860"/>
      <c r="E407" s="860"/>
      <c r="F407" s="860"/>
      <c r="G407" s="860"/>
      <c r="H407" s="860"/>
      <c r="I407" s="860"/>
      <c r="J407" s="860"/>
      <c r="K407" s="860"/>
      <c r="L407" s="860"/>
      <c r="M407" s="860"/>
      <c r="N407" s="860"/>
      <c r="O407" s="860"/>
      <c r="P407" s="860"/>
      <c r="Q407" s="860"/>
      <c r="R407" s="860"/>
      <c r="S407" s="860"/>
      <c r="T407" s="860"/>
      <c r="U407" s="860"/>
      <c r="V407" s="860"/>
      <c r="W407" s="860"/>
      <c r="X407" s="860"/>
      <c r="Y407" s="860"/>
      <c r="Z407" s="860"/>
    </row>
    <row r="408">
      <c r="A408" s="860"/>
      <c r="B408" s="860"/>
      <c r="C408" s="860"/>
      <c r="D408" s="860"/>
      <c r="E408" s="860"/>
      <c r="F408" s="860"/>
      <c r="G408" s="860"/>
      <c r="H408" s="860"/>
      <c r="I408" s="860"/>
      <c r="J408" s="860"/>
      <c r="K408" s="860"/>
      <c r="L408" s="860"/>
      <c r="M408" s="860"/>
      <c r="N408" s="860"/>
      <c r="O408" s="860"/>
      <c r="P408" s="860"/>
      <c r="Q408" s="860"/>
      <c r="R408" s="860"/>
      <c r="S408" s="860"/>
      <c r="T408" s="860"/>
      <c r="U408" s="860"/>
      <c r="V408" s="860"/>
      <c r="W408" s="860"/>
      <c r="X408" s="860"/>
      <c r="Y408" s="860"/>
      <c r="Z408" s="860"/>
    </row>
    <row r="409">
      <c r="A409" s="860"/>
      <c r="B409" s="860"/>
      <c r="C409" s="860"/>
      <c r="D409" s="860"/>
      <c r="E409" s="860"/>
      <c r="F409" s="860"/>
      <c r="G409" s="860"/>
      <c r="H409" s="860"/>
      <c r="I409" s="860"/>
      <c r="J409" s="860"/>
      <c r="K409" s="860"/>
      <c r="L409" s="860"/>
      <c r="M409" s="860"/>
      <c r="N409" s="860"/>
      <c r="O409" s="860"/>
      <c r="P409" s="860"/>
      <c r="Q409" s="860"/>
      <c r="R409" s="860"/>
      <c r="S409" s="860"/>
      <c r="T409" s="860"/>
      <c r="U409" s="860"/>
      <c r="V409" s="860"/>
      <c r="W409" s="860"/>
      <c r="X409" s="860"/>
      <c r="Y409" s="860"/>
      <c r="Z409" s="860"/>
    </row>
    <row r="410">
      <c r="A410" s="860"/>
      <c r="B410" s="860"/>
      <c r="C410" s="860"/>
      <c r="D410" s="860"/>
      <c r="E410" s="860"/>
      <c r="F410" s="860"/>
      <c r="G410" s="860"/>
      <c r="H410" s="860"/>
      <c r="I410" s="860"/>
      <c r="J410" s="860"/>
      <c r="K410" s="860"/>
      <c r="L410" s="860"/>
      <c r="M410" s="860"/>
      <c r="N410" s="860"/>
      <c r="O410" s="860"/>
      <c r="P410" s="860"/>
      <c r="Q410" s="860"/>
      <c r="R410" s="860"/>
      <c r="S410" s="860"/>
      <c r="T410" s="860"/>
      <c r="U410" s="860"/>
      <c r="V410" s="860"/>
      <c r="W410" s="860"/>
      <c r="X410" s="860"/>
      <c r="Y410" s="860"/>
      <c r="Z410" s="860"/>
    </row>
    <row r="411">
      <c r="A411" s="860"/>
      <c r="B411" s="860"/>
      <c r="C411" s="860"/>
      <c r="D411" s="860"/>
      <c r="E411" s="860"/>
      <c r="F411" s="860"/>
      <c r="G411" s="860"/>
      <c r="H411" s="860"/>
      <c r="I411" s="860"/>
      <c r="J411" s="860"/>
      <c r="K411" s="860"/>
      <c r="L411" s="860"/>
      <c r="M411" s="860"/>
      <c r="N411" s="860"/>
      <c r="O411" s="860"/>
      <c r="P411" s="860"/>
      <c r="Q411" s="860"/>
      <c r="R411" s="860"/>
      <c r="S411" s="860"/>
      <c r="T411" s="860"/>
      <c r="U411" s="860"/>
      <c r="V411" s="860"/>
      <c r="W411" s="860"/>
      <c r="X411" s="860"/>
      <c r="Y411" s="860"/>
      <c r="Z411" s="860"/>
    </row>
    <row r="412">
      <c r="A412" s="860"/>
      <c r="B412" s="860"/>
      <c r="C412" s="860"/>
      <c r="D412" s="860"/>
      <c r="E412" s="860"/>
      <c r="F412" s="860"/>
      <c r="G412" s="860"/>
      <c r="H412" s="860"/>
      <c r="I412" s="860"/>
      <c r="J412" s="860"/>
      <c r="K412" s="860"/>
      <c r="L412" s="860"/>
      <c r="M412" s="860"/>
      <c r="N412" s="860"/>
      <c r="O412" s="860"/>
      <c r="P412" s="860"/>
      <c r="Q412" s="860"/>
      <c r="R412" s="860"/>
      <c r="S412" s="860"/>
      <c r="T412" s="860"/>
      <c r="U412" s="860"/>
      <c r="V412" s="860"/>
      <c r="W412" s="860"/>
      <c r="X412" s="860"/>
      <c r="Y412" s="860"/>
      <c r="Z412" s="860"/>
    </row>
    <row r="413">
      <c r="A413" s="860"/>
      <c r="B413" s="860"/>
      <c r="C413" s="860"/>
      <c r="D413" s="860"/>
      <c r="E413" s="860"/>
      <c r="F413" s="860"/>
      <c r="G413" s="860"/>
      <c r="H413" s="860"/>
      <c r="I413" s="860"/>
      <c r="J413" s="860"/>
      <c r="K413" s="860"/>
      <c r="L413" s="860"/>
      <c r="M413" s="860"/>
      <c r="N413" s="860"/>
      <c r="O413" s="860"/>
      <c r="P413" s="860"/>
      <c r="Q413" s="860"/>
      <c r="R413" s="860"/>
      <c r="S413" s="860"/>
      <c r="T413" s="860"/>
      <c r="U413" s="860"/>
      <c r="V413" s="860"/>
      <c r="W413" s="860"/>
      <c r="X413" s="860"/>
      <c r="Y413" s="860"/>
      <c r="Z413" s="860"/>
    </row>
    <row r="414">
      <c r="A414" s="860"/>
      <c r="B414" s="860"/>
      <c r="C414" s="860"/>
      <c r="D414" s="860"/>
      <c r="E414" s="860"/>
      <c r="F414" s="860"/>
      <c r="G414" s="860"/>
      <c r="H414" s="860"/>
      <c r="I414" s="860"/>
      <c r="J414" s="860"/>
      <c r="K414" s="860"/>
      <c r="L414" s="860"/>
      <c r="M414" s="860"/>
      <c r="N414" s="860"/>
      <c r="O414" s="860"/>
      <c r="P414" s="860"/>
      <c r="Q414" s="860"/>
      <c r="R414" s="860"/>
      <c r="S414" s="860"/>
      <c r="T414" s="860"/>
      <c r="U414" s="860"/>
      <c r="V414" s="860"/>
      <c r="W414" s="860"/>
      <c r="X414" s="860"/>
      <c r="Y414" s="860"/>
      <c r="Z414" s="860"/>
    </row>
    <row r="415">
      <c r="A415" s="860"/>
      <c r="B415" s="860"/>
      <c r="C415" s="860"/>
      <c r="D415" s="860"/>
      <c r="E415" s="860"/>
      <c r="F415" s="860"/>
      <c r="G415" s="860"/>
      <c r="H415" s="860"/>
      <c r="I415" s="860"/>
      <c r="J415" s="860"/>
      <c r="K415" s="860"/>
      <c r="L415" s="860"/>
      <c r="M415" s="860"/>
      <c r="N415" s="860"/>
      <c r="O415" s="860"/>
      <c r="P415" s="860"/>
      <c r="Q415" s="860"/>
      <c r="R415" s="860"/>
      <c r="S415" s="860"/>
      <c r="T415" s="860"/>
      <c r="U415" s="860"/>
      <c r="V415" s="860"/>
      <c r="W415" s="860"/>
      <c r="X415" s="860"/>
      <c r="Y415" s="860"/>
      <c r="Z415" s="860"/>
    </row>
    <row r="416">
      <c r="A416" s="860"/>
      <c r="B416" s="860"/>
      <c r="C416" s="860"/>
      <c r="D416" s="860"/>
      <c r="E416" s="860"/>
      <c r="F416" s="860"/>
      <c r="G416" s="860"/>
      <c r="H416" s="860"/>
      <c r="I416" s="860"/>
      <c r="J416" s="860"/>
      <c r="K416" s="860"/>
      <c r="L416" s="860"/>
      <c r="M416" s="860"/>
      <c r="N416" s="860"/>
      <c r="O416" s="860"/>
      <c r="P416" s="860"/>
      <c r="Q416" s="860"/>
      <c r="R416" s="860"/>
      <c r="S416" s="860"/>
      <c r="T416" s="860"/>
      <c r="U416" s="860"/>
      <c r="V416" s="860"/>
      <c r="W416" s="860"/>
      <c r="X416" s="860"/>
      <c r="Y416" s="860"/>
      <c r="Z416" s="860"/>
    </row>
    <row r="417">
      <c r="A417" s="860"/>
      <c r="B417" s="860"/>
      <c r="C417" s="860"/>
      <c r="D417" s="860"/>
      <c r="E417" s="860"/>
      <c r="F417" s="860"/>
      <c r="G417" s="860"/>
      <c r="H417" s="860"/>
      <c r="I417" s="860"/>
      <c r="J417" s="860"/>
      <c r="K417" s="860"/>
      <c r="L417" s="860"/>
      <c r="M417" s="860"/>
      <c r="N417" s="860"/>
      <c r="O417" s="860"/>
      <c r="P417" s="860"/>
      <c r="Q417" s="860"/>
      <c r="R417" s="860"/>
      <c r="S417" s="860"/>
      <c r="T417" s="860"/>
      <c r="U417" s="860"/>
      <c r="V417" s="860"/>
      <c r="W417" s="860"/>
      <c r="X417" s="860"/>
      <c r="Y417" s="860"/>
      <c r="Z417" s="860"/>
    </row>
    <row r="418">
      <c r="A418" s="860"/>
      <c r="B418" s="860"/>
      <c r="C418" s="860"/>
      <c r="D418" s="860"/>
      <c r="E418" s="860"/>
      <c r="F418" s="860"/>
      <c r="G418" s="860"/>
      <c r="H418" s="860"/>
      <c r="I418" s="860"/>
      <c r="J418" s="860"/>
      <c r="K418" s="860"/>
      <c r="L418" s="860"/>
      <c r="M418" s="860"/>
      <c r="N418" s="860"/>
      <c r="O418" s="860"/>
      <c r="P418" s="860"/>
      <c r="Q418" s="860"/>
      <c r="R418" s="860"/>
      <c r="S418" s="860"/>
      <c r="T418" s="860"/>
      <c r="U418" s="860"/>
      <c r="V418" s="860"/>
      <c r="W418" s="860"/>
      <c r="X418" s="860"/>
      <c r="Y418" s="860"/>
      <c r="Z418" s="860"/>
    </row>
    <row r="419">
      <c r="A419" s="860"/>
      <c r="B419" s="860"/>
      <c r="C419" s="860"/>
      <c r="D419" s="860"/>
      <c r="E419" s="860"/>
      <c r="F419" s="860"/>
      <c r="G419" s="860"/>
      <c r="H419" s="860"/>
      <c r="I419" s="860"/>
      <c r="J419" s="860"/>
      <c r="K419" s="860"/>
      <c r="L419" s="860"/>
      <c r="M419" s="860"/>
      <c r="N419" s="860"/>
      <c r="O419" s="860"/>
      <c r="P419" s="860"/>
      <c r="Q419" s="860"/>
      <c r="R419" s="860"/>
      <c r="S419" s="860"/>
      <c r="T419" s="860"/>
      <c r="U419" s="860"/>
      <c r="V419" s="860"/>
      <c r="W419" s="860"/>
      <c r="X419" s="860"/>
      <c r="Y419" s="860"/>
      <c r="Z419" s="860"/>
    </row>
    <row r="420">
      <c r="A420" s="860"/>
      <c r="B420" s="860"/>
      <c r="C420" s="860"/>
      <c r="D420" s="860"/>
      <c r="E420" s="860"/>
      <c r="F420" s="860"/>
      <c r="G420" s="860"/>
      <c r="H420" s="860"/>
      <c r="I420" s="860"/>
      <c r="J420" s="860"/>
      <c r="K420" s="860"/>
      <c r="L420" s="860"/>
      <c r="M420" s="860"/>
      <c r="N420" s="860"/>
      <c r="O420" s="860"/>
      <c r="P420" s="860"/>
      <c r="Q420" s="860"/>
      <c r="R420" s="860"/>
      <c r="S420" s="860"/>
      <c r="T420" s="860"/>
      <c r="U420" s="860"/>
      <c r="V420" s="860"/>
      <c r="W420" s="860"/>
      <c r="X420" s="860"/>
      <c r="Y420" s="860"/>
      <c r="Z420" s="860"/>
    </row>
    <row r="421">
      <c r="A421" s="860"/>
      <c r="B421" s="860"/>
      <c r="C421" s="860"/>
      <c r="D421" s="860"/>
      <c r="E421" s="860"/>
      <c r="F421" s="860"/>
      <c r="G421" s="860"/>
      <c r="H421" s="860"/>
      <c r="I421" s="860"/>
      <c r="J421" s="860"/>
      <c r="K421" s="860"/>
      <c r="L421" s="860"/>
      <c r="M421" s="860"/>
      <c r="N421" s="860"/>
      <c r="O421" s="860"/>
      <c r="P421" s="860"/>
      <c r="Q421" s="860"/>
      <c r="R421" s="860"/>
      <c r="S421" s="860"/>
      <c r="T421" s="860"/>
      <c r="U421" s="860"/>
      <c r="V421" s="860"/>
      <c r="W421" s="860"/>
      <c r="X421" s="860"/>
      <c r="Y421" s="860"/>
      <c r="Z421" s="860"/>
    </row>
    <row r="422">
      <c r="A422" s="860"/>
      <c r="B422" s="860"/>
      <c r="C422" s="860"/>
      <c r="D422" s="860"/>
      <c r="E422" s="860"/>
      <c r="F422" s="860"/>
      <c r="G422" s="860"/>
      <c r="H422" s="860"/>
      <c r="I422" s="860"/>
      <c r="J422" s="860"/>
      <c r="K422" s="860"/>
      <c r="L422" s="860"/>
      <c r="M422" s="860"/>
      <c r="N422" s="860"/>
      <c r="O422" s="860"/>
      <c r="P422" s="860"/>
      <c r="Q422" s="860"/>
      <c r="R422" s="860"/>
      <c r="S422" s="860"/>
      <c r="T422" s="860"/>
      <c r="U422" s="860"/>
      <c r="V422" s="860"/>
      <c r="W422" s="860"/>
      <c r="X422" s="860"/>
      <c r="Y422" s="860"/>
      <c r="Z422" s="860"/>
    </row>
    <row r="423">
      <c r="A423" s="860"/>
      <c r="B423" s="860"/>
      <c r="C423" s="860"/>
      <c r="D423" s="860"/>
      <c r="E423" s="860"/>
      <c r="F423" s="860"/>
      <c r="G423" s="860"/>
      <c r="H423" s="860"/>
      <c r="I423" s="860"/>
      <c r="J423" s="860"/>
      <c r="K423" s="860"/>
      <c r="L423" s="860"/>
      <c r="M423" s="860"/>
      <c r="N423" s="860"/>
      <c r="O423" s="860"/>
      <c r="P423" s="860"/>
      <c r="Q423" s="860"/>
      <c r="R423" s="860"/>
      <c r="S423" s="860"/>
      <c r="T423" s="860"/>
      <c r="U423" s="860"/>
      <c r="V423" s="860"/>
      <c r="W423" s="860"/>
      <c r="X423" s="860"/>
      <c r="Y423" s="860"/>
      <c r="Z423" s="860"/>
    </row>
    <row r="424">
      <c r="A424" s="860"/>
      <c r="B424" s="860"/>
      <c r="C424" s="860"/>
      <c r="D424" s="860"/>
      <c r="E424" s="860"/>
      <c r="F424" s="860"/>
      <c r="G424" s="860"/>
      <c r="H424" s="860"/>
      <c r="I424" s="860"/>
      <c r="J424" s="860"/>
      <c r="K424" s="860"/>
      <c r="L424" s="860"/>
      <c r="M424" s="860"/>
      <c r="N424" s="860"/>
      <c r="O424" s="860"/>
      <c r="P424" s="860"/>
      <c r="Q424" s="860"/>
      <c r="R424" s="860"/>
      <c r="S424" s="860"/>
      <c r="T424" s="860"/>
      <c r="U424" s="860"/>
      <c r="V424" s="860"/>
      <c r="W424" s="860"/>
      <c r="X424" s="860"/>
      <c r="Y424" s="860"/>
      <c r="Z424" s="860"/>
    </row>
    <row r="425">
      <c r="A425" s="860"/>
      <c r="B425" s="860"/>
      <c r="C425" s="860"/>
      <c r="D425" s="860"/>
      <c r="E425" s="860"/>
      <c r="F425" s="860"/>
      <c r="G425" s="860"/>
      <c r="H425" s="860"/>
      <c r="I425" s="860"/>
      <c r="J425" s="860"/>
      <c r="K425" s="860"/>
      <c r="L425" s="860"/>
      <c r="M425" s="860"/>
      <c r="N425" s="860"/>
      <c r="O425" s="860"/>
      <c r="P425" s="860"/>
      <c r="Q425" s="860"/>
      <c r="R425" s="860"/>
      <c r="S425" s="860"/>
      <c r="T425" s="860"/>
      <c r="U425" s="860"/>
      <c r="V425" s="860"/>
      <c r="W425" s="860"/>
      <c r="X425" s="860"/>
      <c r="Y425" s="860"/>
      <c r="Z425" s="860"/>
    </row>
    <row r="426">
      <c r="A426" s="860"/>
      <c r="B426" s="860"/>
      <c r="C426" s="860"/>
      <c r="D426" s="860"/>
      <c r="E426" s="860"/>
      <c r="F426" s="860"/>
      <c r="G426" s="860"/>
      <c r="H426" s="860"/>
      <c r="I426" s="860"/>
      <c r="J426" s="860"/>
      <c r="K426" s="860"/>
      <c r="L426" s="860"/>
      <c r="M426" s="860"/>
      <c r="N426" s="860"/>
      <c r="O426" s="860"/>
      <c r="P426" s="860"/>
      <c r="Q426" s="860"/>
      <c r="R426" s="860"/>
      <c r="S426" s="860"/>
      <c r="T426" s="860"/>
      <c r="U426" s="860"/>
      <c r="V426" s="860"/>
      <c r="W426" s="860"/>
      <c r="X426" s="860"/>
      <c r="Y426" s="860"/>
      <c r="Z426" s="860"/>
    </row>
    <row r="427">
      <c r="A427" s="860"/>
      <c r="B427" s="860"/>
      <c r="C427" s="860"/>
      <c r="D427" s="860"/>
      <c r="E427" s="860"/>
      <c r="F427" s="860"/>
      <c r="G427" s="860"/>
      <c r="H427" s="860"/>
      <c r="I427" s="860"/>
      <c r="J427" s="860"/>
      <c r="K427" s="860"/>
      <c r="L427" s="860"/>
      <c r="M427" s="860"/>
      <c r="N427" s="860"/>
      <c r="O427" s="860"/>
      <c r="P427" s="860"/>
      <c r="Q427" s="860"/>
      <c r="R427" s="860"/>
      <c r="S427" s="860"/>
      <c r="T427" s="860"/>
      <c r="U427" s="860"/>
      <c r="V427" s="860"/>
      <c r="W427" s="860"/>
      <c r="X427" s="860"/>
      <c r="Y427" s="860"/>
      <c r="Z427" s="860"/>
    </row>
    <row r="428">
      <c r="A428" s="860"/>
      <c r="B428" s="860"/>
      <c r="C428" s="860"/>
      <c r="D428" s="860"/>
      <c r="E428" s="860"/>
      <c r="F428" s="860"/>
      <c r="G428" s="860"/>
      <c r="H428" s="860"/>
      <c r="I428" s="860"/>
      <c r="J428" s="860"/>
      <c r="K428" s="860"/>
      <c r="L428" s="860"/>
      <c r="M428" s="860"/>
      <c r="N428" s="860"/>
      <c r="O428" s="860"/>
      <c r="P428" s="860"/>
      <c r="Q428" s="860"/>
      <c r="R428" s="860"/>
      <c r="S428" s="860"/>
      <c r="T428" s="860"/>
      <c r="U428" s="860"/>
      <c r="V428" s="860"/>
      <c r="W428" s="860"/>
      <c r="X428" s="860"/>
      <c r="Y428" s="860"/>
      <c r="Z428" s="860"/>
    </row>
    <row r="429">
      <c r="A429" s="860"/>
      <c r="B429" s="860"/>
      <c r="C429" s="860"/>
      <c r="D429" s="860"/>
      <c r="E429" s="860"/>
      <c r="F429" s="860"/>
      <c r="G429" s="860"/>
      <c r="H429" s="860"/>
      <c r="I429" s="860"/>
      <c r="J429" s="860"/>
      <c r="K429" s="860"/>
      <c r="L429" s="860"/>
      <c r="M429" s="860"/>
      <c r="N429" s="860"/>
      <c r="O429" s="860"/>
      <c r="P429" s="860"/>
      <c r="Q429" s="860"/>
      <c r="R429" s="860"/>
      <c r="S429" s="860"/>
      <c r="T429" s="860"/>
      <c r="U429" s="860"/>
      <c r="V429" s="860"/>
      <c r="W429" s="860"/>
      <c r="X429" s="860"/>
      <c r="Y429" s="860"/>
      <c r="Z429" s="860"/>
    </row>
    <row r="430">
      <c r="A430" s="860"/>
      <c r="B430" s="860"/>
      <c r="C430" s="860"/>
      <c r="D430" s="860"/>
      <c r="E430" s="860"/>
      <c r="F430" s="860"/>
      <c r="G430" s="860"/>
      <c r="H430" s="860"/>
      <c r="I430" s="860"/>
      <c r="J430" s="860"/>
      <c r="K430" s="860"/>
      <c r="L430" s="860"/>
      <c r="M430" s="860"/>
      <c r="N430" s="860"/>
      <c r="O430" s="860"/>
      <c r="P430" s="860"/>
      <c r="Q430" s="860"/>
      <c r="R430" s="860"/>
      <c r="S430" s="860"/>
      <c r="T430" s="860"/>
      <c r="U430" s="860"/>
      <c r="V430" s="860"/>
      <c r="W430" s="860"/>
      <c r="X430" s="860"/>
      <c r="Y430" s="860"/>
      <c r="Z430" s="860"/>
    </row>
    <row r="431">
      <c r="A431" s="860"/>
      <c r="B431" s="860"/>
      <c r="C431" s="860"/>
      <c r="D431" s="860"/>
      <c r="E431" s="860"/>
      <c r="F431" s="860"/>
      <c r="G431" s="860"/>
      <c r="H431" s="860"/>
      <c r="I431" s="860"/>
      <c r="J431" s="860"/>
      <c r="K431" s="860"/>
      <c r="L431" s="860"/>
      <c r="M431" s="860"/>
      <c r="N431" s="860"/>
      <c r="O431" s="860"/>
      <c r="P431" s="860"/>
      <c r="Q431" s="860"/>
      <c r="R431" s="860"/>
      <c r="S431" s="860"/>
      <c r="T431" s="860"/>
      <c r="U431" s="860"/>
      <c r="V431" s="860"/>
      <c r="W431" s="860"/>
      <c r="X431" s="860"/>
      <c r="Y431" s="860"/>
      <c r="Z431" s="860"/>
    </row>
    <row r="432">
      <c r="A432" s="860"/>
      <c r="B432" s="860"/>
      <c r="C432" s="860"/>
      <c r="D432" s="860"/>
      <c r="E432" s="860"/>
      <c r="F432" s="860"/>
      <c r="G432" s="860"/>
      <c r="H432" s="860"/>
      <c r="I432" s="860"/>
      <c r="J432" s="860"/>
      <c r="K432" s="860"/>
      <c r="L432" s="860"/>
      <c r="M432" s="860"/>
      <c r="N432" s="860"/>
      <c r="O432" s="860"/>
      <c r="P432" s="860"/>
      <c r="Q432" s="860"/>
      <c r="R432" s="860"/>
      <c r="S432" s="860"/>
      <c r="T432" s="860"/>
      <c r="U432" s="860"/>
      <c r="V432" s="860"/>
      <c r="W432" s="860"/>
      <c r="X432" s="860"/>
      <c r="Y432" s="860"/>
      <c r="Z432" s="860"/>
    </row>
    <row r="433">
      <c r="A433" s="860"/>
      <c r="B433" s="860"/>
      <c r="C433" s="860"/>
      <c r="D433" s="860"/>
      <c r="E433" s="860"/>
      <c r="F433" s="860"/>
      <c r="G433" s="860"/>
      <c r="H433" s="860"/>
      <c r="I433" s="860"/>
      <c r="J433" s="860"/>
      <c r="K433" s="860"/>
      <c r="L433" s="860"/>
      <c r="M433" s="860"/>
      <c r="N433" s="860"/>
      <c r="O433" s="860"/>
      <c r="P433" s="860"/>
      <c r="Q433" s="860"/>
      <c r="R433" s="860"/>
      <c r="S433" s="860"/>
      <c r="T433" s="860"/>
      <c r="U433" s="860"/>
      <c r="V433" s="860"/>
      <c r="W433" s="860"/>
      <c r="X433" s="860"/>
      <c r="Y433" s="860"/>
      <c r="Z433" s="860"/>
    </row>
    <row r="434">
      <c r="A434" s="860"/>
      <c r="B434" s="860"/>
      <c r="C434" s="860"/>
      <c r="D434" s="860"/>
      <c r="E434" s="860"/>
      <c r="F434" s="860"/>
      <c r="G434" s="860"/>
      <c r="H434" s="860"/>
      <c r="I434" s="860"/>
      <c r="J434" s="860"/>
      <c r="K434" s="860"/>
      <c r="L434" s="860"/>
      <c r="M434" s="860"/>
      <c r="N434" s="860"/>
      <c r="O434" s="860"/>
      <c r="P434" s="860"/>
      <c r="Q434" s="860"/>
      <c r="R434" s="860"/>
      <c r="S434" s="860"/>
      <c r="T434" s="860"/>
      <c r="U434" s="860"/>
      <c r="V434" s="860"/>
      <c r="W434" s="860"/>
      <c r="X434" s="860"/>
      <c r="Y434" s="860"/>
      <c r="Z434" s="860"/>
    </row>
    <row r="435">
      <c r="A435" s="860"/>
      <c r="B435" s="860"/>
      <c r="C435" s="860"/>
      <c r="D435" s="860"/>
      <c r="E435" s="860"/>
      <c r="F435" s="860"/>
      <c r="G435" s="860"/>
      <c r="H435" s="860"/>
      <c r="I435" s="860"/>
      <c r="J435" s="860"/>
      <c r="K435" s="860"/>
      <c r="L435" s="860"/>
      <c r="M435" s="860"/>
      <c r="N435" s="860"/>
      <c r="O435" s="860"/>
      <c r="P435" s="860"/>
      <c r="Q435" s="860"/>
      <c r="R435" s="860"/>
      <c r="S435" s="860"/>
      <c r="T435" s="860"/>
      <c r="U435" s="860"/>
      <c r="V435" s="860"/>
      <c r="W435" s="860"/>
      <c r="X435" s="860"/>
      <c r="Y435" s="860"/>
      <c r="Z435" s="860"/>
    </row>
    <row r="436">
      <c r="A436" s="860"/>
      <c r="B436" s="860"/>
      <c r="C436" s="860"/>
      <c r="D436" s="860"/>
      <c r="E436" s="860"/>
      <c r="F436" s="860"/>
      <c r="G436" s="860"/>
      <c r="H436" s="860"/>
      <c r="I436" s="860"/>
      <c r="J436" s="860"/>
      <c r="K436" s="860"/>
      <c r="L436" s="860"/>
      <c r="M436" s="860"/>
      <c r="N436" s="860"/>
      <c r="O436" s="860"/>
      <c r="P436" s="860"/>
      <c r="Q436" s="860"/>
      <c r="R436" s="860"/>
      <c r="S436" s="860"/>
      <c r="T436" s="860"/>
      <c r="U436" s="860"/>
      <c r="V436" s="860"/>
      <c r="W436" s="860"/>
      <c r="X436" s="860"/>
      <c r="Y436" s="860"/>
      <c r="Z436" s="860"/>
    </row>
    <row r="437">
      <c r="A437" s="860"/>
      <c r="B437" s="860"/>
      <c r="C437" s="860"/>
      <c r="D437" s="860"/>
      <c r="E437" s="860"/>
      <c r="F437" s="860"/>
      <c r="G437" s="860"/>
      <c r="H437" s="860"/>
      <c r="I437" s="860"/>
      <c r="J437" s="860"/>
      <c r="K437" s="860"/>
      <c r="L437" s="860"/>
      <c r="M437" s="860"/>
      <c r="N437" s="860"/>
      <c r="O437" s="860"/>
      <c r="P437" s="860"/>
      <c r="Q437" s="860"/>
      <c r="R437" s="860"/>
      <c r="S437" s="860"/>
      <c r="T437" s="860"/>
      <c r="U437" s="860"/>
      <c r="V437" s="860"/>
      <c r="W437" s="860"/>
      <c r="X437" s="860"/>
      <c r="Y437" s="860"/>
      <c r="Z437" s="860"/>
    </row>
    <row r="438">
      <c r="A438" s="860"/>
      <c r="B438" s="860"/>
      <c r="C438" s="860"/>
      <c r="D438" s="860"/>
      <c r="E438" s="860"/>
      <c r="F438" s="860"/>
      <c r="G438" s="860"/>
      <c r="H438" s="860"/>
      <c r="I438" s="860"/>
      <c r="J438" s="860"/>
      <c r="K438" s="860"/>
      <c r="L438" s="860"/>
      <c r="M438" s="860"/>
      <c r="N438" s="860"/>
      <c r="O438" s="860"/>
      <c r="P438" s="860"/>
      <c r="Q438" s="860"/>
      <c r="R438" s="860"/>
      <c r="S438" s="860"/>
      <c r="T438" s="860"/>
      <c r="U438" s="860"/>
      <c r="V438" s="860"/>
      <c r="W438" s="860"/>
      <c r="X438" s="860"/>
      <c r="Y438" s="860"/>
      <c r="Z438" s="860"/>
    </row>
    <row r="439">
      <c r="A439" s="860"/>
      <c r="B439" s="860"/>
      <c r="C439" s="860"/>
      <c r="D439" s="860"/>
      <c r="E439" s="860"/>
      <c r="F439" s="860"/>
      <c r="G439" s="860"/>
      <c r="H439" s="860"/>
      <c r="I439" s="860"/>
      <c r="J439" s="860"/>
      <c r="K439" s="860"/>
      <c r="L439" s="860"/>
      <c r="M439" s="860"/>
      <c r="N439" s="860"/>
      <c r="O439" s="860"/>
      <c r="P439" s="860"/>
      <c r="Q439" s="860"/>
      <c r="R439" s="860"/>
      <c r="S439" s="860"/>
      <c r="T439" s="860"/>
      <c r="U439" s="860"/>
      <c r="V439" s="860"/>
      <c r="W439" s="860"/>
      <c r="X439" s="860"/>
      <c r="Y439" s="860"/>
      <c r="Z439" s="860"/>
    </row>
    <row r="440">
      <c r="A440" s="860"/>
      <c r="B440" s="860"/>
      <c r="C440" s="860"/>
      <c r="D440" s="860"/>
      <c r="E440" s="860"/>
      <c r="F440" s="860"/>
      <c r="G440" s="860"/>
      <c r="H440" s="860"/>
      <c r="I440" s="860"/>
      <c r="J440" s="860"/>
      <c r="K440" s="860"/>
      <c r="L440" s="860"/>
      <c r="M440" s="860"/>
      <c r="N440" s="860"/>
      <c r="O440" s="860"/>
      <c r="P440" s="860"/>
      <c r="Q440" s="860"/>
      <c r="R440" s="860"/>
      <c r="S440" s="860"/>
      <c r="T440" s="860"/>
      <c r="U440" s="860"/>
      <c r="V440" s="860"/>
      <c r="W440" s="860"/>
      <c r="X440" s="860"/>
      <c r="Y440" s="860"/>
      <c r="Z440" s="860"/>
    </row>
    <row r="441">
      <c r="A441" s="860"/>
      <c r="B441" s="860"/>
      <c r="C441" s="860"/>
      <c r="D441" s="860"/>
      <c r="E441" s="860"/>
      <c r="F441" s="860"/>
      <c r="G441" s="860"/>
      <c r="H441" s="860"/>
      <c r="I441" s="860"/>
      <c r="J441" s="860"/>
      <c r="K441" s="860"/>
      <c r="L441" s="860"/>
      <c r="M441" s="860"/>
      <c r="N441" s="860"/>
      <c r="O441" s="860"/>
      <c r="P441" s="860"/>
      <c r="Q441" s="860"/>
      <c r="R441" s="860"/>
      <c r="S441" s="860"/>
      <c r="T441" s="860"/>
      <c r="U441" s="860"/>
      <c r="V441" s="860"/>
      <c r="W441" s="860"/>
      <c r="X441" s="860"/>
      <c r="Y441" s="860"/>
      <c r="Z441" s="860"/>
    </row>
    <row r="442">
      <c r="A442" s="860"/>
      <c r="B442" s="860"/>
      <c r="C442" s="860"/>
      <c r="D442" s="860"/>
      <c r="E442" s="860"/>
      <c r="F442" s="860"/>
      <c r="G442" s="860"/>
      <c r="H442" s="860"/>
      <c r="I442" s="860"/>
      <c r="J442" s="860"/>
      <c r="K442" s="860"/>
      <c r="L442" s="860"/>
      <c r="M442" s="860"/>
      <c r="N442" s="860"/>
      <c r="O442" s="860"/>
      <c r="P442" s="860"/>
      <c r="Q442" s="860"/>
      <c r="R442" s="860"/>
      <c r="S442" s="860"/>
      <c r="T442" s="860"/>
      <c r="U442" s="860"/>
      <c r="V442" s="860"/>
      <c r="W442" s="860"/>
      <c r="X442" s="860"/>
      <c r="Y442" s="860"/>
      <c r="Z442" s="860"/>
    </row>
    <row r="443">
      <c r="A443" s="860"/>
      <c r="B443" s="860"/>
      <c r="C443" s="860"/>
      <c r="D443" s="860"/>
      <c r="E443" s="860"/>
      <c r="F443" s="860"/>
      <c r="G443" s="860"/>
      <c r="H443" s="860"/>
      <c r="I443" s="860"/>
      <c r="J443" s="860"/>
      <c r="K443" s="860"/>
      <c r="L443" s="860"/>
      <c r="M443" s="860"/>
      <c r="N443" s="860"/>
      <c r="O443" s="860"/>
      <c r="P443" s="860"/>
      <c r="Q443" s="860"/>
      <c r="R443" s="860"/>
      <c r="S443" s="860"/>
      <c r="T443" s="860"/>
      <c r="U443" s="860"/>
      <c r="V443" s="860"/>
      <c r="W443" s="860"/>
      <c r="X443" s="860"/>
      <c r="Y443" s="860"/>
      <c r="Z443" s="860"/>
    </row>
    <row r="444">
      <c r="A444" s="860"/>
      <c r="B444" s="860"/>
      <c r="C444" s="860"/>
      <c r="D444" s="860"/>
      <c r="E444" s="860"/>
      <c r="F444" s="860"/>
      <c r="G444" s="860"/>
      <c r="H444" s="860"/>
      <c r="I444" s="860"/>
      <c r="J444" s="860"/>
      <c r="K444" s="860"/>
      <c r="L444" s="860"/>
      <c r="M444" s="860"/>
      <c r="N444" s="860"/>
      <c r="O444" s="860"/>
      <c r="P444" s="860"/>
      <c r="Q444" s="860"/>
      <c r="R444" s="860"/>
      <c r="S444" s="860"/>
      <c r="T444" s="860"/>
      <c r="U444" s="860"/>
      <c r="V444" s="860"/>
      <c r="W444" s="860"/>
      <c r="X444" s="860"/>
      <c r="Y444" s="860"/>
      <c r="Z444" s="860"/>
    </row>
    <row r="445">
      <c r="A445" s="860"/>
      <c r="B445" s="860"/>
      <c r="C445" s="860"/>
      <c r="D445" s="860"/>
      <c r="E445" s="860"/>
      <c r="F445" s="860"/>
      <c r="G445" s="860"/>
      <c r="H445" s="860"/>
      <c r="I445" s="860"/>
      <c r="J445" s="860"/>
      <c r="K445" s="860"/>
      <c r="L445" s="860"/>
      <c r="M445" s="860"/>
      <c r="N445" s="860"/>
      <c r="O445" s="860"/>
      <c r="P445" s="860"/>
      <c r="Q445" s="860"/>
      <c r="R445" s="860"/>
      <c r="S445" s="860"/>
      <c r="T445" s="860"/>
      <c r="U445" s="860"/>
      <c r="V445" s="860"/>
      <c r="W445" s="860"/>
      <c r="X445" s="860"/>
      <c r="Y445" s="860"/>
      <c r="Z445" s="860"/>
    </row>
    <row r="446">
      <c r="A446" s="860"/>
      <c r="B446" s="860"/>
      <c r="C446" s="860"/>
      <c r="D446" s="860"/>
      <c r="E446" s="860"/>
      <c r="F446" s="860"/>
      <c r="G446" s="860"/>
      <c r="H446" s="860"/>
      <c r="I446" s="860"/>
      <c r="J446" s="860"/>
      <c r="K446" s="860"/>
      <c r="L446" s="860"/>
      <c r="M446" s="860"/>
      <c r="N446" s="860"/>
      <c r="O446" s="860"/>
      <c r="P446" s="860"/>
      <c r="Q446" s="860"/>
      <c r="R446" s="860"/>
      <c r="S446" s="860"/>
      <c r="T446" s="860"/>
      <c r="U446" s="860"/>
      <c r="V446" s="860"/>
      <c r="W446" s="860"/>
      <c r="X446" s="860"/>
      <c r="Y446" s="860"/>
      <c r="Z446" s="860"/>
    </row>
    <row r="447">
      <c r="A447" s="860"/>
      <c r="B447" s="860"/>
      <c r="C447" s="860"/>
      <c r="D447" s="860"/>
      <c r="E447" s="860"/>
      <c r="F447" s="860"/>
      <c r="G447" s="860"/>
      <c r="H447" s="860"/>
      <c r="I447" s="860"/>
      <c r="J447" s="860"/>
      <c r="K447" s="860"/>
      <c r="L447" s="860"/>
      <c r="M447" s="860"/>
      <c r="N447" s="860"/>
      <c r="O447" s="860"/>
      <c r="P447" s="860"/>
      <c r="Q447" s="860"/>
      <c r="R447" s="860"/>
      <c r="S447" s="860"/>
      <c r="T447" s="860"/>
      <c r="U447" s="860"/>
      <c r="V447" s="860"/>
      <c r="W447" s="860"/>
      <c r="X447" s="860"/>
      <c r="Y447" s="860"/>
      <c r="Z447" s="860"/>
    </row>
    <row r="448">
      <c r="A448" s="860"/>
      <c r="B448" s="860"/>
      <c r="C448" s="860"/>
      <c r="D448" s="860"/>
      <c r="E448" s="860"/>
      <c r="F448" s="860"/>
      <c r="G448" s="860"/>
      <c r="H448" s="860"/>
      <c r="I448" s="860"/>
      <c r="J448" s="860"/>
      <c r="K448" s="860"/>
      <c r="L448" s="860"/>
      <c r="M448" s="860"/>
      <c r="N448" s="860"/>
      <c r="O448" s="860"/>
      <c r="P448" s="860"/>
      <c r="Q448" s="860"/>
      <c r="R448" s="860"/>
      <c r="S448" s="860"/>
      <c r="T448" s="860"/>
      <c r="U448" s="860"/>
      <c r="V448" s="860"/>
      <c r="W448" s="860"/>
      <c r="X448" s="860"/>
      <c r="Y448" s="860"/>
      <c r="Z448" s="860"/>
    </row>
    <row r="449">
      <c r="A449" s="860"/>
      <c r="B449" s="860"/>
      <c r="C449" s="860"/>
      <c r="D449" s="860"/>
      <c r="E449" s="860"/>
      <c r="F449" s="860"/>
      <c r="G449" s="860"/>
      <c r="H449" s="860"/>
      <c r="I449" s="860"/>
      <c r="J449" s="860"/>
      <c r="K449" s="860"/>
      <c r="L449" s="860"/>
      <c r="M449" s="860"/>
      <c r="N449" s="860"/>
      <c r="O449" s="860"/>
      <c r="P449" s="860"/>
      <c r="Q449" s="860"/>
      <c r="R449" s="860"/>
      <c r="S449" s="860"/>
      <c r="T449" s="860"/>
      <c r="U449" s="860"/>
      <c r="V449" s="860"/>
      <c r="W449" s="860"/>
      <c r="X449" s="860"/>
      <c r="Y449" s="860"/>
      <c r="Z449" s="860"/>
    </row>
    <row r="450">
      <c r="A450" s="860"/>
      <c r="B450" s="860"/>
      <c r="C450" s="860"/>
      <c r="D450" s="860"/>
      <c r="E450" s="860"/>
      <c r="F450" s="860"/>
      <c r="G450" s="860"/>
      <c r="H450" s="860"/>
      <c r="I450" s="860"/>
      <c r="J450" s="860"/>
      <c r="K450" s="860"/>
      <c r="L450" s="860"/>
      <c r="M450" s="860"/>
      <c r="N450" s="860"/>
      <c r="O450" s="860"/>
      <c r="P450" s="860"/>
      <c r="Q450" s="860"/>
      <c r="R450" s="860"/>
      <c r="S450" s="860"/>
      <c r="T450" s="860"/>
      <c r="U450" s="860"/>
      <c r="V450" s="860"/>
      <c r="W450" s="860"/>
      <c r="X450" s="860"/>
      <c r="Y450" s="860"/>
      <c r="Z450" s="860"/>
    </row>
    <row r="451">
      <c r="A451" s="860"/>
      <c r="B451" s="860"/>
      <c r="C451" s="860"/>
      <c r="D451" s="860"/>
      <c r="E451" s="860"/>
      <c r="F451" s="860"/>
      <c r="G451" s="860"/>
      <c r="H451" s="860"/>
      <c r="I451" s="860"/>
      <c r="J451" s="860"/>
      <c r="K451" s="860"/>
      <c r="L451" s="860"/>
      <c r="M451" s="860"/>
      <c r="N451" s="860"/>
      <c r="O451" s="860"/>
      <c r="P451" s="860"/>
      <c r="Q451" s="860"/>
      <c r="R451" s="860"/>
      <c r="S451" s="860"/>
      <c r="T451" s="860"/>
      <c r="U451" s="860"/>
      <c r="V451" s="860"/>
      <c r="W451" s="860"/>
      <c r="X451" s="860"/>
      <c r="Y451" s="860"/>
      <c r="Z451" s="860"/>
    </row>
    <row r="452">
      <c r="A452" s="860"/>
      <c r="B452" s="860"/>
      <c r="C452" s="860"/>
      <c r="D452" s="860"/>
      <c r="E452" s="860"/>
      <c r="F452" s="860"/>
      <c r="G452" s="860"/>
      <c r="H452" s="860"/>
      <c r="I452" s="860"/>
      <c r="J452" s="860"/>
      <c r="K452" s="860"/>
      <c r="L452" s="860"/>
      <c r="M452" s="860"/>
      <c r="N452" s="860"/>
      <c r="O452" s="860"/>
      <c r="P452" s="860"/>
      <c r="Q452" s="860"/>
      <c r="R452" s="860"/>
      <c r="S452" s="860"/>
      <c r="T452" s="860"/>
      <c r="U452" s="860"/>
      <c r="V452" s="860"/>
      <c r="W452" s="860"/>
      <c r="X452" s="860"/>
      <c r="Y452" s="860"/>
      <c r="Z452" s="860"/>
    </row>
    <row r="453">
      <c r="A453" s="860"/>
      <c r="B453" s="860"/>
      <c r="C453" s="860"/>
      <c r="D453" s="860"/>
      <c r="E453" s="860"/>
      <c r="F453" s="860"/>
      <c r="G453" s="860"/>
      <c r="H453" s="860"/>
      <c r="I453" s="860"/>
      <c r="J453" s="860"/>
      <c r="K453" s="860"/>
      <c r="L453" s="860"/>
      <c r="M453" s="860"/>
      <c r="N453" s="860"/>
      <c r="O453" s="860"/>
      <c r="P453" s="860"/>
      <c r="Q453" s="860"/>
      <c r="R453" s="860"/>
      <c r="S453" s="860"/>
      <c r="T453" s="860"/>
      <c r="U453" s="860"/>
      <c r="V453" s="860"/>
      <c r="W453" s="860"/>
      <c r="X453" s="860"/>
      <c r="Y453" s="860"/>
      <c r="Z453" s="860"/>
    </row>
    <row r="454">
      <c r="A454" s="860"/>
      <c r="B454" s="860"/>
      <c r="C454" s="860"/>
      <c r="D454" s="860"/>
      <c r="E454" s="860"/>
      <c r="F454" s="860"/>
      <c r="G454" s="860"/>
      <c r="H454" s="860"/>
      <c r="I454" s="860"/>
      <c r="J454" s="860"/>
      <c r="K454" s="860"/>
      <c r="L454" s="860"/>
      <c r="M454" s="860"/>
      <c r="N454" s="860"/>
      <c r="O454" s="860"/>
      <c r="P454" s="860"/>
      <c r="Q454" s="860"/>
      <c r="R454" s="860"/>
      <c r="S454" s="860"/>
      <c r="T454" s="860"/>
      <c r="U454" s="860"/>
      <c r="V454" s="860"/>
      <c r="W454" s="860"/>
      <c r="X454" s="860"/>
      <c r="Y454" s="860"/>
      <c r="Z454" s="860"/>
    </row>
    <row r="455">
      <c r="A455" s="860"/>
      <c r="B455" s="860"/>
      <c r="C455" s="860"/>
      <c r="D455" s="860"/>
      <c r="E455" s="860"/>
      <c r="F455" s="860"/>
      <c r="G455" s="860"/>
      <c r="H455" s="860"/>
      <c r="I455" s="860"/>
      <c r="J455" s="860"/>
      <c r="K455" s="860"/>
      <c r="L455" s="860"/>
      <c r="M455" s="860"/>
      <c r="N455" s="860"/>
      <c r="O455" s="860"/>
      <c r="P455" s="860"/>
      <c r="Q455" s="860"/>
      <c r="R455" s="860"/>
      <c r="S455" s="860"/>
      <c r="T455" s="860"/>
      <c r="U455" s="860"/>
      <c r="V455" s="860"/>
      <c r="W455" s="860"/>
      <c r="X455" s="860"/>
      <c r="Y455" s="860"/>
      <c r="Z455" s="860"/>
    </row>
    <row r="456">
      <c r="A456" s="860"/>
      <c r="B456" s="860"/>
      <c r="C456" s="860"/>
      <c r="D456" s="860"/>
      <c r="E456" s="860"/>
      <c r="F456" s="860"/>
      <c r="G456" s="860"/>
      <c r="H456" s="860"/>
      <c r="I456" s="860"/>
      <c r="J456" s="860"/>
      <c r="K456" s="860"/>
      <c r="L456" s="860"/>
      <c r="M456" s="860"/>
      <c r="N456" s="860"/>
      <c r="O456" s="860"/>
      <c r="P456" s="860"/>
      <c r="Q456" s="860"/>
      <c r="R456" s="860"/>
      <c r="S456" s="860"/>
      <c r="T456" s="860"/>
      <c r="U456" s="860"/>
      <c r="V456" s="860"/>
      <c r="W456" s="860"/>
      <c r="X456" s="860"/>
      <c r="Y456" s="860"/>
      <c r="Z456" s="860"/>
    </row>
    <row r="457">
      <c r="A457" s="860"/>
      <c r="B457" s="860"/>
      <c r="C457" s="860"/>
      <c r="D457" s="860"/>
      <c r="E457" s="860"/>
      <c r="F457" s="860"/>
      <c r="G457" s="860"/>
      <c r="H457" s="860"/>
      <c r="I457" s="860"/>
      <c r="J457" s="860"/>
      <c r="K457" s="860"/>
      <c r="L457" s="860"/>
      <c r="M457" s="860"/>
      <c r="N457" s="860"/>
      <c r="O457" s="860"/>
      <c r="P457" s="860"/>
      <c r="Q457" s="860"/>
      <c r="R457" s="860"/>
      <c r="S457" s="860"/>
      <c r="T457" s="860"/>
      <c r="U457" s="860"/>
      <c r="V457" s="860"/>
      <c r="W457" s="860"/>
      <c r="X457" s="860"/>
      <c r="Y457" s="860"/>
      <c r="Z457" s="860"/>
    </row>
    <row r="458">
      <c r="A458" s="860"/>
      <c r="B458" s="860"/>
      <c r="C458" s="860"/>
      <c r="D458" s="860"/>
      <c r="E458" s="860"/>
      <c r="F458" s="860"/>
      <c r="G458" s="860"/>
      <c r="H458" s="860"/>
      <c r="I458" s="860"/>
      <c r="J458" s="860"/>
      <c r="K458" s="860"/>
      <c r="L458" s="860"/>
      <c r="M458" s="860"/>
      <c r="N458" s="860"/>
      <c r="O458" s="860"/>
      <c r="P458" s="860"/>
      <c r="Q458" s="860"/>
      <c r="R458" s="860"/>
      <c r="S458" s="860"/>
      <c r="T458" s="860"/>
      <c r="U458" s="860"/>
      <c r="V458" s="860"/>
      <c r="W458" s="860"/>
      <c r="X458" s="860"/>
      <c r="Y458" s="860"/>
      <c r="Z458" s="860"/>
    </row>
    <row r="459">
      <c r="A459" s="860"/>
      <c r="B459" s="860"/>
      <c r="C459" s="860"/>
      <c r="D459" s="860"/>
      <c r="E459" s="860"/>
      <c r="F459" s="860"/>
      <c r="G459" s="860"/>
      <c r="H459" s="860"/>
      <c r="I459" s="860"/>
      <c r="J459" s="860"/>
      <c r="K459" s="860"/>
      <c r="L459" s="860"/>
      <c r="M459" s="860"/>
      <c r="N459" s="860"/>
      <c r="O459" s="860"/>
      <c r="P459" s="860"/>
      <c r="Q459" s="860"/>
      <c r="R459" s="860"/>
      <c r="S459" s="860"/>
      <c r="T459" s="860"/>
      <c r="U459" s="860"/>
      <c r="V459" s="860"/>
      <c r="W459" s="860"/>
      <c r="X459" s="860"/>
      <c r="Y459" s="860"/>
      <c r="Z459" s="860"/>
    </row>
    <row r="460">
      <c r="A460" s="860"/>
      <c r="B460" s="860"/>
      <c r="C460" s="860"/>
      <c r="D460" s="860"/>
      <c r="E460" s="860"/>
      <c r="F460" s="860"/>
      <c r="G460" s="860"/>
      <c r="H460" s="860"/>
      <c r="I460" s="860"/>
      <c r="J460" s="860"/>
      <c r="K460" s="860"/>
      <c r="L460" s="860"/>
      <c r="M460" s="860"/>
      <c r="N460" s="860"/>
      <c r="O460" s="860"/>
      <c r="P460" s="860"/>
      <c r="Q460" s="860"/>
      <c r="R460" s="860"/>
      <c r="S460" s="860"/>
      <c r="T460" s="860"/>
      <c r="U460" s="860"/>
      <c r="V460" s="860"/>
      <c r="W460" s="860"/>
      <c r="X460" s="860"/>
      <c r="Y460" s="860"/>
      <c r="Z460" s="860"/>
    </row>
    <row r="461">
      <c r="A461" s="860"/>
      <c r="B461" s="860"/>
      <c r="C461" s="860"/>
      <c r="D461" s="860"/>
      <c r="E461" s="860"/>
      <c r="F461" s="860"/>
      <c r="G461" s="860"/>
      <c r="H461" s="860"/>
      <c r="I461" s="860"/>
      <c r="J461" s="860"/>
      <c r="K461" s="860"/>
      <c r="L461" s="860"/>
      <c r="M461" s="860"/>
      <c r="N461" s="860"/>
      <c r="O461" s="860"/>
      <c r="P461" s="860"/>
      <c r="Q461" s="860"/>
      <c r="R461" s="860"/>
      <c r="S461" s="860"/>
      <c r="T461" s="860"/>
      <c r="U461" s="860"/>
      <c r="V461" s="860"/>
      <c r="W461" s="860"/>
      <c r="X461" s="860"/>
      <c r="Y461" s="860"/>
      <c r="Z461" s="860"/>
    </row>
    <row r="462">
      <c r="A462" s="860"/>
      <c r="B462" s="860"/>
      <c r="C462" s="860"/>
      <c r="D462" s="860"/>
      <c r="E462" s="860"/>
      <c r="F462" s="860"/>
      <c r="G462" s="860"/>
      <c r="H462" s="860"/>
      <c r="I462" s="860"/>
      <c r="J462" s="860"/>
      <c r="K462" s="860"/>
      <c r="L462" s="860"/>
      <c r="M462" s="860"/>
      <c r="N462" s="860"/>
      <c r="O462" s="860"/>
      <c r="P462" s="860"/>
      <c r="Q462" s="860"/>
      <c r="R462" s="860"/>
      <c r="S462" s="860"/>
      <c r="T462" s="860"/>
      <c r="U462" s="860"/>
      <c r="V462" s="860"/>
      <c r="W462" s="860"/>
      <c r="X462" s="860"/>
      <c r="Y462" s="860"/>
      <c r="Z462" s="860"/>
    </row>
    <row r="463">
      <c r="A463" s="860"/>
      <c r="B463" s="860"/>
      <c r="C463" s="860"/>
      <c r="D463" s="860"/>
      <c r="E463" s="860"/>
      <c r="F463" s="860"/>
      <c r="G463" s="860"/>
      <c r="H463" s="860"/>
      <c r="I463" s="860"/>
      <c r="J463" s="860"/>
      <c r="K463" s="860"/>
      <c r="L463" s="860"/>
      <c r="M463" s="860"/>
      <c r="N463" s="860"/>
      <c r="O463" s="860"/>
      <c r="P463" s="860"/>
      <c r="Q463" s="860"/>
      <c r="R463" s="860"/>
      <c r="S463" s="860"/>
      <c r="T463" s="860"/>
      <c r="U463" s="860"/>
      <c r="V463" s="860"/>
      <c r="W463" s="860"/>
      <c r="X463" s="860"/>
      <c r="Y463" s="860"/>
      <c r="Z463" s="860"/>
    </row>
    <row r="464">
      <c r="A464" s="860"/>
      <c r="B464" s="860"/>
      <c r="C464" s="860"/>
      <c r="D464" s="860"/>
      <c r="E464" s="860"/>
      <c r="F464" s="860"/>
      <c r="G464" s="860"/>
      <c r="H464" s="860"/>
      <c r="I464" s="860"/>
      <c r="J464" s="860"/>
      <c r="K464" s="860"/>
      <c r="L464" s="860"/>
      <c r="M464" s="860"/>
      <c r="N464" s="860"/>
      <c r="O464" s="860"/>
      <c r="P464" s="860"/>
      <c r="Q464" s="860"/>
      <c r="R464" s="860"/>
      <c r="S464" s="860"/>
      <c r="T464" s="860"/>
      <c r="U464" s="860"/>
      <c r="V464" s="860"/>
      <c r="W464" s="860"/>
      <c r="X464" s="860"/>
      <c r="Y464" s="860"/>
      <c r="Z464" s="860"/>
    </row>
    <row r="465">
      <c r="A465" s="860"/>
      <c r="B465" s="860"/>
      <c r="C465" s="860"/>
      <c r="D465" s="860"/>
      <c r="E465" s="860"/>
      <c r="F465" s="860"/>
      <c r="G465" s="860"/>
      <c r="H465" s="860"/>
      <c r="I465" s="860"/>
      <c r="J465" s="860"/>
      <c r="K465" s="860"/>
      <c r="L465" s="860"/>
      <c r="M465" s="860"/>
      <c r="N465" s="860"/>
      <c r="O465" s="860"/>
      <c r="P465" s="860"/>
      <c r="Q465" s="860"/>
      <c r="R465" s="860"/>
      <c r="S465" s="860"/>
      <c r="T465" s="860"/>
      <c r="U465" s="860"/>
      <c r="V465" s="860"/>
      <c r="W465" s="860"/>
      <c r="X465" s="860"/>
      <c r="Y465" s="860"/>
      <c r="Z465" s="860"/>
    </row>
    <row r="466">
      <c r="A466" s="860"/>
      <c r="B466" s="860"/>
      <c r="C466" s="860"/>
      <c r="D466" s="860"/>
      <c r="E466" s="860"/>
      <c r="F466" s="860"/>
      <c r="G466" s="860"/>
      <c r="H466" s="860"/>
      <c r="I466" s="860"/>
      <c r="J466" s="860"/>
      <c r="K466" s="860"/>
      <c r="L466" s="860"/>
      <c r="M466" s="860"/>
      <c r="N466" s="860"/>
      <c r="O466" s="860"/>
      <c r="P466" s="860"/>
      <c r="Q466" s="860"/>
      <c r="R466" s="860"/>
      <c r="S466" s="860"/>
      <c r="T466" s="860"/>
      <c r="U466" s="860"/>
      <c r="V466" s="860"/>
      <c r="W466" s="860"/>
      <c r="X466" s="860"/>
      <c r="Y466" s="860"/>
      <c r="Z466" s="860"/>
    </row>
    <row r="467">
      <c r="A467" s="860"/>
      <c r="B467" s="860"/>
      <c r="C467" s="860"/>
      <c r="D467" s="860"/>
      <c r="E467" s="860"/>
      <c r="F467" s="860"/>
      <c r="G467" s="860"/>
      <c r="H467" s="860"/>
      <c r="I467" s="860"/>
      <c r="J467" s="860"/>
      <c r="K467" s="860"/>
      <c r="L467" s="860"/>
      <c r="M467" s="860"/>
      <c r="N467" s="860"/>
      <c r="O467" s="860"/>
      <c r="P467" s="860"/>
      <c r="Q467" s="860"/>
      <c r="R467" s="860"/>
      <c r="S467" s="860"/>
      <c r="T467" s="860"/>
      <c r="U467" s="860"/>
      <c r="V467" s="860"/>
      <c r="W467" s="860"/>
      <c r="X467" s="860"/>
      <c r="Y467" s="860"/>
      <c r="Z467" s="860"/>
    </row>
    <row r="468">
      <c r="A468" s="860"/>
      <c r="B468" s="860"/>
      <c r="C468" s="860"/>
      <c r="D468" s="860"/>
      <c r="E468" s="860"/>
      <c r="F468" s="860"/>
      <c r="G468" s="860"/>
      <c r="H468" s="860"/>
      <c r="I468" s="860"/>
      <c r="J468" s="860"/>
      <c r="K468" s="860"/>
      <c r="L468" s="860"/>
      <c r="M468" s="860"/>
      <c r="N468" s="860"/>
      <c r="O468" s="860"/>
      <c r="P468" s="860"/>
      <c r="Q468" s="860"/>
      <c r="R468" s="860"/>
      <c r="S468" s="860"/>
      <c r="T468" s="860"/>
      <c r="U468" s="860"/>
      <c r="V468" s="860"/>
      <c r="W468" s="860"/>
      <c r="X468" s="860"/>
      <c r="Y468" s="860"/>
      <c r="Z468" s="860"/>
    </row>
    <row r="469">
      <c r="A469" s="860"/>
      <c r="B469" s="860"/>
      <c r="C469" s="860"/>
      <c r="D469" s="860"/>
      <c r="E469" s="860"/>
      <c r="F469" s="860"/>
      <c r="G469" s="860"/>
      <c r="H469" s="860"/>
      <c r="I469" s="860"/>
      <c r="J469" s="860"/>
      <c r="K469" s="860"/>
      <c r="L469" s="860"/>
      <c r="M469" s="860"/>
      <c r="N469" s="860"/>
      <c r="O469" s="860"/>
      <c r="P469" s="860"/>
      <c r="Q469" s="860"/>
      <c r="R469" s="860"/>
      <c r="S469" s="860"/>
      <c r="T469" s="860"/>
      <c r="U469" s="860"/>
      <c r="V469" s="860"/>
      <c r="W469" s="860"/>
      <c r="X469" s="860"/>
      <c r="Y469" s="860"/>
      <c r="Z469" s="860"/>
    </row>
    <row r="470">
      <c r="A470" s="860"/>
      <c r="B470" s="860"/>
      <c r="C470" s="860"/>
      <c r="D470" s="860"/>
      <c r="E470" s="860"/>
      <c r="F470" s="860"/>
      <c r="G470" s="860"/>
      <c r="H470" s="860"/>
      <c r="I470" s="860"/>
      <c r="J470" s="860"/>
      <c r="K470" s="860"/>
      <c r="L470" s="860"/>
      <c r="M470" s="860"/>
      <c r="N470" s="860"/>
      <c r="O470" s="860"/>
      <c r="P470" s="860"/>
      <c r="Q470" s="860"/>
      <c r="R470" s="860"/>
      <c r="S470" s="860"/>
      <c r="T470" s="860"/>
      <c r="U470" s="860"/>
      <c r="V470" s="860"/>
      <c r="W470" s="860"/>
      <c r="X470" s="860"/>
      <c r="Y470" s="860"/>
      <c r="Z470" s="860"/>
    </row>
    <row r="471">
      <c r="A471" s="860"/>
      <c r="B471" s="860"/>
      <c r="C471" s="860"/>
      <c r="D471" s="860"/>
      <c r="E471" s="860"/>
      <c r="F471" s="860"/>
      <c r="G471" s="860"/>
      <c r="H471" s="860"/>
      <c r="I471" s="860"/>
      <c r="J471" s="860"/>
      <c r="K471" s="860"/>
      <c r="L471" s="860"/>
      <c r="M471" s="860"/>
      <c r="N471" s="860"/>
      <c r="O471" s="860"/>
      <c r="P471" s="860"/>
      <c r="Q471" s="860"/>
      <c r="R471" s="860"/>
      <c r="S471" s="860"/>
      <c r="T471" s="860"/>
      <c r="U471" s="860"/>
      <c r="V471" s="860"/>
      <c r="W471" s="860"/>
      <c r="X471" s="860"/>
      <c r="Y471" s="860"/>
      <c r="Z471" s="860"/>
    </row>
    <row r="472">
      <c r="A472" s="860"/>
      <c r="B472" s="860"/>
      <c r="C472" s="860"/>
      <c r="D472" s="860"/>
      <c r="E472" s="860"/>
      <c r="F472" s="860"/>
      <c r="G472" s="860"/>
      <c r="H472" s="860"/>
      <c r="I472" s="860"/>
      <c r="J472" s="860"/>
      <c r="K472" s="860"/>
      <c r="L472" s="860"/>
      <c r="M472" s="860"/>
      <c r="N472" s="860"/>
      <c r="O472" s="860"/>
      <c r="P472" s="860"/>
      <c r="Q472" s="860"/>
      <c r="R472" s="860"/>
      <c r="S472" s="860"/>
      <c r="T472" s="860"/>
      <c r="U472" s="860"/>
      <c r="V472" s="860"/>
      <c r="W472" s="860"/>
      <c r="X472" s="860"/>
      <c r="Y472" s="860"/>
      <c r="Z472" s="860"/>
    </row>
    <row r="473">
      <c r="A473" s="860"/>
      <c r="B473" s="860"/>
      <c r="C473" s="860"/>
      <c r="D473" s="860"/>
      <c r="E473" s="860"/>
      <c r="F473" s="860"/>
      <c r="G473" s="860"/>
      <c r="H473" s="860"/>
      <c r="I473" s="860"/>
      <c r="J473" s="860"/>
      <c r="K473" s="860"/>
      <c r="L473" s="860"/>
      <c r="M473" s="860"/>
      <c r="N473" s="860"/>
      <c r="O473" s="860"/>
      <c r="P473" s="860"/>
      <c r="Q473" s="860"/>
      <c r="R473" s="860"/>
      <c r="S473" s="860"/>
      <c r="T473" s="860"/>
      <c r="U473" s="860"/>
      <c r="V473" s="860"/>
      <c r="W473" s="860"/>
      <c r="X473" s="860"/>
      <c r="Y473" s="860"/>
      <c r="Z473" s="860"/>
    </row>
    <row r="474">
      <c r="A474" s="860"/>
      <c r="B474" s="860"/>
      <c r="C474" s="860"/>
      <c r="D474" s="860"/>
      <c r="E474" s="860"/>
      <c r="F474" s="860"/>
      <c r="G474" s="860"/>
      <c r="H474" s="860"/>
      <c r="I474" s="860"/>
      <c r="J474" s="860"/>
      <c r="K474" s="860"/>
      <c r="L474" s="860"/>
      <c r="M474" s="860"/>
      <c r="N474" s="860"/>
      <c r="O474" s="860"/>
      <c r="P474" s="860"/>
      <c r="Q474" s="860"/>
      <c r="R474" s="860"/>
      <c r="S474" s="860"/>
      <c r="T474" s="860"/>
      <c r="U474" s="860"/>
      <c r="V474" s="860"/>
      <c r="W474" s="860"/>
      <c r="X474" s="860"/>
      <c r="Y474" s="860"/>
      <c r="Z474" s="860"/>
    </row>
    <row r="475">
      <c r="A475" s="860"/>
      <c r="B475" s="860"/>
      <c r="C475" s="860"/>
      <c r="D475" s="860"/>
      <c r="E475" s="860"/>
      <c r="F475" s="860"/>
      <c r="G475" s="860"/>
      <c r="H475" s="860"/>
      <c r="I475" s="860"/>
      <c r="J475" s="860"/>
      <c r="K475" s="860"/>
      <c r="L475" s="860"/>
      <c r="M475" s="860"/>
      <c r="N475" s="860"/>
      <c r="O475" s="860"/>
      <c r="P475" s="860"/>
      <c r="Q475" s="860"/>
      <c r="R475" s="860"/>
      <c r="S475" s="860"/>
      <c r="T475" s="860"/>
      <c r="U475" s="860"/>
      <c r="V475" s="860"/>
      <c r="W475" s="860"/>
      <c r="X475" s="860"/>
      <c r="Y475" s="860"/>
      <c r="Z475" s="860"/>
    </row>
    <row r="476">
      <c r="A476" s="860"/>
      <c r="B476" s="860"/>
      <c r="C476" s="860"/>
      <c r="D476" s="860"/>
      <c r="E476" s="860"/>
      <c r="F476" s="860"/>
      <c r="G476" s="860"/>
      <c r="H476" s="860"/>
      <c r="I476" s="860"/>
      <c r="J476" s="860"/>
      <c r="K476" s="860"/>
      <c r="L476" s="860"/>
      <c r="M476" s="860"/>
      <c r="N476" s="860"/>
      <c r="O476" s="860"/>
      <c r="P476" s="860"/>
      <c r="Q476" s="860"/>
      <c r="R476" s="860"/>
      <c r="S476" s="860"/>
      <c r="T476" s="860"/>
      <c r="U476" s="860"/>
      <c r="V476" s="860"/>
      <c r="W476" s="860"/>
      <c r="X476" s="860"/>
      <c r="Y476" s="860"/>
      <c r="Z476" s="860"/>
    </row>
    <row r="477">
      <c r="A477" s="860"/>
      <c r="B477" s="860"/>
      <c r="C477" s="860"/>
      <c r="D477" s="860"/>
      <c r="E477" s="860"/>
      <c r="F477" s="860"/>
      <c r="G477" s="860"/>
      <c r="H477" s="860"/>
      <c r="I477" s="860"/>
      <c r="J477" s="860"/>
      <c r="K477" s="860"/>
      <c r="L477" s="860"/>
      <c r="M477" s="860"/>
      <c r="N477" s="860"/>
      <c r="O477" s="860"/>
      <c r="P477" s="860"/>
      <c r="Q477" s="860"/>
      <c r="R477" s="860"/>
      <c r="S477" s="860"/>
      <c r="T477" s="860"/>
      <c r="U477" s="860"/>
      <c r="V477" s="860"/>
      <c r="W477" s="860"/>
      <c r="X477" s="860"/>
      <c r="Y477" s="860"/>
      <c r="Z477" s="860"/>
    </row>
    <row r="478">
      <c r="A478" s="860"/>
      <c r="B478" s="860"/>
      <c r="C478" s="860"/>
      <c r="D478" s="860"/>
      <c r="E478" s="860"/>
      <c r="F478" s="860"/>
      <c r="G478" s="860"/>
      <c r="H478" s="860"/>
      <c r="I478" s="860"/>
      <c r="J478" s="860"/>
      <c r="K478" s="860"/>
      <c r="L478" s="860"/>
      <c r="M478" s="860"/>
      <c r="N478" s="860"/>
      <c r="O478" s="860"/>
      <c r="P478" s="860"/>
      <c r="Q478" s="860"/>
      <c r="R478" s="860"/>
      <c r="S478" s="860"/>
      <c r="T478" s="860"/>
      <c r="U478" s="860"/>
      <c r="V478" s="860"/>
      <c r="W478" s="860"/>
      <c r="X478" s="860"/>
      <c r="Y478" s="860"/>
      <c r="Z478" s="860"/>
    </row>
    <row r="479">
      <c r="A479" s="860"/>
      <c r="B479" s="860"/>
      <c r="C479" s="860"/>
      <c r="D479" s="860"/>
      <c r="E479" s="860"/>
      <c r="F479" s="860"/>
      <c r="G479" s="860"/>
      <c r="H479" s="860"/>
      <c r="I479" s="860"/>
      <c r="J479" s="860"/>
      <c r="K479" s="860"/>
      <c r="L479" s="860"/>
      <c r="M479" s="860"/>
      <c r="N479" s="860"/>
      <c r="O479" s="860"/>
      <c r="P479" s="860"/>
      <c r="Q479" s="860"/>
      <c r="R479" s="860"/>
      <c r="S479" s="860"/>
      <c r="T479" s="860"/>
      <c r="U479" s="860"/>
      <c r="V479" s="860"/>
      <c r="W479" s="860"/>
      <c r="X479" s="860"/>
      <c r="Y479" s="860"/>
      <c r="Z479" s="860"/>
    </row>
    <row r="480">
      <c r="A480" s="860"/>
      <c r="B480" s="860"/>
      <c r="C480" s="860"/>
      <c r="D480" s="860"/>
      <c r="E480" s="860"/>
      <c r="F480" s="860"/>
      <c r="G480" s="860"/>
      <c r="H480" s="860"/>
      <c r="I480" s="860"/>
      <c r="J480" s="860"/>
      <c r="K480" s="860"/>
      <c r="L480" s="860"/>
      <c r="M480" s="860"/>
      <c r="N480" s="860"/>
      <c r="O480" s="860"/>
      <c r="P480" s="860"/>
      <c r="Q480" s="860"/>
      <c r="R480" s="860"/>
      <c r="S480" s="860"/>
      <c r="T480" s="860"/>
      <c r="U480" s="860"/>
      <c r="V480" s="860"/>
      <c r="W480" s="860"/>
      <c r="X480" s="860"/>
      <c r="Y480" s="860"/>
      <c r="Z480" s="860"/>
    </row>
    <row r="481">
      <c r="A481" s="860"/>
      <c r="B481" s="860"/>
      <c r="C481" s="860"/>
      <c r="D481" s="860"/>
      <c r="E481" s="860"/>
      <c r="F481" s="860"/>
      <c r="G481" s="860"/>
      <c r="H481" s="860"/>
      <c r="I481" s="860"/>
      <c r="J481" s="860"/>
      <c r="K481" s="860"/>
      <c r="L481" s="860"/>
      <c r="M481" s="860"/>
      <c r="N481" s="860"/>
      <c r="O481" s="860"/>
      <c r="P481" s="860"/>
      <c r="Q481" s="860"/>
      <c r="R481" s="860"/>
      <c r="S481" s="860"/>
      <c r="T481" s="860"/>
      <c r="U481" s="860"/>
      <c r="V481" s="860"/>
      <c r="W481" s="860"/>
      <c r="X481" s="860"/>
      <c r="Y481" s="860"/>
      <c r="Z481" s="860"/>
    </row>
    <row r="482">
      <c r="A482" s="860"/>
      <c r="B482" s="860"/>
      <c r="C482" s="860"/>
      <c r="D482" s="860"/>
      <c r="E482" s="860"/>
      <c r="F482" s="860"/>
      <c r="G482" s="860"/>
      <c r="H482" s="860"/>
      <c r="I482" s="860"/>
      <c r="J482" s="860"/>
      <c r="K482" s="860"/>
      <c r="L482" s="860"/>
      <c r="M482" s="860"/>
      <c r="N482" s="860"/>
      <c r="O482" s="860"/>
      <c r="P482" s="860"/>
      <c r="Q482" s="860"/>
      <c r="R482" s="860"/>
      <c r="S482" s="860"/>
      <c r="T482" s="860"/>
      <c r="U482" s="860"/>
      <c r="V482" s="860"/>
      <c r="W482" s="860"/>
      <c r="X482" s="860"/>
      <c r="Y482" s="860"/>
      <c r="Z482" s="860"/>
    </row>
    <row r="483">
      <c r="A483" s="860"/>
      <c r="B483" s="860"/>
      <c r="C483" s="860"/>
      <c r="D483" s="860"/>
      <c r="E483" s="860"/>
      <c r="F483" s="860"/>
      <c r="G483" s="860"/>
      <c r="H483" s="860"/>
      <c r="I483" s="860"/>
      <c r="J483" s="860"/>
      <c r="K483" s="860"/>
      <c r="L483" s="860"/>
      <c r="M483" s="860"/>
      <c r="N483" s="860"/>
      <c r="O483" s="860"/>
      <c r="P483" s="860"/>
      <c r="Q483" s="860"/>
      <c r="R483" s="860"/>
      <c r="S483" s="860"/>
      <c r="T483" s="860"/>
      <c r="U483" s="860"/>
      <c r="V483" s="860"/>
      <c r="W483" s="860"/>
      <c r="X483" s="860"/>
      <c r="Y483" s="860"/>
      <c r="Z483" s="860"/>
    </row>
    <row r="484">
      <c r="A484" s="860"/>
      <c r="B484" s="860"/>
      <c r="C484" s="860"/>
      <c r="D484" s="860"/>
      <c r="E484" s="860"/>
      <c r="F484" s="860"/>
      <c r="G484" s="860"/>
      <c r="H484" s="860"/>
      <c r="I484" s="860"/>
      <c r="J484" s="860"/>
      <c r="K484" s="860"/>
      <c r="L484" s="860"/>
      <c r="M484" s="860"/>
      <c r="N484" s="860"/>
      <c r="O484" s="860"/>
      <c r="P484" s="860"/>
      <c r="Q484" s="860"/>
      <c r="R484" s="860"/>
      <c r="S484" s="860"/>
      <c r="T484" s="860"/>
      <c r="U484" s="860"/>
      <c r="V484" s="860"/>
      <c r="W484" s="860"/>
      <c r="X484" s="860"/>
      <c r="Y484" s="860"/>
      <c r="Z484" s="860"/>
    </row>
    <row r="485">
      <c r="A485" s="860"/>
      <c r="B485" s="860"/>
      <c r="C485" s="860"/>
      <c r="D485" s="860"/>
      <c r="E485" s="860"/>
      <c r="F485" s="860"/>
      <c r="G485" s="860"/>
      <c r="H485" s="860"/>
      <c r="I485" s="860"/>
      <c r="J485" s="860"/>
      <c r="K485" s="860"/>
      <c r="L485" s="860"/>
      <c r="M485" s="860"/>
      <c r="N485" s="860"/>
      <c r="O485" s="860"/>
      <c r="P485" s="860"/>
      <c r="Q485" s="860"/>
      <c r="R485" s="860"/>
      <c r="S485" s="860"/>
      <c r="T485" s="860"/>
      <c r="U485" s="860"/>
      <c r="V485" s="860"/>
      <c r="W485" s="860"/>
      <c r="X485" s="860"/>
      <c r="Y485" s="860"/>
      <c r="Z485" s="860"/>
    </row>
    <row r="486">
      <c r="A486" s="860"/>
      <c r="B486" s="860"/>
      <c r="C486" s="860"/>
      <c r="D486" s="860"/>
      <c r="E486" s="860"/>
      <c r="F486" s="860"/>
      <c r="G486" s="860"/>
      <c r="H486" s="860"/>
      <c r="I486" s="860"/>
      <c r="J486" s="860"/>
      <c r="K486" s="860"/>
      <c r="L486" s="860"/>
      <c r="M486" s="860"/>
      <c r="N486" s="860"/>
      <c r="O486" s="860"/>
      <c r="P486" s="860"/>
      <c r="Q486" s="860"/>
      <c r="R486" s="860"/>
      <c r="S486" s="860"/>
      <c r="T486" s="860"/>
      <c r="U486" s="860"/>
      <c r="V486" s="860"/>
      <c r="W486" s="860"/>
      <c r="X486" s="860"/>
      <c r="Y486" s="860"/>
      <c r="Z486" s="860"/>
    </row>
    <row r="487">
      <c r="A487" s="860"/>
      <c r="B487" s="860"/>
      <c r="C487" s="860"/>
      <c r="D487" s="860"/>
      <c r="E487" s="860"/>
      <c r="F487" s="860"/>
      <c r="G487" s="860"/>
      <c r="H487" s="860"/>
      <c r="I487" s="860"/>
      <c r="J487" s="860"/>
      <c r="K487" s="860"/>
      <c r="L487" s="860"/>
      <c r="M487" s="860"/>
      <c r="N487" s="860"/>
      <c r="O487" s="860"/>
      <c r="P487" s="860"/>
      <c r="Q487" s="860"/>
      <c r="R487" s="860"/>
      <c r="S487" s="860"/>
      <c r="T487" s="860"/>
      <c r="U487" s="860"/>
      <c r="V487" s="860"/>
      <c r="W487" s="860"/>
      <c r="X487" s="860"/>
      <c r="Y487" s="860"/>
      <c r="Z487" s="860"/>
    </row>
    <row r="488">
      <c r="A488" s="860"/>
      <c r="B488" s="860"/>
      <c r="C488" s="860"/>
      <c r="D488" s="860"/>
      <c r="E488" s="860"/>
      <c r="F488" s="860"/>
      <c r="G488" s="860"/>
      <c r="H488" s="860"/>
      <c r="I488" s="860"/>
      <c r="J488" s="860"/>
      <c r="K488" s="860"/>
      <c r="L488" s="860"/>
      <c r="M488" s="860"/>
      <c r="N488" s="860"/>
      <c r="O488" s="860"/>
      <c r="P488" s="860"/>
      <c r="Q488" s="860"/>
      <c r="R488" s="860"/>
      <c r="S488" s="860"/>
      <c r="T488" s="860"/>
      <c r="U488" s="860"/>
      <c r="V488" s="860"/>
      <c r="W488" s="860"/>
      <c r="X488" s="860"/>
      <c r="Y488" s="860"/>
      <c r="Z488" s="860"/>
    </row>
    <row r="489">
      <c r="A489" s="860"/>
      <c r="B489" s="860"/>
      <c r="C489" s="860"/>
      <c r="D489" s="860"/>
      <c r="E489" s="860"/>
      <c r="F489" s="860"/>
      <c r="G489" s="860"/>
      <c r="H489" s="860"/>
      <c r="I489" s="860"/>
      <c r="J489" s="860"/>
      <c r="K489" s="860"/>
      <c r="L489" s="860"/>
      <c r="M489" s="860"/>
      <c r="N489" s="860"/>
      <c r="O489" s="860"/>
      <c r="P489" s="860"/>
      <c r="Q489" s="860"/>
      <c r="R489" s="860"/>
      <c r="S489" s="860"/>
      <c r="T489" s="860"/>
      <c r="U489" s="860"/>
      <c r="V489" s="860"/>
      <c r="W489" s="860"/>
      <c r="X489" s="860"/>
      <c r="Y489" s="860"/>
      <c r="Z489" s="860"/>
    </row>
    <row r="490">
      <c r="A490" s="860"/>
      <c r="B490" s="860"/>
      <c r="C490" s="860"/>
      <c r="D490" s="860"/>
      <c r="E490" s="860"/>
      <c r="F490" s="860"/>
      <c r="G490" s="860"/>
      <c r="H490" s="860"/>
      <c r="I490" s="860"/>
      <c r="J490" s="860"/>
      <c r="K490" s="860"/>
      <c r="L490" s="860"/>
      <c r="M490" s="860"/>
      <c r="N490" s="860"/>
      <c r="O490" s="860"/>
      <c r="P490" s="860"/>
      <c r="Q490" s="860"/>
      <c r="R490" s="860"/>
      <c r="S490" s="860"/>
      <c r="T490" s="860"/>
      <c r="U490" s="860"/>
      <c r="V490" s="860"/>
      <c r="W490" s="860"/>
      <c r="X490" s="860"/>
      <c r="Y490" s="860"/>
      <c r="Z490" s="860"/>
    </row>
    <row r="491">
      <c r="A491" s="860"/>
      <c r="B491" s="860"/>
      <c r="C491" s="860"/>
      <c r="D491" s="860"/>
      <c r="E491" s="860"/>
      <c r="F491" s="860"/>
      <c r="G491" s="860"/>
      <c r="H491" s="860"/>
      <c r="I491" s="860"/>
      <c r="J491" s="860"/>
      <c r="K491" s="860"/>
      <c r="L491" s="860"/>
      <c r="M491" s="860"/>
      <c r="N491" s="860"/>
      <c r="O491" s="860"/>
      <c r="P491" s="860"/>
      <c r="Q491" s="860"/>
      <c r="R491" s="860"/>
      <c r="S491" s="860"/>
      <c r="T491" s="860"/>
      <c r="U491" s="860"/>
      <c r="V491" s="860"/>
      <c r="W491" s="860"/>
      <c r="X491" s="860"/>
      <c r="Y491" s="860"/>
      <c r="Z491" s="860"/>
    </row>
    <row r="492">
      <c r="A492" s="860"/>
      <c r="B492" s="860"/>
      <c r="C492" s="860"/>
      <c r="D492" s="860"/>
      <c r="E492" s="860"/>
      <c r="F492" s="860"/>
      <c r="G492" s="860"/>
      <c r="H492" s="860"/>
      <c r="I492" s="860"/>
      <c r="J492" s="860"/>
      <c r="K492" s="860"/>
      <c r="L492" s="860"/>
      <c r="M492" s="860"/>
      <c r="N492" s="860"/>
      <c r="O492" s="860"/>
      <c r="P492" s="860"/>
      <c r="Q492" s="860"/>
      <c r="R492" s="860"/>
      <c r="S492" s="860"/>
      <c r="T492" s="860"/>
      <c r="U492" s="860"/>
      <c r="V492" s="860"/>
      <c r="W492" s="860"/>
      <c r="X492" s="860"/>
      <c r="Y492" s="860"/>
      <c r="Z492" s="860"/>
    </row>
    <row r="493">
      <c r="A493" s="860"/>
      <c r="B493" s="860"/>
      <c r="C493" s="860"/>
      <c r="D493" s="860"/>
      <c r="E493" s="860"/>
      <c r="F493" s="860"/>
      <c r="G493" s="860"/>
      <c r="H493" s="860"/>
      <c r="I493" s="860"/>
      <c r="J493" s="860"/>
      <c r="K493" s="860"/>
      <c r="L493" s="860"/>
      <c r="M493" s="860"/>
      <c r="N493" s="860"/>
      <c r="O493" s="860"/>
      <c r="P493" s="860"/>
      <c r="Q493" s="860"/>
      <c r="R493" s="860"/>
      <c r="S493" s="860"/>
      <c r="T493" s="860"/>
      <c r="U493" s="860"/>
      <c r="V493" s="860"/>
      <c r="W493" s="860"/>
      <c r="X493" s="860"/>
      <c r="Y493" s="860"/>
      <c r="Z493" s="860"/>
    </row>
    <row r="494">
      <c r="A494" s="860"/>
      <c r="B494" s="860"/>
      <c r="C494" s="860"/>
      <c r="D494" s="860"/>
      <c r="E494" s="860"/>
      <c r="F494" s="860"/>
      <c r="G494" s="860"/>
      <c r="H494" s="860"/>
      <c r="I494" s="860"/>
      <c r="J494" s="860"/>
      <c r="K494" s="860"/>
      <c r="L494" s="860"/>
      <c r="M494" s="860"/>
      <c r="N494" s="860"/>
      <c r="O494" s="860"/>
      <c r="P494" s="860"/>
      <c r="Q494" s="860"/>
      <c r="R494" s="860"/>
      <c r="S494" s="860"/>
      <c r="T494" s="860"/>
      <c r="U494" s="860"/>
      <c r="V494" s="860"/>
      <c r="W494" s="860"/>
      <c r="X494" s="860"/>
      <c r="Y494" s="860"/>
      <c r="Z494" s="860"/>
    </row>
    <row r="495">
      <c r="A495" s="860"/>
      <c r="B495" s="860"/>
      <c r="C495" s="860"/>
      <c r="D495" s="860"/>
      <c r="E495" s="860"/>
      <c r="F495" s="860"/>
      <c r="G495" s="860"/>
      <c r="H495" s="860"/>
      <c r="I495" s="860"/>
      <c r="J495" s="860"/>
      <c r="K495" s="860"/>
      <c r="L495" s="860"/>
      <c r="M495" s="860"/>
      <c r="N495" s="860"/>
      <c r="O495" s="860"/>
      <c r="P495" s="860"/>
      <c r="Q495" s="860"/>
      <c r="R495" s="860"/>
      <c r="S495" s="860"/>
      <c r="T495" s="860"/>
      <c r="U495" s="860"/>
      <c r="V495" s="860"/>
      <c r="W495" s="860"/>
      <c r="X495" s="860"/>
      <c r="Y495" s="860"/>
      <c r="Z495" s="860"/>
    </row>
    <row r="496">
      <c r="A496" s="860"/>
      <c r="B496" s="860"/>
      <c r="C496" s="860"/>
      <c r="D496" s="860"/>
      <c r="E496" s="860"/>
      <c r="F496" s="860"/>
      <c r="G496" s="860"/>
      <c r="H496" s="860"/>
      <c r="I496" s="860"/>
      <c r="J496" s="860"/>
      <c r="K496" s="860"/>
      <c r="L496" s="860"/>
      <c r="M496" s="860"/>
      <c r="N496" s="860"/>
      <c r="O496" s="860"/>
      <c r="P496" s="860"/>
      <c r="Q496" s="860"/>
      <c r="R496" s="860"/>
      <c r="S496" s="860"/>
      <c r="T496" s="860"/>
      <c r="U496" s="860"/>
      <c r="V496" s="860"/>
      <c r="W496" s="860"/>
      <c r="X496" s="860"/>
      <c r="Y496" s="860"/>
      <c r="Z496" s="860"/>
    </row>
    <row r="497">
      <c r="A497" s="860"/>
      <c r="B497" s="860"/>
      <c r="C497" s="860"/>
      <c r="D497" s="860"/>
      <c r="E497" s="860"/>
      <c r="F497" s="860"/>
      <c r="G497" s="860"/>
      <c r="H497" s="860"/>
      <c r="I497" s="860"/>
      <c r="J497" s="860"/>
      <c r="K497" s="860"/>
      <c r="L497" s="860"/>
      <c r="M497" s="860"/>
      <c r="N497" s="860"/>
      <c r="O497" s="860"/>
      <c r="P497" s="860"/>
      <c r="Q497" s="860"/>
      <c r="R497" s="860"/>
      <c r="S497" s="860"/>
      <c r="T497" s="860"/>
      <c r="U497" s="860"/>
      <c r="V497" s="860"/>
      <c r="W497" s="860"/>
      <c r="X497" s="860"/>
      <c r="Y497" s="860"/>
      <c r="Z497" s="860"/>
    </row>
    <row r="498">
      <c r="A498" s="860"/>
      <c r="B498" s="860"/>
      <c r="C498" s="860"/>
      <c r="D498" s="860"/>
      <c r="E498" s="860"/>
      <c r="F498" s="860"/>
      <c r="G498" s="860"/>
      <c r="H498" s="860"/>
      <c r="I498" s="860"/>
      <c r="J498" s="860"/>
      <c r="K498" s="860"/>
      <c r="L498" s="860"/>
      <c r="M498" s="860"/>
      <c r="N498" s="860"/>
      <c r="O498" s="860"/>
      <c r="P498" s="860"/>
      <c r="Q498" s="860"/>
      <c r="R498" s="860"/>
      <c r="S498" s="860"/>
      <c r="T498" s="860"/>
      <c r="U498" s="860"/>
      <c r="V498" s="860"/>
      <c r="W498" s="860"/>
      <c r="X498" s="860"/>
      <c r="Y498" s="860"/>
      <c r="Z498" s="860"/>
    </row>
    <row r="499">
      <c r="A499" s="860"/>
      <c r="B499" s="860"/>
      <c r="C499" s="860"/>
      <c r="D499" s="860"/>
      <c r="E499" s="860"/>
      <c r="F499" s="860"/>
      <c r="G499" s="860"/>
      <c r="H499" s="860"/>
      <c r="I499" s="860"/>
      <c r="J499" s="860"/>
      <c r="K499" s="860"/>
      <c r="L499" s="860"/>
      <c r="M499" s="860"/>
      <c r="N499" s="860"/>
      <c r="O499" s="860"/>
      <c r="P499" s="860"/>
      <c r="Q499" s="860"/>
      <c r="R499" s="860"/>
      <c r="S499" s="860"/>
      <c r="T499" s="860"/>
      <c r="U499" s="860"/>
      <c r="V499" s="860"/>
      <c r="W499" s="860"/>
      <c r="X499" s="860"/>
      <c r="Y499" s="860"/>
      <c r="Z499" s="860"/>
    </row>
    <row r="500">
      <c r="A500" s="860"/>
      <c r="B500" s="860"/>
      <c r="C500" s="860"/>
      <c r="D500" s="860"/>
      <c r="E500" s="860"/>
      <c r="F500" s="860"/>
      <c r="G500" s="860"/>
      <c r="H500" s="860"/>
      <c r="I500" s="860"/>
      <c r="J500" s="860"/>
      <c r="K500" s="860"/>
      <c r="L500" s="860"/>
      <c r="M500" s="860"/>
      <c r="N500" s="860"/>
      <c r="O500" s="860"/>
      <c r="P500" s="860"/>
      <c r="Q500" s="860"/>
      <c r="R500" s="860"/>
      <c r="S500" s="860"/>
      <c r="T500" s="860"/>
      <c r="U500" s="860"/>
      <c r="V500" s="860"/>
      <c r="W500" s="860"/>
      <c r="X500" s="860"/>
      <c r="Y500" s="860"/>
      <c r="Z500" s="860"/>
    </row>
    <row r="501">
      <c r="A501" s="860"/>
      <c r="B501" s="860"/>
      <c r="C501" s="860"/>
      <c r="D501" s="860"/>
      <c r="E501" s="860"/>
      <c r="F501" s="860"/>
      <c r="G501" s="860"/>
      <c r="H501" s="860"/>
      <c r="I501" s="860"/>
      <c r="J501" s="860"/>
      <c r="K501" s="860"/>
      <c r="L501" s="860"/>
      <c r="M501" s="860"/>
      <c r="N501" s="860"/>
      <c r="O501" s="860"/>
      <c r="P501" s="860"/>
      <c r="Q501" s="860"/>
      <c r="R501" s="860"/>
      <c r="S501" s="860"/>
      <c r="T501" s="860"/>
      <c r="U501" s="860"/>
      <c r="V501" s="860"/>
      <c r="W501" s="860"/>
      <c r="X501" s="860"/>
      <c r="Y501" s="860"/>
      <c r="Z501" s="860"/>
    </row>
    <row r="502">
      <c r="A502" s="860"/>
      <c r="B502" s="860"/>
      <c r="C502" s="860"/>
      <c r="D502" s="860"/>
      <c r="E502" s="860"/>
      <c r="F502" s="860"/>
      <c r="G502" s="860"/>
      <c r="H502" s="860"/>
      <c r="I502" s="860"/>
      <c r="J502" s="860"/>
      <c r="K502" s="860"/>
      <c r="L502" s="860"/>
      <c r="M502" s="860"/>
      <c r="N502" s="860"/>
      <c r="O502" s="860"/>
      <c r="P502" s="860"/>
      <c r="Q502" s="860"/>
      <c r="R502" s="860"/>
      <c r="S502" s="860"/>
      <c r="T502" s="860"/>
      <c r="U502" s="860"/>
      <c r="V502" s="860"/>
      <c r="W502" s="860"/>
      <c r="X502" s="860"/>
      <c r="Y502" s="860"/>
      <c r="Z502" s="860"/>
    </row>
    <row r="503">
      <c r="A503" s="860"/>
      <c r="B503" s="860"/>
      <c r="C503" s="860"/>
      <c r="D503" s="860"/>
      <c r="E503" s="860"/>
      <c r="F503" s="860"/>
      <c r="G503" s="860"/>
      <c r="H503" s="860"/>
      <c r="I503" s="860"/>
      <c r="J503" s="860"/>
      <c r="K503" s="860"/>
      <c r="L503" s="860"/>
      <c r="M503" s="860"/>
      <c r="N503" s="860"/>
      <c r="O503" s="860"/>
      <c r="P503" s="860"/>
      <c r="Q503" s="860"/>
      <c r="R503" s="860"/>
      <c r="S503" s="860"/>
      <c r="T503" s="860"/>
      <c r="U503" s="860"/>
      <c r="V503" s="860"/>
      <c r="W503" s="860"/>
      <c r="X503" s="860"/>
      <c r="Y503" s="860"/>
      <c r="Z503" s="860"/>
    </row>
    <row r="504">
      <c r="A504" s="860"/>
      <c r="B504" s="860"/>
      <c r="C504" s="860"/>
      <c r="D504" s="860"/>
      <c r="E504" s="860"/>
      <c r="F504" s="860"/>
      <c r="G504" s="860"/>
      <c r="H504" s="860"/>
      <c r="I504" s="860"/>
      <c r="J504" s="860"/>
      <c r="K504" s="860"/>
      <c r="L504" s="860"/>
      <c r="M504" s="860"/>
      <c r="N504" s="860"/>
      <c r="O504" s="860"/>
      <c r="P504" s="860"/>
      <c r="Q504" s="860"/>
      <c r="R504" s="860"/>
      <c r="S504" s="860"/>
      <c r="T504" s="860"/>
      <c r="U504" s="860"/>
      <c r="V504" s="860"/>
      <c r="W504" s="860"/>
      <c r="X504" s="860"/>
      <c r="Y504" s="860"/>
      <c r="Z504" s="860"/>
    </row>
    <row r="505">
      <c r="A505" s="860"/>
      <c r="B505" s="860"/>
      <c r="C505" s="860"/>
      <c r="D505" s="860"/>
      <c r="E505" s="860"/>
      <c r="F505" s="860"/>
      <c r="G505" s="860"/>
      <c r="H505" s="860"/>
      <c r="I505" s="860"/>
      <c r="J505" s="860"/>
      <c r="K505" s="860"/>
      <c r="L505" s="860"/>
      <c r="M505" s="860"/>
      <c r="N505" s="860"/>
      <c r="O505" s="860"/>
      <c r="P505" s="860"/>
      <c r="Q505" s="860"/>
      <c r="R505" s="860"/>
      <c r="S505" s="860"/>
      <c r="T505" s="860"/>
      <c r="U505" s="860"/>
      <c r="V505" s="860"/>
      <c r="W505" s="860"/>
      <c r="X505" s="860"/>
      <c r="Y505" s="860"/>
      <c r="Z505" s="860"/>
    </row>
    <row r="506">
      <c r="A506" s="860"/>
      <c r="B506" s="860"/>
      <c r="C506" s="860"/>
      <c r="D506" s="860"/>
      <c r="E506" s="860"/>
      <c r="F506" s="860"/>
      <c r="G506" s="860"/>
      <c r="H506" s="860"/>
      <c r="I506" s="860"/>
      <c r="J506" s="860"/>
      <c r="K506" s="860"/>
      <c r="L506" s="860"/>
      <c r="M506" s="860"/>
      <c r="N506" s="860"/>
      <c r="O506" s="860"/>
      <c r="P506" s="860"/>
      <c r="Q506" s="860"/>
      <c r="R506" s="860"/>
      <c r="S506" s="860"/>
      <c r="T506" s="860"/>
      <c r="U506" s="860"/>
      <c r="V506" s="860"/>
      <c r="W506" s="860"/>
      <c r="X506" s="860"/>
      <c r="Y506" s="860"/>
      <c r="Z506" s="860"/>
    </row>
    <row r="507">
      <c r="A507" s="860"/>
      <c r="B507" s="860"/>
      <c r="C507" s="860"/>
      <c r="D507" s="860"/>
      <c r="E507" s="860"/>
      <c r="F507" s="860"/>
      <c r="G507" s="860"/>
      <c r="H507" s="860"/>
      <c r="I507" s="860"/>
      <c r="J507" s="860"/>
      <c r="K507" s="860"/>
      <c r="L507" s="860"/>
      <c r="M507" s="860"/>
      <c r="N507" s="860"/>
      <c r="O507" s="860"/>
      <c r="P507" s="860"/>
      <c r="Q507" s="860"/>
      <c r="R507" s="860"/>
      <c r="S507" s="860"/>
      <c r="T507" s="860"/>
      <c r="U507" s="860"/>
      <c r="V507" s="860"/>
      <c r="W507" s="860"/>
      <c r="X507" s="860"/>
      <c r="Y507" s="860"/>
      <c r="Z507" s="860"/>
    </row>
    <row r="508">
      <c r="A508" s="860"/>
      <c r="B508" s="860"/>
      <c r="C508" s="860"/>
      <c r="D508" s="860"/>
      <c r="E508" s="860"/>
      <c r="F508" s="860"/>
      <c r="G508" s="860"/>
      <c r="H508" s="860"/>
      <c r="I508" s="860"/>
      <c r="J508" s="860"/>
      <c r="K508" s="860"/>
      <c r="L508" s="860"/>
      <c r="M508" s="860"/>
      <c r="N508" s="860"/>
      <c r="O508" s="860"/>
      <c r="P508" s="860"/>
      <c r="Q508" s="860"/>
      <c r="R508" s="860"/>
      <c r="S508" s="860"/>
      <c r="T508" s="860"/>
      <c r="U508" s="860"/>
      <c r="V508" s="860"/>
      <c r="W508" s="860"/>
      <c r="X508" s="860"/>
      <c r="Y508" s="860"/>
      <c r="Z508" s="860"/>
    </row>
    <row r="509">
      <c r="A509" s="860"/>
      <c r="B509" s="860"/>
      <c r="C509" s="860"/>
      <c r="D509" s="860"/>
      <c r="E509" s="860"/>
      <c r="F509" s="860"/>
      <c r="G509" s="860"/>
      <c r="H509" s="860"/>
      <c r="I509" s="860"/>
      <c r="J509" s="860"/>
      <c r="K509" s="860"/>
      <c r="L509" s="860"/>
      <c r="M509" s="860"/>
      <c r="N509" s="860"/>
      <c r="O509" s="860"/>
      <c r="P509" s="860"/>
      <c r="Q509" s="860"/>
      <c r="R509" s="860"/>
      <c r="S509" s="860"/>
      <c r="T509" s="860"/>
      <c r="U509" s="860"/>
      <c r="V509" s="860"/>
      <c r="W509" s="860"/>
      <c r="X509" s="860"/>
      <c r="Y509" s="860"/>
      <c r="Z509" s="860"/>
    </row>
    <row r="510">
      <c r="A510" s="860"/>
      <c r="B510" s="860"/>
      <c r="C510" s="860"/>
      <c r="D510" s="860"/>
      <c r="E510" s="860"/>
      <c r="F510" s="860"/>
      <c r="G510" s="860"/>
      <c r="H510" s="860"/>
      <c r="I510" s="860"/>
      <c r="J510" s="860"/>
      <c r="K510" s="860"/>
      <c r="L510" s="860"/>
      <c r="M510" s="860"/>
      <c r="N510" s="860"/>
      <c r="O510" s="860"/>
      <c r="P510" s="860"/>
      <c r="Q510" s="860"/>
      <c r="R510" s="860"/>
      <c r="S510" s="860"/>
      <c r="T510" s="860"/>
      <c r="U510" s="860"/>
      <c r="V510" s="860"/>
      <c r="W510" s="860"/>
      <c r="X510" s="860"/>
      <c r="Y510" s="860"/>
      <c r="Z510" s="860"/>
    </row>
    <row r="511">
      <c r="A511" s="860"/>
      <c r="B511" s="860"/>
      <c r="C511" s="860"/>
      <c r="D511" s="860"/>
      <c r="E511" s="860"/>
      <c r="F511" s="860"/>
      <c r="G511" s="860"/>
      <c r="H511" s="860"/>
      <c r="I511" s="860"/>
      <c r="J511" s="860"/>
      <c r="K511" s="860"/>
      <c r="L511" s="860"/>
      <c r="M511" s="860"/>
      <c r="N511" s="860"/>
      <c r="O511" s="860"/>
      <c r="P511" s="860"/>
      <c r="Q511" s="860"/>
      <c r="R511" s="860"/>
      <c r="S511" s="860"/>
      <c r="T511" s="860"/>
      <c r="U511" s="860"/>
      <c r="V511" s="860"/>
      <c r="W511" s="860"/>
      <c r="X511" s="860"/>
      <c r="Y511" s="860"/>
      <c r="Z511" s="860"/>
    </row>
    <row r="512">
      <c r="A512" s="860"/>
      <c r="B512" s="860"/>
      <c r="C512" s="860"/>
      <c r="D512" s="860"/>
      <c r="E512" s="860"/>
      <c r="F512" s="860"/>
      <c r="G512" s="860"/>
      <c r="H512" s="860"/>
      <c r="I512" s="860"/>
      <c r="J512" s="860"/>
      <c r="K512" s="860"/>
      <c r="L512" s="860"/>
      <c r="M512" s="860"/>
      <c r="N512" s="860"/>
      <c r="O512" s="860"/>
      <c r="P512" s="860"/>
      <c r="Q512" s="860"/>
      <c r="R512" s="860"/>
      <c r="S512" s="860"/>
      <c r="T512" s="860"/>
      <c r="U512" s="860"/>
      <c r="V512" s="860"/>
      <c r="W512" s="860"/>
      <c r="X512" s="860"/>
      <c r="Y512" s="860"/>
      <c r="Z512" s="860"/>
    </row>
    <row r="513">
      <c r="A513" s="860"/>
      <c r="B513" s="860"/>
      <c r="C513" s="860"/>
      <c r="D513" s="860"/>
      <c r="E513" s="860"/>
      <c r="F513" s="860"/>
      <c r="G513" s="860"/>
      <c r="H513" s="860"/>
      <c r="I513" s="860"/>
      <c r="J513" s="860"/>
      <c r="K513" s="860"/>
      <c r="L513" s="860"/>
      <c r="M513" s="860"/>
      <c r="N513" s="860"/>
      <c r="O513" s="860"/>
      <c r="P513" s="860"/>
      <c r="Q513" s="860"/>
      <c r="R513" s="860"/>
      <c r="S513" s="860"/>
      <c r="T513" s="860"/>
      <c r="U513" s="860"/>
      <c r="V513" s="860"/>
      <c r="W513" s="860"/>
      <c r="X513" s="860"/>
      <c r="Y513" s="860"/>
      <c r="Z513" s="860"/>
    </row>
    <row r="514">
      <c r="A514" s="860"/>
      <c r="B514" s="860"/>
      <c r="C514" s="860"/>
      <c r="D514" s="860"/>
      <c r="E514" s="860"/>
      <c r="F514" s="860"/>
      <c r="G514" s="860"/>
      <c r="H514" s="860"/>
      <c r="I514" s="860"/>
      <c r="J514" s="860"/>
      <c r="K514" s="860"/>
      <c r="L514" s="860"/>
      <c r="M514" s="860"/>
      <c r="N514" s="860"/>
      <c r="O514" s="860"/>
      <c r="P514" s="860"/>
      <c r="Q514" s="860"/>
      <c r="R514" s="860"/>
      <c r="S514" s="860"/>
      <c r="T514" s="860"/>
      <c r="U514" s="860"/>
      <c r="V514" s="860"/>
      <c r="W514" s="860"/>
      <c r="X514" s="860"/>
      <c r="Y514" s="860"/>
      <c r="Z514" s="860"/>
    </row>
    <row r="515">
      <c r="A515" s="860"/>
      <c r="B515" s="860"/>
      <c r="C515" s="860"/>
      <c r="D515" s="860"/>
      <c r="E515" s="860"/>
      <c r="F515" s="860"/>
      <c r="G515" s="860"/>
      <c r="H515" s="860"/>
      <c r="I515" s="860"/>
      <c r="J515" s="860"/>
      <c r="K515" s="860"/>
      <c r="L515" s="860"/>
      <c r="M515" s="860"/>
      <c r="N515" s="860"/>
      <c r="O515" s="860"/>
      <c r="P515" s="860"/>
      <c r="Q515" s="860"/>
      <c r="R515" s="860"/>
      <c r="S515" s="860"/>
      <c r="T515" s="860"/>
      <c r="U515" s="860"/>
      <c r="V515" s="860"/>
      <c r="W515" s="860"/>
      <c r="X515" s="860"/>
      <c r="Y515" s="860"/>
      <c r="Z515" s="860"/>
    </row>
    <row r="516">
      <c r="A516" s="860"/>
      <c r="B516" s="860"/>
      <c r="C516" s="860"/>
      <c r="D516" s="860"/>
      <c r="E516" s="860"/>
      <c r="F516" s="860"/>
      <c r="G516" s="860"/>
      <c r="H516" s="860"/>
      <c r="I516" s="860"/>
      <c r="J516" s="860"/>
      <c r="K516" s="860"/>
      <c r="L516" s="860"/>
      <c r="M516" s="860"/>
      <c r="N516" s="860"/>
      <c r="O516" s="860"/>
      <c r="P516" s="860"/>
      <c r="Q516" s="860"/>
      <c r="R516" s="860"/>
      <c r="S516" s="860"/>
      <c r="T516" s="860"/>
      <c r="U516" s="860"/>
      <c r="V516" s="860"/>
      <c r="W516" s="860"/>
      <c r="X516" s="860"/>
      <c r="Y516" s="860"/>
      <c r="Z516" s="860"/>
    </row>
    <row r="517">
      <c r="A517" s="860"/>
      <c r="B517" s="860"/>
      <c r="C517" s="860"/>
      <c r="D517" s="860"/>
      <c r="E517" s="860"/>
      <c r="F517" s="860"/>
      <c r="G517" s="860"/>
      <c r="H517" s="860"/>
      <c r="I517" s="860"/>
      <c r="J517" s="860"/>
      <c r="K517" s="860"/>
      <c r="L517" s="860"/>
      <c r="M517" s="860"/>
      <c r="N517" s="860"/>
      <c r="O517" s="860"/>
      <c r="P517" s="860"/>
      <c r="Q517" s="860"/>
      <c r="R517" s="860"/>
      <c r="S517" s="860"/>
      <c r="T517" s="860"/>
      <c r="U517" s="860"/>
      <c r="V517" s="860"/>
      <c r="W517" s="860"/>
      <c r="X517" s="860"/>
      <c r="Y517" s="860"/>
      <c r="Z517" s="860"/>
    </row>
    <row r="518">
      <c r="A518" s="860"/>
      <c r="B518" s="860"/>
      <c r="C518" s="860"/>
      <c r="D518" s="860"/>
      <c r="E518" s="860"/>
      <c r="F518" s="860"/>
      <c r="G518" s="860"/>
      <c r="H518" s="860"/>
      <c r="I518" s="860"/>
      <c r="J518" s="860"/>
      <c r="K518" s="860"/>
      <c r="L518" s="860"/>
      <c r="M518" s="860"/>
      <c r="N518" s="860"/>
      <c r="O518" s="860"/>
      <c r="P518" s="860"/>
      <c r="Q518" s="860"/>
      <c r="R518" s="860"/>
      <c r="S518" s="860"/>
      <c r="T518" s="860"/>
      <c r="U518" s="860"/>
      <c r="V518" s="860"/>
      <c r="W518" s="860"/>
      <c r="X518" s="860"/>
      <c r="Y518" s="860"/>
      <c r="Z518" s="860"/>
    </row>
    <row r="519">
      <c r="A519" s="860"/>
      <c r="B519" s="860"/>
      <c r="C519" s="860"/>
      <c r="D519" s="860"/>
      <c r="E519" s="860"/>
      <c r="F519" s="860"/>
      <c r="G519" s="860"/>
      <c r="H519" s="860"/>
      <c r="I519" s="860"/>
      <c r="J519" s="860"/>
      <c r="K519" s="860"/>
      <c r="L519" s="860"/>
      <c r="M519" s="860"/>
      <c r="N519" s="860"/>
      <c r="O519" s="860"/>
      <c r="P519" s="860"/>
      <c r="Q519" s="860"/>
      <c r="R519" s="860"/>
      <c r="S519" s="860"/>
      <c r="T519" s="860"/>
      <c r="U519" s="860"/>
      <c r="V519" s="860"/>
      <c r="W519" s="860"/>
      <c r="X519" s="860"/>
      <c r="Y519" s="860"/>
      <c r="Z519" s="860"/>
    </row>
    <row r="520">
      <c r="A520" s="860"/>
      <c r="B520" s="860"/>
      <c r="C520" s="860"/>
      <c r="D520" s="860"/>
      <c r="E520" s="860"/>
      <c r="F520" s="860"/>
      <c r="G520" s="860"/>
      <c r="H520" s="860"/>
      <c r="I520" s="860"/>
      <c r="J520" s="860"/>
      <c r="K520" s="860"/>
      <c r="L520" s="860"/>
      <c r="M520" s="860"/>
      <c r="N520" s="860"/>
      <c r="O520" s="860"/>
      <c r="P520" s="860"/>
      <c r="Q520" s="860"/>
      <c r="R520" s="860"/>
      <c r="S520" s="860"/>
      <c r="T520" s="860"/>
      <c r="U520" s="860"/>
      <c r="V520" s="860"/>
      <c r="W520" s="860"/>
      <c r="X520" s="860"/>
      <c r="Y520" s="860"/>
      <c r="Z520" s="860"/>
    </row>
    <row r="521">
      <c r="A521" s="860"/>
      <c r="B521" s="860"/>
      <c r="C521" s="860"/>
      <c r="D521" s="860"/>
      <c r="E521" s="860"/>
      <c r="F521" s="860"/>
      <c r="G521" s="860"/>
      <c r="H521" s="860"/>
      <c r="I521" s="860"/>
      <c r="J521" s="860"/>
      <c r="K521" s="860"/>
      <c r="L521" s="860"/>
      <c r="M521" s="860"/>
      <c r="N521" s="860"/>
      <c r="O521" s="860"/>
      <c r="P521" s="860"/>
      <c r="Q521" s="860"/>
      <c r="R521" s="860"/>
      <c r="S521" s="860"/>
      <c r="T521" s="860"/>
      <c r="U521" s="860"/>
      <c r="V521" s="860"/>
      <c r="W521" s="860"/>
      <c r="X521" s="860"/>
      <c r="Y521" s="860"/>
      <c r="Z521" s="860"/>
    </row>
    <row r="522">
      <c r="A522" s="860"/>
      <c r="B522" s="860"/>
      <c r="C522" s="860"/>
      <c r="D522" s="860"/>
      <c r="E522" s="860"/>
      <c r="F522" s="860"/>
      <c r="G522" s="860"/>
      <c r="H522" s="860"/>
      <c r="I522" s="860"/>
      <c r="J522" s="860"/>
      <c r="K522" s="860"/>
      <c r="L522" s="860"/>
      <c r="M522" s="860"/>
      <c r="N522" s="860"/>
      <c r="O522" s="860"/>
      <c r="P522" s="860"/>
      <c r="Q522" s="860"/>
      <c r="R522" s="860"/>
      <c r="S522" s="860"/>
      <c r="T522" s="860"/>
      <c r="U522" s="860"/>
      <c r="V522" s="860"/>
      <c r="W522" s="860"/>
      <c r="X522" s="860"/>
      <c r="Y522" s="860"/>
      <c r="Z522" s="860"/>
    </row>
    <row r="523">
      <c r="A523" s="860"/>
      <c r="B523" s="860"/>
      <c r="C523" s="860"/>
      <c r="D523" s="860"/>
      <c r="E523" s="860"/>
      <c r="F523" s="860"/>
      <c r="G523" s="860"/>
      <c r="H523" s="860"/>
      <c r="I523" s="860"/>
      <c r="J523" s="860"/>
      <c r="K523" s="860"/>
      <c r="L523" s="860"/>
      <c r="M523" s="860"/>
      <c r="N523" s="860"/>
      <c r="O523" s="860"/>
      <c r="P523" s="860"/>
      <c r="Q523" s="860"/>
      <c r="R523" s="860"/>
      <c r="S523" s="860"/>
      <c r="T523" s="860"/>
      <c r="U523" s="860"/>
      <c r="V523" s="860"/>
      <c r="W523" s="860"/>
      <c r="X523" s="860"/>
      <c r="Y523" s="860"/>
      <c r="Z523" s="860"/>
    </row>
    <row r="524">
      <c r="A524" s="860"/>
      <c r="B524" s="860"/>
      <c r="C524" s="860"/>
      <c r="D524" s="860"/>
      <c r="E524" s="860"/>
      <c r="F524" s="860"/>
      <c r="G524" s="860"/>
      <c r="H524" s="860"/>
      <c r="I524" s="860"/>
      <c r="J524" s="860"/>
      <c r="K524" s="860"/>
      <c r="L524" s="860"/>
      <c r="M524" s="860"/>
      <c r="N524" s="860"/>
      <c r="O524" s="860"/>
      <c r="P524" s="860"/>
      <c r="Q524" s="860"/>
      <c r="R524" s="860"/>
      <c r="S524" s="860"/>
      <c r="T524" s="860"/>
      <c r="U524" s="860"/>
      <c r="V524" s="860"/>
      <c r="W524" s="860"/>
      <c r="X524" s="860"/>
      <c r="Y524" s="860"/>
      <c r="Z524" s="860"/>
    </row>
    <row r="525">
      <c r="A525" s="860"/>
      <c r="B525" s="860"/>
      <c r="C525" s="860"/>
      <c r="D525" s="860"/>
      <c r="E525" s="860"/>
      <c r="F525" s="860"/>
      <c r="G525" s="860"/>
      <c r="H525" s="860"/>
      <c r="I525" s="860"/>
      <c r="J525" s="860"/>
      <c r="K525" s="860"/>
      <c r="L525" s="860"/>
      <c r="M525" s="860"/>
      <c r="N525" s="860"/>
      <c r="O525" s="860"/>
      <c r="P525" s="860"/>
      <c r="Q525" s="860"/>
      <c r="R525" s="860"/>
      <c r="S525" s="860"/>
      <c r="T525" s="860"/>
      <c r="U525" s="860"/>
      <c r="V525" s="860"/>
      <c r="W525" s="860"/>
      <c r="X525" s="860"/>
      <c r="Y525" s="860"/>
      <c r="Z525" s="860"/>
    </row>
    <row r="526">
      <c r="A526" s="860"/>
      <c r="B526" s="860"/>
      <c r="C526" s="860"/>
      <c r="D526" s="860"/>
      <c r="E526" s="860"/>
      <c r="F526" s="860"/>
      <c r="G526" s="860"/>
      <c r="H526" s="860"/>
      <c r="I526" s="860"/>
      <c r="J526" s="860"/>
      <c r="K526" s="860"/>
      <c r="L526" s="860"/>
      <c r="M526" s="860"/>
      <c r="N526" s="860"/>
      <c r="O526" s="860"/>
      <c r="P526" s="860"/>
      <c r="Q526" s="860"/>
      <c r="R526" s="860"/>
      <c r="S526" s="860"/>
      <c r="T526" s="860"/>
      <c r="U526" s="860"/>
      <c r="V526" s="860"/>
      <c r="W526" s="860"/>
      <c r="X526" s="860"/>
      <c r="Y526" s="860"/>
      <c r="Z526" s="860"/>
    </row>
    <row r="527">
      <c r="A527" s="860"/>
      <c r="B527" s="860"/>
      <c r="C527" s="860"/>
      <c r="D527" s="860"/>
      <c r="E527" s="860"/>
      <c r="F527" s="860"/>
      <c r="G527" s="860"/>
      <c r="H527" s="860"/>
      <c r="I527" s="860"/>
      <c r="J527" s="860"/>
      <c r="K527" s="860"/>
      <c r="L527" s="860"/>
      <c r="M527" s="860"/>
      <c r="N527" s="860"/>
      <c r="O527" s="860"/>
      <c r="P527" s="860"/>
      <c r="Q527" s="860"/>
      <c r="R527" s="860"/>
      <c r="S527" s="860"/>
      <c r="T527" s="860"/>
      <c r="U527" s="860"/>
      <c r="V527" s="860"/>
      <c r="W527" s="860"/>
      <c r="X527" s="860"/>
      <c r="Y527" s="860"/>
      <c r="Z527" s="860"/>
    </row>
    <row r="528">
      <c r="A528" s="860"/>
      <c r="B528" s="860"/>
      <c r="C528" s="860"/>
      <c r="D528" s="860"/>
      <c r="E528" s="860"/>
      <c r="F528" s="860"/>
      <c r="G528" s="860"/>
      <c r="H528" s="860"/>
      <c r="I528" s="860"/>
      <c r="J528" s="860"/>
      <c r="K528" s="860"/>
      <c r="L528" s="860"/>
      <c r="M528" s="860"/>
      <c r="N528" s="860"/>
      <c r="O528" s="860"/>
      <c r="P528" s="860"/>
      <c r="Q528" s="860"/>
      <c r="R528" s="860"/>
      <c r="S528" s="860"/>
      <c r="T528" s="860"/>
      <c r="U528" s="860"/>
      <c r="V528" s="860"/>
      <c r="W528" s="860"/>
      <c r="X528" s="860"/>
      <c r="Y528" s="860"/>
      <c r="Z528" s="860"/>
    </row>
    <row r="529">
      <c r="A529" s="860"/>
      <c r="B529" s="860"/>
      <c r="C529" s="860"/>
      <c r="D529" s="860"/>
      <c r="E529" s="860"/>
      <c r="F529" s="860"/>
      <c r="G529" s="860"/>
      <c r="H529" s="860"/>
      <c r="I529" s="860"/>
      <c r="J529" s="860"/>
      <c r="K529" s="860"/>
      <c r="L529" s="860"/>
      <c r="M529" s="860"/>
      <c r="N529" s="860"/>
      <c r="O529" s="860"/>
      <c r="P529" s="860"/>
      <c r="Q529" s="860"/>
      <c r="R529" s="860"/>
      <c r="S529" s="860"/>
      <c r="T529" s="860"/>
      <c r="U529" s="860"/>
      <c r="V529" s="860"/>
      <c r="W529" s="860"/>
      <c r="X529" s="860"/>
      <c r="Y529" s="860"/>
      <c r="Z529" s="860"/>
    </row>
    <row r="530">
      <c r="A530" s="860"/>
      <c r="B530" s="860"/>
      <c r="C530" s="860"/>
      <c r="D530" s="860"/>
      <c r="E530" s="860"/>
      <c r="F530" s="860"/>
      <c r="G530" s="860"/>
      <c r="H530" s="860"/>
      <c r="I530" s="860"/>
      <c r="J530" s="860"/>
      <c r="K530" s="860"/>
      <c r="L530" s="860"/>
      <c r="M530" s="860"/>
      <c r="N530" s="860"/>
      <c r="O530" s="860"/>
      <c r="P530" s="860"/>
      <c r="Q530" s="860"/>
      <c r="R530" s="860"/>
      <c r="S530" s="860"/>
      <c r="T530" s="860"/>
      <c r="U530" s="860"/>
      <c r="V530" s="860"/>
      <c r="W530" s="860"/>
      <c r="X530" s="860"/>
      <c r="Y530" s="860"/>
      <c r="Z530" s="860"/>
    </row>
    <row r="531">
      <c r="A531" s="860"/>
      <c r="B531" s="860"/>
      <c r="C531" s="860"/>
      <c r="D531" s="860"/>
      <c r="E531" s="860"/>
      <c r="F531" s="860"/>
      <c r="G531" s="860"/>
      <c r="H531" s="860"/>
      <c r="I531" s="860"/>
      <c r="J531" s="860"/>
      <c r="K531" s="860"/>
      <c r="L531" s="860"/>
      <c r="M531" s="860"/>
      <c r="N531" s="860"/>
      <c r="O531" s="860"/>
      <c r="P531" s="860"/>
      <c r="Q531" s="860"/>
      <c r="R531" s="860"/>
      <c r="S531" s="860"/>
      <c r="T531" s="860"/>
      <c r="U531" s="860"/>
      <c r="V531" s="860"/>
      <c r="W531" s="860"/>
      <c r="X531" s="860"/>
      <c r="Y531" s="860"/>
      <c r="Z531" s="860"/>
    </row>
    <row r="532">
      <c r="A532" s="860"/>
      <c r="B532" s="860"/>
      <c r="C532" s="860"/>
      <c r="D532" s="860"/>
      <c r="E532" s="860"/>
      <c r="F532" s="860"/>
      <c r="G532" s="860"/>
      <c r="H532" s="860"/>
      <c r="I532" s="860"/>
      <c r="J532" s="860"/>
      <c r="K532" s="860"/>
      <c r="L532" s="860"/>
      <c r="M532" s="860"/>
      <c r="N532" s="860"/>
      <c r="O532" s="860"/>
      <c r="P532" s="860"/>
      <c r="Q532" s="860"/>
      <c r="R532" s="860"/>
      <c r="S532" s="860"/>
      <c r="T532" s="860"/>
      <c r="U532" s="860"/>
      <c r="V532" s="860"/>
      <c r="W532" s="860"/>
      <c r="X532" s="860"/>
      <c r="Y532" s="860"/>
      <c r="Z532" s="860"/>
    </row>
    <row r="533">
      <c r="A533" s="860"/>
      <c r="B533" s="860"/>
      <c r="C533" s="860"/>
      <c r="D533" s="860"/>
      <c r="E533" s="860"/>
      <c r="F533" s="860"/>
      <c r="G533" s="860"/>
      <c r="H533" s="860"/>
      <c r="I533" s="860"/>
      <c r="J533" s="860"/>
      <c r="K533" s="860"/>
      <c r="L533" s="860"/>
      <c r="M533" s="860"/>
      <c r="N533" s="860"/>
      <c r="O533" s="860"/>
      <c r="P533" s="860"/>
      <c r="Q533" s="860"/>
      <c r="R533" s="860"/>
      <c r="S533" s="860"/>
      <c r="T533" s="860"/>
      <c r="U533" s="860"/>
      <c r="V533" s="860"/>
      <c r="W533" s="860"/>
      <c r="X533" s="860"/>
      <c r="Y533" s="860"/>
      <c r="Z533" s="860"/>
    </row>
    <row r="534">
      <c r="A534" s="860"/>
      <c r="B534" s="860"/>
      <c r="C534" s="860"/>
      <c r="D534" s="860"/>
      <c r="E534" s="860"/>
      <c r="F534" s="860"/>
      <c r="G534" s="860"/>
      <c r="H534" s="860"/>
      <c r="I534" s="860"/>
      <c r="J534" s="860"/>
      <c r="K534" s="860"/>
      <c r="L534" s="860"/>
      <c r="M534" s="860"/>
      <c r="N534" s="860"/>
      <c r="O534" s="860"/>
      <c r="P534" s="860"/>
      <c r="Q534" s="860"/>
      <c r="R534" s="860"/>
      <c r="S534" s="860"/>
      <c r="T534" s="860"/>
      <c r="U534" s="860"/>
      <c r="V534" s="860"/>
      <c r="W534" s="860"/>
      <c r="X534" s="860"/>
      <c r="Y534" s="860"/>
      <c r="Z534" s="860"/>
    </row>
    <row r="535">
      <c r="A535" s="860"/>
      <c r="B535" s="860"/>
      <c r="C535" s="860"/>
      <c r="D535" s="860"/>
      <c r="E535" s="860"/>
      <c r="F535" s="860"/>
      <c r="G535" s="860"/>
      <c r="H535" s="860"/>
      <c r="I535" s="860"/>
      <c r="J535" s="860"/>
      <c r="K535" s="860"/>
      <c r="L535" s="860"/>
      <c r="M535" s="860"/>
      <c r="N535" s="860"/>
      <c r="O535" s="860"/>
      <c r="P535" s="860"/>
      <c r="Q535" s="860"/>
      <c r="R535" s="860"/>
      <c r="S535" s="860"/>
      <c r="T535" s="860"/>
      <c r="U535" s="860"/>
      <c r="V535" s="860"/>
      <c r="W535" s="860"/>
      <c r="X535" s="860"/>
      <c r="Y535" s="860"/>
      <c r="Z535" s="860"/>
    </row>
    <row r="536">
      <c r="A536" s="860"/>
      <c r="B536" s="860"/>
      <c r="C536" s="860"/>
      <c r="D536" s="860"/>
      <c r="E536" s="860"/>
      <c r="F536" s="860"/>
      <c r="G536" s="860"/>
      <c r="H536" s="860"/>
      <c r="I536" s="860"/>
      <c r="J536" s="860"/>
      <c r="K536" s="860"/>
      <c r="L536" s="860"/>
      <c r="M536" s="860"/>
      <c r="N536" s="860"/>
      <c r="O536" s="860"/>
      <c r="P536" s="860"/>
      <c r="Q536" s="860"/>
      <c r="R536" s="860"/>
      <c r="S536" s="860"/>
      <c r="T536" s="860"/>
      <c r="U536" s="860"/>
      <c r="V536" s="860"/>
      <c r="W536" s="860"/>
      <c r="X536" s="860"/>
      <c r="Y536" s="860"/>
      <c r="Z536" s="860"/>
    </row>
    <row r="537">
      <c r="A537" s="860"/>
      <c r="B537" s="860"/>
      <c r="C537" s="860"/>
      <c r="D537" s="860"/>
      <c r="E537" s="860"/>
      <c r="F537" s="860"/>
      <c r="G537" s="860"/>
      <c r="H537" s="860"/>
      <c r="I537" s="860"/>
      <c r="J537" s="860"/>
      <c r="K537" s="860"/>
      <c r="L537" s="860"/>
      <c r="M537" s="860"/>
      <c r="N537" s="860"/>
      <c r="O537" s="860"/>
      <c r="P537" s="860"/>
      <c r="Q537" s="860"/>
      <c r="R537" s="860"/>
      <c r="S537" s="860"/>
      <c r="T537" s="860"/>
      <c r="U537" s="860"/>
      <c r="V537" s="860"/>
      <c r="W537" s="860"/>
      <c r="X537" s="860"/>
      <c r="Y537" s="860"/>
      <c r="Z537" s="860"/>
    </row>
    <row r="538">
      <c r="A538" s="860"/>
      <c r="B538" s="860"/>
      <c r="C538" s="860"/>
      <c r="D538" s="860"/>
      <c r="E538" s="860"/>
      <c r="F538" s="860"/>
      <c r="G538" s="860"/>
      <c r="H538" s="860"/>
      <c r="I538" s="860"/>
      <c r="J538" s="860"/>
      <c r="K538" s="860"/>
      <c r="L538" s="860"/>
      <c r="M538" s="860"/>
      <c r="N538" s="860"/>
      <c r="O538" s="860"/>
      <c r="P538" s="860"/>
      <c r="Q538" s="860"/>
      <c r="R538" s="860"/>
      <c r="S538" s="860"/>
      <c r="T538" s="860"/>
      <c r="U538" s="860"/>
      <c r="V538" s="860"/>
      <c r="W538" s="860"/>
      <c r="X538" s="860"/>
      <c r="Y538" s="860"/>
      <c r="Z538" s="860"/>
    </row>
    <row r="539">
      <c r="A539" s="860"/>
      <c r="B539" s="860"/>
      <c r="C539" s="860"/>
      <c r="D539" s="860"/>
      <c r="E539" s="860"/>
      <c r="F539" s="860"/>
      <c r="G539" s="860"/>
      <c r="H539" s="860"/>
      <c r="I539" s="860"/>
      <c r="J539" s="860"/>
      <c r="K539" s="860"/>
      <c r="L539" s="860"/>
      <c r="M539" s="860"/>
      <c r="N539" s="860"/>
      <c r="O539" s="860"/>
      <c r="P539" s="860"/>
      <c r="Q539" s="860"/>
      <c r="R539" s="860"/>
      <c r="S539" s="860"/>
      <c r="T539" s="860"/>
      <c r="U539" s="860"/>
      <c r="V539" s="860"/>
      <c r="W539" s="860"/>
      <c r="X539" s="860"/>
      <c r="Y539" s="860"/>
      <c r="Z539" s="860"/>
    </row>
    <row r="540">
      <c r="A540" s="860"/>
      <c r="B540" s="860"/>
      <c r="C540" s="860"/>
      <c r="D540" s="860"/>
      <c r="E540" s="860"/>
      <c r="F540" s="860"/>
      <c r="G540" s="860"/>
      <c r="H540" s="860"/>
      <c r="I540" s="860"/>
      <c r="J540" s="860"/>
      <c r="K540" s="860"/>
      <c r="L540" s="860"/>
      <c r="M540" s="860"/>
      <c r="N540" s="860"/>
      <c r="O540" s="860"/>
      <c r="P540" s="860"/>
      <c r="Q540" s="860"/>
      <c r="R540" s="860"/>
      <c r="S540" s="860"/>
      <c r="T540" s="860"/>
      <c r="U540" s="860"/>
      <c r="V540" s="860"/>
      <c r="W540" s="860"/>
      <c r="X540" s="860"/>
      <c r="Y540" s="860"/>
      <c r="Z540" s="860"/>
    </row>
    <row r="541">
      <c r="A541" s="860"/>
      <c r="B541" s="860"/>
      <c r="C541" s="860"/>
      <c r="D541" s="860"/>
      <c r="E541" s="860"/>
      <c r="F541" s="860"/>
      <c r="G541" s="860"/>
      <c r="H541" s="860"/>
      <c r="I541" s="860"/>
      <c r="J541" s="860"/>
      <c r="K541" s="860"/>
      <c r="L541" s="860"/>
      <c r="M541" s="860"/>
      <c r="N541" s="860"/>
      <c r="O541" s="860"/>
      <c r="P541" s="860"/>
      <c r="Q541" s="860"/>
      <c r="R541" s="860"/>
      <c r="S541" s="860"/>
      <c r="T541" s="860"/>
      <c r="U541" s="860"/>
      <c r="V541" s="860"/>
      <c r="W541" s="860"/>
      <c r="X541" s="860"/>
      <c r="Y541" s="860"/>
      <c r="Z541" s="860"/>
    </row>
    <row r="542">
      <c r="A542" s="860"/>
      <c r="B542" s="860"/>
      <c r="C542" s="860"/>
      <c r="D542" s="860"/>
      <c r="E542" s="860"/>
      <c r="F542" s="860"/>
      <c r="G542" s="860"/>
      <c r="H542" s="860"/>
      <c r="I542" s="860"/>
      <c r="J542" s="860"/>
      <c r="K542" s="860"/>
      <c r="L542" s="860"/>
      <c r="M542" s="860"/>
      <c r="N542" s="860"/>
      <c r="O542" s="860"/>
      <c r="P542" s="860"/>
      <c r="Q542" s="860"/>
      <c r="R542" s="860"/>
      <c r="S542" s="860"/>
      <c r="T542" s="860"/>
      <c r="U542" s="860"/>
      <c r="V542" s="860"/>
      <c r="W542" s="860"/>
      <c r="X542" s="860"/>
      <c r="Y542" s="860"/>
      <c r="Z542" s="860"/>
    </row>
    <row r="543">
      <c r="A543" s="860"/>
      <c r="B543" s="860"/>
      <c r="C543" s="860"/>
      <c r="D543" s="860"/>
      <c r="E543" s="860"/>
      <c r="F543" s="860"/>
      <c r="G543" s="860"/>
      <c r="H543" s="860"/>
      <c r="I543" s="860"/>
      <c r="J543" s="860"/>
      <c r="K543" s="860"/>
      <c r="L543" s="860"/>
      <c r="M543" s="860"/>
      <c r="N543" s="860"/>
      <c r="O543" s="860"/>
      <c r="P543" s="860"/>
      <c r="Q543" s="860"/>
      <c r="R543" s="860"/>
      <c r="S543" s="860"/>
      <c r="T543" s="860"/>
      <c r="U543" s="860"/>
      <c r="V543" s="860"/>
      <c r="W543" s="860"/>
      <c r="X543" s="860"/>
      <c r="Y543" s="860"/>
      <c r="Z543" s="860"/>
    </row>
    <row r="544">
      <c r="A544" s="860"/>
      <c r="B544" s="860"/>
      <c r="C544" s="860"/>
      <c r="D544" s="860"/>
      <c r="E544" s="860"/>
      <c r="F544" s="860"/>
      <c r="G544" s="860"/>
      <c r="H544" s="860"/>
      <c r="I544" s="860"/>
      <c r="J544" s="860"/>
      <c r="K544" s="860"/>
      <c r="L544" s="860"/>
      <c r="M544" s="860"/>
      <c r="N544" s="860"/>
      <c r="O544" s="860"/>
      <c r="P544" s="860"/>
      <c r="Q544" s="860"/>
      <c r="R544" s="860"/>
      <c r="S544" s="860"/>
      <c r="T544" s="860"/>
      <c r="U544" s="860"/>
      <c r="V544" s="860"/>
      <c r="W544" s="860"/>
      <c r="X544" s="860"/>
      <c r="Y544" s="860"/>
      <c r="Z544" s="860"/>
    </row>
    <row r="545">
      <c r="A545" s="860"/>
      <c r="B545" s="860"/>
      <c r="C545" s="860"/>
      <c r="D545" s="860"/>
      <c r="E545" s="860"/>
      <c r="F545" s="860"/>
      <c r="G545" s="860"/>
      <c r="H545" s="860"/>
      <c r="I545" s="860"/>
      <c r="J545" s="860"/>
      <c r="K545" s="860"/>
      <c r="L545" s="860"/>
      <c r="M545" s="860"/>
      <c r="N545" s="860"/>
      <c r="O545" s="860"/>
      <c r="P545" s="860"/>
      <c r="Q545" s="860"/>
      <c r="R545" s="860"/>
      <c r="S545" s="860"/>
      <c r="T545" s="860"/>
      <c r="U545" s="860"/>
      <c r="V545" s="860"/>
      <c r="W545" s="860"/>
      <c r="X545" s="860"/>
      <c r="Y545" s="860"/>
      <c r="Z545" s="860"/>
    </row>
    <row r="546">
      <c r="A546" s="860"/>
      <c r="B546" s="860"/>
      <c r="C546" s="860"/>
      <c r="D546" s="860"/>
      <c r="E546" s="860"/>
      <c r="F546" s="860"/>
      <c r="G546" s="860"/>
      <c r="H546" s="860"/>
      <c r="I546" s="860"/>
      <c r="J546" s="860"/>
      <c r="K546" s="860"/>
      <c r="L546" s="860"/>
      <c r="M546" s="860"/>
      <c r="N546" s="860"/>
      <c r="O546" s="860"/>
      <c r="P546" s="860"/>
      <c r="Q546" s="860"/>
      <c r="R546" s="860"/>
      <c r="S546" s="860"/>
      <c r="T546" s="860"/>
      <c r="U546" s="860"/>
      <c r="V546" s="860"/>
      <c r="W546" s="860"/>
      <c r="X546" s="860"/>
      <c r="Y546" s="860"/>
      <c r="Z546" s="860"/>
    </row>
    <row r="547">
      <c r="A547" s="860"/>
      <c r="B547" s="860"/>
      <c r="C547" s="860"/>
      <c r="D547" s="860"/>
      <c r="E547" s="860"/>
      <c r="F547" s="860"/>
      <c r="G547" s="860"/>
      <c r="H547" s="860"/>
      <c r="I547" s="860"/>
      <c r="J547" s="860"/>
      <c r="K547" s="860"/>
      <c r="L547" s="860"/>
      <c r="M547" s="860"/>
      <c r="N547" s="860"/>
      <c r="O547" s="860"/>
      <c r="P547" s="860"/>
      <c r="Q547" s="860"/>
      <c r="R547" s="860"/>
      <c r="S547" s="860"/>
      <c r="T547" s="860"/>
      <c r="U547" s="860"/>
      <c r="V547" s="860"/>
      <c r="W547" s="860"/>
      <c r="X547" s="860"/>
      <c r="Y547" s="860"/>
      <c r="Z547" s="860"/>
    </row>
    <row r="548">
      <c r="A548" s="860"/>
      <c r="B548" s="860"/>
      <c r="C548" s="860"/>
      <c r="D548" s="860"/>
      <c r="E548" s="860"/>
      <c r="F548" s="860"/>
      <c r="G548" s="860"/>
      <c r="H548" s="860"/>
      <c r="I548" s="860"/>
      <c r="J548" s="860"/>
      <c r="K548" s="860"/>
      <c r="L548" s="860"/>
      <c r="M548" s="860"/>
      <c r="N548" s="860"/>
      <c r="O548" s="860"/>
      <c r="P548" s="860"/>
      <c r="Q548" s="860"/>
      <c r="R548" s="860"/>
      <c r="S548" s="860"/>
      <c r="T548" s="860"/>
      <c r="U548" s="860"/>
      <c r="V548" s="860"/>
      <c r="W548" s="860"/>
      <c r="X548" s="860"/>
      <c r="Y548" s="860"/>
      <c r="Z548" s="860"/>
    </row>
    <row r="549">
      <c r="A549" s="860"/>
      <c r="B549" s="860"/>
      <c r="C549" s="860"/>
      <c r="D549" s="860"/>
      <c r="E549" s="860"/>
      <c r="F549" s="860"/>
      <c r="G549" s="860"/>
      <c r="H549" s="860"/>
      <c r="I549" s="860"/>
      <c r="J549" s="860"/>
      <c r="K549" s="860"/>
      <c r="L549" s="860"/>
      <c r="M549" s="860"/>
      <c r="N549" s="860"/>
      <c r="O549" s="860"/>
      <c r="P549" s="860"/>
      <c r="Q549" s="860"/>
      <c r="R549" s="860"/>
      <c r="S549" s="860"/>
      <c r="T549" s="860"/>
      <c r="U549" s="860"/>
      <c r="V549" s="860"/>
      <c r="W549" s="860"/>
      <c r="X549" s="860"/>
      <c r="Y549" s="860"/>
      <c r="Z549" s="860"/>
    </row>
    <row r="550">
      <c r="A550" s="860"/>
      <c r="B550" s="860"/>
      <c r="C550" s="860"/>
      <c r="D550" s="860"/>
      <c r="E550" s="860"/>
      <c r="F550" s="860"/>
      <c r="G550" s="860"/>
      <c r="H550" s="860"/>
      <c r="I550" s="860"/>
      <c r="J550" s="860"/>
      <c r="K550" s="860"/>
      <c r="L550" s="860"/>
      <c r="M550" s="860"/>
      <c r="N550" s="860"/>
      <c r="O550" s="860"/>
      <c r="P550" s="860"/>
      <c r="Q550" s="860"/>
      <c r="R550" s="860"/>
      <c r="S550" s="860"/>
      <c r="T550" s="860"/>
      <c r="U550" s="860"/>
      <c r="V550" s="860"/>
      <c r="W550" s="860"/>
      <c r="X550" s="860"/>
      <c r="Y550" s="860"/>
      <c r="Z550" s="860"/>
    </row>
    <row r="551">
      <c r="A551" s="860"/>
      <c r="B551" s="860"/>
      <c r="C551" s="860"/>
      <c r="D551" s="860"/>
      <c r="E551" s="860"/>
      <c r="F551" s="860"/>
      <c r="G551" s="860"/>
      <c r="H551" s="860"/>
      <c r="I551" s="860"/>
      <c r="J551" s="860"/>
      <c r="K551" s="860"/>
      <c r="L551" s="860"/>
      <c r="M551" s="860"/>
      <c r="N551" s="860"/>
      <c r="O551" s="860"/>
      <c r="P551" s="860"/>
      <c r="Q551" s="860"/>
      <c r="R551" s="860"/>
      <c r="S551" s="860"/>
      <c r="T551" s="860"/>
      <c r="U551" s="860"/>
      <c r="V551" s="860"/>
      <c r="W551" s="860"/>
      <c r="X551" s="860"/>
      <c r="Y551" s="860"/>
      <c r="Z551" s="860"/>
    </row>
    <row r="552">
      <c r="A552" s="860"/>
      <c r="B552" s="860"/>
      <c r="C552" s="860"/>
      <c r="D552" s="860"/>
      <c r="E552" s="860"/>
      <c r="F552" s="860"/>
      <c r="G552" s="860"/>
      <c r="H552" s="860"/>
      <c r="I552" s="860"/>
      <c r="J552" s="860"/>
      <c r="K552" s="860"/>
      <c r="L552" s="860"/>
      <c r="M552" s="860"/>
      <c r="N552" s="860"/>
      <c r="O552" s="860"/>
      <c r="P552" s="860"/>
      <c r="Q552" s="860"/>
      <c r="R552" s="860"/>
      <c r="S552" s="860"/>
      <c r="T552" s="860"/>
      <c r="U552" s="860"/>
      <c r="V552" s="860"/>
      <c r="W552" s="860"/>
      <c r="X552" s="860"/>
      <c r="Y552" s="860"/>
      <c r="Z552" s="860"/>
    </row>
    <row r="553">
      <c r="A553" s="860"/>
      <c r="B553" s="860"/>
      <c r="C553" s="860"/>
      <c r="D553" s="860"/>
      <c r="E553" s="860"/>
      <c r="F553" s="860"/>
      <c r="G553" s="860"/>
      <c r="H553" s="860"/>
      <c r="I553" s="860"/>
      <c r="J553" s="860"/>
      <c r="K553" s="860"/>
      <c r="L553" s="860"/>
      <c r="M553" s="860"/>
      <c r="N553" s="860"/>
      <c r="O553" s="860"/>
      <c r="P553" s="860"/>
      <c r="Q553" s="860"/>
      <c r="R553" s="860"/>
      <c r="S553" s="860"/>
      <c r="T553" s="860"/>
      <c r="U553" s="860"/>
      <c r="V553" s="860"/>
      <c r="W553" s="860"/>
      <c r="X553" s="860"/>
      <c r="Y553" s="860"/>
      <c r="Z553" s="860"/>
    </row>
    <row r="554">
      <c r="A554" s="860"/>
      <c r="B554" s="860"/>
      <c r="C554" s="860"/>
      <c r="D554" s="860"/>
      <c r="E554" s="860"/>
      <c r="F554" s="860"/>
      <c r="G554" s="860"/>
      <c r="H554" s="860"/>
      <c r="I554" s="860"/>
      <c r="J554" s="860"/>
      <c r="K554" s="860"/>
      <c r="L554" s="860"/>
      <c r="M554" s="860"/>
      <c r="N554" s="860"/>
      <c r="O554" s="860"/>
      <c r="P554" s="860"/>
      <c r="Q554" s="860"/>
      <c r="R554" s="860"/>
      <c r="S554" s="860"/>
      <c r="T554" s="860"/>
      <c r="U554" s="860"/>
      <c r="V554" s="860"/>
      <c r="W554" s="860"/>
      <c r="X554" s="860"/>
      <c r="Y554" s="860"/>
      <c r="Z554" s="860"/>
    </row>
    <row r="555">
      <c r="A555" s="860"/>
      <c r="B555" s="860"/>
      <c r="C555" s="860"/>
      <c r="D555" s="860"/>
      <c r="E555" s="860"/>
      <c r="F555" s="860"/>
      <c r="G555" s="860"/>
      <c r="H555" s="860"/>
      <c r="I555" s="860"/>
      <c r="J555" s="860"/>
      <c r="K555" s="860"/>
      <c r="L555" s="860"/>
      <c r="M555" s="860"/>
      <c r="N555" s="860"/>
      <c r="O555" s="860"/>
      <c r="P555" s="860"/>
      <c r="Q555" s="860"/>
      <c r="R555" s="860"/>
      <c r="S555" s="860"/>
      <c r="T555" s="860"/>
      <c r="U555" s="860"/>
      <c r="V555" s="860"/>
      <c r="W555" s="860"/>
      <c r="X555" s="860"/>
      <c r="Y555" s="860"/>
      <c r="Z555" s="860"/>
    </row>
    <row r="556">
      <c r="A556" s="860"/>
      <c r="B556" s="860"/>
      <c r="C556" s="860"/>
      <c r="D556" s="860"/>
      <c r="E556" s="860"/>
      <c r="F556" s="860"/>
      <c r="G556" s="860"/>
      <c r="H556" s="860"/>
      <c r="I556" s="860"/>
      <c r="J556" s="860"/>
      <c r="K556" s="860"/>
      <c r="L556" s="860"/>
      <c r="M556" s="860"/>
      <c r="N556" s="860"/>
      <c r="O556" s="860"/>
      <c r="P556" s="860"/>
      <c r="Q556" s="860"/>
      <c r="R556" s="860"/>
      <c r="S556" s="860"/>
      <c r="T556" s="860"/>
      <c r="U556" s="860"/>
      <c r="V556" s="860"/>
      <c r="W556" s="860"/>
      <c r="X556" s="860"/>
      <c r="Y556" s="860"/>
      <c r="Z556" s="860"/>
    </row>
    <row r="557">
      <c r="A557" s="860"/>
      <c r="B557" s="860"/>
      <c r="C557" s="860"/>
      <c r="D557" s="860"/>
      <c r="E557" s="860"/>
      <c r="F557" s="860"/>
      <c r="G557" s="860"/>
      <c r="H557" s="860"/>
      <c r="I557" s="860"/>
      <c r="J557" s="860"/>
      <c r="K557" s="860"/>
      <c r="L557" s="860"/>
      <c r="M557" s="860"/>
      <c r="N557" s="860"/>
      <c r="O557" s="860"/>
      <c r="P557" s="860"/>
      <c r="Q557" s="860"/>
      <c r="R557" s="860"/>
      <c r="S557" s="860"/>
      <c r="T557" s="860"/>
      <c r="U557" s="860"/>
      <c r="V557" s="860"/>
      <c r="W557" s="860"/>
      <c r="X557" s="860"/>
      <c r="Y557" s="860"/>
      <c r="Z557" s="860"/>
    </row>
    <row r="558">
      <c r="A558" s="860"/>
      <c r="B558" s="860"/>
      <c r="C558" s="860"/>
      <c r="D558" s="860"/>
      <c r="E558" s="860"/>
      <c r="F558" s="860"/>
      <c r="G558" s="860"/>
      <c r="H558" s="860"/>
      <c r="I558" s="860"/>
      <c r="J558" s="860"/>
      <c r="K558" s="860"/>
      <c r="L558" s="860"/>
      <c r="M558" s="860"/>
      <c r="N558" s="860"/>
      <c r="O558" s="860"/>
      <c r="P558" s="860"/>
      <c r="Q558" s="860"/>
      <c r="R558" s="860"/>
      <c r="S558" s="860"/>
      <c r="T558" s="860"/>
      <c r="U558" s="860"/>
      <c r="V558" s="860"/>
      <c r="W558" s="860"/>
      <c r="X558" s="860"/>
      <c r="Y558" s="860"/>
      <c r="Z558" s="860"/>
    </row>
    <row r="559">
      <c r="A559" s="860"/>
      <c r="B559" s="860"/>
      <c r="C559" s="860"/>
      <c r="D559" s="860"/>
      <c r="E559" s="860"/>
      <c r="F559" s="860"/>
      <c r="G559" s="860"/>
      <c r="H559" s="860"/>
      <c r="I559" s="860"/>
      <c r="J559" s="860"/>
      <c r="K559" s="860"/>
      <c r="L559" s="860"/>
      <c r="M559" s="860"/>
      <c r="N559" s="860"/>
      <c r="O559" s="860"/>
      <c r="P559" s="860"/>
      <c r="Q559" s="860"/>
      <c r="R559" s="860"/>
      <c r="S559" s="860"/>
      <c r="T559" s="860"/>
      <c r="U559" s="860"/>
      <c r="V559" s="860"/>
      <c r="W559" s="860"/>
      <c r="X559" s="860"/>
      <c r="Y559" s="860"/>
      <c r="Z559" s="860"/>
    </row>
    <row r="560">
      <c r="A560" s="860"/>
      <c r="B560" s="860"/>
      <c r="C560" s="860"/>
      <c r="D560" s="860"/>
      <c r="E560" s="860"/>
      <c r="F560" s="860"/>
      <c r="G560" s="860"/>
      <c r="H560" s="860"/>
      <c r="I560" s="860"/>
      <c r="J560" s="860"/>
      <c r="K560" s="860"/>
      <c r="L560" s="860"/>
      <c r="M560" s="860"/>
      <c r="N560" s="860"/>
      <c r="O560" s="860"/>
      <c r="P560" s="860"/>
      <c r="Q560" s="860"/>
      <c r="R560" s="860"/>
      <c r="S560" s="860"/>
      <c r="T560" s="860"/>
      <c r="U560" s="860"/>
      <c r="V560" s="860"/>
      <c r="W560" s="860"/>
      <c r="X560" s="860"/>
      <c r="Y560" s="860"/>
      <c r="Z560" s="860"/>
    </row>
    <row r="561">
      <c r="A561" s="860"/>
      <c r="B561" s="860"/>
      <c r="C561" s="860"/>
      <c r="D561" s="860"/>
      <c r="E561" s="860"/>
      <c r="F561" s="860"/>
      <c r="G561" s="860"/>
      <c r="H561" s="860"/>
      <c r="I561" s="860"/>
      <c r="J561" s="860"/>
      <c r="K561" s="860"/>
      <c r="L561" s="860"/>
      <c r="M561" s="860"/>
      <c r="N561" s="860"/>
      <c r="O561" s="860"/>
      <c r="P561" s="860"/>
      <c r="Q561" s="860"/>
      <c r="R561" s="860"/>
      <c r="S561" s="860"/>
      <c r="T561" s="860"/>
      <c r="U561" s="860"/>
      <c r="V561" s="860"/>
      <c r="W561" s="860"/>
      <c r="X561" s="860"/>
      <c r="Y561" s="860"/>
      <c r="Z561" s="860"/>
    </row>
    <row r="562">
      <c r="A562" s="860"/>
      <c r="B562" s="860"/>
      <c r="C562" s="860"/>
      <c r="D562" s="860"/>
      <c r="E562" s="860"/>
      <c r="F562" s="860"/>
      <c r="G562" s="860"/>
      <c r="H562" s="860"/>
      <c r="I562" s="860"/>
      <c r="J562" s="860"/>
      <c r="K562" s="860"/>
      <c r="L562" s="860"/>
      <c r="M562" s="860"/>
      <c r="N562" s="860"/>
      <c r="O562" s="860"/>
      <c r="P562" s="860"/>
      <c r="Q562" s="860"/>
      <c r="R562" s="860"/>
      <c r="S562" s="860"/>
      <c r="T562" s="860"/>
      <c r="U562" s="860"/>
      <c r="V562" s="860"/>
      <c r="W562" s="860"/>
      <c r="X562" s="860"/>
      <c r="Y562" s="860"/>
      <c r="Z562" s="860"/>
    </row>
    <row r="563">
      <c r="A563" s="860"/>
      <c r="B563" s="860"/>
      <c r="C563" s="860"/>
      <c r="D563" s="860"/>
      <c r="E563" s="860"/>
      <c r="F563" s="860"/>
      <c r="G563" s="860"/>
      <c r="H563" s="860"/>
      <c r="I563" s="860"/>
      <c r="J563" s="860"/>
      <c r="K563" s="860"/>
      <c r="L563" s="860"/>
      <c r="M563" s="860"/>
      <c r="N563" s="860"/>
      <c r="O563" s="860"/>
      <c r="P563" s="860"/>
      <c r="Q563" s="860"/>
      <c r="R563" s="860"/>
      <c r="S563" s="860"/>
      <c r="T563" s="860"/>
      <c r="U563" s="860"/>
      <c r="V563" s="860"/>
      <c r="W563" s="860"/>
      <c r="X563" s="860"/>
      <c r="Y563" s="860"/>
      <c r="Z563" s="860"/>
    </row>
    <row r="564">
      <c r="A564" s="860"/>
      <c r="B564" s="860"/>
      <c r="C564" s="860"/>
      <c r="D564" s="860"/>
      <c r="E564" s="860"/>
      <c r="F564" s="860"/>
      <c r="G564" s="860"/>
      <c r="H564" s="860"/>
      <c r="I564" s="860"/>
      <c r="J564" s="860"/>
      <c r="K564" s="860"/>
      <c r="L564" s="860"/>
      <c r="M564" s="860"/>
      <c r="N564" s="860"/>
      <c r="O564" s="860"/>
      <c r="P564" s="860"/>
      <c r="Q564" s="860"/>
      <c r="R564" s="860"/>
      <c r="S564" s="860"/>
      <c r="T564" s="860"/>
      <c r="U564" s="860"/>
      <c r="V564" s="860"/>
      <c r="W564" s="860"/>
      <c r="X564" s="860"/>
      <c r="Y564" s="860"/>
      <c r="Z564" s="860"/>
    </row>
    <row r="565">
      <c r="A565" s="860"/>
      <c r="B565" s="860"/>
      <c r="C565" s="860"/>
      <c r="D565" s="860"/>
      <c r="E565" s="860"/>
      <c r="F565" s="860"/>
      <c r="G565" s="860"/>
      <c r="H565" s="860"/>
      <c r="I565" s="860"/>
      <c r="J565" s="860"/>
      <c r="K565" s="860"/>
      <c r="L565" s="860"/>
      <c r="M565" s="860"/>
      <c r="N565" s="860"/>
      <c r="O565" s="860"/>
      <c r="P565" s="860"/>
      <c r="Q565" s="860"/>
      <c r="R565" s="860"/>
      <c r="S565" s="860"/>
      <c r="T565" s="860"/>
      <c r="U565" s="860"/>
      <c r="V565" s="860"/>
      <c r="W565" s="860"/>
      <c r="X565" s="860"/>
      <c r="Y565" s="860"/>
      <c r="Z565" s="860"/>
    </row>
    <row r="566">
      <c r="A566" s="860"/>
      <c r="B566" s="860"/>
      <c r="C566" s="860"/>
      <c r="D566" s="860"/>
      <c r="E566" s="860"/>
      <c r="F566" s="860"/>
      <c r="G566" s="860"/>
      <c r="H566" s="860"/>
      <c r="I566" s="860"/>
      <c r="J566" s="860"/>
      <c r="K566" s="860"/>
      <c r="L566" s="860"/>
      <c r="M566" s="860"/>
      <c r="N566" s="860"/>
      <c r="O566" s="860"/>
      <c r="P566" s="860"/>
      <c r="Q566" s="860"/>
      <c r="R566" s="860"/>
      <c r="S566" s="860"/>
      <c r="T566" s="860"/>
      <c r="U566" s="860"/>
      <c r="V566" s="860"/>
      <c r="W566" s="860"/>
      <c r="X566" s="860"/>
      <c r="Y566" s="860"/>
      <c r="Z566" s="860"/>
    </row>
    <row r="567">
      <c r="A567" s="860"/>
      <c r="B567" s="860"/>
      <c r="C567" s="860"/>
      <c r="D567" s="860"/>
      <c r="E567" s="860"/>
      <c r="F567" s="860"/>
      <c r="G567" s="860"/>
      <c r="H567" s="860"/>
      <c r="I567" s="860"/>
      <c r="J567" s="860"/>
      <c r="K567" s="860"/>
      <c r="L567" s="860"/>
      <c r="M567" s="860"/>
      <c r="N567" s="860"/>
      <c r="O567" s="860"/>
      <c r="P567" s="860"/>
      <c r="Q567" s="860"/>
      <c r="R567" s="860"/>
      <c r="S567" s="860"/>
      <c r="T567" s="860"/>
      <c r="U567" s="860"/>
      <c r="V567" s="860"/>
      <c r="W567" s="860"/>
      <c r="X567" s="860"/>
      <c r="Y567" s="860"/>
      <c r="Z567" s="860"/>
    </row>
    <row r="568">
      <c r="A568" s="860"/>
      <c r="B568" s="860"/>
      <c r="C568" s="860"/>
      <c r="D568" s="860"/>
      <c r="E568" s="860"/>
      <c r="F568" s="860"/>
      <c r="G568" s="860"/>
      <c r="H568" s="860"/>
      <c r="I568" s="860"/>
      <c r="J568" s="860"/>
      <c r="K568" s="860"/>
      <c r="L568" s="860"/>
      <c r="M568" s="860"/>
      <c r="N568" s="860"/>
      <c r="O568" s="860"/>
      <c r="P568" s="860"/>
      <c r="Q568" s="860"/>
      <c r="R568" s="860"/>
      <c r="S568" s="860"/>
      <c r="T568" s="860"/>
      <c r="U568" s="860"/>
      <c r="V568" s="860"/>
      <c r="W568" s="860"/>
      <c r="X568" s="860"/>
      <c r="Y568" s="860"/>
      <c r="Z568" s="860"/>
    </row>
    <row r="569">
      <c r="A569" s="860"/>
      <c r="B569" s="860"/>
      <c r="C569" s="860"/>
      <c r="D569" s="860"/>
      <c r="E569" s="860"/>
      <c r="F569" s="860"/>
      <c r="G569" s="860"/>
      <c r="H569" s="860"/>
      <c r="I569" s="860"/>
      <c r="J569" s="860"/>
      <c r="K569" s="860"/>
      <c r="L569" s="860"/>
      <c r="M569" s="860"/>
      <c r="N569" s="860"/>
      <c r="O569" s="860"/>
      <c r="P569" s="860"/>
      <c r="Q569" s="860"/>
      <c r="R569" s="860"/>
      <c r="S569" s="860"/>
      <c r="T569" s="860"/>
      <c r="U569" s="860"/>
      <c r="V569" s="860"/>
      <c r="W569" s="860"/>
      <c r="X569" s="860"/>
      <c r="Y569" s="860"/>
      <c r="Z569" s="860"/>
    </row>
    <row r="570">
      <c r="A570" s="860"/>
      <c r="B570" s="860"/>
      <c r="C570" s="860"/>
      <c r="D570" s="860"/>
      <c r="E570" s="860"/>
      <c r="F570" s="860"/>
      <c r="G570" s="860"/>
      <c r="H570" s="860"/>
      <c r="I570" s="860"/>
      <c r="J570" s="860"/>
      <c r="K570" s="860"/>
      <c r="L570" s="860"/>
      <c r="M570" s="860"/>
      <c r="N570" s="860"/>
      <c r="O570" s="860"/>
      <c r="P570" s="860"/>
      <c r="Q570" s="860"/>
      <c r="R570" s="860"/>
      <c r="S570" s="860"/>
      <c r="T570" s="860"/>
      <c r="U570" s="860"/>
      <c r="V570" s="860"/>
      <c r="W570" s="860"/>
      <c r="X570" s="860"/>
      <c r="Y570" s="860"/>
      <c r="Z570" s="860"/>
    </row>
    <row r="571">
      <c r="A571" s="860"/>
      <c r="B571" s="860"/>
      <c r="C571" s="860"/>
      <c r="D571" s="860"/>
      <c r="E571" s="860"/>
      <c r="F571" s="860"/>
      <c r="G571" s="860"/>
      <c r="H571" s="860"/>
      <c r="I571" s="860"/>
      <c r="J571" s="860"/>
      <c r="K571" s="860"/>
      <c r="L571" s="860"/>
      <c r="M571" s="860"/>
      <c r="N571" s="860"/>
      <c r="O571" s="860"/>
      <c r="P571" s="860"/>
      <c r="Q571" s="860"/>
      <c r="R571" s="860"/>
      <c r="S571" s="860"/>
      <c r="T571" s="860"/>
      <c r="U571" s="860"/>
      <c r="V571" s="860"/>
      <c r="W571" s="860"/>
      <c r="X571" s="860"/>
      <c r="Y571" s="860"/>
      <c r="Z571" s="860"/>
    </row>
    <row r="572">
      <c r="A572" s="860"/>
      <c r="B572" s="860"/>
      <c r="C572" s="860"/>
      <c r="D572" s="860"/>
      <c r="E572" s="860"/>
      <c r="F572" s="860"/>
      <c r="G572" s="860"/>
      <c r="H572" s="860"/>
      <c r="I572" s="860"/>
      <c r="J572" s="860"/>
      <c r="K572" s="860"/>
      <c r="L572" s="860"/>
      <c r="M572" s="860"/>
      <c r="N572" s="860"/>
      <c r="O572" s="860"/>
      <c r="P572" s="860"/>
      <c r="Q572" s="860"/>
      <c r="R572" s="860"/>
      <c r="S572" s="860"/>
      <c r="T572" s="860"/>
      <c r="U572" s="860"/>
      <c r="V572" s="860"/>
      <c r="W572" s="860"/>
      <c r="X572" s="860"/>
      <c r="Y572" s="860"/>
      <c r="Z572" s="860"/>
    </row>
    <row r="573">
      <c r="A573" s="860"/>
      <c r="B573" s="860"/>
      <c r="C573" s="860"/>
      <c r="D573" s="860"/>
      <c r="E573" s="860"/>
      <c r="F573" s="860"/>
      <c r="G573" s="860"/>
      <c r="H573" s="860"/>
      <c r="I573" s="860"/>
      <c r="J573" s="860"/>
      <c r="K573" s="860"/>
      <c r="L573" s="860"/>
      <c r="M573" s="860"/>
      <c r="N573" s="860"/>
      <c r="O573" s="860"/>
      <c r="P573" s="860"/>
      <c r="Q573" s="860"/>
      <c r="R573" s="860"/>
      <c r="S573" s="860"/>
      <c r="T573" s="860"/>
      <c r="U573" s="860"/>
      <c r="V573" s="860"/>
      <c r="W573" s="860"/>
      <c r="X573" s="860"/>
      <c r="Y573" s="860"/>
      <c r="Z573" s="860"/>
    </row>
    <row r="574">
      <c r="A574" s="860"/>
      <c r="B574" s="860"/>
      <c r="C574" s="860"/>
      <c r="D574" s="860"/>
      <c r="E574" s="860"/>
      <c r="F574" s="860"/>
      <c r="G574" s="860"/>
      <c r="H574" s="860"/>
      <c r="I574" s="860"/>
      <c r="J574" s="860"/>
      <c r="K574" s="860"/>
      <c r="L574" s="860"/>
      <c r="M574" s="860"/>
      <c r="N574" s="860"/>
      <c r="O574" s="860"/>
      <c r="P574" s="860"/>
      <c r="Q574" s="860"/>
      <c r="R574" s="860"/>
      <c r="S574" s="860"/>
      <c r="T574" s="860"/>
      <c r="U574" s="860"/>
      <c r="V574" s="860"/>
      <c r="W574" s="860"/>
      <c r="X574" s="860"/>
      <c r="Y574" s="860"/>
      <c r="Z574" s="860"/>
    </row>
    <row r="575">
      <c r="A575" s="860"/>
      <c r="B575" s="860"/>
      <c r="C575" s="860"/>
      <c r="D575" s="860"/>
      <c r="E575" s="860"/>
      <c r="F575" s="860"/>
      <c r="G575" s="860"/>
      <c r="H575" s="860"/>
      <c r="I575" s="860"/>
      <c r="J575" s="860"/>
      <c r="K575" s="860"/>
      <c r="L575" s="860"/>
      <c r="M575" s="860"/>
      <c r="N575" s="860"/>
      <c r="O575" s="860"/>
      <c r="P575" s="860"/>
      <c r="Q575" s="860"/>
      <c r="R575" s="860"/>
      <c r="S575" s="860"/>
      <c r="T575" s="860"/>
      <c r="U575" s="860"/>
      <c r="V575" s="860"/>
      <c r="W575" s="860"/>
      <c r="X575" s="860"/>
      <c r="Y575" s="860"/>
      <c r="Z575" s="860"/>
    </row>
    <row r="576">
      <c r="A576" s="860"/>
      <c r="B576" s="860"/>
      <c r="C576" s="860"/>
      <c r="D576" s="860"/>
      <c r="E576" s="860"/>
      <c r="F576" s="860"/>
      <c r="G576" s="860"/>
      <c r="H576" s="860"/>
      <c r="I576" s="860"/>
      <c r="J576" s="860"/>
      <c r="K576" s="860"/>
      <c r="L576" s="860"/>
      <c r="M576" s="860"/>
      <c r="N576" s="860"/>
      <c r="O576" s="860"/>
      <c r="P576" s="860"/>
      <c r="Q576" s="860"/>
      <c r="R576" s="860"/>
      <c r="S576" s="860"/>
      <c r="T576" s="860"/>
      <c r="U576" s="860"/>
      <c r="V576" s="860"/>
      <c r="W576" s="860"/>
      <c r="X576" s="860"/>
      <c r="Y576" s="860"/>
      <c r="Z576" s="860"/>
    </row>
    <row r="577">
      <c r="A577" s="860"/>
      <c r="B577" s="860"/>
      <c r="C577" s="860"/>
      <c r="D577" s="860"/>
      <c r="E577" s="860"/>
      <c r="F577" s="860"/>
      <c r="G577" s="860"/>
      <c r="H577" s="860"/>
      <c r="I577" s="860"/>
      <c r="J577" s="860"/>
      <c r="K577" s="860"/>
      <c r="L577" s="860"/>
      <c r="M577" s="860"/>
      <c r="N577" s="860"/>
      <c r="O577" s="860"/>
      <c r="P577" s="860"/>
      <c r="Q577" s="860"/>
      <c r="R577" s="860"/>
      <c r="S577" s="860"/>
      <c r="T577" s="860"/>
      <c r="U577" s="860"/>
      <c r="V577" s="860"/>
      <c r="W577" s="860"/>
      <c r="X577" s="860"/>
      <c r="Y577" s="860"/>
      <c r="Z577" s="860"/>
    </row>
    <row r="578">
      <c r="A578" s="860"/>
      <c r="B578" s="860"/>
      <c r="C578" s="860"/>
      <c r="D578" s="860"/>
      <c r="E578" s="860"/>
      <c r="F578" s="860"/>
      <c r="G578" s="860"/>
      <c r="H578" s="860"/>
      <c r="I578" s="860"/>
      <c r="J578" s="860"/>
      <c r="K578" s="860"/>
      <c r="L578" s="860"/>
      <c r="M578" s="860"/>
      <c r="N578" s="860"/>
      <c r="O578" s="860"/>
      <c r="P578" s="860"/>
      <c r="Q578" s="860"/>
      <c r="R578" s="860"/>
      <c r="S578" s="860"/>
      <c r="T578" s="860"/>
      <c r="U578" s="860"/>
      <c r="V578" s="860"/>
      <c r="W578" s="860"/>
      <c r="X578" s="860"/>
      <c r="Y578" s="860"/>
      <c r="Z578" s="860"/>
    </row>
    <row r="579">
      <c r="A579" s="860"/>
      <c r="B579" s="860"/>
      <c r="C579" s="860"/>
      <c r="D579" s="860"/>
      <c r="E579" s="860"/>
      <c r="F579" s="860"/>
      <c r="G579" s="860"/>
      <c r="H579" s="860"/>
      <c r="I579" s="860"/>
      <c r="J579" s="860"/>
      <c r="K579" s="860"/>
      <c r="L579" s="860"/>
      <c r="M579" s="860"/>
      <c r="N579" s="860"/>
      <c r="O579" s="860"/>
      <c r="P579" s="860"/>
      <c r="Q579" s="860"/>
      <c r="R579" s="860"/>
      <c r="S579" s="860"/>
      <c r="T579" s="860"/>
      <c r="U579" s="860"/>
      <c r="V579" s="860"/>
      <c r="W579" s="860"/>
      <c r="X579" s="860"/>
      <c r="Y579" s="860"/>
      <c r="Z579" s="860"/>
    </row>
    <row r="580">
      <c r="A580" s="860"/>
      <c r="B580" s="860"/>
      <c r="C580" s="860"/>
      <c r="D580" s="860"/>
      <c r="E580" s="860"/>
      <c r="F580" s="860"/>
      <c r="G580" s="860"/>
      <c r="H580" s="860"/>
      <c r="I580" s="860"/>
      <c r="J580" s="860"/>
      <c r="K580" s="860"/>
      <c r="L580" s="860"/>
      <c r="M580" s="860"/>
      <c r="N580" s="860"/>
      <c r="O580" s="860"/>
      <c r="P580" s="860"/>
      <c r="Q580" s="860"/>
      <c r="R580" s="860"/>
      <c r="S580" s="860"/>
      <c r="T580" s="860"/>
      <c r="U580" s="860"/>
      <c r="V580" s="860"/>
      <c r="W580" s="860"/>
      <c r="X580" s="860"/>
      <c r="Y580" s="860"/>
      <c r="Z580" s="860"/>
    </row>
    <row r="581">
      <c r="A581" s="860"/>
      <c r="B581" s="860"/>
      <c r="C581" s="860"/>
      <c r="D581" s="860"/>
      <c r="E581" s="860"/>
      <c r="F581" s="860"/>
      <c r="G581" s="860"/>
      <c r="H581" s="860"/>
      <c r="I581" s="860"/>
      <c r="J581" s="860"/>
      <c r="K581" s="860"/>
      <c r="L581" s="860"/>
      <c r="M581" s="860"/>
      <c r="N581" s="860"/>
      <c r="O581" s="860"/>
      <c r="P581" s="860"/>
      <c r="Q581" s="860"/>
      <c r="R581" s="860"/>
      <c r="S581" s="860"/>
      <c r="T581" s="860"/>
      <c r="U581" s="860"/>
      <c r="V581" s="860"/>
      <c r="W581" s="860"/>
      <c r="X581" s="860"/>
      <c r="Y581" s="860"/>
      <c r="Z581" s="860"/>
    </row>
    <row r="582">
      <c r="A582" s="860"/>
      <c r="B582" s="860"/>
      <c r="C582" s="860"/>
      <c r="D582" s="860"/>
      <c r="E582" s="860"/>
      <c r="F582" s="860"/>
      <c r="G582" s="860"/>
      <c r="H582" s="860"/>
      <c r="I582" s="860"/>
      <c r="J582" s="860"/>
      <c r="K582" s="860"/>
      <c r="L582" s="860"/>
      <c r="M582" s="860"/>
      <c r="N582" s="860"/>
      <c r="O582" s="860"/>
      <c r="P582" s="860"/>
      <c r="Q582" s="860"/>
      <c r="R582" s="860"/>
      <c r="S582" s="860"/>
      <c r="T582" s="860"/>
      <c r="U582" s="860"/>
      <c r="V582" s="860"/>
      <c r="W582" s="860"/>
      <c r="X582" s="860"/>
      <c r="Y582" s="860"/>
      <c r="Z582" s="860"/>
    </row>
    <row r="583">
      <c r="A583" s="860"/>
      <c r="B583" s="860"/>
      <c r="C583" s="860"/>
      <c r="D583" s="860"/>
      <c r="E583" s="860"/>
      <c r="F583" s="860"/>
      <c r="G583" s="860"/>
      <c r="H583" s="860"/>
      <c r="I583" s="860"/>
      <c r="J583" s="860"/>
      <c r="K583" s="860"/>
      <c r="L583" s="860"/>
      <c r="M583" s="860"/>
      <c r="N583" s="860"/>
      <c r="O583" s="860"/>
      <c r="P583" s="860"/>
      <c r="Q583" s="860"/>
      <c r="R583" s="860"/>
      <c r="S583" s="860"/>
      <c r="T583" s="860"/>
      <c r="U583" s="860"/>
      <c r="V583" s="860"/>
      <c r="W583" s="860"/>
      <c r="X583" s="860"/>
      <c r="Y583" s="860"/>
      <c r="Z583" s="860"/>
    </row>
    <row r="584">
      <c r="A584" s="860"/>
      <c r="B584" s="860"/>
      <c r="C584" s="860"/>
      <c r="D584" s="860"/>
      <c r="E584" s="860"/>
      <c r="F584" s="860"/>
      <c r="G584" s="860"/>
      <c r="H584" s="860"/>
      <c r="I584" s="860"/>
      <c r="J584" s="860"/>
      <c r="K584" s="860"/>
      <c r="L584" s="860"/>
      <c r="M584" s="860"/>
      <c r="N584" s="860"/>
      <c r="O584" s="860"/>
      <c r="P584" s="860"/>
      <c r="Q584" s="860"/>
      <c r="R584" s="860"/>
      <c r="S584" s="860"/>
      <c r="T584" s="860"/>
      <c r="U584" s="860"/>
      <c r="V584" s="860"/>
      <c r="W584" s="860"/>
      <c r="X584" s="860"/>
      <c r="Y584" s="860"/>
      <c r="Z584" s="860"/>
    </row>
    <row r="585">
      <c r="A585" s="860"/>
      <c r="B585" s="860"/>
      <c r="C585" s="860"/>
      <c r="D585" s="860"/>
      <c r="E585" s="860"/>
      <c r="F585" s="860"/>
      <c r="G585" s="860"/>
      <c r="H585" s="860"/>
      <c r="I585" s="860"/>
      <c r="J585" s="860"/>
      <c r="K585" s="860"/>
      <c r="L585" s="860"/>
      <c r="M585" s="860"/>
      <c r="N585" s="860"/>
      <c r="O585" s="860"/>
      <c r="P585" s="860"/>
      <c r="Q585" s="860"/>
      <c r="R585" s="860"/>
      <c r="S585" s="860"/>
      <c r="T585" s="860"/>
      <c r="U585" s="860"/>
      <c r="V585" s="860"/>
      <c r="W585" s="860"/>
      <c r="X585" s="860"/>
      <c r="Y585" s="860"/>
      <c r="Z585" s="860"/>
    </row>
    <row r="586">
      <c r="A586" s="860"/>
      <c r="B586" s="860"/>
      <c r="C586" s="860"/>
      <c r="D586" s="860"/>
      <c r="E586" s="860"/>
      <c r="F586" s="860"/>
      <c r="G586" s="860"/>
      <c r="H586" s="860"/>
      <c r="I586" s="860"/>
      <c r="J586" s="860"/>
      <c r="K586" s="860"/>
      <c r="L586" s="860"/>
      <c r="M586" s="860"/>
      <c r="N586" s="860"/>
      <c r="O586" s="860"/>
      <c r="P586" s="860"/>
      <c r="Q586" s="860"/>
      <c r="R586" s="860"/>
      <c r="S586" s="860"/>
      <c r="T586" s="860"/>
      <c r="U586" s="860"/>
      <c r="V586" s="860"/>
      <c r="W586" s="860"/>
      <c r="X586" s="860"/>
      <c r="Y586" s="860"/>
      <c r="Z586" s="860"/>
    </row>
    <row r="587">
      <c r="A587" s="860"/>
      <c r="B587" s="860"/>
      <c r="C587" s="860"/>
      <c r="D587" s="860"/>
      <c r="E587" s="860"/>
      <c r="F587" s="860"/>
      <c r="G587" s="860"/>
      <c r="H587" s="860"/>
      <c r="I587" s="860"/>
      <c r="J587" s="860"/>
      <c r="K587" s="860"/>
      <c r="L587" s="860"/>
      <c r="M587" s="860"/>
      <c r="N587" s="860"/>
      <c r="O587" s="860"/>
      <c r="P587" s="860"/>
      <c r="Q587" s="860"/>
      <c r="R587" s="860"/>
      <c r="S587" s="860"/>
      <c r="T587" s="860"/>
      <c r="U587" s="860"/>
      <c r="V587" s="860"/>
      <c r="W587" s="860"/>
      <c r="X587" s="860"/>
      <c r="Y587" s="860"/>
      <c r="Z587" s="860"/>
    </row>
    <row r="588">
      <c r="A588" s="860"/>
      <c r="B588" s="860"/>
      <c r="C588" s="860"/>
      <c r="D588" s="860"/>
      <c r="E588" s="860"/>
      <c r="F588" s="860"/>
      <c r="G588" s="860"/>
      <c r="H588" s="860"/>
      <c r="I588" s="860"/>
      <c r="J588" s="860"/>
      <c r="K588" s="860"/>
      <c r="L588" s="860"/>
      <c r="M588" s="860"/>
      <c r="N588" s="860"/>
      <c r="O588" s="860"/>
      <c r="P588" s="860"/>
      <c r="Q588" s="860"/>
      <c r="R588" s="860"/>
      <c r="S588" s="860"/>
      <c r="T588" s="860"/>
      <c r="U588" s="860"/>
      <c r="V588" s="860"/>
      <c r="W588" s="860"/>
      <c r="X588" s="860"/>
      <c r="Y588" s="860"/>
      <c r="Z588" s="860"/>
    </row>
    <row r="589">
      <c r="A589" s="860"/>
      <c r="B589" s="860"/>
      <c r="C589" s="860"/>
      <c r="D589" s="860"/>
      <c r="E589" s="860"/>
      <c r="F589" s="860"/>
      <c r="G589" s="860"/>
      <c r="H589" s="860"/>
      <c r="I589" s="860"/>
      <c r="J589" s="860"/>
      <c r="K589" s="860"/>
      <c r="L589" s="860"/>
      <c r="M589" s="860"/>
      <c r="N589" s="860"/>
      <c r="O589" s="860"/>
      <c r="P589" s="860"/>
      <c r="Q589" s="860"/>
      <c r="R589" s="860"/>
      <c r="S589" s="860"/>
      <c r="T589" s="860"/>
      <c r="U589" s="860"/>
      <c r="V589" s="860"/>
      <c r="W589" s="860"/>
      <c r="X589" s="860"/>
      <c r="Y589" s="860"/>
      <c r="Z589" s="860"/>
    </row>
    <row r="590">
      <c r="A590" s="860"/>
      <c r="B590" s="860"/>
      <c r="C590" s="860"/>
      <c r="D590" s="860"/>
      <c r="E590" s="860"/>
      <c r="F590" s="860"/>
      <c r="G590" s="860"/>
      <c r="H590" s="860"/>
      <c r="I590" s="860"/>
      <c r="J590" s="860"/>
      <c r="K590" s="860"/>
      <c r="L590" s="860"/>
      <c r="M590" s="860"/>
      <c r="N590" s="860"/>
      <c r="O590" s="860"/>
      <c r="P590" s="860"/>
      <c r="Q590" s="860"/>
      <c r="R590" s="860"/>
      <c r="S590" s="860"/>
      <c r="T590" s="860"/>
      <c r="U590" s="860"/>
      <c r="V590" s="860"/>
      <c r="W590" s="860"/>
      <c r="X590" s="860"/>
      <c r="Y590" s="860"/>
      <c r="Z590" s="860"/>
    </row>
    <row r="591">
      <c r="A591" s="860"/>
      <c r="B591" s="860"/>
      <c r="C591" s="860"/>
      <c r="D591" s="860"/>
      <c r="E591" s="860"/>
      <c r="F591" s="860"/>
      <c r="G591" s="860"/>
      <c r="H591" s="860"/>
      <c r="I591" s="860"/>
      <c r="J591" s="860"/>
      <c r="K591" s="860"/>
      <c r="L591" s="860"/>
      <c r="M591" s="860"/>
      <c r="N591" s="860"/>
      <c r="O591" s="860"/>
      <c r="P591" s="860"/>
      <c r="Q591" s="860"/>
      <c r="R591" s="860"/>
      <c r="S591" s="860"/>
      <c r="T591" s="860"/>
      <c r="U591" s="860"/>
      <c r="V591" s="860"/>
      <c r="W591" s="860"/>
      <c r="X591" s="860"/>
      <c r="Y591" s="860"/>
      <c r="Z591" s="860"/>
    </row>
    <row r="592">
      <c r="A592" s="860"/>
      <c r="B592" s="860"/>
      <c r="C592" s="860"/>
      <c r="D592" s="860"/>
      <c r="E592" s="860"/>
      <c r="F592" s="860"/>
      <c r="G592" s="860"/>
      <c r="H592" s="860"/>
      <c r="I592" s="860"/>
      <c r="J592" s="860"/>
      <c r="K592" s="860"/>
      <c r="L592" s="860"/>
      <c r="M592" s="860"/>
      <c r="N592" s="860"/>
      <c r="O592" s="860"/>
      <c r="P592" s="860"/>
      <c r="Q592" s="860"/>
      <c r="R592" s="860"/>
      <c r="S592" s="860"/>
      <c r="T592" s="860"/>
      <c r="U592" s="860"/>
      <c r="V592" s="860"/>
      <c r="W592" s="860"/>
      <c r="X592" s="860"/>
      <c r="Y592" s="860"/>
      <c r="Z592" s="860"/>
    </row>
    <row r="593">
      <c r="A593" s="860"/>
      <c r="B593" s="860"/>
      <c r="C593" s="860"/>
      <c r="D593" s="860"/>
      <c r="E593" s="860"/>
      <c r="F593" s="860"/>
      <c r="G593" s="860"/>
      <c r="H593" s="860"/>
      <c r="I593" s="860"/>
      <c r="J593" s="860"/>
      <c r="K593" s="860"/>
      <c r="L593" s="860"/>
      <c r="M593" s="860"/>
      <c r="N593" s="860"/>
      <c r="O593" s="860"/>
      <c r="P593" s="860"/>
      <c r="Q593" s="860"/>
      <c r="R593" s="860"/>
      <c r="S593" s="860"/>
      <c r="T593" s="860"/>
      <c r="U593" s="860"/>
      <c r="V593" s="860"/>
      <c r="W593" s="860"/>
      <c r="X593" s="860"/>
      <c r="Y593" s="860"/>
      <c r="Z593" s="860"/>
    </row>
    <row r="594">
      <c r="A594" s="860"/>
      <c r="B594" s="860"/>
      <c r="C594" s="860"/>
      <c r="D594" s="860"/>
      <c r="E594" s="860"/>
      <c r="F594" s="860"/>
      <c r="G594" s="860"/>
      <c r="H594" s="860"/>
      <c r="I594" s="860"/>
      <c r="J594" s="860"/>
      <c r="K594" s="860"/>
      <c r="L594" s="860"/>
      <c r="M594" s="860"/>
      <c r="N594" s="860"/>
      <c r="O594" s="860"/>
      <c r="P594" s="860"/>
      <c r="Q594" s="860"/>
      <c r="R594" s="860"/>
      <c r="S594" s="860"/>
      <c r="T594" s="860"/>
      <c r="U594" s="860"/>
      <c r="V594" s="860"/>
      <c r="W594" s="860"/>
      <c r="X594" s="860"/>
      <c r="Y594" s="860"/>
      <c r="Z594" s="860"/>
    </row>
    <row r="595">
      <c r="A595" s="860"/>
      <c r="B595" s="860"/>
      <c r="C595" s="860"/>
      <c r="D595" s="860"/>
      <c r="E595" s="860"/>
      <c r="F595" s="860"/>
      <c r="G595" s="860"/>
      <c r="H595" s="860"/>
      <c r="I595" s="860"/>
      <c r="J595" s="860"/>
      <c r="K595" s="860"/>
      <c r="L595" s="860"/>
      <c r="M595" s="860"/>
      <c r="N595" s="860"/>
      <c r="O595" s="860"/>
      <c r="P595" s="860"/>
      <c r="Q595" s="860"/>
      <c r="R595" s="860"/>
      <c r="S595" s="860"/>
      <c r="T595" s="860"/>
      <c r="U595" s="860"/>
      <c r="V595" s="860"/>
      <c r="W595" s="860"/>
      <c r="X595" s="860"/>
      <c r="Y595" s="860"/>
      <c r="Z595" s="860"/>
    </row>
    <row r="596">
      <c r="A596" s="860"/>
      <c r="B596" s="860"/>
      <c r="C596" s="860"/>
      <c r="D596" s="860"/>
      <c r="E596" s="860"/>
      <c r="F596" s="860"/>
      <c r="G596" s="860"/>
      <c r="H596" s="860"/>
      <c r="I596" s="860"/>
      <c r="J596" s="860"/>
      <c r="K596" s="860"/>
      <c r="L596" s="860"/>
      <c r="M596" s="860"/>
      <c r="N596" s="860"/>
      <c r="O596" s="860"/>
      <c r="P596" s="860"/>
      <c r="Q596" s="860"/>
      <c r="R596" s="860"/>
      <c r="S596" s="860"/>
      <c r="T596" s="860"/>
      <c r="U596" s="860"/>
      <c r="V596" s="860"/>
      <c r="W596" s="860"/>
      <c r="X596" s="860"/>
      <c r="Y596" s="860"/>
      <c r="Z596" s="860"/>
    </row>
    <row r="597">
      <c r="A597" s="860"/>
      <c r="B597" s="860"/>
      <c r="C597" s="860"/>
      <c r="D597" s="860"/>
      <c r="E597" s="860"/>
      <c r="F597" s="860"/>
      <c r="G597" s="860"/>
      <c r="H597" s="860"/>
      <c r="I597" s="860"/>
      <c r="J597" s="860"/>
      <c r="K597" s="860"/>
      <c r="L597" s="860"/>
      <c r="M597" s="860"/>
      <c r="N597" s="860"/>
      <c r="O597" s="860"/>
      <c r="P597" s="860"/>
      <c r="Q597" s="860"/>
      <c r="R597" s="860"/>
      <c r="S597" s="860"/>
      <c r="T597" s="860"/>
      <c r="U597" s="860"/>
      <c r="V597" s="860"/>
      <c r="W597" s="860"/>
      <c r="X597" s="860"/>
      <c r="Y597" s="860"/>
      <c r="Z597" s="860"/>
    </row>
    <row r="598">
      <c r="A598" s="860"/>
      <c r="B598" s="860"/>
      <c r="C598" s="860"/>
      <c r="D598" s="860"/>
      <c r="E598" s="860"/>
      <c r="F598" s="860"/>
      <c r="G598" s="860"/>
      <c r="H598" s="860"/>
      <c r="I598" s="860"/>
      <c r="J598" s="860"/>
      <c r="K598" s="860"/>
      <c r="L598" s="860"/>
      <c r="M598" s="860"/>
      <c r="N598" s="860"/>
      <c r="O598" s="860"/>
      <c r="P598" s="860"/>
      <c r="Q598" s="860"/>
      <c r="R598" s="860"/>
      <c r="S598" s="860"/>
      <c r="T598" s="860"/>
      <c r="U598" s="860"/>
      <c r="V598" s="860"/>
      <c r="W598" s="860"/>
      <c r="X598" s="860"/>
      <c r="Y598" s="860"/>
      <c r="Z598" s="860"/>
    </row>
    <row r="599">
      <c r="A599" s="860"/>
      <c r="B599" s="860"/>
      <c r="C599" s="860"/>
      <c r="D599" s="860"/>
      <c r="E599" s="860"/>
      <c r="F599" s="860"/>
      <c r="G599" s="860"/>
      <c r="H599" s="860"/>
      <c r="I599" s="860"/>
      <c r="J599" s="860"/>
      <c r="K599" s="860"/>
      <c r="L599" s="860"/>
      <c r="M599" s="860"/>
      <c r="N599" s="860"/>
      <c r="O599" s="860"/>
      <c r="P599" s="860"/>
      <c r="Q599" s="860"/>
      <c r="R599" s="860"/>
      <c r="S599" s="860"/>
      <c r="T599" s="860"/>
      <c r="U599" s="860"/>
      <c r="V599" s="860"/>
      <c r="W599" s="860"/>
      <c r="X599" s="860"/>
      <c r="Y599" s="860"/>
      <c r="Z599" s="860"/>
    </row>
    <row r="600">
      <c r="A600" s="860"/>
      <c r="B600" s="860"/>
      <c r="C600" s="860"/>
      <c r="D600" s="860"/>
      <c r="E600" s="860"/>
      <c r="F600" s="860"/>
      <c r="G600" s="860"/>
      <c r="H600" s="860"/>
      <c r="I600" s="860"/>
      <c r="J600" s="860"/>
      <c r="K600" s="860"/>
      <c r="L600" s="860"/>
      <c r="M600" s="860"/>
      <c r="N600" s="860"/>
      <c r="O600" s="860"/>
      <c r="P600" s="860"/>
      <c r="Q600" s="860"/>
      <c r="R600" s="860"/>
      <c r="S600" s="860"/>
      <c r="T600" s="860"/>
      <c r="U600" s="860"/>
      <c r="V600" s="860"/>
      <c r="W600" s="860"/>
      <c r="X600" s="860"/>
      <c r="Y600" s="860"/>
      <c r="Z600" s="860"/>
    </row>
    <row r="601">
      <c r="A601" s="860"/>
      <c r="B601" s="860"/>
      <c r="C601" s="860"/>
      <c r="D601" s="860"/>
      <c r="E601" s="860"/>
      <c r="F601" s="860"/>
      <c r="G601" s="860"/>
      <c r="H601" s="860"/>
      <c r="I601" s="860"/>
      <c r="J601" s="860"/>
      <c r="K601" s="860"/>
      <c r="L601" s="860"/>
      <c r="M601" s="860"/>
      <c r="N601" s="860"/>
      <c r="O601" s="860"/>
      <c r="P601" s="860"/>
      <c r="Q601" s="860"/>
      <c r="R601" s="860"/>
      <c r="S601" s="860"/>
      <c r="T601" s="860"/>
      <c r="U601" s="860"/>
      <c r="V601" s="860"/>
      <c r="W601" s="860"/>
      <c r="X601" s="860"/>
      <c r="Y601" s="860"/>
      <c r="Z601" s="860"/>
    </row>
    <row r="602">
      <c r="A602" s="860"/>
      <c r="B602" s="860"/>
      <c r="C602" s="860"/>
      <c r="D602" s="860"/>
      <c r="E602" s="860"/>
      <c r="F602" s="860"/>
      <c r="G602" s="860"/>
      <c r="H602" s="860"/>
      <c r="I602" s="860"/>
      <c r="J602" s="860"/>
      <c r="K602" s="860"/>
      <c r="L602" s="860"/>
      <c r="M602" s="860"/>
      <c r="N602" s="860"/>
      <c r="O602" s="860"/>
      <c r="P602" s="860"/>
      <c r="Q602" s="860"/>
      <c r="R602" s="860"/>
      <c r="S602" s="860"/>
      <c r="T602" s="860"/>
      <c r="U602" s="860"/>
      <c r="V602" s="860"/>
      <c r="W602" s="860"/>
      <c r="X602" s="860"/>
      <c r="Y602" s="860"/>
      <c r="Z602" s="860"/>
    </row>
    <row r="603">
      <c r="A603" s="860"/>
      <c r="B603" s="860"/>
      <c r="C603" s="860"/>
      <c r="D603" s="860"/>
      <c r="E603" s="860"/>
      <c r="F603" s="860"/>
      <c r="G603" s="860"/>
      <c r="H603" s="860"/>
      <c r="I603" s="860"/>
      <c r="J603" s="860"/>
      <c r="K603" s="860"/>
      <c r="L603" s="860"/>
      <c r="M603" s="860"/>
      <c r="N603" s="860"/>
      <c r="O603" s="860"/>
      <c r="P603" s="860"/>
      <c r="Q603" s="860"/>
      <c r="R603" s="860"/>
      <c r="S603" s="860"/>
      <c r="T603" s="860"/>
      <c r="U603" s="860"/>
      <c r="V603" s="860"/>
      <c r="W603" s="860"/>
      <c r="X603" s="860"/>
      <c r="Y603" s="860"/>
      <c r="Z603" s="860"/>
    </row>
    <row r="604">
      <c r="A604" s="860"/>
      <c r="B604" s="860"/>
      <c r="C604" s="860"/>
      <c r="D604" s="860"/>
      <c r="E604" s="860"/>
      <c r="F604" s="860"/>
      <c r="G604" s="860"/>
      <c r="H604" s="860"/>
      <c r="I604" s="860"/>
      <c r="J604" s="860"/>
      <c r="K604" s="860"/>
      <c r="L604" s="860"/>
      <c r="M604" s="860"/>
      <c r="N604" s="860"/>
      <c r="O604" s="860"/>
      <c r="P604" s="860"/>
      <c r="Q604" s="860"/>
      <c r="R604" s="860"/>
      <c r="S604" s="860"/>
      <c r="T604" s="860"/>
      <c r="U604" s="860"/>
      <c r="V604" s="860"/>
      <c r="W604" s="860"/>
      <c r="X604" s="860"/>
      <c r="Y604" s="860"/>
      <c r="Z604" s="860"/>
    </row>
    <row r="605">
      <c r="A605" s="860"/>
      <c r="B605" s="860"/>
      <c r="C605" s="860"/>
      <c r="D605" s="860"/>
      <c r="E605" s="860"/>
      <c r="F605" s="860"/>
      <c r="G605" s="860"/>
      <c r="H605" s="860"/>
      <c r="I605" s="860"/>
      <c r="J605" s="860"/>
      <c r="K605" s="860"/>
      <c r="L605" s="860"/>
      <c r="M605" s="860"/>
      <c r="N605" s="860"/>
      <c r="O605" s="860"/>
      <c r="P605" s="860"/>
      <c r="Q605" s="860"/>
      <c r="R605" s="860"/>
      <c r="S605" s="860"/>
      <c r="T605" s="860"/>
      <c r="U605" s="860"/>
      <c r="V605" s="860"/>
      <c r="W605" s="860"/>
      <c r="X605" s="860"/>
      <c r="Y605" s="860"/>
      <c r="Z605" s="860"/>
    </row>
    <row r="606">
      <c r="A606" s="860"/>
      <c r="B606" s="860"/>
      <c r="C606" s="860"/>
      <c r="D606" s="860"/>
      <c r="E606" s="860"/>
      <c r="F606" s="860"/>
      <c r="G606" s="860"/>
      <c r="H606" s="860"/>
      <c r="I606" s="860"/>
      <c r="J606" s="860"/>
      <c r="K606" s="860"/>
      <c r="L606" s="860"/>
      <c r="M606" s="860"/>
      <c r="N606" s="860"/>
      <c r="O606" s="860"/>
      <c r="P606" s="860"/>
      <c r="Q606" s="860"/>
      <c r="R606" s="860"/>
      <c r="S606" s="860"/>
      <c r="T606" s="860"/>
      <c r="U606" s="860"/>
      <c r="V606" s="860"/>
      <c r="W606" s="860"/>
      <c r="X606" s="860"/>
      <c r="Y606" s="860"/>
      <c r="Z606" s="860"/>
    </row>
    <row r="607">
      <c r="A607" s="860"/>
      <c r="B607" s="860"/>
      <c r="C607" s="860"/>
      <c r="D607" s="860"/>
      <c r="E607" s="860"/>
      <c r="F607" s="860"/>
      <c r="G607" s="860"/>
      <c r="H607" s="860"/>
      <c r="I607" s="860"/>
      <c r="J607" s="860"/>
      <c r="K607" s="860"/>
      <c r="L607" s="860"/>
      <c r="M607" s="860"/>
      <c r="N607" s="860"/>
      <c r="O607" s="860"/>
      <c r="P607" s="860"/>
      <c r="Q607" s="860"/>
      <c r="R607" s="860"/>
      <c r="S607" s="860"/>
      <c r="T607" s="860"/>
      <c r="U607" s="860"/>
      <c r="V607" s="860"/>
      <c r="W607" s="860"/>
      <c r="X607" s="860"/>
      <c r="Y607" s="860"/>
      <c r="Z607" s="860"/>
    </row>
    <row r="608">
      <c r="A608" s="860"/>
      <c r="B608" s="860"/>
      <c r="C608" s="860"/>
      <c r="D608" s="860"/>
      <c r="E608" s="860"/>
      <c r="F608" s="860"/>
      <c r="G608" s="860"/>
      <c r="H608" s="860"/>
      <c r="I608" s="860"/>
      <c r="J608" s="860"/>
      <c r="K608" s="860"/>
      <c r="L608" s="860"/>
      <c r="M608" s="860"/>
      <c r="N608" s="860"/>
      <c r="O608" s="860"/>
      <c r="P608" s="860"/>
      <c r="Q608" s="860"/>
      <c r="R608" s="860"/>
      <c r="S608" s="860"/>
      <c r="T608" s="860"/>
      <c r="U608" s="860"/>
      <c r="V608" s="860"/>
      <c r="W608" s="860"/>
      <c r="X608" s="860"/>
      <c r="Y608" s="860"/>
      <c r="Z608" s="860"/>
    </row>
    <row r="609">
      <c r="A609" s="860"/>
      <c r="B609" s="860"/>
      <c r="C609" s="860"/>
      <c r="D609" s="860"/>
      <c r="E609" s="860"/>
      <c r="F609" s="860"/>
      <c r="G609" s="860"/>
      <c r="H609" s="860"/>
      <c r="I609" s="860"/>
      <c r="J609" s="860"/>
      <c r="K609" s="860"/>
      <c r="L609" s="860"/>
      <c r="M609" s="860"/>
      <c r="N609" s="860"/>
      <c r="O609" s="860"/>
      <c r="P609" s="860"/>
      <c r="Q609" s="860"/>
      <c r="R609" s="860"/>
      <c r="S609" s="860"/>
      <c r="T609" s="860"/>
      <c r="U609" s="860"/>
      <c r="V609" s="860"/>
      <c r="W609" s="860"/>
      <c r="X609" s="860"/>
      <c r="Y609" s="860"/>
      <c r="Z609" s="860"/>
    </row>
    <row r="610">
      <c r="A610" s="860"/>
      <c r="B610" s="860"/>
      <c r="C610" s="860"/>
      <c r="D610" s="860"/>
      <c r="E610" s="860"/>
      <c r="F610" s="860"/>
      <c r="G610" s="860"/>
      <c r="H610" s="860"/>
      <c r="I610" s="860"/>
      <c r="J610" s="860"/>
      <c r="K610" s="860"/>
      <c r="L610" s="860"/>
      <c r="M610" s="860"/>
      <c r="N610" s="860"/>
      <c r="O610" s="860"/>
      <c r="P610" s="860"/>
      <c r="Q610" s="860"/>
      <c r="R610" s="860"/>
      <c r="S610" s="860"/>
      <c r="T610" s="860"/>
      <c r="U610" s="860"/>
      <c r="V610" s="860"/>
      <c r="W610" s="860"/>
      <c r="X610" s="860"/>
      <c r="Y610" s="860"/>
      <c r="Z610" s="860"/>
    </row>
    <row r="611">
      <c r="A611" s="860"/>
      <c r="B611" s="860"/>
      <c r="C611" s="860"/>
      <c r="D611" s="860"/>
      <c r="E611" s="860"/>
      <c r="F611" s="860"/>
      <c r="G611" s="860"/>
      <c r="H611" s="860"/>
      <c r="I611" s="860"/>
      <c r="J611" s="860"/>
      <c r="K611" s="860"/>
      <c r="L611" s="860"/>
      <c r="M611" s="860"/>
      <c r="N611" s="860"/>
      <c r="O611" s="860"/>
      <c r="P611" s="860"/>
      <c r="Q611" s="860"/>
      <c r="R611" s="860"/>
      <c r="S611" s="860"/>
      <c r="T611" s="860"/>
      <c r="U611" s="860"/>
      <c r="V611" s="860"/>
      <c r="W611" s="860"/>
      <c r="X611" s="860"/>
      <c r="Y611" s="860"/>
      <c r="Z611" s="860"/>
    </row>
    <row r="612">
      <c r="A612" s="860"/>
      <c r="B612" s="860"/>
      <c r="C612" s="860"/>
      <c r="D612" s="860"/>
      <c r="E612" s="860"/>
      <c r="F612" s="860"/>
      <c r="G612" s="860"/>
      <c r="H612" s="860"/>
      <c r="I612" s="860"/>
      <c r="J612" s="860"/>
      <c r="K612" s="860"/>
      <c r="L612" s="860"/>
      <c r="M612" s="860"/>
      <c r="N612" s="860"/>
      <c r="O612" s="860"/>
      <c r="P612" s="860"/>
      <c r="Q612" s="860"/>
      <c r="R612" s="860"/>
      <c r="S612" s="860"/>
      <c r="T612" s="860"/>
      <c r="U612" s="860"/>
      <c r="V612" s="860"/>
      <c r="W612" s="860"/>
      <c r="X612" s="860"/>
      <c r="Y612" s="860"/>
      <c r="Z612" s="860"/>
    </row>
    <row r="613">
      <c r="A613" s="860"/>
      <c r="B613" s="860"/>
      <c r="C613" s="860"/>
      <c r="D613" s="860"/>
      <c r="E613" s="860"/>
      <c r="F613" s="860"/>
      <c r="G613" s="860"/>
      <c r="H613" s="860"/>
      <c r="I613" s="860"/>
      <c r="J613" s="860"/>
      <c r="K613" s="860"/>
      <c r="L613" s="860"/>
      <c r="M613" s="860"/>
      <c r="N613" s="860"/>
      <c r="O613" s="860"/>
      <c r="P613" s="860"/>
      <c r="Q613" s="860"/>
      <c r="R613" s="860"/>
      <c r="S613" s="860"/>
      <c r="T613" s="860"/>
      <c r="U613" s="860"/>
      <c r="V613" s="860"/>
      <c r="W613" s="860"/>
      <c r="X613" s="860"/>
      <c r="Y613" s="860"/>
      <c r="Z613" s="860"/>
    </row>
    <row r="614">
      <c r="A614" s="860"/>
      <c r="B614" s="860"/>
      <c r="C614" s="860"/>
      <c r="D614" s="860"/>
      <c r="E614" s="860"/>
      <c r="F614" s="860"/>
      <c r="G614" s="860"/>
      <c r="H614" s="860"/>
      <c r="I614" s="860"/>
      <c r="J614" s="860"/>
      <c r="K614" s="860"/>
      <c r="L614" s="860"/>
      <c r="M614" s="860"/>
      <c r="N614" s="860"/>
      <c r="O614" s="860"/>
      <c r="P614" s="860"/>
      <c r="Q614" s="860"/>
      <c r="R614" s="860"/>
      <c r="S614" s="860"/>
      <c r="T614" s="860"/>
      <c r="U614" s="860"/>
      <c r="V614" s="860"/>
      <c r="W614" s="860"/>
      <c r="X614" s="860"/>
      <c r="Y614" s="860"/>
      <c r="Z614" s="860"/>
    </row>
    <row r="615">
      <c r="A615" s="860"/>
      <c r="B615" s="860"/>
      <c r="C615" s="860"/>
      <c r="D615" s="860"/>
      <c r="E615" s="860"/>
      <c r="F615" s="860"/>
      <c r="G615" s="860"/>
      <c r="H615" s="860"/>
      <c r="I615" s="860"/>
      <c r="J615" s="860"/>
      <c r="K615" s="860"/>
      <c r="L615" s="860"/>
      <c r="M615" s="860"/>
      <c r="N615" s="860"/>
      <c r="O615" s="860"/>
      <c r="P615" s="860"/>
      <c r="Q615" s="860"/>
      <c r="R615" s="860"/>
      <c r="S615" s="860"/>
      <c r="T615" s="860"/>
      <c r="U615" s="860"/>
      <c r="V615" s="860"/>
      <c r="W615" s="860"/>
      <c r="X615" s="860"/>
      <c r="Y615" s="860"/>
      <c r="Z615" s="860"/>
    </row>
    <row r="616">
      <c r="A616" s="860"/>
      <c r="B616" s="860"/>
      <c r="C616" s="860"/>
      <c r="D616" s="860"/>
      <c r="E616" s="860"/>
      <c r="F616" s="860"/>
      <c r="G616" s="860"/>
      <c r="H616" s="860"/>
      <c r="I616" s="860"/>
      <c r="J616" s="860"/>
      <c r="K616" s="860"/>
      <c r="L616" s="860"/>
      <c r="M616" s="860"/>
      <c r="N616" s="860"/>
      <c r="O616" s="860"/>
      <c r="P616" s="860"/>
      <c r="Q616" s="860"/>
      <c r="R616" s="860"/>
      <c r="S616" s="860"/>
      <c r="T616" s="860"/>
      <c r="U616" s="860"/>
      <c r="V616" s="860"/>
      <c r="W616" s="860"/>
      <c r="X616" s="860"/>
      <c r="Y616" s="860"/>
      <c r="Z616" s="860"/>
    </row>
    <row r="617">
      <c r="A617" s="860"/>
      <c r="B617" s="860"/>
      <c r="C617" s="860"/>
      <c r="D617" s="860"/>
      <c r="E617" s="860"/>
      <c r="F617" s="860"/>
      <c r="G617" s="860"/>
      <c r="H617" s="860"/>
      <c r="I617" s="860"/>
      <c r="J617" s="860"/>
      <c r="K617" s="860"/>
      <c r="L617" s="860"/>
      <c r="M617" s="860"/>
      <c r="N617" s="860"/>
      <c r="O617" s="860"/>
      <c r="P617" s="860"/>
      <c r="Q617" s="860"/>
      <c r="R617" s="860"/>
      <c r="S617" s="860"/>
      <c r="T617" s="860"/>
      <c r="U617" s="860"/>
      <c r="V617" s="860"/>
      <c r="W617" s="860"/>
      <c r="X617" s="860"/>
      <c r="Y617" s="860"/>
      <c r="Z617" s="860"/>
    </row>
    <row r="618">
      <c r="A618" s="860"/>
      <c r="B618" s="860"/>
      <c r="C618" s="860"/>
      <c r="D618" s="860"/>
      <c r="E618" s="860"/>
      <c r="F618" s="860"/>
      <c r="G618" s="860"/>
      <c r="H618" s="860"/>
      <c r="I618" s="860"/>
      <c r="J618" s="860"/>
      <c r="K618" s="860"/>
      <c r="L618" s="860"/>
      <c r="M618" s="860"/>
      <c r="N618" s="860"/>
      <c r="O618" s="860"/>
      <c r="P618" s="860"/>
      <c r="Q618" s="860"/>
      <c r="R618" s="860"/>
      <c r="S618" s="860"/>
      <c r="T618" s="860"/>
      <c r="U618" s="860"/>
      <c r="V618" s="860"/>
      <c r="W618" s="860"/>
      <c r="X618" s="860"/>
      <c r="Y618" s="860"/>
      <c r="Z618" s="860"/>
    </row>
    <row r="619">
      <c r="A619" s="860"/>
      <c r="B619" s="860"/>
      <c r="C619" s="860"/>
      <c r="D619" s="860"/>
      <c r="E619" s="860"/>
      <c r="F619" s="860"/>
      <c r="G619" s="860"/>
      <c r="H619" s="860"/>
      <c r="I619" s="860"/>
      <c r="J619" s="860"/>
      <c r="K619" s="860"/>
      <c r="L619" s="860"/>
      <c r="M619" s="860"/>
      <c r="N619" s="860"/>
      <c r="O619" s="860"/>
      <c r="P619" s="860"/>
      <c r="Q619" s="860"/>
      <c r="R619" s="860"/>
      <c r="S619" s="860"/>
      <c r="T619" s="860"/>
      <c r="U619" s="860"/>
      <c r="V619" s="860"/>
      <c r="W619" s="860"/>
      <c r="X619" s="860"/>
      <c r="Y619" s="860"/>
      <c r="Z619" s="860"/>
    </row>
    <row r="620">
      <c r="A620" s="860"/>
      <c r="B620" s="860"/>
      <c r="C620" s="860"/>
      <c r="D620" s="860"/>
      <c r="E620" s="860"/>
      <c r="F620" s="860"/>
      <c r="G620" s="860"/>
      <c r="H620" s="860"/>
      <c r="I620" s="860"/>
      <c r="J620" s="860"/>
      <c r="K620" s="860"/>
      <c r="L620" s="860"/>
      <c r="M620" s="860"/>
      <c r="N620" s="860"/>
      <c r="O620" s="860"/>
      <c r="P620" s="860"/>
      <c r="Q620" s="860"/>
      <c r="R620" s="860"/>
      <c r="S620" s="860"/>
      <c r="T620" s="860"/>
      <c r="U620" s="860"/>
      <c r="V620" s="860"/>
      <c r="W620" s="860"/>
      <c r="X620" s="860"/>
      <c r="Y620" s="860"/>
      <c r="Z620" s="860"/>
    </row>
    <row r="621">
      <c r="A621" s="860"/>
      <c r="B621" s="860"/>
      <c r="C621" s="860"/>
      <c r="D621" s="860"/>
      <c r="E621" s="860"/>
      <c r="F621" s="860"/>
      <c r="G621" s="860"/>
      <c r="H621" s="860"/>
      <c r="I621" s="860"/>
      <c r="J621" s="860"/>
      <c r="K621" s="860"/>
      <c r="L621" s="860"/>
      <c r="M621" s="860"/>
      <c r="N621" s="860"/>
      <c r="O621" s="860"/>
      <c r="P621" s="860"/>
      <c r="Q621" s="860"/>
      <c r="R621" s="860"/>
      <c r="S621" s="860"/>
      <c r="T621" s="860"/>
      <c r="U621" s="860"/>
      <c r="V621" s="860"/>
      <c r="W621" s="860"/>
      <c r="X621" s="860"/>
      <c r="Y621" s="860"/>
      <c r="Z621" s="860"/>
    </row>
    <row r="622">
      <c r="A622" s="860"/>
      <c r="B622" s="860"/>
      <c r="C622" s="860"/>
      <c r="D622" s="860"/>
      <c r="E622" s="860"/>
      <c r="F622" s="860"/>
      <c r="G622" s="860"/>
      <c r="H622" s="860"/>
      <c r="I622" s="860"/>
      <c r="J622" s="860"/>
      <c r="K622" s="860"/>
      <c r="L622" s="860"/>
      <c r="M622" s="860"/>
      <c r="N622" s="860"/>
      <c r="O622" s="860"/>
      <c r="P622" s="860"/>
      <c r="Q622" s="860"/>
      <c r="R622" s="860"/>
      <c r="S622" s="860"/>
      <c r="T622" s="860"/>
      <c r="U622" s="860"/>
      <c r="V622" s="860"/>
      <c r="W622" s="860"/>
      <c r="X622" s="860"/>
      <c r="Y622" s="860"/>
      <c r="Z622" s="860"/>
    </row>
    <row r="623">
      <c r="A623" s="860"/>
      <c r="B623" s="860"/>
      <c r="C623" s="860"/>
      <c r="D623" s="860"/>
      <c r="E623" s="860"/>
      <c r="F623" s="860"/>
      <c r="G623" s="860"/>
      <c r="H623" s="860"/>
      <c r="I623" s="860"/>
      <c r="J623" s="860"/>
      <c r="K623" s="860"/>
      <c r="L623" s="860"/>
      <c r="M623" s="860"/>
      <c r="N623" s="860"/>
      <c r="O623" s="860"/>
      <c r="P623" s="860"/>
      <c r="Q623" s="860"/>
      <c r="R623" s="860"/>
      <c r="S623" s="860"/>
      <c r="T623" s="860"/>
      <c r="U623" s="860"/>
      <c r="V623" s="860"/>
      <c r="W623" s="860"/>
      <c r="X623" s="860"/>
      <c r="Y623" s="860"/>
      <c r="Z623" s="860"/>
    </row>
    <row r="624">
      <c r="A624" s="860"/>
      <c r="B624" s="860"/>
      <c r="C624" s="860"/>
      <c r="D624" s="860"/>
      <c r="E624" s="860"/>
      <c r="F624" s="860"/>
      <c r="G624" s="860"/>
      <c r="H624" s="860"/>
      <c r="I624" s="860"/>
      <c r="J624" s="860"/>
      <c r="K624" s="860"/>
      <c r="L624" s="860"/>
      <c r="M624" s="860"/>
      <c r="N624" s="860"/>
      <c r="O624" s="860"/>
      <c r="P624" s="860"/>
      <c r="Q624" s="860"/>
      <c r="R624" s="860"/>
      <c r="S624" s="860"/>
      <c r="T624" s="860"/>
      <c r="U624" s="860"/>
      <c r="V624" s="860"/>
      <c r="W624" s="860"/>
      <c r="X624" s="860"/>
      <c r="Y624" s="860"/>
      <c r="Z624" s="860"/>
    </row>
    <row r="625">
      <c r="A625" s="860"/>
      <c r="B625" s="860"/>
      <c r="C625" s="860"/>
      <c r="D625" s="860"/>
      <c r="E625" s="860"/>
      <c r="F625" s="860"/>
      <c r="G625" s="860"/>
      <c r="H625" s="860"/>
      <c r="I625" s="860"/>
      <c r="J625" s="860"/>
      <c r="K625" s="860"/>
      <c r="L625" s="860"/>
      <c r="M625" s="860"/>
      <c r="N625" s="860"/>
      <c r="O625" s="860"/>
      <c r="P625" s="860"/>
      <c r="Q625" s="860"/>
      <c r="R625" s="860"/>
      <c r="S625" s="860"/>
      <c r="T625" s="860"/>
      <c r="U625" s="860"/>
      <c r="V625" s="860"/>
      <c r="W625" s="860"/>
      <c r="X625" s="860"/>
      <c r="Y625" s="860"/>
      <c r="Z625" s="860"/>
    </row>
    <row r="626">
      <c r="A626" s="860"/>
      <c r="B626" s="860"/>
      <c r="C626" s="860"/>
      <c r="D626" s="860"/>
      <c r="E626" s="860"/>
      <c r="F626" s="860"/>
      <c r="G626" s="860"/>
      <c r="H626" s="860"/>
      <c r="I626" s="860"/>
      <c r="J626" s="860"/>
      <c r="K626" s="860"/>
      <c r="L626" s="860"/>
      <c r="M626" s="860"/>
      <c r="N626" s="860"/>
      <c r="O626" s="860"/>
      <c r="P626" s="860"/>
      <c r="Q626" s="860"/>
      <c r="R626" s="860"/>
      <c r="S626" s="860"/>
      <c r="T626" s="860"/>
      <c r="U626" s="860"/>
      <c r="V626" s="860"/>
      <c r="W626" s="860"/>
      <c r="X626" s="860"/>
      <c r="Y626" s="860"/>
      <c r="Z626" s="860"/>
    </row>
    <row r="627">
      <c r="A627" s="860"/>
      <c r="B627" s="860"/>
      <c r="C627" s="860"/>
      <c r="D627" s="860"/>
      <c r="E627" s="860"/>
      <c r="F627" s="860"/>
      <c r="G627" s="860"/>
      <c r="H627" s="860"/>
      <c r="I627" s="860"/>
      <c r="J627" s="860"/>
      <c r="K627" s="860"/>
      <c r="L627" s="860"/>
      <c r="M627" s="860"/>
      <c r="N627" s="860"/>
      <c r="O627" s="860"/>
      <c r="P627" s="860"/>
      <c r="Q627" s="860"/>
      <c r="R627" s="860"/>
      <c r="S627" s="860"/>
      <c r="T627" s="860"/>
      <c r="U627" s="860"/>
      <c r="V627" s="860"/>
      <c r="W627" s="860"/>
      <c r="X627" s="860"/>
      <c r="Y627" s="860"/>
      <c r="Z627" s="860"/>
    </row>
    <row r="628">
      <c r="A628" s="860"/>
      <c r="B628" s="860"/>
      <c r="C628" s="860"/>
      <c r="D628" s="860"/>
      <c r="E628" s="860"/>
      <c r="F628" s="860"/>
      <c r="G628" s="860"/>
      <c r="H628" s="860"/>
      <c r="I628" s="860"/>
      <c r="J628" s="860"/>
      <c r="K628" s="860"/>
      <c r="L628" s="860"/>
      <c r="M628" s="860"/>
      <c r="N628" s="860"/>
      <c r="O628" s="860"/>
      <c r="P628" s="860"/>
      <c r="Q628" s="860"/>
      <c r="R628" s="860"/>
      <c r="S628" s="860"/>
      <c r="T628" s="860"/>
      <c r="U628" s="860"/>
      <c r="V628" s="860"/>
      <c r="W628" s="860"/>
      <c r="X628" s="860"/>
      <c r="Y628" s="860"/>
      <c r="Z628" s="860"/>
    </row>
    <row r="629">
      <c r="A629" s="860"/>
      <c r="B629" s="860"/>
      <c r="C629" s="860"/>
      <c r="D629" s="860"/>
      <c r="E629" s="860"/>
      <c r="F629" s="860"/>
      <c r="G629" s="860"/>
      <c r="H629" s="860"/>
      <c r="I629" s="860"/>
      <c r="J629" s="860"/>
      <c r="K629" s="860"/>
      <c r="L629" s="860"/>
      <c r="M629" s="860"/>
      <c r="N629" s="860"/>
      <c r="O629" s="860"/>
      <c r="P629" s="860"/>
      <c r="Q629" s="860"/>
      <c r="R629" s="860"/>
      <c r="S629" s="860"/>
      <c r="T629" s="860"/>
      <c r="U629" s="860"/>
      <c r="V629" s="860"/>
      <c r="W629" s="860"/>
      <c r="X629" s="860"/>
      <c r="Y629" s="860"/>
      <c r="Z629" s="860"/>
    </row>
    <row r="630">
      <c r="A630" s="860"/>
      <c r="B630" s="860"/>
      <c r="C630" s="860"/>
      <c r="D630" s="860"/>
      <c r="E630" s="860"/>
      <c r="F630" s="860"/>
      <c r="G630" s="860"/>
      <c r="H630" s="860"/>
      <c r="I630" s="860"/>
      <c r="J630" s="860"/>
      <c r="K630" s="860"/>
      <c r="L630" s="860"/>
      <c r="M630" s="860"/>
      <c r="N630" s="860"/>
      <c r="O630" s="860"/>
      <c r="P630" s="860"/>
      <c r="Q630" s="860"/>
      <c r="R630" s="860"/>
      <c r="S630" s="860"/>
      <c r="T630" s="860"/>
      <c r="U630" s="860"/>
      <c r="V630" s="860"/>
      <c r="W630" s="860"/>
      <c r="X630" s="860"/>
      <c r="Y630" s="860"/>
      <c r="Z630" s="860"/>
    </row>
    <row r="631">
      <c r="A631" s="860"/>
      <c r="B631" s="860"/>
      <c r="C631" s="860"/>
      <c r="D631" s="860"/>
      <c r="E631" s="860"/>
      <c r="F631" s="860"/>
      <c r="G631" s="860"/>
      <c r="H631" s="860"/>
      <c r="I631" s="860"/>
      <c r="J631" s="860"/>
      <c r="K631" s="860"/>
      <c r="L631" s="860"/>
      <c r="M631" s="860"/>
      <c r="N631" s="860"/>
      <c r="O631" s="860"/>
      <c r="P631" s="860"/>
      <c r="Q631" s="860"/>
      <c r="R631" s="860"/>
      <c r="S631" s="860"/>
      <c r="T631" s="860"/>
      <c r="U631" s="860"/>
      <c r="V631" s="860"/>
      <c r="W631" s="860"/>
      <c r="X631" s="860"/>
      <c r="Y631" s="860"/>
      <c r="Z631" s="860"/>
    </row>
    <row r="632">
      <c r="A632" s="860"/>
      <c r="B632" s="860"/>
      <c r="C632" s="860"/>
      <c r="D632" s="860"/>
      <c r="E632" s="860"/>
      <c r="F632" s="860"/>
      <c r="G632" s="860"/>
      <c r="H632" s="860"/>
      <c r="I632" s="860"/>
      <c r="J632" s="860"/>
      <c r="K632" s="860"/>
      <c r="L632" s="860"/>
      <c r="M632" s="860"/>
      <c r="N632" s="860"/>
      <c r="O632" s="860"/>
      <c r="P632" s="860"/>
      <c r="Q632" s="860"/>
      <c r="R632" s="860"/>
      <c r="S632" s="860"/>
      <c r="T632" s="860"/>
      <c r="U632" s="860"/>
      <c r="V632" s="860"/>
      <c r="W632" s="860"/>
      <c r="X632" s="860"/>
      <c r="Y632" s="860"/>
      <c r="Z632" s="860"/>
    </row>
    <row r="633">
      <c r="A633" s="860"/>
      <c r="B633" s="860"/>
      <c r="C633" s="860"/>
      <c r="D633" s="860"/>
      <c r="E633" s="860"/>
      <c r="F633" s="860"/>
      <c r="G633" s="860"/>
      <c r="H633" s="860"/>
      <c r="I633" s="860"/>
      <c r="J633" s="860"/>
      <c r="K633" s="860"/>
      <c r="L633" s="860"/>
      <c r="M633" s="860"/>
      <c r="N633" s="860"/>
      <c r="O633" s="860"/>
      <c r="P633" s="860"/>
      <c r="Q633" s="860"/>
      <c r="R633" s="860"/>
      <c r="S633" s="860"/>
      <c r="T633" s="860"/>
      <c r="U633" s="860"/>
      <c r="V633" s="860"/>
      <c r="W633" s="860"/>
      <c r="X633" s="860"/>
      <c r="Y633" s="860"/>
      <c r="Z633" s="860"/>
    </row>
    <row r="634">
      <c r="A634" s="860"/>
      <c r="B634" s="860"/>
      <c r="C634" s="860"/>
      <c r="D634" s="860"/>
      <c r="E634" s="860"/>
      <c r="F634" s="860"/>
      <c r="G634" s="860"/>
      <c r="H634" s="860"/>
      <c r="I634" s="860"/>
      <c r="J634" s="860"/>
      <c r="K634" s="860"/>
      <c r="L634" s="860"/>
      <c r="M634" s="860"/>
      <c r="N634" s="860"/>
      <c r="O634" s="860"/>
      <c r="P634" s="860"/>
      <c r="Q634" s="860"/>
      <c r="R634" s="860"/>
      <c r="S634" s="860"/>
      <c r="T634" s="860"/>
      <c r="U634" s="860"/>
      <c r="V634" s="860"/>
      <c r="W634" s="860"/>
      <c r="X634" s="860"/>
      <c r="Y634" s="860"/>
      <c r="Z634" s="860"/>
    </row>
    <row r="635">
      <c r="A635" s="860"/>
      <c r="B635" s="860"/>
      <c r="C635" s="860"/>
      <c r="D635" s="860"/>
      <c r="E635" s="860"/>
      <c r="F635" s="860"/>
      <c r="G635" s="860"/>
      <c r="H635" s="860"/>
      <c r="I635" s="860"/>
      <c r="J635" s="860"/>
      <c r="K635" s="860"/>
      <c r="L635" s="860"/>
      <c r="M635" s="860"/>
      <c r="N635" s="860"/>
      <c r="O635" s="860"/>
      <c r="P635" s="860"/>
      <c r="Q635" s="860"/>
      <c r="R635" s="860"/>
      <c r="S635" s="860"/>
      <c r="T635" s="860"/>
      <c r="U635" s="860"/>
      <c r="V635" s="860"/>
      <c r="W635" s="860"/>
      <c r="X635" s="860"/>
      <c r="Y635" s="860"/>
      <c r="Z635" s="860"/>
    </row>
    <row r="636">
      <c r="A636" s="860"/>
      <c r="B636" s="860"/>
      <c r="C636" s="860"/>
      <c r="D636" s="860"/>
      <c r="E636" s="860"/>
      <c r="F636" s="860"/>
      <c r="G636" s="860"/>
      <c r="H636" s="860"/>
      <c r="I636" s="860"/>
      <c r="J636" s="860"/>
      <c r="K636" s="860"/>
      <c r="L636" s="860"/>
      <c r="M636" s="860"/>
      <c r="N636" s="860"/>
      <c r="O636" s="860"/>
      <c r="P636" s="860"/>
      <c r="Q636" s="860"/>
      <c r="R636" s="860"/>
      <c r="S636" s="860"/>
      <c r="T636" s="860"/>
      <c r="U636" s="860"/>
      <c r="V636" s="860"/>
      <c r="W636" s="860"/>
      <c r="X636" s="860"/>
      <c r="Y636" s="860"/>
      <c r="Z636" s="860"/>
    </row>
    <row r="637">
      <c r="A637" s="860"/>
      <c r="B637" s="860"/>
      <c r="C637" s="860"/>
      <c r="D637" s="860"/>
      <c r="E637" s="860"/>
      <c r="F637" s="860"/>
      <c r="G637" s="860"/>
      <c r="H637" s="860"/>
      <c r="I637" s="860"/>
      <c r="J637" s="860"/>
      <c r="K637" s="860"/>
      <c r="L637" s="860"/>
      <c r="M637" s="860"/>
      <c r="N637" s="860"/>
      <c r="O637" s="860"/>
      <c r="P637" s="860"/>
      <c r="Q637" s="860"/>
      <c r="R637" s="860"/>
      <c r="S637" s="860"/>
      <c r="T637" s="860"/>
      <c r="U637" s="860"/>
      <c r="V637" s="860"/>
      <c r="W637" s="860"/>
      <c r="X637" s="860"/>
      <c r="Y637" s="860"/>
      <c r="Z637" s="860"/>
    </row>
    <row r="638">
      <c r="A638" s="860"/>
      <c r="B638" s="860"/>
      <c r="C638" s="860"/>
      <c r="D638" s="860"/>
      <c r="E638" s="860"/>
      <c r="F638" s="860"/>
      <c r="G638" s="860"/>
      <c r="H638" s="860"/>
      <c r="I638" s="860"/>
      <c r="J638" s="860"/>
      <c r="K638" s="860"/>
      <c r="L638" s="860"/>
      <c r="M638" s="860"/>
      <c r="N638" s="860"/>
      <c r="O638" s="860"/>
      <c r="P638" s="860"/>
      <c r="Q638" s="860"/>
      <c r="R638" s="860"/>
      <c r="S638" s="860"/>
      <c r="T638" s="860"/>
      <c r="U638" s="860"/>
      <c r="V638" s="860"/>
      <c r="W638" s="860"/>
      <c r="X638" s="860"/>
      <c r="Y638" s="860"/>
      <c r="Z638" s="860"/>
    </row>
    <row r="639">
      <c r="A639" s="860"/>
      <c r="B639" s="860"/>
      <c r="C639" s="860"/>
      <c r="D639" s="860"/>
      <c r="E639" s="860"/>
      <c r="F639" s="860"/>
      <c r="G639" s="860"/>
      <c r="H639" s="860"/>
      <c r="I639" s="860"/>
      <c r="J639" s="860"/>
      <c r="K639" s="860"/>
      <c r="L639" s="860"/>
      <c r="M639" s="860"/>
      <c r="N639" s="860"/>
      <c r="O639" s="860"/>
      <c r="P639" s="860"/>
      <c r="Q639" s="860"/>
      <c r="R639" s="860"/>
      <c r="S639" s="860"/>
      <c r="T639" s="860"/>
      <c r="U639" s="860"/>
      <c r="V639" s="860"/>
      <c r="W639" s="860"/>
      <c r="X639" s="860"/>
      <c r="Y639" s="860"/>
      <c r="Z639" s="860"/>
    </row>
    <row r="640">
      <c r="A640" s="860"/>
      <c r="B640" s="860"/>
      <c r="C640" s="860"/>
      <c r="D640" s="860"/>
      <c r="E640" s="860"/>
      <c r="F640" s="860"/>
      <c r="G640" s="860"/>
      <c r="H640" s="860"/>
      <c r="I640" s="860"/>
      <c r="J640" s="860"/>
      <c r="K640" s="860"/>
      <c r="L640" s="860"/>
      <c r="M640" s="860"/>
      <c r="N640" s="860"/>
      <c r="O640" s="860"/>
      <c r="P640" s="860"/>
      <c r="Q640" s="860"/>
      <c r="R640" s="860"/>
      <c r="S640" s="860"/>
      <c r="T640" s="860"/>
      <c r="U640" s="860"/>
      <c r="V640" s="860"/>
      <c r="W640" s="860"/>
      <c r="X640" s="860"/>
      <c r="Y640" s="860"/>
      <c r="Z640" s="860"/>
    </row>
    <row r="641">
      <c r="A641" s="860"/>
      <c r="B641" s="860"/>
      <c r="C641" s="860"/>
      <c r="D641" s="860"/>
      <c r="E641" s="860"/>
      <c r="F641" s="860"/>
      <c r="G641" s="860"/>
      <c r="H641" s="860"/>
      <c r="I641" s="860"/>
      <c r="J641" s="860"/>
      <c r="K641" s="860"/>
      <c r="L641" s="860"/>
      <c r="M641" s="860"/>
      <c r="N641" s="860"/>
      <c r="O641" s="860"/>
      <c r="P641" s="860"/>
      <c r="Q641" s="860"/>
      <c r="R641" s="860"/>
      <c r="S641" s="860"/>
      <c r="T641" s="860"/>
      <c r="U641" s="860"/>
      <c r="V641" s="860"/>
      <c r="W641" s="860"/>
      <c r="X641" s="860"/>
      <c r="Y641" s="860"/>
      <c r="Z641" s="860"/>
    </row>
    <row r="642">
      <c r="A642" s="860"/>
      <c r="B642" s="860"/>
      <c r="C642" s="860"/>
      <c r="D642" s="860"/>
      <c r="E642" s="860"/>
      <c r="F642" s="860"/>
      <c r="G642" s="860"/>
      <c r="H642" s="860"/>
      <c r="I642" s="860"/>
      <c r="J642" s="860"/>
      <c r="K642" s="860"/>
      <c r="L642" s="860"/>
      <c r="M642" s="860"/>
      <c r="N642" s="860"/>
      <c r="O642" s="860"/>
      <c r="P642" s="860"/>
      <c r="Q642" s="860"/>
      <c r="R642" s="860"/>
      <c r="S642" s="860"/>
      <c r="T642" s="860"/>
      <c r="U642" s="860"/>
      <c r="V642" s="860"/>
      <c r="W642" s="860"/>
      <c r="X642" s="860"/>
      <c r="Y642" s="860"/>
      <c r="Z642" s="860"/>
    </row>
    <row r="643">
      <c r="A643" s="860"/>
      <c r="B643" s="860"/>
      <c r="C643" s="860"/>
      <c r="D643" s="860"/>
      <c r="E643" s="860"/>
      <c r="F643" s="860"/>
      <c r="G643" s="860"/>
      <c r="H643" s="860"/>
      <c r="I643" s="860"/>
      <c r="J643" s="860"/>
      <c r="K643" s="860"/>
      <c r="L643" s="860"/>
      <c r="M643" s="860"/>
      <c r="N643" s="860"/>
      <c r="O643" s="860"/>
      <c r="P643" s="860"/>
      <c r="Q643" s="860"/>
      <c r="R643" s="860"/>
      <c r="S643" s="860"/>
      <c r="T643" s="860"/>
      <c r="U643" s="860"/>
      <c r="V643" s="860"/>
      <c r="W643" s="860"/>
      <c r="X643" s="860"/>
      <c r="Y643" s="860"/>
      <c r="Z643" s="860"/>
    </row>
    <row r="644">
      <c r="A644" s="860"/>
      <c r="B644" s="860"/>
      <c r="C644" s="860"/>
      <c r="D644" s="860"/>
      <c r="E644" s="860"/>
      <c r="F644" s="860"/>
      <c r="G644" s="860"/>
      <c r="H644" s="860"/>
      <c r="I644" s="860"/>
      <c r="J644" s="860"/>
      <c r="K644" s="860"/>
      <c r="L644" s="860"/>
      <c r="M644" s="860"/>
      <c r="N644" s="860"/>
      <c r="O644" s="860"/>
      <c r="P644" s="860"/>
      <c r="Q644" s="860"/>
      <c r="R644" s="860"/>
      <c r="S644" s="860"/>
      <c r="T644" s="860"/>
      <c r="U644" s="860"/>
      <c r="V644" s="860"/>
      <c r="W644" s="860"/>
      <c r="X644" s="860"/>
      <c r="Y644" s="860"/>
      <c r="Z644" s="860"/>
    </row>
    <row r="645">
      <c r="A645" s="860"/>
      <c r="B645" s="860"/>
      <c r="C645" s="860"/>
      <c r="D645" s="860"/>
      <c r="E645" s="860"/>
      <c r="F645" s="860"/>
      <c r="G645" s="860"/>
      <c r="H645" s="860"/>
      <c r="I645" s="860"/>
      <c r="J645" s="860"/>
      <c r="K645" s="860"/>
      <c r="L645" s="860"/>
      <c r="M645" s="860"/>
      <c r="N645" s="860"/>
      <c r="O645" s="860"/>
      <c r="P645" s="860"/>
      <c r="Q645" s="860"/>
      <c r="R645" s="860"/>
      <c r="S645" s="860"/>
      <c r="T645" s="860"/>
      <c r="U645" s="860"/>
      <c r="V645" s="860"/>
      <c r="W645" s="860"/>
      <c r="X645" s="860"/>
      <c r="Y645" s="860"/>
      <c r="Z645" s="860"/>
    </row>
    <row r="646">
      <c r="A646" s="860"/>
      <c r="B646" s="860"/>
      <c r="C646" s="860"/>
      <c r="D646" s="860"/>
      <c r="E646" s="860"/>
      <c r="F646" s="860"/>
      <c r="G646" s="860"/>
      <c r="H646" s="860"/>
      <c r="I646" s="860"/>
      <c r="J646" s="860"/>
      <c r="K646" s="860"/>
      <c r="L646" s="860"/>
      <c r="M646" s="860"/>
      <c r="N646" s="860"/>
      <c r="O646" s="860"/>
      <c r="P646" s="860"/>
      <c r="Q646" s="860"/>
      <c r="R646" s="860"/>
      <c r="S646" s="860"/>
      <c r="T646" s="860"/>
      <c r="U646" s="860"/>
      <c r="V646" s="860"/>
      <c r="W646" s="860"/>
      <c r="X646" s="860"/>
      <c r="Y646" s="860"/>
      <c r="Z646" s="860"/>
    </row>
    <row r="647">
      <c r="A647" s="860"/>
      <c r="B647" s="860"/>
      <c r="C647" s="860"/>
      <c r="D647" s="860"/>
      <c r="E647" s="860"/>
      <c r="F647" s="860"/>
      <c r="G647" s="860"/>
      <c r="H647" s="860"/>
      <c r="I647" s="860"/>
      <c r="J647" s="860"/>
      <c r="K647" s="860"/>
      <c r="L647" s="860"/>
      <c r="M647" s="860"/>
      <c r="N647" s="860"/>
      <c r="O647" s="860"/>
      <c r="P647" s="860"/>
      <c r="Q647" s="860"/>
      <c r="R647" s="860"/>
      <c r="S647" s="860"/>
      <c r="T647" s="860"/>
      <c r="U647" s="860"/>
      <c r="V647" s="860"/>
      <c r="W647" s="860"/>
      <c r="X647" s="860"/>
      <c r="Y647" s="860"/>
      <c r="Z647" s="860"/>
    </row>
    <row r="648">
      <c r="A648" s="860"/>
      <c r="B648" s="860"/>
      <c r="C648" s="860"/>
      <c r="D648" s="860"/>
      <c r="E648" s="860"/>
      <c r="F648" s="860"/>
      <c r="G648" s="860"/>
      <c r="H648" s="860"/>
      <c r="I648" s="860"/>
      <c r="J648" s="860"/>
      <c r="K648" s="860"/>
      <c r="L648" s="860"/>
      <c r="M648" s="860"/>
      <c r="N648" s="860"/>
      <c r="O648" s="860"/>
      <c r="P648" s="860"/>
      <c r="Q648" s="860"/>
      <c r="R648" s="860"/>
      <c r="S648" s="860"/>
      <c r="T648" s="860"/>
      <c r="U648" s="860"/>
      <c r="V648" s="860"/>
      <c r="W648" s="860"/>
      <c r="X648" s="860"/>
      <c r="Y648" s="860"/>
      <c r="Z648" s="860"/>
    </row>
    <row r="649">
      <c r="A649" s="860"/>
      <c r="B649" s="860"/>
      <c r="C649" s="860"/>
      <c r="D649" s="860"/>
      <c r="E649" s="860"/>
      <c r="F649" s="860"/>
      <c r="G649" s="860"/>
      <c r="H649" s="860"/>
      <c r="I649" s="860"/>
      <c r="J649" s="860"/>
      <c r="K649" s="860"/>
      <c r="L649" s="860"/>
      <c r="M649" s="860"/>
      <c r="N649" s="860"/>
      <c r="O649" s="860"/>
      <c r="P649" s="860"/>
      <c r="Q649" s="860"/>
      <c r="R649" s="860"/>
      <c r="S649" s="860"/>
      <c r="T649" s="860"/>
      <c r="U649" s="860"/>
      <c r="V649" s="860"/>
      <c r="W649" s="860"/>
      <c r="X649" s="860"/>
      <c r="Y649" s="860"/>
      <c r="Z649" s="860"/>
    </row>
    <row r="650">
      <c r="A650" s="860"/>
      <c r="B650" s="860"/>
      <c r="C650" s="860"/>
      <c r="D650" s="860"/>
      <c r="E650" s="860"/>
      <c r="F650" s="860"/>
      <c r="G650" s="860"/>
      <c r="H650" s="860"/>
      <c r="I650" s="860"/>
      <c r="J650" s="860"/>
      <c r="K650" s="860"/>
      <c r="L650" s="860"/>
      <c r="M650" s="860"/>
      <c r="N650" s="860"/>
      <c r="O650" s="860"/>
      <c r="P650" s="860"/>
      <c r="Q650" s="860"/>
      <c r="R650" s="860"/>
      <c r="S650" s="860"/>
      <c r="T650" s="860"/>
      <c r="U650" s="860"/>
      <c r="V650" s="860"/>
      <c r="W650" s="860"/>
      <c r="X650" s="860"/>
      <c r="Y650" s="860"/>
      <c r="Z650" s="860"/>
    </row>
    <row r="651">
      <c r="A651" s="860"/>
      <c r="B651" s="860"/>
      <c r="C651" s="860"/>
      <c r="D651" s="860"/>
      <c r="E651" s="860"/>
      <c r="F651" s="860"/>
      <c r="G651" s="860"/>
      <c r="H651" s="860"/>
      <c r="I651" s="860"/>
      <c r="J651" s="860"/>
      <c r="K651" s="860"/>
      <c r="L651" s="860"/>
      <c r="M651" s="860"/>
      <c r="N651" s="860"/>
      <c r="O651" s="860"/>
      <c r="P651" s="860"/>
      <c r="Q651" s="860"/>
      <c r="R651" s="860"/>
      <c r="S651" s="860"/>
      <c r="T651" s="860"/>
      <c r="U651" s="860"/>
      <c r="V651" s="860"/>
      <c r="W651" s="860"/>
      <c r="X651" s="860"/>
      <c r="Y651" s="860"/>
      <c r="Z651" s="860"/>
    </row>
    <row r="652">
      <c r="A652" s="860"/>
      <c r="B652" s="860"/>
      <c r="C652" s="860"/>
      <c r="D652" s="860"/>
      <c r="E652" s="860"/>
      <c r="F652" s="860"/>
      <c r="G652" s="860"/>
      <c r="H652" s="860"/>
      <c r="I652" s="860"/>
      <c r="J652" s="860"/>
      <c r="K652" s="860"/>
      <c r="L652" s="860"/>
      <c r="M652" s="860"/>
      <c r="N652" s="860"/>
      <c r="O652" s="860"/>
      <c r="P652" s="860"/>
      <c r="Q652" s="860"/>
      <c r="R652" s="860"/>
      <c r="S652" s="860"/>
      <c r="T652" s="860"/>
      <c r="U652" s="860"/>
      <c r="V652" s="860"/>
      <c r="W652" s="860"/>
      <c r="X652" s="860"/>
      <c r="Y652" s="860"/>
      <c r="Z652" s="860"/>
    </row>
    <row r="653">
      <c r="A653" s="860"/>
      <c r="B653" s="860"/>
      <c r="C653" s="860"/>
      <c r="D653" s="860"/>
      <c r="E653" s="860"/>
      <c r="F653" s="860"/>
      <c r="G653" s="860"/>
      <c r="H653" s="860"/>
      <c r="I653" s="860"/>
      <c r="J653" s="860"/>
      <c r="K653" s="860"/>
      <c r="L653" s="860"/>
      <c r="M653" s="860"/>
      <c r="N653" s="860"/>
      <c r="O653" s="860"/>
      <c r="P653" s="860"/>
      <c r="Q653" s="860"/>
      <c r="R653" s="860"/>
      <c r="S653" s="860"/>
      <c r="T653" s="860"/>
      <c r="U653" s="860"/>
      <c r="V653" s="860"/>
      <c r="W653" s="860"/>
      <c r="X653" s="860"/>
      <c r="Y653" s="860"/>
      <c r="Z653" s="860"/>
    </row>
    <row r="654">
      <c r="A654" s="860"/>
      <c r="B654" s="860"/>
      <c r="C654" s="860"/>
      <c r="D654" s="860"/>
      <c r="E654" s="860"/>
      <c r="F654" s="860"/>
      <c r="G654" s="860"/>
      <c r="H654" s="860"/>
      <c r="I654" s="860"/>
      <c r="J654" s="860"/>
      <c r="K654" s="860"/>
      <c r="L654" s="860"/>
      <c r="M654" s="860"/>
      <c r="N654" s="860"/>
      <c r="O654" s="860"/>
      <c r="P654" s="860"/>
      <c r="Q654" s="860"/>
      <c r="R654" s="860"/>
      <c r="S654" s="860"/>
      <c r="T654" s="860"/>
      <c r="U654" s="860"/>
      <c r="V654" s="860"/>
      <c r="W654" s="860"/>
      <c r="X654" s="860"/>
      <c r="Y654" s="860"/>
      <c r="Z654" s="860"/>
    </row>
    <row r="655">
      <c r="A655" s="860"/>
      <c r="B655" s="860"/>
      <c r="C655" s="860"/>
      <c r="D655" s="860"/>
      <c r="E655" s="860"/>
      <c r="F655" s="860"/>
      <c r="G655" s="860"/>
      <c r="H655" s="860"/>
      <c r="I655" s="860"/>
      <c r="J655" s="860"/>
      <c r="K655" s="860"/>
      <c r="L655" s="860"/>
      <c r="M655" s="860"/>
      <c r="N655" s="860"/>
      <c r="O655" s="860"/>
      <c r="P655" s="860"/>
      <c r="Q655" s="860"/>
      <c r="R655" s="860"/>
      <c r="S655" s="860"/>
      <c r="T655" s="860"/>
      <c r="U655" s="860"/>
      <c r="V655" s="860"/>
      <c r="W655" s="860"/>
      <c r="X655" s="860"/>
      <c r="Y655" s="860"/>
      <c r="Z655" s="860"/>
    </row>
    <row r="656">
      <c r="A656" s="860"/>
      <c r="B656" s="860"/>
      <c r="C656" s="860"/>
      <c r="D656" s="860"/>
      <c r="E656" s="860"/>
      <c r="F656" s="860"/>
      <c r="G656" s="860"/>
      <c r="H656" s="860"/>
      <c r="I656" s="860"/>
      <c r="J656" s="860"/>
      <c r="K656" s="860"/>
      <c r="L656" s="860"/>
      <c r="M656" s="860"/>
      <c r="N656" s="860"/>
      <c r="O656" s="860"/>
      <c r="P656" s="860"/>
      <c r="Q656" s="860"/>
      <c r="R656" s="860"/>
      <c r="S656" s="860"/>
      <c r="T656" s="860"/>
      <c r="U656" s="860"/>
      <c r="V656" s="860"/>
      <c r="W656" s="860"/>
      <c r="X656" s="860"/>
      <c r="Y656" s="860"/>
      <c r="Z656" s="860"/>
    </row>
    <row r="657">
      <c r="A657" s="860"/>
      <c r="B657" s="860"/>
      <c r="C657" s="860"/>
      <c r="D657" s="860"/>
      <c r="E657" s="860"/>
      <c r="F657" s="860"/>
      <c r="G657" s="860"/>
      <c r="H657" s="860"/>
      <c r="I657" s="860"/>
      <c r="J657" s="860"/>
      <c r="K657" s="860"/>
      <c r="L657" s="860"/>
      <c r="M657" s="860"/>
      <c r="N657" s="860"/>
      <c r="O657" s="860"/>
      <c r="P657" s="860"/>
      <c r="Q657" s="860"/>
      <c r="R657" s="860"/>
      <c r="S657" s="860"/>
      <c r="T657" s="860"/>
      <c r="U657" s="860"/>
      <c r="V657" s="860"/>
      <c r="W657" s="860"/>
      <c r="X657" s="860"/>
      <c r="Y657" s="860"/>
      <c r="Z657" s="860"/>
    </row>
    <row r="658">
      <c r="A658" s="860"/>
      <c r="B658" s="860"/>
      <c r="C658" s="860"/>
      <c r="D658" s="860"/>
      <c r="E658" s="860"/>
      <c r="F658" s="860"/>
      <c r="G658" s="860"/>
      <c r="H658" s="860"/>
      <c r="I658" s="860"/>
      <c r="J658" s="860"/>
      <c r="K658" s="860"/>
      <c r="L658" s="860"/>
      <c r="M658" s="860"/>
      <c r="N658" s="860"/>
      <c r="O658" s="860"/>
      <c r="P658" s="860"/>
      <c r="Q658" s="860"/>
      <c r="R658" s="860"/>
      <c r="S658" s="860"/>
      <c r="T658" s="860"/>
      <c r="U658" s="860"/>
      <c r="V658" s="860"/>
      <c r="W658" s="860"/>
      <c r="X658" s="860"/>
      <c r="Y658" s="860"/>
      <c r="Z658" s="860"/>
    </row>
    <row r="659">
      <c r="A659" s="860"/>
      <c r="B659" s="860"/>
      <c r="C659" s="860"/>
      <c r="D659" s="860"/>
      <c r="E659" s="860"/>
      <c r="F659" s="860"/>
      <c r="G659" s="860"/>
      <c r="H659" s="860"/>
      <c r="I659" s="860"/>
      <c r="J659" s="860"/>
      <c r="K659" s="860"/>
      <c r="L659" s="860"/>
      <c r="M659" s="860"/>
      <c r="N659" s="860"/>
      <c r="O659" s="860"/>
      <c r="P659" s="860"/>
      <c r="Q659" s="860"/>
      <c r="R659" s="860"/>
      <c r="S659" s="860"/>
      <c r="T659" s="860"/>
      <c r="U659" s="860"/>
      <c r="V659" s="860"/>
      <c r="W659" s="860"/>
      <c r="X659" s="860"/>
      <c r="Y659" s="860"/>
      <c r="Z659" s="860"/>
    </row>
    <row r="660">
      <c r="A660" s="860"/>
      <c r="B660" s="860"/>
      <c r="C660" s="860"/>
      <c r="D660" s="860"/>
      <c r="E660" s="860"/>
      <c r="F660" s="860"/>
      <c r="G660" s="860"/>
      <c r="H660" s="860"/>
      <c r="I660" s="860"/>
      <c r="J660" s="860"/>
      <c r="K660" s="860"/>
      <c r="L660" s="860"/>
      <c r="M660" s="860"/>
      <c r="N660" s="860"/>
      <c r="O660" s="860"/>
      <c r="P660" s="860"/>
      <c r="Q660" s="860"/>
      <c r="R660" s="860"/>
      <c r="S660" s="860"/>
      <c r="T660" s="860"/>
      <c r="U660" s="860"/>
      <c r="V660" s="860"/>
      <c r="W660" s="860"/>
      <c r="X660" s="860"/>
      <c r="Y660" s="860"/>
      <c r="Z660" s="860"/>
    </row>
    <row r="661">
      <c r="A661" s="860"/>
      <c r="B661" s="860"/>
      <c r="C661" s="860"/>
      <c r="D661" s="860"/>
      <c r="E661" s="860"/>
      <c r="F661" s="860"/>
      <c r="G661" s="860"/>
      <c r="H661" s="860"/>
      <c r="I661" s="860"/>
      <c r="J661" s="860"/>
      <c r="K661" s="860"/>
      <c r="L661" s="860"/>
      <c r="M661" s="860"/>
      <c r="N661" s="860"/>
      <c r="O661" s="860"/>
      <c r="P661" s="860"/>
      <c r="Q661" s="860"/>
      <c r="R661" s="860"/>
      <c r="S661" s="860"/>
      <c r="T661" s="860"/>
      <c r="U661" s="860"/>
      <c r="V661" s="860"/>
      <c r="W661" s="860"/>
      <c r="X661" s="860"/>
      <c r="Y661" s="860"/>
      <c r="Z661" s="860"/>
    </row>
    <row r="662">
      <c r="A662" s="860"/>
      <c r="B662" s="860"/>
      <c r="C662" s="860"/>
      <c r="D662" s="860"/>
      <c r="E662" s="860"/>
      <c r="F662" s="860"/>
      <c r="G662" s="860"/>
      <c r="H662" s="860"/>
      <c r="I662" s="860"/>
      <c r="J662" s="860"/>
      <c r="K662" s="860"/>
      <c r="L662" s="860"/>
      <c r="M662" s="860"/>
      <c r="N662" s="860"/>
      <c r="O662" s="860"/>
      <c r="P662" s="860"/>
      <c r="Q662" s="860"/>
      <c r="R662" s="860"/>
      <c r="S662" s="860"/>
      <c r="T662" s="860"/>
      <c r="U662" s="860"/>
      <c r="V662" s="860"/>
      <c r="W662" s="860"/>
      <c r="X662" s="860"/>
      <c r="Y662" s="860"/>
      <c r="Z662" s="860"/>
    </row>
    <row r="663">
      <c r="A663" s="860"/>
      <c r="B663" s="860"/>
      <c r="C663" s="860"/>
      <c r="D663" s="860"/>
      <c r="E663" s="860"/>
      <c r="F663" s="860"/>
      <c r="G663" s="860"/>
      <c r="H663" s="860"/>
      <c r="I663" s="860"/>
      <c r="J663" s="860"/>
      <c r="K663" s="860"/>
      <c r="L663" s="860"/>
      <c r="M663" s="860"/>
      <c r="N663" s="860"/>
      <c r="O663" s="860"/>
      <c r="P663" s="860"/>
      <c r="Q663" s="860"/>
      <c r="R663" s="860"/>
      <c r="S663" s="860"/>
      <c r="T663" s="860"/>
      <c r="U663" s="860"/>
      <c r="V663" s="860"/>
      <c r="W663" s="860"/>
      <c r="X663" s="860"/>
      <c r="Y663" s="860"/>
      <c r="Z663" s="860"/>
    </row>
    <row r="664">
      <c r="A664" s="860"/>
      <c r="B664" s="860"/>
      <c r="C664" s="860"/>
      <c r="D664" s="860"/>
      <c r="E664" s="860"/>
      <c r="F664" s="860"/>
      <c r="G664" s="860"/>
      <c r="H664" s="860"/>
      <c r="I664" s="860"/>
      <c r="J664" s="860"/>
      <c r="K664" s="860"/>
      <c r="L664" s="860"/>
      <c r="M664" s="860"/>
      <c r="N664" s="860"/>
      <c r="O664" s="860"/>
      <c r="P664" s="860"/>
      <c r="Q664" s="860"/>
      <c r="R664" s="860"/>
      <c r="S664" s="860"/>
      <c r="T664" s="860"/>
      <c r="U664" s="860"/>
      <c r="V664" s="860"/>
      <c r="W664" s="860"/>
      <c r="X664" s="860"/>
      <c r="Y664" s="860"/>
      <c r="Z664" s="860"/>
    </row>
    <row r="665">
      <c r="A665" s="860"/>
      <c r="B665" s="860"/>
      <c r="C665" s="860"/>
      <c r="D665" s="860"/>
      <c r="E665" s="860"/>
      <c r="F665" s="860"/>
      <c r="G665" s="860"/>
      <c r="H665" s="860"/>
      <c r="I665" s="860"/>
      <c r="J665" s="860"/>
      <c r="K665" s="860"/>
      <c r="L665" s="860"/>
      <c r="M665" s="860"/>
      <c r="N665" s="860"/>
      <c r="O665" s="860"/>
      <c r="P665" s="860"/>
      <c r="Q665" s="860"/>
      <c r="R665" s="860"/>
      <c r="S665" s="860"/>
      <c r="T665" s="860"/>
      <c r="U665" s="860"/>
      <c r="V665" s="860"/>
      <c r="W665" s="860"/>
      <c r="X665" s="860"/>
      <c r="Y665" s="860"/>
      <c r="Z665" s="860"/>
    </row>
    <row r="666">
      <c r="A666" s="860"/>
      <c r="B666" s="860"/>
      <c r="C666" s="860"/>
      <c r="D666" s="860"/>
      <c r="E666" s="860"/>
      <c r="F666" s="860"/>
      <c r="G666" s="860"/>
      <c r="H666" s="860"/>
      <c r="I666" s="860"/>
      <c r="J666" s="860"/>
      <c r="K666" s="860"/>
      <c r="L666" s="860"/>
      <c r="M666" s="860"/>
      <c r="N666" s="860"/>
      <c r="O666" s="860"/>
      <c r="P666" s="860"/>
      <c r="Q666" s="860"/>
      <c r="R666" s="860"/>
      <c r="S666" s="860"/>
      <c r="T666" s="860"/>
      <c r="U666" s="860"/>
      <c r="V666" s="860"/>
      <c r="W666" s="860"/>
      <c r="X666" s="860"/>
      <c r="Y666" s="860"/>
      <c r="Z666" s="860"/>
    </row>
    <row r="667">
      <c r="A667" s="860"/>
      <c r="B667" s="860"/>
      <c r="C667" s="860"/>
      <c r="D667" s="860"/>
      <c r="E667" s="860"/>
      <c r="F667" s="860"/>
      <c r="G667" s="860"/>
      <c r="H667" s="860"/>
      <c r="I667" s="860"/>
      <c r="J667" s="860"/>
      <c r="K667" s="860"/>
      <c r="L667" s="860"/>
      <c r="M667" s="860"/>
      <c r="N667" s="860"/>
      <c r="O667" s="860"/>
      <c r="P667" s="860"/>
      <c r="Q667" s="860"/>
      <c r="R667" s="860"/>
      <c r="S667" s="860"/>
      <c r="T667" s="860"/>
      <c r="U667" s="860"/>
      <c r="V667" s="860"/>
      <c r="W667" s="860"/>
      <c r="X667" s="860"/>
      <c r="Y667" s="860"/>
      <c r="Z667" s="860"/>
    </row>
    <row r="668">
      <c r="A668" s="860"/>
      <c r="B668" s="860"/>
      <c r="C668" s="860"/>
      <c r="D668" s="860"/>
      <c r="E668" s="860"/>
      <c r="F668" s="860"/>
      <c r="G668" s="860"/>
      <c r="H668" s="860"/>
      <c r="I668" s="860"/>
      <c r="J668" s="860"/>
      <c r="K668" s="860"/>
      <c r="L668" s="860"/>
      <c r="M668" s="860"/>
      <c r="N668" s="860"/>
      <c r="O668" s="860"/>
      <c r="P668" s="860"/>
      <c r="Q668" s="860"/>
      <c r="R668" s="860"/>
      <c r="S668" s="860"/>
      <c r="T668" s="860"/>
      <c r="U668" s="860"/>
      <c r="V668" s="860"/>
      <c r="W668" s="860"/>
      <c r="X668" s="860"/>
      <c r="Y668" s="860"/>
      <c r="Z668" s="860"/>
    </row>
    <row r="669">
      <c r="A669" s="860"/>
      <c r="B669" s="860"/>
      <c r="C669" s="860"/>
      <c r="D669" s="860"/>
      <c r="E669" s="860"/>
      <c r="F669" s="860"/>
      <c r="G669" s="860"/>
      <c r="H669" s="860"/>
      <c r="I669" s="860"/>
      <c r="J669" s="860"/>
      <c r="K669" s="860"/>
      <c r="L669" s="860"/>
      <c r="M669" s="860"/>
      <c r="N669" s="860"/>
      <c r="O669" s="860"/>
      <c r="P669" s="860"/>
      <c r="Q669" s="860"/>
      <c r="R669" s="860"/>
      <c r="S669" s="860"/>
      <c r="T669" s="860"/>
      <c r="U669" s="860"/>
      <c r="V669" s="860"/>
      <c r="W669" s="860"/>
      <c r="X669" s="860"/>
      <c r="Y669" s="860"/>
      <c r="Z669" s="860"/>
    </row>
    <row r="670">
      <c r="A670" s="860"/>
      <c r="B670" s="860"/>
      <c r="C670" s="860"/>
      <c r="D670" s="860"/>
      <c r="E670" s="860"/>
      <c r="F670" s="860"/>
      <c r="G670" s="860"/>
      <c r="H670" s="860"/>
      <c r="I670" s="860"/>
      <c r="J670" s="860"/>
      <c r="K670" s="860"/>
      <c r="L670" s="860"/>
      <c r="M670" s="860"/>
      <c r="N670" s="860"/>
      <c r="O670" s="860"/>
      <c r="P670" s="860"/>
      <c r="Q670" s="860"/>
      <c r="R670" s="860"/>
      <c r="S670" s="860"/>
      <c r="T670" s="860"/>
      <c r="U670" s="860"/>
      <c r="V670" s="860"/>
      <c r="W670" s="860"/>
      <c r="X670" s="860"/>
      <c r="Y670" s="860"/>
      <c r="Z670" s="860"/>
    </row>
    <row r="671">
      <c r="A671" s="860"/>
      <c r="B671" s="860"/>
      <c r="C671" s="860"/>
      <c r="D671" s="860"/>
      <c r="E671" s="860"/>
      <c r="F671" s="860"/>
      <c r="G671" s="860"/>
      <c r="H671" s="860"/>
      <c r="I671" s="860"/>
      <c r="J671" s="860"/>
      <c r="K671" s="860"/>
      <c r="L671" s="860"/>
      <c r="M671" s="860"/>
      <c r="N671" s="860"/>
      <c r="O671" s="860"/>
      <c r="P671" s="860"/>
      <c r="Q671" s="860"/>
      <c r="R671" s="860"/>
      <c r="S671" s="860"/>
      <c r="T671" s="860"/>
      <c r="U671" s="860"/>
      <c r="V671" s="860"/>
      <c r="W671" s="860"/>
      <c r="X671" s="860"/>
      <c r="Y671" s="860"/>
      <c r="Z671" s="860"/>
    </row>
    <row r="672">
      <c r="A672" s="860"/>
      <c r="B672" s="860"/>
      <c r="C672" s="860"/>
      <c r="D672" s="860"/>
      <c r="E672" s="860"/>
      <c r="F672" s="860"/>
      <c r="G672" s="860"/>
      <c r="H672" s="860"/>
      <c r="I672" s="860"/>
      <c r="J672" s="860"/>
      <c r="K672" s="860"/>
      <c r="L672" s="860"/>
      <c r="M672" s="860"/>
      <c r="N672" s="860"/>
      <c r="O672" s="860"/>
      <c r="P672" s="860"/>
      <c r="Q672" s="860"/>
      <c r="R672" s="860"/>
      <c r="S672" s="860"/>
      <c r="T672" s="860"/>
      <c r="U672" s="860"/>
      <c r="V672" s="860"/>
      <c r="W672" s="860"/>
      <c r="X672" s="860"/>
      <c r="Y672" s="860"/>
      <c r="Z672" s="860"/>
    </row>
    <row r="673">
      <c r="A673" s="860"/>
      <c r="B673" s="860"/>
      <c r="C673" s="860"/>
      <c r="D673" s="860"/>
      <c r="E673" s="860"/>
      <c r="F673" s="860"/>
      <c r="G673" s="860"/>
      <c r="H673" s="860"/>
      <c r="I673" s="860"/>
      <c r="J673" s="860"/>
      <c r="K673" s="860"/>
      <c r="L673" s="860"/>
      <c r="M673" s="860"/>
      <c r="N673" s="860"/>
      <c r="O673" s="860"/>
      <c r="P673" s="860"/>
      <c r="Q673" s="860"/>
      <c r="R673" s="860"/>
      <c r="S673" s="860"/>
      <c r="T673" s="860"/>
      <c r="U673" s="860"/>
      <c r="V673" s="860"/>
      <c r="W673" s="860"/>
      <c r="X673" s="860"/>
      <c r="Y673" s="860"/>
      <c r="Z673" s="860"/>
    </row>
    <row r="674">
      <c r="A674" s="860"/>
      <c r="B674" s="860"/>
      <c r="C674" s="860"/>
      <c r="D674" s="860"/>
      <c r="E674" s="860"/>
      <c r="F674" s="860"/>
      <c r="G674" s="860"/>
      <c r="H674" s="860"/>
      <c r="I674" s="860"/>
      <c r="J674" s="860"/>
      <c r="K674" s="860"/>
      <c r="L674" s="860"/>
      <c r="M674" s="860"/>
      <c r="N674" s="860"/>
      <c r="O674" s="860"/>
      <c r="P674" s="860"/>
      <c r="Q674" s="860"/>
      <c r="R674" s="860"/>
      <c r="S674" s="860"/>
      <c r="T674" s="860"/>
      <c r="U674" s="860"/>
      <c r="V674" s="860"/>
      <c r="W674" s="860"/>
      <c r="X674" s="860"/>
      <c r="Y674" s="860"/>
      <c r="Z674" s="860"/>
    </row>
    <row r="675">
      <c r="A675" s="860"/>
      <c r="B675" s="860"/>
      <c r="C675" s="860"/>
      <c r="D675" s="860"/>
      <c r="E675" s="860"/>
      <c r="F675" s="860"/>
      <c r="G675" s="860"/>
      <c r="H675" s="860"/>
      <c r="I675" s="860"/>
      <c r="J675" s="860"/>
      <c r="K675" s="860"/>
      <c r="L675" s="860"/>
      <c r="M675" s="860"/>
      <c r="N675" s="860"/>
      <c r="O675" s="860"/>
      <c r="P675" s="860"/>
      <c r="Q675" s="860"/>
      <c r="R675" s="860"/>
      <c r="S675" s="860"/>
      <c r="T675" s="860"/>
      <c r="U675" s="860"/>
      <c r="V675" s="860"/>
      <c r="W675" s="860"/>
      <c r="X675" s="860"/>
      <c r="Y675" s="860"/>
      <c r="Z675" s="860"/>
    </row>
    <row r="676">
      <c r="A676" s="860"/>
      <c r="B676" s="860"/>
      <c r="C676" s="860"/>
      <c r="D676" s="860"/>
      <c r="E676" s="860"/>
      <c r="F676" s="860"/>
      <c r="G676" s="860"/>
      <c r="H676" s="860"/>
      <c r="I676" s="860"/>
      <c r="J676" s="860"/>
      <c r="K676" s="860"/>
      <c r="L676" s="860"/>
      <c r="M676" s="860"/>
      <c r="N676" s="860"/>
      <c r="O676" s="860"/>
      <c r="P676" s="860"/>
      <c r="Q676" s="860"/>
      <c r="R676" s="860"/>
      <c r="S676" s="860"/>
      <c r="T676" s="860"/>
      <c r="U676" s="860"/>
      <c r="V676" s="860"/>
      <c r="W676" s="860"/>
      <c r="X676" s="860"/>
      <c r="Y676" s="860"/>
      <c r="Z676" s="860"/>
    </row>
    <row r="677">
      <c r="A677" s="860"/>
      <c r="B677" s="860"/>
      <c r="C677" s="860"/>
      <c r="D677" s="860"/>
      <c r="E677" s="860"/>
      <c r="F677" s="860"/>
      <c r="G677" s="860"/>
      <c r="H677" s="860"/>
      <c r="I677" s="860"/>
      <c r="J677" s="860"/>
      <c r="K677" s="860"/>
      <c r="L677" s="860"/>
      <c r="M677" s="860"/>
      <c r="N677" s="860"/>
      <c r="O677" s="860"/>
      <c r="P677" s="860"/>
      <c r="Q677" s="860"/>
      <c r="R677" s="860"/>
      <c r="S677" s="860"/>
      <c r="T677" s="860"/>
      <c r="U677" s="860"/>
      <c r="V677" s="860"/>
      <c r="W677" s="860"/>
      <c r="X677" s="860"/>
      <c r="Y677" s="860"/>
      <c r="Z677" s="860"/>
    </row>
    <row r="678">
      <c r="A678" s="860"/>
      <c r="B678" s="860"/>
      <c r="C678" s="860"/>
      <c r="D678" s="860"/>
      <c r="E678" s="860"/>
      <c r="F678" s="860"/>
      <c r="G678" s="860"/>
      <c r="H678" s="860"/>
      <c r="I678" s="860"/>
      <c r="J678" s="860"/>
      <c r="K678" s="860"/>
      <c r="L678" s="860"/>
      <c r="M678" s="860"/>
      <c r="N678" s="860"/>
      <c r="O678" s="860"/>
      <c r="P678" s="860"/>
      <c r="Q678" s="860"/>
      <c r="R678" s="860"/>
      <c r="S678" s="860"/>
      <c r="T678" s="860"/>
      <c r="U678" s="860"/>
      <c r="V678" s="860"/>
      <c r="W678" s="860"/>
      <c r="X678" s="860"/>
      <c r="Y678" s="860"/>
      <c r="Z678" s="860"/>
    </row>
    <row r="679">
      <c r="A679" s="860"/>
      <c r="B679" s="860"/>
      <c r="C679" s="860"/>
      <c r="D679" s="860"/>
      <c r="E679" s="860"/>
      <c r="F679" s="860"/>
      <c r="G679" s="860"/>
      <c r="H679" s="860"/>
      <c r="I679" s="860"/>
      <c r="J679" s="860"/>
      <c r="K679" s="860"/>
      <c r="L679" s="860"/>
      <c r="M679" s="860"/>
      <c r="N679" s="860"/>
      <c r="O679" s="860"/>
      <c r="P679" s="860"/>
      <c r="Q679" s="860"/>
      <c r="R679" s="860"/>
      <c r="S679" s="860"/>
      <c r="T679" s="860"/>
      <c r="U679" s="860"/>
      <c r="V679" s="860"/>
      <c r="W679" s="860"/>
      <c r="X679" s="860"/>
      <c r="Y679" s="860"/>
      <c r="Z679" s="860"/>
    </row>
    <row r="680">
      <c r="A680" s="860"/>
      <c r="B680" s="860"/>
      <c r="C680" s="860"/>
      <c r="D680" s="860"/>
      <c r="E680" s="860"/>
      <c r="F680" s="860"/>
      <c r="G680" s="860"/>
      <c r="H680" s="860"/>
      <c r="I680" s="860"/>
      <c r="J680" s="860"/>
      <c r="K680" s="860"/>
      <c r="L680" s="860"/>
      <c r="M680" s="860"/>
      <c r="N680" s="860"/>
      <c r="O680" s="860"/>
      <c r="P680" s="860"/>
      <c r="Q680" s="860"/>
      <c r="R680" s="860"/>
      <c r="S680" s="860"/>
      <c r="T680" s="860"/>
      <c r="U680" s="860"/>
      <c r="V680" s="860"/>
      <c r="W680" s="860"/>
      <c r="X680" s="860"/>
      <c r="Y680" s="860"/>
      <c r="Z680" s="860"/>
    </row>
    <row r="681">
      <c r="A681" s="860"/>
      <c r="B681" s="860"/>
      <c r="C681" s="860"/>
      <c r="D681" s="860"/>
      <c r="E681" s="860"/>
      <c r="F681" s="860"/>
      <c r="G681" s="860"/>
      <c r="H681" s="860"/>
      <c r="I681" s="860"/>
      <c r="J681" s="860"/>
      <c r="K681" s="860"/>
      <c r="L681" s="860"/>
      <c r="M681" s="860"/>
      <c r="N681" s="860"/>
      <c r="O681" s="860"/>
      <c r="P681" s="860"/>
      <c r="Q681" s="860"/>
      <c r="R681" s="860"/>
      <c r="S681" s="860"/>
      <c r="T681" s="860"/>
      <c r="U681" s="860"/>
      <c r="V681" s="860"/>
      <c r="W681" s="860"/>
      <c r="X681" s="860"/>
      <c r="Y681" s="860"/>
      <c r="Z681" s="860"/>
    </row>
    <row r="682">
      <c r="A682" s="860"/>
      <c r="B682" s="860"/>
      <c r="C682" s="860"/>
      <c r="D682" s="860"/>
      <c r="E682" s="860"/>
      <c r="F682" s="860"/>
      <c r="G682" s="860"/>
      <c r="H682" s="860"/>
      <c r="I682" s="860"/>
      <c r="J682" s="860"/>
      <c r="K682" s="860"/>
      <c r="L682" s="860"/>
      <c r="M682" s="860"/>
      <c r="N682" s="860"/>
      <c r="O682" s="860"/>
      <c r="P682" s="860"/>
      <c r="Q682" s="860"/>
      <c r="R682" s="860"/>
      <c r="S682" s="860"/>
      <c r="T682" s="860"/>
      <c r="U682" s="860"/>
      <c r="V682" s="860"/>
      <c r="W682" s="860"/>
      <c r="X682" s="860"/>
      <c r="Y682" s="860"/>
      <c r="Z682" s="860"/>
    </row>
    <row r="683">
      <c r="A683" s="860"/>
      <c r="B683" s="860"/>
      <c r="C683" s="860"/>
      <c r="D683" s="860"/>
      <c r="E683" s="860"/>
      <c r="F683" s="860"/>
      <c r="G683" s="860"/>
      <c r="H683" s="860"/>
      <c r="I683" s="860"/>
      <c r="J683" s="860"/>
      <c r="K683" s="860"/>
      <c r="L683" s="860"/>
      <c r="M683" s="860"/>
      <c r="N683" s="860"/>
      <c r="O683" s="860"/>
      <c r="P683" s="860"/>
      <c r="Q683" s="860"/>
      <c r="R683" s="860"/>
      <c r="S683" s="860"/>
      <c r="T683" s="860"/>
      <c r="U683" s="860"/>
      <c r="V683" s="860"/>
      <c r="W683" s="860"/>
      <c r="X683" s="860"/>
      <c r="Y683" s="860"/>
      <c r="Z683" s="860"/>
    </row>
    <row r="684">
      <c r="A684" s="860"/>
      <c r="B684" s="860"/>
      <c r="C684" s="860"/>
      <c r="D684" s="860"/>
      <c r="E684" s="860"/>
      <c r="F684" s="860"/>
      <c r="G684" s="860"/>
      <c r="H684" s="860"/>
      <c r="I684" s="860"/>
      <c r="J684" s="860"/>
      <c r="K684" s="860"/>
      <c r="L684" s="860"/>
      <c r="M684" s="860"/>
      <c r="N684" s="860"/>
      <c r="O684" s="860"/>
      <c r="P684" s="860"/>
      <c r="Q684" s="860"/>
      <c r="R684" s="860"/>
      <c r="S684" s="860"/>
      <c r="T684" s="860"/>
      <c r="U684" s="860"/>
      <c r="V684" s="860"/>
      <c r="W684" s="860"/>
      <c r="X684" s="860"/>
      <c r="Y684" s="860"/>
      <c r="Z684" s="860"/>
    </row>
    <row r="685">
      <c r="A685" s="860"/>
      <c r="B685" s="860"/>
      <c r="C685" s="860"/>
      <c r="D685" s="860"/>
      <c r="E685" s="860"/>
      <c r="F685" s="860"/>
      <c r="G685" s="860"/>
      <c r="H685" s="860"/>
      <c r="I685" s="860"/>
      <c r="J685" s="860"/>
      <c r="K685" s="860"/>
      <c r="L685" s="860"/>
      <c r="M685" s="860"/>
      <c r="N685" s="860"/>
      <c r="O685" s="860"/>
      <c r="P685" s="860"/>
      <c r="Q685" s="860"/>
      <c r="R685" s="860"/>
      <c r="S685" s="860"/>
      <c r="T685" s="860"/>
      <c r="U685" s="860"/>
      <c r="V685" s="860"/>
      <c r="W685" s="860"/>
      <c r="X685" s="860"/>
      <c r="Y685" s="860"/>
      <c r="Z685" s="860"/>
    </row>
    <row r="686">
      <c r="A686" s="860"/>
      <c r="B686" s="860"/>
      <c r="C686" s="860"/>
      <c r="D686" s="860"/>
      <c r="E686" s="860"/>
      <c r="F686" s="860"/>
      <c r="G686" s="860"/>
      <c r="H686" s="860"/>
      <c r="I686" s="860"/>
      <c r="J686" s="860"/>
      <c r="K686" s="860"/>
      <c r="L686" s="860"/>
      <c r="M686" s="860"/>
      <c r="N686" s="860"/>
      <c r="O686" s="860"/>
      <c r="P686" s="860"/>
      <c r="Q686" s="860"/>
      <c r="R686" s="860"/>
      <c r="S686" s="860"/>
      <c r="T686" s="860"/>
      <c r="U686" s="860"/>
      <c r="V686" s="860"/>
      <c r="W686" s="860"/>
      <c r="X686" s="860"/>
      <c r="Y686" s="860"/>
      <c r="Z686" s="860"/>
    </row>
    <row r="687">
      <c r="A687" s="860"/>
      <c r="B687" s="860"/>
      <c r="C687" s="860"/>
      <c r="D687" s="860"/>
      <c r="E687" s="860"/>
      <c r="F687" s="860"/>
      <c r="G687" s="860"/>
      <c r="H687" s="860"/>
      <c r="I687" s="860"/>
      <c r="J687" s="860"/>
      <c r="K687" s="860"/>
      <c r="L687" s="860"/>
      <c r="M687" s="860"/>
      <c r="N687" s="860"/>
      <c r="O687" s="860"/>
      <c r="P687" s="860"/>
      <c r="Q687" s="860"/>
      <c r="R687" s="860"/>
      <c r="S687" s="860"/>
      <c r="T687" s="860"/>
      <c r="U687" s="860"/>
      <c r="V687" s="860"/>
      <c r="W687" s="860"/>
      <c r="X687" s="860"/>
      <c r="Y687" s="860"/>
      <c r="Z687" s="860"/>
    </row>
    <row r="688">
      <c r="A688" s="860"/>
      <c r="B688" s="860"/>
      <c r="C688" s="860"/>
      <c r="D688" s="860"/>
      <c r="E688" s="860"/>
      <c r="F688" s="860"/>
      <c r="G688" s="860"/>
      <c r="H688" s="860"/>
      <c r="I688" s="860"/>
      <c r="J688" s="860"/>
      <c r="K688" s="860"/>
      <c r="L688" s="860"/>
      <c r="M688" s="860"/>
      <c r="N688" s="860"/>
      <c r="O688" s="860"/>
      <c r="P688" s="860"/>
      <c r="Q688" s="860"/>
      <c r="R688" s="860"/>
      <c r="S688" s="860"/>
      <c r="T688" s="860"/>
      <c r="U688" s="860"/>
      <c r="V688" s="860"/>
      <c r="W688" s="860"/>
      <c r="X688" s="860"/>
      <c r="Y688" s="860"/>
      <c r="Z688" s="860"/>
    </row>
    <row r="689">
      <c r="A689" s="860"/>
      <c r="B689" s="860"/>
      <c r="C689" s="860"/>
      <c r="D689" s="860"/>
      <c r="E689" s="860"/>
      <c r="F689" s="860"/>
      <c r="G689" s="860"/>
      <c r="H689" s="860"/>
      <c r="I689" s="860"/>
      <c r="J689" s="860"/>
      <c r="K689" s="860"/>
      <c r="L689" s="860"/>
      <c r="M689" s="860"/>
      <c r="N689" s="860"/>
      <c r="O689" s="860"/>
      <c r="P689" s="860"/>
      <c r="Q689" s="860"/>
      <c r="R689" s="860"/>
      <c r="S689" s="860"/>
      <c r="T689" s="860"/>
      <c r="U689" s="860"/>
      <c r="V689" s="860"/>
      <c r="W689" s="860"/>
      <c r="X689" s="860"/>
      <c r="Y689" s="860"/>
      <c r="Z689" s="860"/>
    </row>
    <row r="690">
      <c r="A690" s="860"/>
      <c r="B690" s="860"/>
      <c r="C690" s="860"/>
      <c r="D690" s="860"/>
      <c r="E690" s="860"/>
      <c r="F690" s="860"/>
      <c r="G690" s="860"/>
      <c r="H690" s="860"/>
      <c r="I690" s="860"/>
      <c r="J690" s="860"/>
      <c r="K690" s="860"/>
      <c r="L690" s="860"/>
      <c r="M690" s="860"/>
      <c r="N690" s="860"/>
      <c r="O690" s="860"/>
      <c r="P690" s="860"/>
      <c r="Q690" s="860"/>
      <c r="R690" s="860"/>
      <c r="S690" s="860"/>
      <c r="T690" s="860"/>
      <c r="U690" s="860"/>
      <c r="V690" s="860"/>
      <c r="W690" s="860"/>
      <c r="X690" s="860"/>
      <c r="Y690" s="860"/>
      <c r="Z690" s="860"/>
    </row>
    <row r="691">
      <c r="A691" s="860"/>
      <c r="B691" s="860"/>
      <c r="C691" s="860"/>
      <c r="D691" s="860"/>
      <c r="E691" s="860"/>
      <c r="F691" s="860"/>
      <c r="G691" s="860"/>
      <c r="H691" s="860"/>
      <c r="I691" s="860"/>
      <c r="J691" s="860"/>
      <c r="K691" s="860"/>
      <c r="L691" s="860"/>
      <c r="M691" s="860"/>
      <c r="N691" s="860"/>
      <c r="O691" s="860"/>
      <c r="P691" s="860"/>
      <c r="Q691" s="860"/>
      <c r="R691" s="860"/>
      <c r="S691" s="860"/>
      <c r="T691" s="860"/>
      <c r="U691" s="860"/>
      <c r="V691" s="860"/>
      <c r="W691" s="860"/>
      <c r="X691" s="860"/>
      <c r="Y691" s="860"/>
      <c r="Z691" s="860"/>
    </row>
    <row r="692">
      <c r="A692" s="860"/>
      <c r="B692" s="860"/>
      <c r="C692" s="860"/>
      <c r="D692" s="860"/>
      <c r="E692" s="860"/>
      <c r="F692" s="860"/>
      <c r="G692" s="860"/>
      <c r="H692" s="860"/>
      <c r="I692" s="860"/>
      <c r="J692" s="860"/>
      <c r="K692" s="860"/>
      <c r="L692" s="860"/>
      <c r="M692" s="860"/>
      <c r="N692" s="860"/>
      <c r="O692" s="860"/>
      <c r="P692" s="860"/>
      <c r="Q692" s="860"/>
      <c r="R692" s="860"/>
      <c r="S692" s="860"/>
      <c r="T692" s="860"/>
      <c r="U692" s="860"/>
      <c r="V692" s="860"/>
      <c r="W692" s="860"/>
      <c r="X692" s="860"/>
      <c r="Y692" s="860"/>
      <c r="Z692" s="860"/>
    </row>
    <row r="693">
      <c r="A693" s="860"/>
      <c r="B693" s="860"/>
      <c r="C693" s="860"/>
      <c r="D693" s="860"/>
      <c r="E693" s="860"/>
      <c r="F693" s="860"/>
      <c r="G693" s="860"/>
      <c r="H693" s="860"/>
      <c r="I693" s="860"/>
      <c r="J693" s="860"/>
      <c r="K693" s="860"/>
      <c r="L693" s="860"/>
      <c r="M693" s="860"/>
      <c r="N693" s="860"/>
      <c r="O693" s="860"/>
      <c r="P693" s="860"/>
      <c r="Q693" s="860"/>
      <c r="R693" s="860"/>
      <c r="S693" s="860"/>
      <c r="T693" s="860"/>
      <c r="U693" s="860"/>
      <c r="V693" s="860"/>
      <c r="W693" s="860"/>
      <c r="X693" s="860"/>
      <c r="Y693" s="860"/>
      <c r="Z693" s="860"/>
    </row>
    <row r="694">
      <c r="A694" s="860"/>
      <c r="B694" s="860"/>
      <c r="C694" s="860"/>
      <c r="D694" s="860"/>
      <c r="E694" s="860"/>
      <c r="F694" s="860"/>
      <c r="G694" s="860"/>
      <c r="H694" s="860"/>
      <c r="I694" s="860"/>
      <c r="J694" s="860"/>
      <c r="K694" s="860"/>
      <c r="L694" s="860"/>
      <c r="M694" s="860"/>
      <c r="N694" s="860"/>
      <c r="O694" s="860"/>
      <c r="P694" s="860"/>
      <c r="Q694" s="860"/>
      <c r="R694" s="860"/>
      <c r="S694" s="860"/>
      <c r="T694" s="860"/>
      <c r="U694" s="860"/>
      <c r="V694" s="860"/>
      <c r="W694" s="860"/>
      <c r="X694" s="860"/>
      <c r="Y694" s="860"/>
      <c r="Z694" s="860"/>
    </row>
    <row r="695">
      <c r="A695" s="860"/>
      <c r="B695" s="860"/>
      <c r="C695" s="860"/>
      <c r="D695" s="860"/>
      <c r="E695" s="860"/>
      <c r="F695" s="860"/>
      <c r="G695" s="860"/>
      <c r="H695" s="860"/>
      <c r="I695" s="860"/>
      <c r="J695" s="860"/>
      <c r="K695" s="860"/>
      <c r="L695" s="860"/>
      <c r="M695" s="860"/>
      <c r="N695" s="860"/>
      <c r="O695" s="860"/>
      <c r="P695" s="860"/>
      <c r="Q695" s="860"/>
      <c r="R695" s="860"/>
      <c r="S695" s="860"/>
      <c r="T695" s="860"/>
      <c r="U695" s="860"/>
      <c r="V695" s="860"/>
      <c r="W695" s="860"/>
      <c r="X695" s="860"/>
      <c r="Y695" s="860"/>
      <c r="Z695" s="860"/>
    </row>
    <row r="696">
      <c r="A696" s="860"/>
      <c r="B696" s="860"/>
      <c r="C696" s="860"/>
      <c r="D696" s="860"/>
      <c r="E696" s="860"/>
      <c r="F696" s="860"/>
      <c r="G696" s="860"/>
      <c r="H696" s="860"/>
      <c r="I696" s="860"/>
      <c r="J696" s="860"/>
      <c r="K696" s="860"/>
      <c r="L696" s="860"/>
      <c r="M696" s="860"/>
      <c r="N696" s="860"/>
      <c r="O696" s="860"/>
      <c r="P696" s="860"/>
      <c r="Q696" s="860"/>
      <c r="R696" s="860"/>
      <c r="S696" s="860"/>
      <c r="T696" s="860"/>
      <c r="U696" s="860"/>
      <c r="V696" s="860"/>
      <c r="W696" s="860"/>
      <c r="X696" s="860"/>
      <c r="Y696" s="860"/>
      <c r="Z696" s="860"/>
    </row>
    <row r="697">
      <c r="A697" s="860"/>
      <c r="B697" s="860"/>
      <c r="C697" s="860"/>
      <c r="D697" s="860"/>
      <c r="E697" s="860"/>
      <c r="F697" s="860"/>
      <c r="G697" s="860"/>
      <c r="H697" s="860"/>
      <c r="I697" s="860"/>
      <c r="J697" s="860"/>
      <c r="K697" s="860"/>
      <c r="L697" s="860"/>
      <c r="M697" s="860"/>
      <c r="N697" s="860"/>
      <c r="O697" s="860"/>
      <c r="P697" s="860"/>
      <c r="Q697" s="860"/>
      <c r="R697" s="860"/>
      <c r="S697" s="860"/>
      <c r="T697" s="860"/>
      <c r="U697" s="860"/>
      <c r="V697" s="860"/>
      <c r="W697" s="860"/>
      <c r="X697" s="860"/>
      <c r="Y697" s="860"/>
      <c r="Z697" s="860"/>
    </row>
    <row r="698">
      <c r="A698" s="860"/>
      <c r="B698" s="860"/>
      <c r="C698" s="860"/>
      <c r="D698" s="860"/>
      <c r="E698" s="860"/>
      <c r="F698" s="860"/>
      <c r="G698" s="860"/>
      <c r="H698" s="860"/>
      <c r="I698" s="860"/>
      <c r="J698" s="860"/>
      <c r="K698" s="860"/>
      <c r="L698" s="860"/>
      <c r="M698" s="860"/>
      <c r="N698" s="860"/>
      <c r="O698" s="860"/>
      <c r="P698" s="860"/>
      <c r="Q698" s="860"/>
      <c r="R698" s="860"/>
      <c r="S698" s="860"/>
      <c r="T698" s="860"/>
      <c r="U698" s="860"/>
      <c r="V698" s="860"/>
      <c r="W698" s="860"/>
      <c r="X698" s="860"/>
      <c r="Y698" s="860"/>
      <c r="Z698" s="860"/>
    </row>
    <row r="699">
      <c r="A699" s="860"/>
      <c r="B699" s="860"/>
      <c r="C699" s="860"/>
      <c r="D699" s="860"/>
      <c r="E699" s="860"/>
      <c r="F699" s="860"/>
      <c r="G699" s="860"/>
      <c r="H699" s="860"/>
      <c r="I699" s="860"/>
      <c r="J699" s="860"/>
      <c r="K699" s="860"/>
      <c r="L699" s="860"/>
      <c r="M699" s="860"/>
      <c r="N699" s="860"/>
      <c r="O699" s="860"/>
      <c r="P699" s="860"/>
      <c r="Q699" s="860"/>
      <c r="R699" s="860"/>
      <c r="S699" s="860"/>
      <c r="T699" s="860"/>
      <c r="U699" s="860"/>
      <c r="V699" s="860"/>
      <c r="W699" s="860"/>
      <c r="X699" s="860"/>
      <c r="Y699" s="860"/>
      <c r="Z699" s="860"/>
    </row>
    <row r="700">
      <c r="A700" s="860"/>
      <c r="B700" s="860"/>
      <c r="C700" s="860"/>
      <c r="D700" s="860"/>
      <c r="E700" s="860"/>
      <c r="F700" s="860"/>
      <c r="G700" s="860"/>
      <c r="H700" s="860"/>
      <c r="I700" s="860"/>
      <c r="J700" s="860"/>
      <c r="K700" s="860"/>
      <c r="L700" s="860"/>
      <c r="M700" s="860"/>
      <c r="N700" s="860"/>
      <c r="O700" s="860"/>
      <c r="P700" s="860"/>
      <c r="Q700" s="860"/>
      <c r="R700" s="860"/>
      <c r="S700" s="860"/>
      <c r="T700" s="860"/>
      <c r="U700" s="860"/>
      <c r="V700" s="860"/>
      <c r="W700" s="860"/>
      <c r="X700" s="860"/>
      <c r="Y700" s="860"/>
      <c r="Z700" s="860"/>
    </row>
    <row r="701">
      <c r="A701" s="860"/>
      <c r="B701" s="860"/>
      <c r="C701" s="860"/>
      <c r="D701" s="860"/>
      <c r="E701" s="860"/>
      <c r="F701" s="860"/>
      <c r="G701" s="860"/>
      <c r="H701" s="860"/>
      <c r="I701" s="860"/>
      <c r="J701" s="860"/>
      <c r="K701" s="860"/>
      <c r="L701" s="860"/>
      <c r="M701" s="860"/>
      <c r="N701" s="860"/>
      <c r="O701" s="860"/>
      <c r="P701" s="860"/>
      <c r="Q701" s="860"/>
      <c r="R701" s="860"/>
      <c r="S701" s="860"/>
      <c r="T701" s="860"/>
      <c r="U701" s="860"/>
      <c r="V701" s="860"/>
      <c r="W701" s="860"/>
      <c r="X701" s="860"/>
      <c r="Y701" s="860"/>
      <c r="Z701" s="860"/>
    </row>
    <row r="702">
      <c r="A702" s="860"/>
      <c r="B702" s="860"/>
      <c r="C702" s="860"/>
      <c r="D702" s="860"/>
      <c r="E702" s="860"/>
      <c r="F702" s="860"/>
      <c r="G702" s="860"/>
      <c r="H702" s="860"/>
      <c r="I702" s="860"/>
      <c r="J702" s="860"/>
      <c r="K702" s="860"/>
      <c r="L702" s="860"/>
      <c r="M702" s="860"/>
      <c r="N702" s="860"/>
      <c r="O702" s="860"/>
      <c r="P702" s="860"/>
      <c r="Q702" s="860"/>
      <c r="R702" s="860"/>
      <c r="S702" s="860"/>
      <c r="T702" s="860"/>
      <c r="U702" s="860"/>
      <c r="V702" s="860"/>
      <c r="W702" s="860"/>
      <c r="X702" s="860"/>
      <c r="Y702" s="860"/>
      <c r="Z702" s="860"/>
    </row>
    <row r="703">
      <c r="A703" s="860"/>
      <c r="B703" s="860"/>
      <c r="C703" s="860"/>
      <c r="D703" s="860"/>
      <c r="E703" s="860"/>
      <c r="F703" s="860"/>
      <c r="G703" s="860"/>
      <c r="H703" s="860"/>
      <c r="I703" s="860"/>
      <c r="J703" s="860"/>
      <c r="K703" s="860"/>
      <c r="L703" s="860"/>
      <c r="M703" s="860"/>
      <c r="N703" s="860"/>
      <c r="O703" s="860"/>
      <c r="P703" s="860"/>
      <c r="Q703" s="860"/>
      <c r="R703" s="860"/>
      <c r="S703" s="860"/>
      <c r="T703" s="860"/>
      <c r="U703" s="860"/>
      <c r="V703" s="860"/>
      <c r="W703" s="860"/>
      <c r="X703" s="860"/>
      <c r="Y703" s="860"/>
      <c r="Z703" s="860"/>
    </row>
    <row r="704">
      <c r="A704" s="860"/>
      <c r="B704" s="860"/>
      <c r="C704" s="860"/>
      <c r="D704" s="860"/>
      <c r="E704" s="860"/>
      <c r="F704" s="860"/>
      <c r="G704" s="860"/>
      <c r="H704" s="860"/>
      <c r="I704" s="860"/>
      <c r="J704" s="860"/>
      <c r="K704" s="860"/>
      <c r="L704" s="860"/>
      <c r="M704" s="860"/>
      <c r="N704" s="860"/>
      <c r="O704" s="860"/>
      <c r="P704" s="860"/>
      <c r="Q704" s="860"/>
      <c r="R704" s="860"/>
      <c r="S704" s="860"/>
      <c r="T704" s="860"/>
      <c r="U704" s="860"/>
      <c r="V704" s="860"/>
      <c r="W704" s="860"/>
      <c r="X704" s="860"/>
      <c r="Y704" s="860"/>
      <c r="Z704" s="860"/>
    </row>
    <row r="705">
      <c r="A705" s="860"/>
      <c r="B705" s="860"/>
      <c r="C705" s="860"/>
      <c r="D705" s="860"/>
      <c r="E705" s="860"/>
      <c r="F705" s="860"/>
      <c r="G705" s="860"/>
      <c r="H705" s="860"/>
      <c r="I705" s="860"/>
      <c r="J705" s="860"/>
      <c r="K705" s="860"/>
      <c r="L705" s="860"/>
      <c r="M705" s="860"/>
      <c r="N705" s="860"/>
      <c r="O705" s="860"/>
      <c r="P705" s="860"/>
      <c r="Q705" s="860"/>
      <c r="R705" s="860"/>
      <c r="S705" s="860"/>
      <c r="T705" s="860"/>
      <c r="U705" s="860"/>
      <c r="V705" s="860"/>
      <c r="W705" s="860"/>
      <c r="X705" s="860"/>
      <c r="Y705" s="860"/>
      <c r="Z705" s="860"/>
    </row>
    <row r="706">
      <c r="A706" s="860"/>
      <c r="B706" s="860"/>
      <c r="C706" s="860"/>
      <c r="D706" s="860"/>
      <c r="E706" s="860"/>
      <c r="F706" s="860"/>
      <c r="G706" s="860"/>
      <c r="H706" s="860"/>
      <c r="I706" s="860"/>
      <c r="J706" s="860"/>
      <c r="K706" s="860"/>
      <c r="L706" s="860"/>
      <c r="M706" s="860"/>
      <c r="N706" s="860"/>
      <c r="O706" s="860"/>
      <c r="P706" s="860"/>
      <c r="Q706" s="860"/>
      <c r="R706" s="860"/>
      <c r="S706" s="860"/>
      <c r="T706" s="860"/>
      <c r="U706" s="860"/>
      <c r="V706" s="860"/>
      <c r="W706" s="860"/>
      <c r="X706" s="860"/>
      <c r="Y706" s="860"/>
      <c r="Z706" s="860"/>
    </row>
    <row r="707">
      <c r="A707" s="860"/>
      <c r="B707" s="860"/>
      <c r="C707" s="860"/>
      <c r="D707" s="860"/>
      <c r="E707" s="860"/>
      <c r="F707" s="860"/>
      <c r="G707" s="860"/>
      <c r="H707" s="860"/>
      <c r="I707" s="860"/>
      <c r="J707" s="860"/>
      <c r="K707" s="860"/>
      <c r="L707" s="860"/>
      <c r="M707" s="860"/>
      <c r="N707" s="860"/>
      <c r="O707" s="860"/>
      <c r="P707" s="860"/>
      <c r="Q707" s="860"/>
      <c r="R707" s="860"/>
      <c r="S707" s="860"/>
      <c r="T707" s="860"/>
      <c r="U707" s="860"/>
      <c r="V707" s="860"/>
      <c r="W707" s="860"/>
      <c r="X707" s="860"/>
      <c r="Y707" s="860"/>
      <c r="Z707" s="860"/>
    </row>
    <row r="708">
      <c r="A708" s="860"/>
      <c r="B708" s="860"/>
      <c r="C708" s="860"/>
      <c r="D708" s="860"/>
      <c r="E708" s="860"/>
      <c r="F708" s="860"/>
      <c r="G708" s="860"/>
      <c r="H708" s="860"/>
      <c r="I708" s="860"/>
      <c r="J708" s="860"/>
      <c r="K708" s="860"/>
      <c r="L708" s="860"/>
      <c r="M708" s="860"/>
      <c r="N708" s="860"/>
      <c r="O708" s="860"/>
      <c r="P708" s="860"/>
      <c r="Q708" s="860"/>
      <c r="R708" s="860"/>
      <c r="S708" s="860"/>
      <c r="T708" s="860"/>
      <c r="U708" s="860"/>
      <c r="V708" s="860"/>
      <c r="W708" s="860"/>
      <c r="X708" s="860"/>
      <c r="Y708" s="860"/>
      <c r="Z708" s="860"/>
    </row>
    <row r="709">
      <c r="A709" s="860"/>
      <c r="B709" s="860"/>
      <c r="C709" s="860"/>
      <c r="D709" s="860"/>
      <c r="E709" s="860"/>
      <c r="F709" s="860"/>
      <c r="G709" s="860"/>
      <c r="H709" s="860"/>
      <c r="I709" s="860"/>
      <c r="J709" s="860"/>
      <c r="K709" s="860"/>
      <c r="L709" s="860"/>
      <c r="M709" s="860"/>
      <c r="N709" s="860"/>
      <c r="O709" s="860"/>
      <c r="P709" s="860"/>
      <c r="Q709" s="860"/>
      <c r="R709" s="860"/>
      <c r="S709" s="860"/>
      <c r="T709" s="860"/>
      <c r="U709" s="860"/>
      <c r="V709" s="860"/>
      <c r="W709" s="860"/>
      <c r="X709" s="860"/>
      <c r="Y709" s="860"/>
      <c r="Z709" s="860"/>
    </row>
    <row r="710">
      <c r="A710" s="860"/>
      <c r="B710" s="860"/>
      <c r="C710" s="860"/>
      <c r="D710" s="860"/>
      <c r="E710" s="860"/>
      <c r="F710" s="860"/>
      <c r="G710" s="860"/>
      <c r="H710" s="860"/>
      <c r="I710" s="860"/>
      <c r="J710" s="860"/>
      <c r="K710" s="860"/>
      <c r="L710" s="860"/>
      <c r="M710" s="860"/>
      <c r="N710" s="860"/>
      <c r="O710" s="860"/>
      <c r="P710" s="860"/>
      <c r="Q710" s="860"/>
      <c r="R710" s="860"/>
      <c r="S710" s="860"/>
      <c r="T710" s="860"/>
      <c r="U710" s="860"/>
      <c r="V710" s="860"/>
      <c r="W710" s="860"/>
      <c r="X710" s="860"/>
      <c r="Y710" s="860"/>
      <c r="Z710" s="860"/>
    </row>
    <row r="711">
      <c r="A711" s="860"/>
      <c r="B711" s="860"/>
      <c r="C711" s="860"/>
      <c r="D711" s="860"/>
      <c r="E711" s="860"/>
      <c r="F711" s="860"/>
      <c r="G711" s="860"/>
      <c r="H711" s="860"/>
      <c r="I711" s="860"/>
      <c r="J711" s="860"/>
      <c r="K711" s="860"/>
      <c r="L711" s="860"/>
      <c r="M711" s="860"/>
      <c r="N711" s="860"/>
      <c r="O711" s="860"/>
      <c r="P711" s="860"/>
      <c r="Q711" s="860"/>
      <c r="R711" s="860"/>
      <c r="S711" s="860"/>
      <c r="T711" s="860"/>
      <c r="U711" s="860"/>
      <c r="V711" s="860"/>
      <c r="W711" s="860"/>
      <c r="X711" s="860"/>
      <c r="Y711" s="860"/>
      <c r="Z711" s="860"/>
    </row>
    <row r="712">
      <c r="A712" s="860"/>
      <c r="B712" s="860"/>
      <c r="C712" s="860"/>
      <c r="D712" s="860"/>
      <c r="E712" s="860"/>
      <c r="F712" s="860"/>
      <c r="G712" s="860"/>
      <c r="H712" s="860"/>
      <c r="I712" s="860"/>
      <c r="J712" s="860"/>
      <c r="K712" s="860"/>
      <c r="L712" s="860"/>
      <c r="M712" s="860"/>
      <c r="N712" s="860"/>
      <c r="O712" s="860"/>
      <c r="P712" s="860"/>
      <c r="Q712" s="860"/>
      <c r="R712" s="860"/>
      <c r="S712" s="860"/>
      <c r="T712" s="860"/>
      <c r="U712" s="860"/>
      <c r="V712" s="860"/>
      <c r="W712" s="860"/>
      <c r="X712" s="860"/>
      <c r="Y712" s="860"/>
      <c r="Z712" s="860"/>
    </row>
    <row r="713">
      <c r="A713" s="860"/>
      <c r="B713" s="860"/>
      <c r="C713" s="860"/>
      <c r="D713" s="860"/>
      <c r="E713" s="860"/>
      <c r="F713" s="860"/>
      <c r="G713" s="860"/>
      <c r="H713" s="860"/>
      <c r="I713" s="860"/>
      <c r="J713" s="860"/>
      <c r="K713" s="860"/>
      <c r="L713" s="860"/>
      <c r="M713" s="860"/>
      <c r="N713" s="860"/>
      <c r="O713" s="860"/>
      <c r="P713" s="860"/>
      <c r="Q713" s="860"/>
      <c r="R713" s="860"/>
      <c r="S713" s="860"/>
      <c r="T713" s="860"/>
      <c r="U713" s="860"/>
      <c r="V713" s="860"/>
      <c r="W713" s="860"/>
      <c r="X713" s="860"/>
      <c r="Y713" s="860"/>
      <c r="Z713" s="860"/>
    </row>
    <row r="714">
      <c r="A714" s="860"/>
      <c r="B714" s="860"/>
      <c r="C714" s="860"/>
      <c r="D714" s="860"/>
      <c r="E714" s="860"/>
      <c r="F714" s="860"/>
      <c r="G714" s="860"/>
      <c r="H714" s="860"/>
      <c r="I714" s="860"/>
      <c r="J714" s="860"/>
      <c r="K714" s="860"/>
      <c r="L714" s="860"/>
      <c r="M714" s="860"/>
      <c r="N714" s="860"/>
      <c r="O714" s="860"/>
      <c r="P714" s="860"/>
      <c r="Q714" s="860"/>
      <c r="R714" s="860"/>
      <c r="S714" s="860"/>
      <c r="T714" s="860"/>
      <c r="U714" s="860"/>
      <c r="V714" s="860"/>
      <c r="W714" s="860"/>
      <c r="X714" s="860"/>
      <c r="Y714" s="860"/>
      <c r="Z714" s="860"/>
    </row>
    <row r="715">
      <c r="A715" s="860"/>
      <c r="B715" s="860"/>
      <c r="C715" s="860"/>
      <c r="D715" s="860"/>
      <c r="E715" s="860"/>
      <c r="F715" s="860"/>
      <c r="G715" s="860"/>
      <c r="H715" s="860"/>
      <c r="I715" s="860"/>
      <c r="J715" s="860"/>
      <c r="K715" s="860"/>
      <c r="L715" s="860"/>
      <c r="M715" s="860"/>
      <c r="N715" s="860"/>
      <c r="O715" s="860"/>
      <c r="P715" s="860"/>
      <c r="Q715" s="860"/>
      <c r="R715" s="860"/>
      <c r="S715" s="860"/>
      <c r="T715" s="860"/>
      <c r="U715" s="860"/>
      <c r="V715" s="860"/>
      <c r="W715" s="860"/>
      <c r="X715" s="860"/>
      <c r="Y715" s="860"/>
      <c r="Z715" s="860"/>
    </row>
    <row r="716">
      <c r="A716" s="860"/>
      <c r="B716" s="860"/>
      <c r="C716" s="860"/>
      <c r="D716" s="860"/>
      <c r="E716" s="860"/>
      <c r="F716" s="860"/>
      <c r="G716" s="860"/>
      <c r="H716" s="860"/>
      <c r="I716" s="860"/>
      <c r="J716" s="860"/>
      <c r="K716" s="860"/>
      <c r="L716" s="860"/>
      <c r="M716" s="860"/>
      <c r="N716" s="860"/>
      <c r="O716" s="860"/>
      <c r="P716" s="860"/>
      <c r="Q716" s="860"/>
      <c r="R716" s="860"/>
      <c r="S716" s="860"/>
      <c r="T716" s="860"/>
      <c r="U716" s="860"/>
      <c r="V716" s="860"/>
      <c r="W716" s="860"/>
      <c r="X716" s="860"/>
      <c r="Y716" s="860"/>
      <c r="Z716" s="860"/>
    </row>
    <row r="717">
      <c r="A717" s="860"/>
      <c r="B717" s="860"/>
      <c r="C717" s="860"/>
      <c r="D717" s="860"/>
      <c r="E717" s="860"/>
      <c r="F717" s="860"/>
      <c r="G717" s="860"/>
      <c r="H717" s="860"/>
      <c r="I717" s="860"/>
      <c r="J717" s="860"/>
      <c r="K717" s="860"/>
      <c r="L717" s="860"/>
      <c r="M717" s="860"/>
      <c r="N717" s="860"/>
      <c r="O717" s="860"/>
      <c r="P717" s="860"/>
      <c r="Q717" s="860"/>
      <c r="R717" s="860"/>
      <c r="S717" s="860"/>
      <c r="T717" s="860"/>
      <c r="U717" s="860"/>
      <c r="V717" s="860"/>
      <c r="W717" s="860"/>
      <c r="X717" s="860"/>
      <c r="Y717" s="860"/>
      <c r="Z717" s="860"/>
    </row>
    <row r="718">
      <c r="A718" s="860"/>
      <c r="B718" s="860"/>
      <c r="C718" s="860"/>
      <c r="D718" s="860"/>
      <c r="E718" s="860"/>
      <c r="F718" s="860"/>
      <c r="G718" s="860"/>
      <c r="H718" s="860"/>
      <c r="I718" s="860"/>
      <c r="J718" s="860"/>
      <c r="K718" s="860"/>
      <c r="L718" s="860"/>
      <c r="M718" s="860"/>
      <c r="N718" s="860"/>
      <c r="O718" s="860"/>
      <c r="P718" s="860"/>
      <c r="Q718" s="860"/>
      <c r="R718" s="860"/>
      <c r="S718" s="860"/>
      <c r="T718" s="860"/>
      <c r="U718" s="860"/>
      <c r="V718" s="860"/>
      <c r="W718" s="860"/>
      <c r="X718" s="860"/>
      <c r="Y718" s="860"/>
      <c r="Z718" s="860"/>
    </row>
    <row r="719">
      <c r="A719" s="860"/>
      <c r="B719" s="860"/>
      <c r="C719" s="860"/>
      <c r="D719" s="860"/>
      <c r="E719" s="860"/>
      <c r="F719" s="860"/>
      <c r="G719" s="860"/>
      <c r="H719" s="860"/>
      <c r="I719" s="860"/>
      <c r="J719" s="860"/>
      <c r="K719" s="860"/>
      <c r="L719" s="860"/>
      <c r="M719" s="860"/>
      <c r="N719" s="860"/>
      <c r="O719" s="860"/>
      <c r="P719" s="860"/>
      <c r="Q719" s="860"/>
      <c r="R719" s="860"/>
      <c r="S719" s="860"/>
      <c r="T719" s="860"/>
      <c r="U719" s="860"/>
      <c r="V719" s="860"/>
      <c r="W719" s="860"/>
      <c r="X719" s="860"/>
      <c r="Y719" s="860"/>
      <c r="Z719" s="860"/>
    </row>
    <row r="720">
      <c r="A720" s="860"/>
      <c r="B720" s="860"/>
      <c r="C720" s="860"/>
      <c r="D720" s="860"/>
      <c r="E720" s="860"/>
      <c r="F720" s="860"/>
      <c r="G720" s="860"/>
      <c r="H720" s="860"/>
      <c r="I720" s="860"/>
      <c r="J720" s="860"/>
      <c r="K720" s="860"/>
      <c r="L720" s="860"/>
      <c r="M720" s="860"/>
      <c r="N720" s="860"/>
      <c r="O720" s="860"/>
      <c r="P720" s="860"/>
      <c r="Q720" s="860"/>
      <c r="R720" s="860"/>
      <c r="S720" s="860"/>
      <c r="T720" s="860"/>
      <c r="U720" s="860"/>
      <c r="V720" s="860"/>
      <c r="W720" s="860"/>
      <c r="X720" s="860"/>
      <c r="Y720" s="860"/>
      <c r="Z720" s="860"/>
    </row>
    <row r="721">
      <c r="A721" s="860"/>
      <c r="B721" s="860"/>
      <c r="C721" s="860"/>
      <c r="D721" s="860"/>
      <c r="E721" s="860"/>
      <c r="F721" s="860"/>
      <c r="G721" s="860"/>
      <c r="H721" s="860"/>
      <c r="I721" s="860"/>
      <c r="J721" s="860"/>
      <c r="K721" s="860"/>
      <c r="L721" s="860"/>
      <c r="M721" s="860"/>
      <c r="N721" s="860"/>
      <c r="O721" s="860"/>
      <c r="P721" s="860"/>
      <c r="Q721" s="860"/>
      <c r="R721" s="860"/>
      <c r="S721" s="860"/>
      <c r="T721" s="860"/>
      <c r="U721" s="860"/>
      <c r="V721" s="860"/>
      <c r="W721" s="860"/>
      <c r="X721" s="860"/>
      <c r="Y721" s="860"/>
      <c r="Z721" s="860"/>
    </row>
    <row r="722">
      <c r="A722" s="860"/>
      <c r="B722" s="860"/>
      <c r="C722" s="860"/>
      <c r="D722" s="860"/>
      <c r="E722" s="860"/>
      <c r="F722" s="860"/>
      <c r="G722" s="860"/>
      <c r="H722" s="860"/>
      <c r="I722" s="860"/>
      <c r="J722" s="860"/>
      <c r="K722" s="860"/>
      <c r="L722" s="860"/>
      <c r="M722" s="860"/>
      <c r="N722" s="860"/>
      <c r="O722" s="860"/>
      <c r="P722" s="860"/>
      <c r="Q722" s="860"/>
      <c r="R722" s="860"/>
      <c r="S722" s="860"/>
      <c r="T722" s="860"/>
      <c r="U722" s="860"/>
      <c r="V722" s="860"/>
      <c r="W722" s="860"/>
      <c r="X722" s="860"/>
      <c r="Y722" s="860"/>
      <c r="Z722" s="860"/>
    </row>
    <row r="723">
      <c r="A723" s="860"/>
      <c r="B723" s="860"/>
      <c r="C723" s="860"/>
      <c r="D723" s="860"/>
      <c r="E723" s="860"/>
      <c r="F723" s="860"/>
      <c r="G723" s="860"/>
      <c r="H723" s="860"/>
      <c r="I723" s="860"/>
      <c r="J723" s="860"/>
      <c r="K723" s="860"/>
      <c r="L723" s="860"/>
      <c r="M723" s="860"/>
      <c r="N723" s="860"/>
      <c r="O723" s="860"/>
      <c r="P723" s="860"/>
      <c r="Q723" s="860"/>
      <c r="R723" s="860"/>
      <c r="S723" s="860"/>
      <c r="T723" s="860"/>
      <c r="U723" s="860"/>
      <c r="V723" s="860"/>
      <c r="W723" s="860"/>
      <c r="X723" s="860"/>
      <c r="Y723" s="860"/>
      <c r="Z723" s="860"/>
    </row>
    <row r="724">
      <c r="A724" s="860"/>
      <c r="B724" s="860"/>
      <c r="C724" s="860"/>
      <c r="D724" s="860"/>
      <c r="E724" s="860"/>
      <c r="F724" s="860"/>
      <c r="G724" s="860"/>
      <c r="H724" s="860"/>
      <c r="I724" s="860"/>
      <c r="J724" s="860"/>
      <c r="K724" s="860"/>
      <c r="L724" s="860"/>
      <c r="M724" s="860"/>
      <c r="N724" s="860"/>
      <c r="O724" s="860"/>
      <c r="P724" s="860"/>
      <c r="Q724" s="860"/>
      <c r="R724" s="860"/>
      <c r="S724" s="860"/>
      <c r="T724" s="860"/>
      <c r="U724" s="860"/>
      <c r="V724" s="860"/>
      <c r="W724" s="860"/>
      <c r="X724" s="860"/>
      <c r="Y724" s="860"/>
      <c r="Z724" s="860"/>
    </row>
    <row r="725">
      <c r="A725" s="860"/>
      <c r="B725" s="860"/>
      <c r="C725" s="860"/>
      <c r="D725" s="860"/>
      <c r="E725" s="860"/>
      <c r="F725" s="860"/>
      <c r="G725" s="860"/>
      <c r="H725" s="860"/>
      <c r="I725" s="860"/>
      <c r="J725" s="860"/>
      <c r="K725" s="860"/>
      <c r="L725" s="860"/>
      <c r="M725" s="860"/>
      <c r="N725" s="860"/>
      <c r="O725" s="860"/>
      <c r="P725" s="860"/>
      <c r="Q725" s="860"/>
      <c r="R725" s="860"/>
      <c r="S725" s="860"/>
      <c r="T725" s="860"/>
      <c r="U725" s="860"/>
      <c r="V725" s="860"/>
      <c r="W725" s="860"/>
      <c r="X725" s="860"/>
      <c r="Y725" s="860"/>
      <c r="Z725" s="860"/>
    </row>
    <row r="726">
      <c r="A726" s="860"/>
      <c r="B726" s="860"/>
      <c r="C726" s="860"/>
      <c r="D726" s="860"/>
      <c r="E726" s="860"/>
      <c r="F726" s="860"/>
      <c r="G726" s="860"/>
      <c r="H726" s="860"/>
      <c r="I726" s="860"/>
      <c r="J726" s="860"/>
      <c r="K726" s="860"/>
      <c r="L726" s="860"/>
      <c r="M726" s="860"/>
      <c r="N726" s="860"/>
      <c r="O726" s="860"/>
      <c r="P726" s="860"/>
      <c r="Q726" s="860"/>
      <c r="R726" s="860"/>
      <c r="S726" s="860"/>
      <c r="T726" s="860"/>
      <c r="U726" s="860"/>
      <c r="V726" s="860"/>
      <c r="W726" s="860"/>
      <c r="X726" s="860"/>
      <c r="Y726" s="860"/>
      <c r="Z726" s="860"/>
    </row>
    <row r="727">
      <c r="A727" s="860"/>
      <c r="B727" s="860"/>
      <c r="C727" s="860"/>
      <c r="D727" s="860"/>
      <c r="E727" s="860"/>
      <c r="F727" s="860"/>
      <c r="G727" s="860"/>
      <c r="H727" s="860"/>
      <c r="I727" s="860"/>
      <c r="J727" s="860"/>
      <c r="K727" s="860"/>
      <c r="L727" s="860"/>
      <c r="M727" s="860"/>
      <c r="N727" s="860"/>
      <c r="O727" s="860"/>
      <c r="P727" s="860"/>
      <c r="Q727" s="860"/>
      <c r="R727" s="860"/>
      <c r="S727" s="860"/>
      <c r="T727" s="860"/>
      <c r="U727" s="860"/>
      <c r="V727" s="860"/>
      <c r="W727" s="860"/>
      <c r="X727" s="860"/>
      <c r="Y727" s="860"/>
      <c r="Z727" s="860"/>
    </row>
    <row r="728">
      <c r="A728" s="860"/>
      <c r="B728" s="860"/>
      <c r="C728" s="860"/>
      <c r="D728" s="860"/>
      <c r="E728" s="860"/>
      <c r="F728" s="860"/>
      <c r="G728" s="860"/>
      <c r="H728" s="860"/>
      <c r="I728" s="860"/>
      <c r="J728" s="860"/>
      <c r="K728" s="860"/>
      <c r="L728" s="860"/>
      <c r="M728" s="860"/>
      <c r="N728" s="860"/>
      <c r="O728" s="860"/>
      <c r="P728" s="860"/>
      <c r="Q728" s="860"/>
      <c r="R728" s="860"/>
      <c r="S728" s="860"/>
      <c r="T728" s="860"/>
      <c r="U728" s="860"/>
      <c r="V728" s="860"/>
      <c r="W728" s="860"/>
      <c r="X728" s="860"/>
      <c r="Y728" s="860"/>
      <c r="Z728" s="860"/>
    </row>
    <row r="729">
      <c r="A729" s="860"/>
      <c r="B729" s="860"/>
      <c r="C729" s="860"/>
      <c r="D729" s="860"/>
      <c r="E729" s="860"/>
      <c r="F729" s="860"/>
      <c r="G729" s="860"/>
      <c r="H729" s="860"/>
      <c r="I729" s="860"/>
      <c r="J729" s="860"/>
      <c r="K729" s="860"/>
      <c r="L729" s="860"/>
      <c r="M729" s="860"/>
      <c r="N729" s="860"/>
      <c r="O729" s="860"/>
      <c r="P729" s="860"/>
      <c r="Q729" s="860"/>
      <c r="R729" s="860"/>
      <c r="S729" s="860"/>
      <c r="T729" s="860"/>
      <c r="U729" s="860"/>
      <c r="V729" s="860"/>
      <c r="W729" s="860"/>
      <c r="X729" s="860"/>
      <c r="Y729" s="860"/>
      <c r="Z729" s="860"/>
    </row>
    <row r="730">
      <c r="A730" s="860"/>
      <c r="B730" s="860"/>
      <c r="C730" s="860"/>
      <c r="D730" s="860"/>
      <c r="E730" s="860"/>
      <c r="F730" s="860"/>
      <c r="G730" s="860"/>
      <c r="H730" s="860"/>
      <c r="I730" s="860"/>
      <c r="J730" s="860"/>
      <c r="K730" s="860"/>
      <c r="L730" s="860"/>
      <c r="M730" s="860"/>
      <c r="N730" s="860"/>
      <c r="O730" s="860"/>
      <c r="P730" s="860"/>
      <c r="Q730" s="860"/>
      <c r="R730" s="860"/>
      <c r="S730" s="860"/>
      <c r="T730" s="860"/>
      <c r="U730" s="860"/>
      <c r="V730" s="860"/>
      <c r="W730" s="860"/>
      <c r="X730" s="860"/>
      <c r="Y730" s="860"/>
      <c r="Z730" s="860"/>
    </row>
    <row r="731">
      <c r="A731" s="860"/>
      <c r="B731" s="860"/>
      <c r="C731" s="860"/>
      <c r="D731" s="860"/>
      <c r="E731" s="860"/>
      <c r="F731" s="860"/>
      <c r="G731" s="860"/>
      <c r="H731" s="860"/>
      <c r="I731" s="860"/>
      <c r="J731" s="860"/>
      <c r="K731" s="860"/>
      <c r="L731" s="860"/>
      <c r="M731" s="860"/>
      <c r="N731" s="860"/>
      <c r="O731" s="860"/>
      <c r="P731" s="860"/>
      <c r="Q731" s="860"/>
      <c r="R731" s="860"/>
      <c r="S731" s="860"/>
      <c r="T731" s="860"/>
      <c r="U731" s="860"/>
      <c r="V731" s="860"/>
      <c r="W731" s="860"/>
      <c r="X731" s="860"/>
      <c r="Y731" s="860"/>
      <c r="Z731" s="860"/>
    </row>
    <row r="732">
      <c r="A732" s="860"/>
      <c r="B732" s="860"/>
      <c r="C732" s="860"/>
      <c r="D732" s="860"/>
      <c r="E732" s="860"/>
      <c r="F732" s="860"/>
      <c r="G732" s="860"/>
      <c r="H732" s="860"/>
      <c r="I732" s="860"/>
      <c r="J732" s="860"/>
      <c r="K732" s="860"/>
      <c r="L732" s="860"/>
      <c r="M732" s="860"/>
      <c r="N732" s="860"/>
      <c r="O732" s="860"/>
      <c r="P732" s="860"/>
      <c r="Q732" s="860"/>
      <c r="R732" s="860"/>
      <c r="S732" s="860"/>
      <c r="T732" s="860"/>
      <c r="U732" s="860"/>
      <c r="V732" s="860"/>
      <c r="W732" s="860"/>
      <c r="X732" s="860"/>
      <c r="Y732" s="860"/>
      <c r="Z732" s="860"/>
    </row>
    <row r="733">
      <c r="A733" s="860"/>
      <c r="B733" s="860"/>
      <c r="C733" s="860"/>
      <c r="D733" s="860"/>
      <c r="E733" s="860"/>
      <c r="F733" s="860"/>
      <c r="G733" s="860"/>
      <c r="H733" s="860"/>
      <c r="I733" s="860"/>
      <c r="J733" s="860"/>
      <c r="K733" s="860"/>
      <c r="L733" s="860"/>
      <c r="M733" s="860"/>
      <c r="N733" s="860"/>
      <c r="O733" s="860"/>
      <c r="P733" s="860"/>
      <c r="Q733" s="860"/>
      <c r="R733" s="860"/>
      <c r="S733" s="860"/>
      <c r="T733" s="860"/>
      <c r="U733" s="860"/>
      <c r="V733" s="860"/>
      <c r="W733" s="860"/>
      <c r="X733" s="860"/>
      <c r="Y733" s="860"/>
      <c r="Z733" s="860"/>
    </row>
    <row r="734">
      <c r="A734" s="860"/>
      <c r="B734" s="860"/>
      <c r="C734" s="860"/>
      <c r="D734" s="860"/>
      <c r="E734" s="860"/>
      <c r="F734" s="860"/>
      <c r="G734" s="860"/>
      <c r="H734" s="860"/>
      <c r="I734" s="860"/>
      <c r="J734" s="860"/>
      <c r="K734" s="860"/>
      <c r="L734" s="860"/>
      <c r="M734" s="860"/>
      <c r="N734" s="860"/>
      <c r="O734" s="860"/>
      <c r="P734" s="860"/>
      <c r="Q734" s="860"/>
      <c r="R734" s="860"/>
      <c r="S734" s="860"/>
      <c r="T734" s="860"/>
      <c r="U734" s="860"/>
      <c r="V734" s="860"/>
      <c r="W734" s="860"/>
      <c r="X734" s="860"/>
      <c r="Y734" s="860"/>
      <c r="Z734" s="860"/>
    </row>
    <row r="735">
      <c r="A735" s="860"/>
      <c r="B735" s="860"/>
      <c r="C735" s="860"/>
      <c r="D735" s="860"/>
      <c r="E735" s="860"/>
      <c r="F735" s="860"/>
      <c r="G735" s="860"/>
      <c r="H735" s="860"/>
      <c r="I735" s="860"/>
      <c r="J735" s="860"/>
      <c r="K735" s="860"/>
      <c r="L735" s="860"/>
      <c r="M735" s="860"/>
      <c r="N735" s="860"/>
      <c r="O735" s="860"/>
      <c r="P735" s="860"/>
      <c r="Q735" s="860"/>
      <c r="R735" s="860"/>
      <c r="S735" s="860"/>
      <c r="T735" s="860"/>
      <c r="U735" s="860"/>
      <c r="V735" s="860"/>
      <c r="W735" s="860"/>
      <c r="X735" s="860"/>
      <c r="Y735" s="860"/>
      <c r="Z735" s="860"/>
    </row>
    <row r="736">
      <c r="A736" s="860"/>
      <c r="B736" s="860"/>
      <c r="C736" s="860"/>
      <c r="D736" s="860"/>
      <c r="E736" s="860"/>
      <c r="F736" s="860"/>
      <c r="G736" s="860"/>
      <c r="H736" s="860"/>
      <c r="I736" s="860"/>
      <c r="J736" s="860"/>
      <c r="K736" s="860"/>
      <c r="L736" s="860"/>
      <c r="M736" s="860"/>
      <c r="N736" s="860"/>
      <c r="O736" s="860"/>
      <c r="P736" s="860"/>
      <c r="Q736" s="860"/>
      <c r="R736" s="860"/>
      <c r="S736" s="860"/>
      <c r="T736" s="860"/>
      <c r="U736" s="860"/>
      <c r="V736" s="860"/>
      <c r="W736" s="860"/>
      <c r="X736" s="860"/>
      <c r="Y736" s="860"/>
      <c r="Z736" s="860"/>
    </row>
    <row r="737">
      <c r="A737" s="860"/>
      <c r="B737" s="860"/>
      <c r="C737" s="860"/>
      <c r="D737" s="860"/>
      <c r="E737" s="860"/>
      <c r="F737" s="860"/>
      <c r="G737" s="860"/>
      <c r="H737" s="860"/>
      <c r="I737" s="860"/>
      <c r="J737" s="860"/>
      <c r="K737" s="860"/>
      <c r="L737" s="860"/>
      <c r="M737" s="860"/>
      <c r="N737" s="860"/>
      <c r="O737" s="860"/>
      <c r="P737" s="860"/>
      <c r="Q737" s="860"/>
      <c r="R737" s="860"/>
      <c r="S737" s="860"/>
      <c r="T737" s="860"/>
      <c r="U737" s="860"/>
      <c r="V737" s="860"/>
      <c r="W737" s="860"/>
      <c r="X737" s="860"/>
      <c r="Y737" s="860"/>
      <c r="Z737" s="860"/>
    </row>
    <row r="738">
      <c r="A738" s="860"/>
      <c r="B738" s="860"/>
      <c r="C738" s="860"/>
      <c r="D738" s="860"/>
      <c r="E738" s="860"/>
      <c r="F738" s="860"/>
      <c r="G738" s="860"/>
      <c r="H738" s="860"/>
      <c r="I738" s="860"/>
      <c r="J738" s="860"/>
      <c r="K738" s="860"/>
      <c r="L738" s="860"/>
      <c r="M738" s="860"/>
      <c r="N738" s="860"/>
      <c r="O738" s="860"/>
      <c r="P738" s="860"/>
      <c r="Q738" s="860"/>
      <c r="R738" s="860"/>
      <c r="S738" s="860"/>
      <c r="T738" s="860"/>
      <c r="U738" s="860"/>
      <c r="V738" s="860"/>
      <c r="W738" s="860"/>
      <c r="X738" s="860"/>
      <c r="Y738" s="860"/>
      <c r="Z738" s="860"/>
    </row>
    <row r="739">
      <c r="A739" s="860"/>
      <c r="B739" s="860"/>
      <c r="C739" s="860"/>
      <c r="D739" s="860"/>
      <c r="E739" s="860"/>
      <c r="F739" s="860"/>
      <c r="G739" s="860"/>
      <c r="H739" s="860"/>
      <c r="I739" s="860"/>
      <c r="J739" s="860"/>
      <c r="K739" s="860"/>
      <c r="L739" s="860"/>
      <c r="M739" s="860"/>
      <c r="N739" s="860"/>
      <c r="O739" s="860"/>
      <c r="P739" s="860"/>
      <c r="Q739" s="860"/>
      <c r="R739" s="860"/>
      <c r="S739" s="860"/>
      <c r="T739" s="860"/>
      <c r="U739" s="860"/>
      <c r="V739" s="860"/>
      <c r="W739" s="860"/>
      <c r="X739" s="860"/>
      <c r="Y739" s="860"/>
      <c r="Z739" s="860"/>
    </row>
    <row r="740">
      <c r="A740" s="860"/>
      <c r="B740" s="860"/>
      <c r="C740" s="860"/>
      <c r="D740" s="860"/>
      <c r="E740" s="860"/>
      <c r="F740" s="860"/>
      <c r="G740" s="860"/>
      <c r="H740" s="860"/>
      <c r="I740" s="860"/>
      <c r="J740" s="860"/>
      <c r="K740" s="860"/>
      <c r="L740" s="860"/>
      <c r="M740" s="860"/>
      <c r="N740" s="860"/>
      <c r="O740" s="860"/>
      <c r="P740" s="860"/>
      <c r="Q740" s="860"/>
      <c r="R740" s="860"/>
      <c r="S740" s="860"/>
      <c r="T740" s="860"/>
      <c r="U740" s="860"/>
      <c r="V740" s="860"/>
      <c r="W740" s="860"/>
      <c r="X740" s="860"/>
      <c r="Y740" s="860"/>
      <c r="Z740" s="860"/>
    </row>
    <row r="741">
      <c r="A741" s="860"/>
      <c r="B741" s="860"/>
      <c r="C741" s="860"/>
      <c r="D741" s="860"/>
      <c r="E741" s="860"/>
      <c r="F741" s="860"/>
      <c r="G741" s="860"/>
      <c r="H741" s="860"/>
      <c r="I741" s="860"/>
      <c r="J741" s="860"/>
      <c r="K741" s="860"/>
      <c r="L741" s="860"/>
      <c r="M741" s="860"/>
      <c r="N741" s="860"/>
      <c r="O741" s="860"/>
      <c r="P741" s="860"/>
      <c r="Q741" s="860"/>
      <c r="R741" s="860"/>
      <c r="S741" s="860"/>
      <c r="T741" s="860"/>
      <c r="U741" s="860"/>
      <c r="V741" s="860"/>
      <c r="W741" s="860"/>
      <c r="X741" s="860"/>
      <c r="Y741" s="860"/>
      <c r="Z741" s="860"/>
    </row>
    <row r="742">
      <c r="A742" s="860"/>
      <c r="B742" s="860"/>
      <c r="C742" s="860"/>
      <c r="D742" s="860"/>
      <c r="E742" s="860"/>
      <c r="F742" s="860"/>
      <c r="G742" s="860"/>
      <c r="H742" s="860"/>
      <c r="I742" s="860"/>
      <c r="J742" s="860"/>
      <c r="K742" s="860"/>
      <c r="L742" s="860"/>
      <c r="M742" s="860"/>
      <c r="N742" s="860"/>
      <c r="O742" s="860"/>
      <c r="P742" s="860"/>
      <c r="Q742" s="860"/>
      <c r="R742" s="860"/>
      <c r="S742" s="860"/>
      <c r="T742" s="860"/>
      <c r="U742" s="860"/>
      <c r="V742" s="860"/>
      <c r="W742" s="860"/>
      <c r="X742" s="860"/>
      <c r="Y742" s="860"/>
      <c r="Z742" s="860"/>
    </row>
    <row r="743">
      <c r="A743" s="860"/>
      <c r="B743" s="860"/>
      <c r="C743" s="860"/>
      <c r="D743" s="860"/>
      <c r="E743" s="860"/>
      <c r="F743" s="860"/>
      <c r="G743" s="860"/>
      <c r="H743" s="860"/>
      <c r="I743" s="860"/>
      <c r="J743" s="860"/>
      <c r="K743" s="860"/>
      <c r="L743" s="860"/>
      <c r="M743" s="860"/>
      <c r="N743" s="860"/>
      <c r="O743" s="860"/>
      <c r="P743" s="860"/>
      <c r="Q743" s="860"/>
      <c r="R743" s="860"/>
      <c r="S743" s="860"/>
      <c r="T743" s="860"/>
      <c r="U743" s="860"/>
      <c r="V743" s="860"/>
      <c r="W743" s="860"/>
      <c r="X743" s="860"/>
      <c r="Y743" s="860"/>
      <c r="Z743" s="860"/>
    </row>
    <row r="744">
      <c r="A744" s="860"/>
      <c r="B744" s="860"/>
      <c r="C744" s="860"/>
      <c r="D744" s="860"/>
      <c r="E744" s="860"/>
      <c r="F744" s="860"/>
      <c r="G744" s="860"/>
      <c r="H744" s="860"/>
      <c r="I744" s="860"/>
      <c r="J744" s="860"/>
      <c r="K744" s="860"/>
      <c r="L744" s="860"/>
      <c r="M744" s="860"/>
      <c r="N744" s="860"/>
      <c r="O744" s="860"/>
      <c r="P744" s="860"/>
      <c r="Q744" s="860"/>
      <c r="R744" s="860"/>
      <c r="S744" s="860"/>
      <c r="T744" s="860"/>
      <c r="U744" s="860"/>
      <c r="V744" s="860"/>
      <c r="W744" s="860"/>
      <c r="X744" s="860"/>
      <c r="Y744" s="860"/>
      <c r="Z744" s="860"/>
    </row>
    <row r="745">
      <c r="A745" s="860"/>
      <c r="B745" s="860"/>
      <c r="C745" s="860"/>
      <c r="D745" s="860"/>
      <c r="E745" s="860"/>
      <c r="F745" s="860"/>
      <c r="G745" s="860"/>
      <c r="H745" s="860"/>
      <c r="I745" s="860"/>
      <c r="J745" s="860"/>
      <c r="K745" s="860"/>
      <c r="L745" s="860"/>
      <c r="M745" s="860"/>
      <c r="N745" s="860"/>
      <c r="O745" s="860"/>
      <c r="P745" s="860"/>
      <c r="Q745" s="860"/>
      <c r="R745" s="860"/>
      <c r="S745" s="860"/>
      <c r="T745" s="860"/>
      <c r="U745" s="860"/>
      <c r="V745" s="860"/>
      <c r="W745" s="860"/>
      <c r="X745" s="860"/>
      <c r="Y745" s="860"/>
      <c r="Z745" s="860"/>
    </row>
    <row r="746">
      <c r="A746" s="860"/>
      <c r="B746" s="860"/>
      <c r="C746" s="860"/>
      <c r="D746" s="860"/>
      <c r="E746" s="860"/>
      <c r="F746" s="860"/>
      <c r="G746" s="860"/>
      <c r="H746" s="860"/>
      <c r="I746" s="860"/>
      <c r="J746" s="860"/>
      <c r="K746" s="860"/>
      <c r="L746" s="860"/>
      <c r="M746" s="860"/>
      <c r="N746" s="860"/>
      <c r="O746" s="860"/>
      <c r="P746" s="860"/>
      <c r="Q746" s="860"/>
      <c r="R746" s="860"/>
      <c r="S746" s="860"/>
      <c r="T746" s="860"/>
      <c r="U746" s="860"/>
      <c r="V746" s="860"/>
      <c r="W746" s="860"/>
      <c r="X746" s="860"/>
      <c r="Y746" s="860"/>
      <c r="Z746" s="860"/>
    </row>
    <row r="747">
      <c r="A747" s="860"/>
      <c r="B747" s="860"/>
      <c r="C747" s="860"/>
      <c r="D747" s="860"/>
      <c r="E747" s="860"/>
      <c r="F747" s="860"/>
      <c r="G747" s="860"/>
      <c r="H747" s="860"/>
      <c r="I747" s="860"/>
      <c r="J747" s="860"/>
      <c r="K747" s="860"/>
      <c r="L747" s="860"/>
      <c r="M747" s="860"/>
      <c r="N747" s="860"/>
      <c r="O747" s="860"/>
      <c r="P747" s="860"/>
      <c r="Q747" s="860"/>
      <c r="R747" s="860"/>
      <c r="S747" s="860"/>
      <c r="T747" s="860"/>
      <c r="U747" s="860"/>
      <c r="V747" s="860"/>
      <c r="W747" s="860"/>
      <c r="X747" s="860"/>
      <c r="Y747" s="860"/>
      <c r="Z747" s="860"/>
    </row>
    <row r="748">
      <c r="A748" s="860"/>
      <c r="B748" s="860"/>
      <c r="C748" s="860"/>
      <c r="D748" s="860"/>
      <c r="E748" s="860"/>
      <c r="F748" s="860"/>
      <c r="G748" s="860"/>
      <c r="H748" s="860"/>
      <c r="I748" s="860"/>
      <c r="J748" s="860"/>
      <c r="K748" s="860"/>
      <c r="L748" s="860"/>
      <c r="M748" s="860"/>
      <c r="N748" s="860"/>
      <c r="O748" s="860"/>
      <c r="P748" s="860"/>
      <c r="Q748" s="860"/>
      <c r="R748" s="860"/>
      <c r="S748" s="860"/>
      <c r="T748" s="860"/>
      <c r="U748" s="860"/>
      <c r="V748" s="860"/>
      <c r="W748" s="860"/>
      <c r="X748" s="860"/>
      <c r="Y748" s="860"/>
      <c r="Z748" s="860"/>
    </row>
    <row r="749">
      <c r="A749" s="860"/>
      <c r="B749" s="860"/>
      <c r="C749" s="860"/>
      <c r="D749" s="860"/>
      <c r="E749" s="860"/>
      <c r="F749" s="860"/>
      <c r="G749" s="860"/>
      <c r="H749" s="860"/>
      <c r="I749" s="860"/>
      <c r="J749" s="860"/>
      <c r="K749" s="860"/>
      <c r="L749" s="860"/>
      <c r="M749" s="860"/>
      <c r="N749" s="860"/>
      <c r="O749" s="860"/>
      <c r="P749" s="860"/>
      <c r="Q749" s="860"/>
      <c r="R749" s="860"/>
      <c r="S749" s="860"/>
      <c r="T749" s="860"/>
      <c r="U749" s="860"/>
      <c r="V749" s="860"/>
      <c r="W749" s="860"/>
      <c r="X749" s="860"/>
      <c r="Y749" s="860"/>
      <c r="Z749" s="860"/>
    </row>
    <row r="750">
      <c r="A750" s="860"/>
      <c r="B750" s="860"/>
      <c r="C750" s="860"/>
      <c r="D750" s="860"/>
      <c r="E750" s="860"/>
      <c r="F750" s="860"/>
      <c r="G750" s="860"/>
      <c r="H750" s="860"/>
      <c r="I750" s="860"/>
      <c r="J750" s="860"/>
      <c r="K750" s="860"/>
      <c r="L750" s="860"/>
      <c r="M750" s="860"/>
      <c r="N750" s="860"/>
      <c r="O750" s="860"/>
      <c r="P750" s="860"/>
      <c r="Q750" s="860"/>
      <c r="R750" s="860"/>
      <c r="S750" s="860"/>
      <c r="T750" s="860"/>
      <c r="U750" s="860"/>
      <c r="V750" s="860"/>
      <c r="W750" s="860"/>
      <c r="X750" s="860"/>
      <c r="Y750" s="860"/>
      <c r="Z750" s="860"/>
    </row>
    <row r="751">
      <c r="A751" s="860"/>
      <c r="B751" s="860"/>
      <c r="C751" s="860"/>
      <c r="D751" s="860"/>
      <c r="E751" s="860"/>
      <c r="F751" s="860"/>
      <c r="G751" s="860"/>
      <c r="H751" s="860"/>
      <c r="I751" s="860"/>
      <c r="J751" s="860"/>
      <c r="K751" s="860"/>
      <c r="L751" s="860"/>
      <c r="M751" s="860"/>
      <c r="N751" s="860"/>
      <c r="O751" s="860"/>
      <c r="P751" s="860"/>
      <c r="Q751" s="860"/>
      <c r="R751" s="860"/>
      <c r="S751" s="860"/>
      <c r="T751" s="860"/>
      <c r="U751" s="860"/>
      <c r="V751" s="860"/>
      <c r="W751" s="860"/>
      <c r="X751" s="860"/>
      <c r="Y751" s="860"/>
      <c r="Z751" s="860"/>
    </row>
    <row r="752">
      <c r="A752" s="860"/>
      <c r="B752" s="860"/>
      <c r="C752" s="860"/>
      <c r="D752" s="860"/>
      <c r="E752" s="860"/>
      <c r="F752" s="860"/>
      <c r="G752" s="860"/>
      <c r="H752" s="860"/>
      <c r="I752" s="860"/>
      <c r="J752" s="860"/>
      <c r="K752" s="860"/>
      <c r="L752" s="860"/>
      <c r="M752" s="860"/>
      <c r="N752" s="860"/>
      <c r="O752" s="860"/>
      <c r="P752" s="860"/>
      <c r="Q752" s="860"/>
      <c r="R752" s="860"/>
      <c r="S752" s="860"/>
      <c r="T752" s="860"/>
      <c r="U752" s="860"/>
      <c r="V752" s="860"/>
      <c r="W752" s="860"/>
      <c r="X752" s="860"/>
      <c r="Y752" s="860"/>
      <c r="Z752" s="860"/>
    </row>
    <row r="753">
      <c r="A753" s="860"/>
      <c r="B753" s="860"/>
      <c r="C753" s="860"/>
      <c r="D753" s="860"/>
      <c r="E753" s="860"/>
      <c r="F753" s="860"/>
      <c r="G753" s="860"/>
      <c r="H753" s="860"/>
      <c r="I753" s="860"/>
      <c r="J753" s="860"/>
      <c r="K753" s="860"/>
      <c r="L753" s="860"/>
      <c r="M753" s="860"/>
      <c r="N753" s="860"/>
      <c r="O753" s="860"/>
      <c r="P753" s="860"/>
      <c r="Q753" s="860"/>
      <c r="R753" s="860"/>
      <c r="S753" s="860"/>
      <c r="T753" s="860"/>
      <c r="U753" s="860"/>
      <c r="V753" s="860"/>
      <c r="W753" s="860"/>
      <c r="X753" s="860"/>
      <c r="Y753" s="860"/>
      <c r="Z753" s="860"/>
    </row>
    <row r="754">
      <c r="A754" s="860"/>
      <c r="B754" s="860"/>
      <c r="C754" s="860"/>
      <c r="D754" s="860"/>
      <c r="E754" s="860"/>
      <c r="F754" s="860"/>
      <c r="G754" s="860"/>
      <c r="H754" s="860"/>
      <c r="I754" s="860"/>
      <c r="J754" s="860"/>
      <c r="K754" s="860"/>
      <c r="L754" s="860"/>
      <c r="M754" s="860"/>
      <c r="N754" s="860"/>
      <c r="O754" s="860"/>
      <c r="P754" s="860"/>
      <c r="Q754" s="860"/>
      <c r="R754" s="860"/>
      <c r="S754" s="860"/>
      <c r="T754" s="860"/>
      <c r="U754" s="860"/>
      <c r="V754" s="860"/>
      <c r="W754" s="860"/>
      <c r="X754" s="860"/>
      <c r="Y754" s="860"/>
      <c r="Z754" s="860"/>
    </row>
    <row r="755">
      <c r="A755" s="860"/>
      <c r="B755" s="860"/>
      <c r="C755" s="860"/>
      <c r="D755" s="860"/>
      <c r="E755" s="860"/>
      <c r="F755" s="860"/>
      <c r="G755" s="860"/>
      <c r="H755" s="860"/>
      <c r="I755" s="860"/>
      <c r="J755" s="860"/>
      <c r="K755" s="860"/>
      <c r="L755" s="860"/>
      <c r="M755" s="860"/>
      <c r="N755" s="860"/>
      <c r="O755" s="860"/>
      <c r="P755" s="860"/>
      <c r="Q755" s="860"/>
      <c r="R755" s="860"/>
      <c r="S755" s="860"/>
      <c r="T755" s="860"/>
      <c r="U755" s="860"/>
      <c r="V755" s="860"/>
      <c r="W755" s="860"/>
      <c r="X755" s="860"/>
      <c r="Y755" s="860"/>
      <c r="Z755" s="860"/>
    </row>
    <row r="756">
      <c r="A756" s="860"/>
      <c r="B756" s="860"/>
      <c r="C756" s="860"/>
      <c r="D756" s="860"/>
      <c r="E756" s="860"/>
      <c r="F756" s="860"/>
      <c r="G756" s="860"/>
      <c r="H756" s="860"/>
      <c r="I756" s="860"/>
      <c r="J756" s="860"/>
      <c r="K756" s="860"/>
      <c r="L756" s="860"/>
      <c r="M756" s="860"/>
      <c r="N756" s="860"/>
      <c r="O756" s="860"/>
      <c r="P756" s="860"/>
      <c r="Q756" s="860"/>
      <c r="R756" s="860"/>
      <c r="S756" s="860"/>
      <c r="T756" s="860"/>
      <c r="U756" s="860"/>
      <c r="V756" s="860"/>
      <c r="W756" s="860"/>
      <c r="X756" s="860"/>
      <c r="Y756" s="860"/>
      <c r="Z756" s="860"/>
    </row>
    <row r="757">
      <c r="A757" s="860"/>
      <c r="B757" s="860"/>
      <c r="C757" s="860"/>
      <c r="D757" s="860"/>
      <c r="E757" s="860"/>
      <c r="F757" s="860"/>
      <c r="G757" s="860"/>
      <c r="H757" s="860"/>
      <c r="I757" s="860"/>
      <c r="J757" s="860"/>
      <c r="K757" s="860"/>
      <c r="L757" s="860"/>
      <c r="M757" s="860"/>
      <c r="N757" s="860"/>
      <c r="O757" s="860"/>
      <c r="P757" s="860"/>
      <c r="Q757" s="860"/>
      <c r="R757" s="860"/>
      <c r="S757" s="860"/>
      <c r="T757" s="860"/>
      <c r="U757" s="860"/>
      <c r="V757" s="860"/>
      <c r="W757" s="860"/>
      <c r="X757" s="860"/>
      <c r="Y757" s="860"/>
      <c r="Z757" s="860"/>
    </row>
    <row r="758">
      <c r="A758" s="860"/>
      <c r="B758" s="860"/>
      <c r="C758" s="860"/>
      <c r="D758" s="860"/>
      <c r="E758" s="860"/>
      <c r="F758" s="860"/>
      <c r="G758" s="860"/>
      <c r="H758" s="860"/>
      <c r="I758" s="860"/>
      <c r="J758" s="860"/>
      <c r="K758" s="860"/>
      <c r="L758" s="860"/>
      <c r="M758" s="860"/>
      <c r="N758" s="860"/>
      <c r="O758" s="860"/>
      <c r="P758" s="860"/>
      <c r="Q758" s="860"/>
      <c r="R758" s="860"/>
      <c r="S758" s="860"/>
      <c r="T758" s="860"/>
      <c r="U758" s="860"/>
      <c r="V758" s="860"/>
      <c r="W758" s="860"/>
      <c r="X758" s="860"/>
      <c r="Y758" s="860"/>
      <c r="Z758" s="860"/>
    </row>
    <row r="759">
      <c r="A759" s="860"/>
      <c r="B759" s="860"/>
      <c r="C759" s="860"/>
      <c r="D759" s="860"/>
      <c r="E759" s="860"/>
      <c r="F759" s="860"/>
      <c r="G759" s="860"/>
      <c r="H759" s="860"/>
      <c r="I759" s="860"/>
      <c r="J759" s="860"/>
      <c r="K759" s="860"/>
      <c r="L759" s="860"/>
      <c r="M759" s="860"/>
      <c r="N759" s="860"/>
      <c r="O759" s="860"/>
      <c r="P759" s="860"/>
      <c r="Q759" s="860"/>
      <c r="R759" s="860"/>
      <c r="S759" s="860"/>
      <c r="T759" s="860"/>
      <c r="U759" s="860"/>
      <c r="V759" s="860"/>
      <c r="W759" s="860"/>
      <c r="X759" s="860"/>
      <c r="Y759" s="860"/>
      <c r="Z759" s="860"/>
    </row>
    <row r="760">
      <c r="A760" s="860"/>
      <c r="B760" s="860"/>
      <c r="C760" s="860"/>
      <c r="D760" s="860"/>
      <c r="E760" s="860"/>
      <c r="F760" s="860"/>
      <c r="G760" s="860"/>
      <c r="H760" s="860"/>
      <c r="I760" s="860"/>
      <c r="J760" s="860"/>
      <c r="K760" s="860"/>
      <c r="L760" s="860"/>
      <c r="M760" s="860"/>
      <c r="N760" s="860"/>
      <c r="O760" s="860"/>
      <c r="P760" s="860"/>
      <c r="Q760" s="860"/>
      <c r="R760" s="860"/>
      <c r="S760" s="860"/>
      <c r="T760" s="860"/>
      <c r="U760" s="860"/>
      <c r="V760" s="860"/>
      <c r="W760" s="860"/>
      <c r="X760" s="860"/>
      <c r="Y760" s="860"/>
      <c r="Z760" s="860"/>
    </row>
    <row r="761">
      <c r="A761" s="860"/>
      <c r="B761" s="860"/>
      <c r="C761" s="860"/>
      <c r="D761" s="860"/>
      <c r="E761" s="860"/>
      <c r="F761" s="860"/>
      <c r="G761" s="860"/>
      <c r="H761" s="860"/>
      <c r="I761" s="860"/>
      <c r="J761" s="860"/>
      <c r="K761" s="860"/>
      <c r="L761" s="860"/>
      <c r="M761" s="860"/>
      <c r="N761" s="860"/>
      <c r="O761" s="860"/>
      <c r="P761" s="860"/>
      <c r="Q761" s="860"/>
      <c r="R761" s="860"/>
      <c r="S761" s="860"/>
      <c r="T761" s="860"/>
      <c r="U761" s="860"/>
      <c r="V761" s="860"/>
      <c r="W761" s="860"/>
      <c r="X761" s="860"/>
      <c r="Y761" s="860"/>
      <c r="Z761" s="860"/>
    </row>
    <row r="762">
      <c r="A762" s="860"/>
      <c r="B762" s="860"/>
      <c r="C762" s="860"/>
      <c r="D762" s="860"/>
      <c r="E762" s="860"/>
      <c r="F762" s="860"/>
      <c r="G762" s="860"/>
      <c r="H762" s="860"/>
      <c r="I762" s="860"/>
      <c r="J762" s="860"/>
      <c r="K762" s="860"/>
      <c r="L762" s="860"/>
      <c r="M762" s="860"/>
      <c r="N762" s="860"/>
      <c r="O762" s="860"/>
      <c r="P762" s="860"/>
      <c r="Q762" s="860"/>
      <c r="R762" s="860"/>
      <c r="S762" s="860"/>
      <c r="T762" s="860"/>
      <c r="U762" s="860"/>
      <c r="V762" s="860"/>
      <c r="W762" s="860"/>
      <c r="X762" s="860"/>
      <c r="Y762" s="860"/>
      <c r="Z762" s="860"/>
    </row>
    <row r="763">
      <c r="A763" s="860"/>
      <c r="B763" s="860"/>
      <c r="C763" s="860"/>
      <c r="D763" s="860"/>
      <c r="E763" s="860"/>
      <c r="F763" s="860"/>
      <c r="G763" s="860"/>
      <c r="H763" s="860"/>
      <c r="I763" s="860"/>
      <c r="J763" s="860"/>
      <c r="K763" s="860"/>
      <c r="L763" s="860"/>
      <c r="M763" s="860"/>
      <c r="N763" s="860"/>
      <c r="O763" s="860"/>
      <c r="P763" s="860"/>
      <c r="Q763" s="860"/>
      <c r="R763" s="860"/>
      <c r="S763" s="860"/>
      <c r="T763" s="860"/>
      <c r="U763" s="860"/>
      <c r="V763" s="860"/>
      <c r="W763" s="860"/>
      <c r="X763" s="860"/>
      <c r="Y763" s="860"/>
      <c r="Z763" s="860"/>
    </row>
    <row r="764">
      <c r="A764" s="860"/>
      <c r="B764" s="860"/>
      <c r="C764" s="860"/>
      <c r="D764" s="860"/>
      <c r="E764" s="860"/>
      <c r="F764" s="860"/>
      <c r="G764" s="860"/>
      <c r="H764" s="860"/>
      <c r="I764" s="860"/>
      <c r="J764" s="860"/>
      <c r="K764" s="860"/>
      <c r="L764" s="860"/>
      <c r="M764" s="860"/>
      <c r="N764" s="860"/>
      <c r="O764" s="860"/>
      <c r="P764" s="860"/>
      <c r="Q764" s="860"/>
      <c r="R764" s="860"/>
      <c r="S764" s="860"/>
      <c r="T764" s="860"/>
      <c r="U764" s="860"/>
      <c r="V764" s="860"/>
      <c r="W764" s="860"/>
      <c r="X764" s="860"/>
      <c r="Y764" s="860"/>
      <c r="Z764" s="860"/>
    </row>
    <row r="765">
      <c r="A765" s="860"/>
      <c r="B765" s="860"/>
      <c r="C765" s="860"/>
      <c r="D765" s="860"/>
      <c r="E765" s="860"/>
      <c r="F765" s="860"/>
      <c r="G765" s="860"/>
      <c r="H765" s="860"/>
      <c r="I765" s="860"/>
      <c r="J765" s="860"/>
      <c r="K765" s="860"/>
      <c r="L765" s="860"/>
      <c r="M765" s="860"/>
      <c r="N765" s="860"/>
      <c r="O765" s="860"/>
      <c r="P765" s="860"/>
      <c r="Q765" s="860"/>
      <c r="R765" s="860"/>
      <c r="S765" s="860"/>
      <c r="T765" s="860"/>
      <c r="U765" s="860"/>
      <c r="V765" s="860"/>
      <c r="W765" s="860"/>
      <c r="X765" s="860"/>
      <c r="Y765" s="860"/>
      <c r="Z765" s="860"/>
    </row>
    <row r="766">
      <c r="A766" s="860"/>
      <c r="B766" s="860"/>
      <c r="C766" s="860"/>
      <c r="D766" s="860"/>
      <c r="E766" s="860"/>
      <c r="F766" s="860"/>
      <c r="G766" s="860"/>
      <c r="H766" s="860"/>
      <c r="I766" s="860"/>
      <c r="J766" s="860"/>
      <c r="K766" s="860"/>
      <c r="L766" s="860"/>
      <c r="M766" s="860"/>
      <c r="N766" s="860"/>
      <c r="O766" s="860"/>
      <c r="P766" s="860"/>
      <c r="Q766" s="860"/>
      <c r="R766" s="860"/>
      <c r="S766" s="860"/>
      <c r="T766" s="860"/>
      <c r="U766" s="860"/>
      <c r="V766" s="860"/>
      <c r="W766" s="860"/>
      <c r="X766" s="860"/>
      <c r="Y766" s="860"/>
      <c r="Z766" s="860"/>
    </row>
    <row r="767">
      <c r="A767" s="860"/>
      <c r="B767" s="860"/>
      <c r="C767" s="860"/>
      <c r="D767" s="860"/>
      <c r="E767" s="860"/>
      <c r="F767" s="860"/>
      <c r="G767" s="860"/>
      <c r="H767" s="860"/>
      <c r="I767" s="860"/>
      <c r="J767" s="860"/>
      <c r="K767" s="860"/>
      <c r="L767" s="860"/>
      <c r="M767" s="860"/>
      <c r="N767" s="860"/>
      <c r="O767" s="860"/>
      <c r="P767" s="860"/>
      <c r="Q767" s="860"/>
      <c r="R767" s="860"/>
      <c r="S767" s="860"/>
      <c r="T767" s="860"/>
      <c r="U767" s="860"/>
      <c r="V767" s="860"/>
      <c r="W767" s="860"/>
      <c r="X767" s="860"/>
      <c r="Y767" s="860"/>
      <c r="Z767" s="860"/>
    </row>
    <row r="768">
      <c r="A768" s="860"/>
      <c r="B768" s="860"/>
      <c r="C768" s="860"/>
      <c r="D768" s="860"/>
      <c r="E768" s="860"/>
      <c r="F768" s="860"/>
      <c r="G768" s="860"/>
      <c r="H768" s="860"/>
      <c r="I768" s="860"/>
      <c r="J768" s="860"/>
      <c r="K768" s="860"/>
      <c r="L768" s="860"/>
      <c r="M768" s="860"/>
      <c r="N768" s="860"/>
      <c r="O768" s="860"/>
      <c r="P768" s="860"/>
      <c r="Q768" s="860"/>
      <c r="R768" s="860"/>
      <c r="S768" s="860"/>
      <c r="T768" s="860"/>
      <c r="U768" s="860"/>
      <c r="V768" s="860"/>
      <c r="W768" s="860"/>
      <c r="X768" s="860"/>
      <c r="Y768" s="860"/>
      <c r="Z768" s="860"/>
    </row>
    <row r="769">
      <c r="A769" s="860"/>
      <c r="B769" s="860"/>
      <c r="C769" s="860"/>
      <c r="D769" s="860"/>
      <c r="E769" s="860"/>
      <c r="F769" s="860"/>
      <c r="G769" s="860"/>
      <c r="H769" s="860"/>
      <c r="I769" s="860"/>
      <c r="J769" s="860"/>
      <c r="K769" s="860"/>
      <c r="L769" s="860"/>
      <c r="M769" s="860"/>
      <c r="N769" s="860"/>
      <c r="O769" s="860"/>
      <c r="P769" s="860"/>
      <c r="Q769" s="860"/>
      <c r="R769" s="860"/>
      <c r="S769" s="860"/>
      <c r="T769" s="860"/>
      <c r="U769" s="860"/>
      <c r="V769" s="860"/>
      <c r="W769" s="860"/>
      <c r="X769" s="860"/>
      <c r="Y769" s="860"/>
      <c r="Z769" s="860"/>
    </row>
    <row r="770">
      <c r="A770" s="860"/>
      <c r="B770" s="860"/>
      <c r="C770" s="860"/>
      <c r="D770" s="860"/>
      <c r="E770" s="860"/>
      <c r="F770" s="860"/>
      <c r="G770" s="860"/>
      <c r="H770" s="860"/>
      <c r="I770" s="860"/>
      <c r="J770" s="860"/>
      <c r="K770" s="860"/>
      <c r="L770" s="860"/>
      <c r="M770" s="860"/>
      <c r="N770" s="860"/>
      <c r="O770" s="860"/>
      <c r="P770" s="860"/>
      <c r="Q770" s="860"/>
      <c r="R770" s="860"/>
      <c r="S770" s="860"/>
      <c r="T770" s="860"/>
      <c r="U770" s="860"/>
      <c r="V770" s="860"/>
      <c r="W770" s="860"/>
      <c r="X770" s="860"/>
      <c r="Y770" s="860"/>
      <c r="Z770" s="860"/>
    </row>
    <row r="771">
      <c r="A771" s="860"/>
      <c r="B771" s="860"/>
      <c r="C771" s="860"/>
      <c r="D771" s="860"/>
      <c r="E771" s="860"/>
      <c r="F771" s="860"/>
      <c r="G771" s="860"/>
      <c r="H771" s="860"/>
      <c r="I771" s="860"/>
      <c r="J771" s="860"/>
      <c r="K771" s="860"/>
      <c r="L771" s="860"/>
      <c r="M771" s="860"/>
      <c r="N771" s="860"/>
      <c r="O771" s="860"/>
      <c r="P771" s="860"/>
      <c r="Q771" s="860"/>
      <c r="R771" s="860"/>
      <c r="S771" s="860"/>
      <c r="T771" s="860"/>
      <c r="U771" s="860"/>
      <c r="V771" s="860"/>
      <c r="W771" s="860"/>
      <c r="X771" s="860"/>
      <c r="Y771" s="860"/>
      <c r="Z771" s="860"/>
    </row>
    <row r="772">
      <c r="A772" s="860"/>
      <c r="B772" s="860"/>
      <c r="C772" s="860"/>
      <c r="D772" s="860"/>
      <c r="E772" s="860"/>
      <c r="F772" s="860"/>
      <c r="G772" s="860"/>
      <c r="H772" s="860"/>
      <c r="I772" s="860"/>
      <c r="J772" s="860"/>
      <c r="K772" s="860"/>
      <c r="L772" s="860"/>
      <c r="M772" s="860"/>
      <c r="N772" s="860"/>
      <c r="O772" s="860"/>
      <c r="P772" s="860"/>
      <c r="Q772" s="860"/>
      <c r="R772" s="860"/>
      <c r="S772" s="860"/>
      <c r="T772" s="860"/>
      <c r="U772" s="860"/>
      <c r="V772" s="860"/>
      <c r="W772" s="860"/>
      <c r="X772" s="860"/>
      <c r="Y772" s="860"/>
      <c r="Z772" s="860"/>
    </row>
    <row r="773">
      <c r="A773" s="860"/>
      <c r="B773" s="860"/>
      <c r="C773" s="860"/>
      <c r="D773" s="860"/>
      <c r="E773" s="860"/>
      <c r="F773" s="860"/>
      <c r="G773" s="860"/>
      <c r="H773" s="860"/>
      <c r="I773" s="860"/>
      <c r="J773" s="860"/>
      <c r="K773" s="860"/>
      <c r="L773" s="860"/>
      <c r="M773" s="860"/>
      <c r="N773" s="860"/>
      <c r="O773" s="860"/>
      <c r="P773" s="860"/>
      <c r="Q773" s="860"/>
      <c r="R773" s="860"/>
      <c r="S773" s="860"/>
      <c r="T773" s="860"/>
      <c r="U773" s="860"/>
      <c r="V773" s="860"/>
      <c r="W773" s="860"/>
      <c r="X773" s="860"/>
      <c r="Y773" s="860"/>
      <c r="Z773" s="860"/>
    </row>
    <row r="774">
      <c r="A774" s="860"/>
      <c r="B774" s="860"/>
      <c r="C774" s="860"/>
      <c r="D774" s="860"/>
      <c r="E774" s="860"/>
      <c r="F774" s="860"/>
      <c r="G774" s="860"/>
      <c r="H774" s="860"/>
      <c r="I774" s="860"/>
      <c r="J774" s="860"/>
      <c r="K774" s="860"/>
      <c r="L774" s="860"/>
      <c r="M774" s="860"/>
      <c r="N774" s="860"/>
      <c r="O774" s="860"/>
      <c r="P774" s="860"/>
      <c r="Q774" s="860"/>
      <c r="R774" s="860"/>
      <c r="S774" s="860"/>
      <c r="T774" s="860"/>
      <c r="U774" s="860"/>
      <c r="V774" s="860"/>
      <c r="W774" s="860"/>
      <c r="X774" s="860"/>
      <c r="Y774" s="860"/>
      <c r="Z774" s="860"/>
    </row>
    <row r="775">
      <c r="A775" s="860"/>
      <c r="B775" s="860"/>
      <c r="C775" s="860"/>
      <c r="D775" s="860"/>
      <c r="E775" s="860"/>
      <c r="F775" s="860"/>
      <c r="G775" s="860"/>
      <c r="H775" s="860"/>
      <c r="I775" s="860"/>
      <c r="J775" s="860"/>
      <c r="K775" s="860"/>
      <c r="L775" s="860"/>
      <c r="M775" s="860"/>
      <c r="N775" s="860"/>
      <c r="O775" s="860"/>
      <c r="P775" s="860"/>
      <c r="Q775" s="860"/>
      <c r="R775" s="860"/>
      <c r="S775" s="860"/>
      <c r="T775" s="860"/>
      <c r="U775" s="860"/>
      <c r="V775" s="860"/>
      <c r="W775" s="860"/>
      <c r="X775" s="860"/>
      <c r="Y775" s="860"/>
      <c r="Z775" s="860"/>
    </row>
    <row r="776">
      <c r="A776" s="860"/>
      <c r="B776" s="860"/>
      <c r="C776" s="860"/>
      <c r="D776" s="860"/>
      <c r="E776" s="860"/>
      <c r="F776" s="860"/>
      <c r="G776" s="860"/>
      <c r="H776" s="860"/>
      <c r="I776" s="860"/>
      <c r="J776" s="860"/>
      <c r="K776" s="860"/>
      <c r="L776" s="860"/>
      <c r="M776" s="860"/>
      <c r="N776" s="860"/>
      <c r="O776" s="860"/>
      <c r="P776" s="860"/>
      <c r="Q776" s="860"/>
      <c r="R776" s="860"/>
      <c r="S776" s="860"/>
      <c r="T776" s="860"/>
      <c r="U776" s="860"/>
      <c r="V776" s="860"/>
      <c r="W776" s="860"/>
      <c r="X776" s="860"/>
      <c r="Y776" s="860"/>
      <c r="Z776" s="860"/>
    </row>
    <row r="777">
      <c r="A777" s="860"/>
      <c r="B777" s="860"/>
      <c r="C777" s="860"/>
      <c r="D777" s="860"/>
      <c r="E777" s="860"/>
      <c r="F777" s="860"/>
      <c r="G777" s="860"/>
      <c r="H777" s="860"/>
      <c r="I777" s="860"/>
      <c r="J777" s="860"/>
      <c r="K777" s="860"/>
      <c r="L777" s="860"/>
      <c r="M777" s="860"/>
      <c r="N777" s="860"/>
      <c r="O777" s="860"/>
      <c r="P777" s="860"/>
      <c r="Q777" s="860"/>
      <c r="R777" s="860"/>
      <c r="S777" s="860"/>
      <c r="T777" s="860"/>
      <c r="U777" s="860"/>
      <c r="V777" s="860"/>
      <c r="W777" s="860"/>
      <c r="X777" s="860"/>
      <c r="Y777" s="860"/>
      <c r="Z777" s="860"/>
    </row>
    <row r="778">
      <c r="A778" s="860"/>
      <c r="B778" s="860"/>
      <c r="C778" s="860"/>
      <c r="D778" s="860"/>
      <c r="E778" s="860"/>
      <c r="F778" s="860"/>
      <c r="G778" s="860"/>
      <c r="H778" s="860"/>
      <c r="I778" s="860"/>
      <c r="J778" s="860"/>
      <c r="K778" s="860"/>
      <c r="L778" s="860"/>
      <c r="M778" s="860"/>
      <c r="N778" s="860"/>
      <c r="O778" s="860"/>
      <c r="P778" s="860"/>
      <c r="Q778" s="860"/>
      <c r="R778" s="860"/>
      <c r="S778" s="860"/>
      <c r="T778" s="860"/>
      <c r="U778" s="860"/>
      <c r="V778" s="860"/>
      <c r="W778" s="860"/>
      <c r="X778" s="860"/>
      <c r="Y778" s="860"/>
      <c r="Z778" s="860"/>
    </row>
    <row r="779">
      <c r="A779" s="860"/>
      <c r="B779" s="860"/>
      <c r="C779" s="860"/>
      <c r="D779" s="860"/>
      <c r="E779" s="860"/>
      <c r="F779" s="860"/>
      <c r="G779" s="860"/>
      <c r="H779" s="860"/>
      <c r="I779" s="860"/>
      <c r="J779" s="860"/>
      <c r="K779" s="860"/>
      <c r="L779" s="860"/>
      <c r="M779" s="860"/>
      <c r="N779" s="860"/>
      <c r="O779" s="860"/>
      <c r="P779" s="860"/>
      <c r="Q779" s="860"/>
      <c r="R779" s="860"/>
      <c r="S779" s="860"/>
      <c r="T779" s="860"/>
      <c r="U779" s="860"/>
      <c r="V779" s="860"/>
      <c r="W779" s="860"/>
      <c r="X779" s="860"/>
      <c r="Y779" s="860"/>
      <c r="Z779" s="860"/>
    </row>
    <row r="780">
      <c r="A780" s="860"/>
      <c r="B780" s="860"/>
      <c r="C780" s="860"/>
      <c r="D780" s="860"/>
      <c r="E780" s="860"/>
      <c r="F780" s="860"/>
      <c r="G780" s="860"/>
      <c r="H780" s="860"/>
      <c r="I780" s="860"/>
      <c r="J780" s="860"/>
      <c r="K780" s="860"/>
      <c r="L780" s="860"/>
      <c r="M780" s="860"/>
      <c r="N780" s="860"/>
      <c r="O780" s="860"/>
      <c r="P780" s="860"/>
      <c r="Q780" s="860"/>
      <c r="R780" s="860"/>
      <c r="S780" s="860"/>
      <c r="T780" s="860"/>
      <c r="U780" s="860"/>
      <c r="V780" s="860"/>
      <c r="W780" s="860"/>
      <c r="X780" s="860"/>
      <c r="Y780" s="860"/>
      <c r="Z780" s="860"/>
    </row>
    <row r="781">
      <c r="A781" s="860"/>
      <c r="B781" s="860"/>
      <c r="C781" s="860"/>
      <c r="D781" s="860"/>
      <c r="E781" s="860"/>
      <c r="F781" s="860"/>
      <c r="G781" s="860"/>
      <c r="H781" s="860"/>
      <c r="I781" s="860"/>
      <c r="J781" s="860"/>
      <c r="K781" s="860"/>
      <c r="L781" s="860"/>
      <c r="M781" s="860"/>
      <c r="N781" s="860"/>
      <c r="O781" s="860"/>
      <c r="P781" s="860"/>
      <c r="Q781" s="860"/>
      <c r="R781" s="860"/>
      <c r="S781" s="860"/>
      <c r="T781" s="860"/>
      <c r="U781" s="860"/>
      <c r="V781" s="860"/>
      <c r="W781" s="860"/>
      <c r="X781" s="860"/>
      <c r="Y781" s="860"/>
      <c r="Z781" s="860"/>
    </row>
    <row r="782">
      <c r="A782" s="860"/>
      <c r="B782" s="860"/>
      <c r="C782" s="860"/>
      <c r="D782" s="860"/>
      <c r="E782" s="860"/>
      <c r="F782" s="860"/>
      <c r="G782" s="860"/>
      <c r="H782" s="860"/>
      <c r="I782" s="860"/>
      <c r="J782" s="860"/>
      <c r="K782" s="860"/>
      <c r="L782" s="860"/>
      <c r="M782" s="860"/>
      <c r="N782" s="860"/>
      <c r="O782" s="860"/>
      <c r="P782" s="860"/>
      <c r="Q782" s="860"/>
      <c r="R782" s="860"/>
      <c r="S782" s="860"/>
      <c r="T782" s="860"/>
      <c r="U782" s="860"/>
      <c r="V782" s="860"/>
      <c r="W782" s="860"/>
      <c r="X782" s="860"/>
      <c r="Y782" s="860"/>
      <c r="Z782" s="860"/>
    </row>
    <row r="783">
      <c r="A783" s="860"/>
      <c r="B783" s="860"/>
      <c r="C783" s="860"/>
      <c r="D783" s="860"/>
      <c r="E783" s="860"/>
      <c r="F783" s="860"/>
      <c r="G783" s="860"/>
      <c r="H783" s="860"/>
      <c r="I783" s="860"/>
      <c r="J783" s="860"/>
      <c r="K783" s="860"/>
      <c r="L783" s="860"/>
      <c r="M783" s="860"/>
      <c r="N783" s="860"/>
      <c r="O783" s="860"/>
      <c r="P783" s="860"/>
      <c r="Q783" s="860"/>
      <c r="R783" s="860"/>
      <c r="S783" s="860"/>
      <c r="T783" s="860"/>
      <c r="U783" s="860"/>
      <c r="V783" s="860"/>
      <c r="W783" s="860"/>
      <c r="X783" s="860"/>
      <c r="Y783" s="860"/>
      <c r="Z783" s="860"/>
    </row>
    <row r="784">
      <c r="A784" s="860"/>
      <c r="B784" s="860"/>
      <c r="C784" s="860"/>
      <c r="D784" s="860"/>
      <c r="E784" s="860"/>
      <c r="F784" s="860"/>
      <c r="G784" s="860"/>
      <c r="H784" s="860"/>
      <c r="I784" s="860"/>
      <c r="J784" s="860"/>
      <c r="K784" s="860"/>
      <c r="L784" s="860"/>
      <c r="M784" s="860"/>
      <c r="N784" s="860"/>
      <c r="O784" s="860"/>
      <c r="P784" s="860"/>
      <c r="Q784" s="860"/>
      <c r="R784" s="860"/>
      <c r="S784" s="860"/>
      <c r="T784" s="860"/>
      <c r="U784" s="860"/>
      <c r="V784" s="860"/>
      <c r="W784" s="860"/>
      <c r="X784" s="860"/>
      <c r="Y784" s="860"/>
      <c r="Z784" s="860"/>
    </row>
    <row r="785">
      <c r="A785" s="860"/>
      <c r="B785" s="860"/>
      <c r="C785" s="860"/>
      <c r="D785" s="860"/>
      <c r="E785" s="860"/>
      <c r="F785" s="860"/>
      <c r="G785" s="860"/>
      <c r="H785" s="860"/>
      <c r="I785" s="860"/>
      <c r="J785" s="860"/>
      <c r="K785" s="860"/>
      <c r="L785" s="860"/>
      <c r="M785" s="860"/>
      <c r="N785" s="860"/>
      <c r="O785" s="860"/>
      <c r="P785" s="860"/>
      <c r="Q785" s="860"/>
      <c r="R785" s="860"/>
      <c r="S785" s="860"/>
      <c r="T785" s="860"/>
      <c r="U785" s="860"/>
      <c r="V785" s="860"/>
      <c r="W785" s="860"/>
      <c r="X785" s="860"/>
      <c r="Y785" s="860"/>
      <c r="Z785" s="860"/>
    </row>
    <row r="786">
      <c r="A786" s="860"/>
      <c r="B786" s="860"/>
      <c r="C786" s="860"/>
      <c r="D786" s="860"/>
      <c r="E786" s="860"/>
      <c r="F786" s="860"/>
      <c r="G786" s="860"/>
      <c r="H786" s="860"/>
      <c r="I786" s="860"/>
      <c r="J786" s="860"/>
      <c r="K786" s="860"/>
      <c r="L786" s="860"/>
      <c r="M786" s="860"/>
      <c r="N786" s="860"/>
      <c r="O786" s="860"/>
      <c r="P786" s="860"/>
      <c r="Q786" s="860"/>
      <c r="R786" s="860"/>
      <c r="S786" s="860"/>
      <c r="T786" s="860"/>
      <c r="U786" s="860"/>
      <c r="V786" s="860"/>
      <c r="W786" s="860"/>
      <c r="X786" s="860"/>
      <c r="Y786" s="860"/>
      <c r="Z786" s="860"/>
    </row>
    <row r="787">
      <c r="A787" s="860"/>
      <c r="B787" s="860"/>
      <c r="C787" s="860"/>
      <c r="D787" s="860"/>
      <c r="E787" s="860"/>
      <c r="F787" s="860"/>
      <c r="G787" s="860"/>
      <c r="H787" s="860"/>
      <c r="I787" s="860"/>
      <c r="J787" s="860"/>
      <c r="K787" s="860"/>
      <c r="L787" s="860"/>
      <c r="M787" s="860"/>
      <c r="N787" s="860"/>
      <c r="O787" s="860"/>
      <c r="P787" s="860"/>
      <c r="Q787" s="860"/>
      <c r="R787" s="860"/>
      <c r="S787" s="860"/>
      <c r="T787" s="860"/>
      <c r="U787" s="860"/>
      <c r="V787" s="860"/>
      <c r="W787" s="860"/>
      <c r="X787" s="860"/>
      <c r="Y787" s="860"/>
      <c r="Z787" s="860"/>
    </row>
    <row r="788">
      <c r="A788" s="860"/>
      <c r="B788" s="860"/>
      <c r="C788" s="860"/>
      <c r="D788" s="860"/>
      <c r="E788" s="860"/>
      <c r="F788" s="860"/>
      <c r="G788" s="860"/>
      <c r="H788" s="860"/>
      <c r="I788" s="860"/>
      <c r="J788" s="860"/>
      <c r="K788" s="860"/>
      <c r="L788" s="860"/>
      <c r="M788" s="860"/>
      <c r="N788" s="860"/>
      <c r="O788" s="860"/>
      <c r="P788" s="860"/>
      <c r="Q788" s="860"/>
      <c r="R788" s="860"/>
      <c r="S788" s="860"/>
      <c r="T788" s="860"/>
      <c r="U788" s="860"/>
      <c r="V788" s="860"/>
      <c r="W788" s="860"/>
      <c r="X788" s="860"/>
      <c r="Y788" s="860"/>
      <c r="Z788" s="860"/>
    </row>
    <row r="789">
      <c r="A789" s="860"/>
      <c r="B789" s="860"/>
      <c r="C789" s="860"/>
      <c r="D789" s="860"/>
      <c r="E789" s="860"/>
      <c r="F789" s="860"/>
      <c r="G789" s="860"/>
      <c r="H789" s="860"/>
      <c r="I789" s="860"/>
      <c r="J789" s="860"/>
      <c r="K789" s="860"/>
      <c r="L789" s="860"/>
      <c r="M789" s="860"/>
      <c r="N789" s="860"/>
      <c r="O789" s="860"/>
      <c r="P789" s="860"/>
      <c r="Q789" s="860"/>
      <c r="R789" s="860"/>
      <c r="S789" s="860"/>
      <c r="T789" s="860"/>
      <c r="U789" s="860"/>
      <c r="V789" s="860"/>
      <c r="W789" s="860"/>
      <c r="X789" s="860"/>
      <c r="Y789" s="860"/>
      <c r="Z789" s="860"/>
    </row>
    <row r="790">
      <c r="A790" s="860"/>
      <c r="B790" s="860"/>
      <c r="C790" s="860"/>
      <c r="D790" s="860"/>
      <c r="E790" s="860"/>
      <c r="F790" s="860"/>
      <c r="G790" s="860"/>
      <c r="H790" s="860"/>
      <c r="I790" s="860"/>
      <c r="J790" s="860"/>
      <c r="K790" s="860"/>
      <c r="L790" s="860"/>
      <c r="M790" s="860"/>
      <c r="N790" s="860"/>
      <c r="O790" s="860"/>
      <c r="P790" s="860"/>
      <c r="Q790" s="860"/>
      <c r="R790" s="860"/>
      <c r="S790" s="860"/>
      <c r="T790" s="860"/>
      <c r="U790" s="860"/>
      <c r="V790" s="860"/>
      <c r="W790" s="860"/>
      <c r="X790" s="860"/>
      <c r="Y790" s="860"/>
      <c r="Z790" s="860"/>
    </row>
    <row r="791">
      <c r="A791" s="860"/>
      <c r="B791" s="860"/>
      <c r="C791" s="860"/>
      <c r="D791" s="860"/>
      <c r="E791" s="860"/>
      <c r="F791" s="860"/>
      <c r="G791" s="860"/>
      <c r="H791" s="860"/>
      <c r="I791" s="860"/>
      <c r="J791" s="860"/>
      <c r="K791" s="860"/>
      <c r="L791" s="860"/>
      <c r="M791" s="860"/>
      <c r="N791" s="860"/>
      <c r="O791" s="860"/>
      <c r="P791" s="860"/>
      <c r="Q791" s="860"/>
      <c r="R791" s="860"/>
      <c r="S791" s="860"/>
      <c r="T791" s="860"/>
      <c r="U791" s="860"/>
      <c r="V791" s="860"/>
      <c r="W791" s="860"/>
      <c r="X791" s="860"/>
      <c r="Y791" s="860"/>
      <c r="Z791" s="860"/>
    </row>
    <row r="792">
      <c r="A792" s="860"/>
      <c r="B792" s="860"/>
      <c r="C792" s="860"/>
      <c r="D792" s="860"/>
      <c r="E792" s="860"/>
      <c r="F792" s="860"/>
      <c r="G792" s="860"/>
      <c r="H792" s="860"/>
      <c r="I792" s="860"/>
      <c r="J792" s="860"/>
      <c r="K792" s="860"/>
      <c r="L792" s="860"/>
      <c r="M792" s="860"/>
      <c r="N792" s="860"/>
      <c r="O792" s="860"/>
      <c r="P792" s="860"/>
      <c r="Q792" s="860"/>
      <c r="R792" s="860"/>
      <c r="S792" s="860"/>
      <c r="T792" s="860"/>
      <c r="U792" s="860"/>
      <c r="V792" s="860"/>
      <c r="W792" s="860"/>
      <c r="X792" s="860"/>
      <c r="Y792" s="860"/>
      <c r="Z792" s="860"/>
    </row>
    <row r="793">
      <c r="A793" s="860"/>
      <c r="B793" s="860"/>
      <c r="C793" s="860"/>
      <c r="D793" s="860"/>
      <c r="E793" s="860"/>
      <c r="F793" s="860"/>
      <c r="G793" s="860"/>
      <c r="H793" s="860"/>
      <c r="I793" s="860"/>
      <c r="J793" s="860"/>
      <c r="K793" s="860"/>
      <c r="L793" s="860"/>
      <c r="M793" s="860"/>
      <c r="N793" s="860"/>
      <c r="O793" s="860"/>
      <c r="P793" s="860"/>
      <c r="Q793" s="860"/>
      <c r="R793" s="860"/>
      <c r="S793" s="860"/>
      <c r="T793" s="860"/>
      <c r="U793" s="860"/>
      <c r="V793" s="860"/>
      <c r="W793" s="860"/>
      <c r="X793" s="860"/>
      <c r="Y793" s="860"/>
      <c r="Z793" s="860"/>
    </row>
    <row r="794">
      <c r="A794" s="860"/>
      <c r="B794" s="860"/>
      <c r="C794" s="860"/>
      <c r="D794" s="860"/>
      <c r="E794" s="860"/>
      <c r="F794" s="860"/>
      <c r="G794" s="860"/>
      <c r="H794" s="860"/>
      <c r="I794" s="860"/>
      <c r="J794" s="860"/>
      <c r="K794" s="860"/>
      <c r="L794" s="860"/>
      <c r="M794" s="860"/>
      <c r="N794" s="860"/>
      <c r="O794" s="860"/>
      <c r="P794" s="860"/>
      <c r="Q794" s="860"/>
      <c r="R794" s="860"/>
      <c r="S794" s="860"/>
      <c r="T794" s="860"/>
      <c r="U794" s="860"/>
      <c r="V794" s="860"/>
      <c r="W794" s="860"/>
      <c r="X794" s="860"/>
      <c r="Y794" s="860"/>
      <c r="Z794" s="860"/>
    </row>
    <row r="795">
      <c r="A795" s="860"/>
      <c r="B795" s="860"/>
      <c r="C795" s="860"/>
      <c r="D795" s="860"/>
      <c r="E795" s="860"/>
      <c r="F795" s="860"/>
      <c r="G795" s="860"/>
      <c r="H795" s="860"/>
      <c r="I795" s="860"/>
      <c r="J795" s="860"/>
      <c r="K795" s="860"/>
      <c r="L795" s="860"/>
      <c r="M795" s="860"/>
      <c r="N795" s="860"/>
      <c r="O795" s="860"/>
      <c r="P795" s="860"/>
      <c r="Q795" s="860"/>
      <c r="R795" s="860"/>
      <c r="S795" s="860"/>
      <c r="T795" s="860"/>
      <c r="U795" s="860"/>
      <c r="V795" s="860"/>
      <c r="W795" s="860"/>
      <c r="X795" s="860"/>
      <c r="Y795" s="860"/>
      <c r="Z795" s="860"/>
    </row>
    <row r="796">
      <c r="A796" s="860"/>
      <c r="B796" s="860"/>
      <c r="C796" s="860"/>
      <c r="D796" s="860"/>
      <c r="E796" s="860"/>
      <c r="F796" s="860"/>
      <c r="G796" s="860"/>
      <c r="H796" s="860"/>
      <c r="I796" s="860"/>
      <c r="J796" s="860"/>
      <c r="K796" s="860"/>
      <c r="L796" s="860"/>
      <c r="M796" s="860"/>
      <c r="N796" s="860"/>
      <c r="O796" s="860"/>
      <c r="P796" s="860"/>
      <c r="Q796" s="860"/>
      <c r="R796" s="860"/>
      <c r="S796" s="860"/>
      <c r="T796" s="860"/>
      <c r="U796" s="860"/>
      <c r="V796" s="860"/>
      <c r="W796" s="860"/>
      <c r="X796" s="860"/>
      <c r="Y796" s="860"/>
      <c r="Z796" s="860"/>
    </row>
    <row r="797">
      <c r="A797" s="860"/>
      <c r="B797" s="860"/>
      <c r="C797" s="860"/>
      <c r="D797" s="860"/>
      <c r="E797" s="860"/>
      <c r="F797" s="860"/>
      <c r="G797" s="860"/>
      <c r="H797" s="860"/>
      <c r="I797" s="860"/>
      <c r="J797" s="860"/>
      <c r="K797" s="860"/>
      <c r="L797" s="860"/>
      <c r="M797" s="860"/>
      <c r="N797" s="860"/>
      <c r="O797" s="860"/>
      <c r="P797" s="860"/>
      <c r="Q797" s="860"/>
      <c r="R797" s="860"/>
      <c r="S797" s="860"/>
      <c r="T797" s="860"/>
      <c r="U797" s="860"/>
      <c r="V797" s="860"/>
      <c r="W797" s="860"/>
      <c r="X797" s="860"/>
      <c r="Y797" s="860"/>
      <c r="Z797" s="860"/>
    </row>
    <row r="798">
      <c r="A798" s="860"/>
      <c r="B798" s="860"/>
      <c r="C798" s="860"/>
      <c r="D798" s="860"/>
      <c r="E798" s="860"/>
      <c r="F798" s="860"/>
      <c r="G798" s="860"/>
      <c r="H798" s="860"/>
      <c r="I798" s="860"/>
      <c r="J798" s="860"/>
      <c r="K798" s="860"/>
      <c r="L798" s="860"/>
      <c r="M798" s="860"/>
      <c r="N798" s="860"/>
      <c r="O798" s="860"/>
      <c r="P798" s="860"/>
      <c r="Q798" s="860"/>
      <c r="R798" s="860"/>
      <c r="S798" s="860"/>
      <c r="T798" s="860"/>
      <c r="U798" s="860"/>
      <c r="V798" s="860"/>
      <c r="W798" s="860"/>
      <c r="X798" s="860"/>
      <c r="Y798" s="860"/>
      <c r="Z798" s="860"/>
    </row>
    <row r="799">
      <c r="A799" s="860"/>
      <c r="B799" s="860"/>
      <c r="C799" s="860"/>
      <c r="D799" s="860"/>
      <c r="E799" s="860"/>
      <c r="F799" s="860"/>
      <c r="G799" s="860"/>
      <c r="H799" s="860"/>
      <c r="I799" s="860"/>
      <c r="J799" s="860"/>
      <c r="K799" s="860"/>
      <c r="L799" s="860"/>
      <c r="M799" s="860"/>
      <c r="N799" s="860"/>
      <c r="O799" s="860"/>
      <c r="P799" s="860"/>
      <c r="Q799" s="860"/>
      <c r="R799" s="860"/>
      <c r="S799" s="860"/>
      <c r="T799" s="860"/>
      <c r="U799" s="860"/>
      <c r="V799" s="860"/>
      <c r="W799" s="860"/>
      <c r="X799" s="860"/>
      <c r="Y799" s="860"/>
      <c r="Z799" s="860"/>
    </row>
    <row r="800">
      <c r="A800" s="860"/>
      <c r="B800" s="860"/>
      <c r="C800" s="860"/>
      <c r="D800" s="860"/>
      <c r="E800" s="860"/>
      <c r="F800" s="860"/>
      <c r="G800" s="860"/>
      <c r="H800" s="860"/>
      <c r="I800" s="860"/>
      <c r="J800" s="860"/>
      <c r="K800" s="860"/>
      <c r="L800" s="860"/>
      <c r="M800" s="860"/>
      <c r="N800" s="860"/>
      <c r="O800" s="860"/>
      <c r="P800" s="860"/>
      <c r="Q800" s="860"/>
      <c r="R800" s="860"/>
      <c r="S800" s="860"/>
      <c r="T800" s="860"/>
      <c r="U800" s="860"/>
      <c r="V800" s="860"/>
      <c r="W800" s="860"/>
      <c r="X800" s="860"/>
      <c r="Y800" s="860"/>
      <c r="Z800" s="860"/>
    </row>
    <row r="801">
      <c r="A801" s="860"/>
      <c r="B801" s="860"/>
      <c r="C801" s="860"/>
      <c r="D801" s="860"/>
      <c r="E801" s="860"/>
      <c r="F801" s="860"/>
      <c r="G801" s="860"/>
      <c r="H801" s="860"/>
      <c r="I801" s="860"/>
      <c r="J801" s="860"/>
      <c r="K801" s="860"/>
      <c r="L801" s="860"/>
      <c r="M801" s="860"/>
      <c r="N801" s="860"/>
      <c r="O801" s="860"/>
      <c r="P801" s="860"/>
      <c r="Q801" s="860"/>
      <c r="R801" s="860"/>
      <c r="S801" s="860"/>
      <c r="T801" s="860"/>
      <c r="U801" s="860"/>
      <c r="V801" s="860"/>
      <c r="W801" s="860"/>
      <c r="X801" s="860"/>
      <c r="Y801" s="860"/>
      <c r="Z801" s="860"/>
    </row>
    <row r="802">
      <c r="A802" s="860"/>
      <c r="B802" s="860"/>
      <c r="C802" s="860"/>
      <c r="D802" s="860"/>
      <c r="E802" s="860"/>
      <c r="F802" s="860"/>
      <c r="G802" s="860"/>
      <c r="H802" s="860"/>
      <c r="I802" s="860"/>
      <c r="J802" s="860"/>
      <c r="K802" s="860"/>
      <c r="L802" s="860"/>
      <c r="M802" s="860"/>
      <c r="N802" s="860"/>
      <c r="O802" s="860"/>
      <c r="P802" s="860"/>
      <c r="Q802" s="860"/>
      <c r="R802" s="860"/>
      <c r="S802" s="860"/>
      <c r="T802" s="860"/>
      <c r="U802" s="860"/>
      <c r="V802" s="860"/>
      <c r="W802" s="860"/>
      <c r="X802" s="860"/>
      <c r="Y802" s="860"/>
      <c r="Z802" s="860"/>
    </row>
    <row r="803">
      <c r="A803" s="860"/>
      <c r="B803" s="860"/>
      <c r="C803" s="860"/>
      <c r="D803" s="860"/>
      <c r="E803" s="860"/>
      <c r="F803" s="860"/>
      <c r="G803" s="860"/>
      <c r="H803" s="860"/>
      <c r="I803" s="860"/>
      <c r="J803" s="860"/>
      <c r="K803" s="860"/>
      <c r="L803" s="860"/>
      <c r="M803" s="860"/>
      <c r="N803" s="860"/>
      <c r="O803" s="860"/>
      <c r="P803" s="860"/>
      <c r="Q803" s="860"/>
      <c r="R803" s="860"/>
      <c r="S803" s="860"/>
      <c r="T803" s="860"/>
      <c r="U803" s="860"/>
      <c r="V803" s="860"/>
      <c r="W803" s="860"/>
      <c r="X803" s="860"/>
      <c r="Y803" s="860"/>
      <c r="Z803" s="860"/>
    </row>
    <row r="804">
      <c r="A804" s="860"/>
      <c r="B804" s="860"/>
      <c r="C804" s="860"/>
      <c r="D804" s="860"/>
      <c r="E804" s="860"/>
      <c r="F804" s="860"/>
      <c r="G804" s="860"/>
      <c r="H804" s="860"/>
      <c r="I804" s="860"/>
      <c r="J804" s="860"/>
      <c r="K804" s="860"/>
      <c r="L804" s="860"/>
      <c r="M804" s="860"/>
      <c r="N804" s="860"/>
      <c r="O804" s="860"/>
      <c r="P804" s="860"/>
      <c r="Q804" s="860"/>
      <c r="R804" s="860"/>
      <c r="S804" s="860"/>
      <c r="T804" s="860"/>
      <c r="U804" s="860"/>
      <c r="V804" s="860"/>
      <c r="W804" s="860"/>
      <c r="X804" s="860"/>
      <c r="Y804" s="860"/>
      <c r="Z804" s="860"/>
    </row>
    <row r="805">
      <c r="A805" s="860"/>
      <c r="B805" s="860"/>
      <c r="C805" s="860"/>
      <c r="D805" s="860"/>
      <c r="E805" s="860"/>
      <c r="F805" s="860"/>
      <c r="G805" s="860"/>
      <c r="H805" s="860"/>
      <c r="I805" s="860"/>
      <c r="J805" s="860"/>
      <c r="K805" s="860"/>
      <c r="L805" s="860"/>
      <c r="M805" s="860"/>
      <c r="N805" s="860"/>
      <c r="O805" s="860"/>
      <c r="P805" s="860"/>
      <c r="Q805" s="860"/>
      <c r="R805" s="860"/>
      <c r="S805" s="860"/>
      <c r="T805" s="860"/>
      <c r="U805" s="860"/>
      <c r="V805" s="860"/>
      <c r="W805" s="860"/>
      <c r="X805" s="860"/>
      <c r="Y805" s="860"/>
      <c r="Z805" s="860"/>
    </row>
    <row r="806">
      <c r="A806" s="860"/>
      <c r="B806" s="860"/>
      <c r="C806" s="860"/>
      <c r="D806" s="860"/>
      <c r="E806" s="860"/>
      <c r="F806" s="860"/>
      <c r="G806" s="860"/>
      <c r="H806" s="860"/>
      <c r="I806" s="860"/>
      <c r="J806" s="860"/>
      <c r="K806" s="860"/>
      <c r="L806" s="860"/>
      <c r="M806" s="860"/>
      <c r="N806" s="860"/>
      <c r="O806" s="860"/>
      <c r="P806" s="860"/>
      <c r="Q806" s="860"/>
      <c r="R806" s="860"/>
      <c r="S806" s="860"/>
      <c r="T806" s="860"/>
      <c r="U806" s="860"/>
      <c r="V806" s="860"/>
      <c r="W806" s="860"/>
      <c r="X806" s="860"/>
      <c r="Y806" s="860"/>
      <c r="Z806" s="860"/>
    </row>
    <row r="807">
      <c r="A807" s="860"/>
      <c r="B807" s="860"/>
      <c r="C807" s="860"/>
      <c r="D807" s="860"/>
      <c r="E807" s="860"/>
      <c r="F807" s="860"/>
      <c r="G807" s="860"/>
      <c r="H807" s="860"/>
      <c r="I807" s="860"/>
      <c r="J807" s="860"/>
      <c r="K807" s="860"/>
      <c r="L807" s="860"/>
      <c r="M807" s="860"/>
      <c r="N807" s="860"/>
      <c r="O807" s="860"/>
      <c r="P807" s="860"/>
      <c r="Q807" s="860"/>
      <c r="R807" s="860"/>
      <c r="S807" s="860"/>
      <c r="T807" s="860"/>
      <c r="U807" s="860"/>
      <c r="V807" s="860"/>
      <c r="W807" s="860"/>
      <c r="X807" s="860"/>
      <c r="Y807" s="860"/>
      <c r="Z807" s="860"/>
    </row>
    <row r="808">
      <c r="A808" s="860"/>
      <c r="B808" s="860"/>
      <c r="C808" s="860"/>
      <c r="D808" s="860"/>
      <c r="E808" s="860"/>
      <c r="F808" s="860"/>
      <c r="G808" s="860"/>
      <c r="H808" s="860"/>
      <c r="I808" s="860"/>
      <c r="J808" s="860"/>
      <c r="K808" s="860"/>
      <c r="L808" s="860"/>
      <c r="M808" s="860"/>
      <c r="N808" s="860"/>
      <c r="O808" s="860"/>
      <c r="P808" s="860"/>
      <c r="Q808" s="860"/>
      <c r="R808" s="860"/>
      <c r="S808" s="860"/>
      <c r="T808" s="860"/>
      <c r="U808" s="860"/>
      <c r="V808" s="860"/>
      <c r="W808" s="860"/>
      <c r="X808" s="860"/>
      <c r="Y808" s="860"/>
      <c r="Z808" s="860"/>
    </row>
    <row r="809">
      <c r="A809" s="860"/>
      <c r="B809" s="860"/>
      <c r="C809" s="860"/>
      <c r="D809" s="860"/>
      <c r="E809" s="860"/>
      <c r="F809" s="860"/>
      <c r="G809" s="860"/>
      <c r="H809" s="860"/>
      <c r="I809" s="860"/>
      <c r="J809" s="860"/>
      <c r="K809" s="860"/>
      <c r="L809" s="860"/>
      <c r="M809" s="860"/>
      <c r="N809" s="860"/>
      <c r="O809" s="860"/>
      <c r="P809" s="860"/>
      <c r="Q809" s="860"/>
      <c r="R809" s="860"/>
      <c r="S809" s="860"/>
      <c r="T809" s="860"/>
      <c r="U809" s="860"/>
      <c r="V809" s="860"/>
      <c r="W809" s="860"/>
      <c r="X809" s="860"/>
      <c r="Y809" s="860"/>
      <c r="Z809" s="860"/>
    </row>
    <row r="810">
      <c r="A810" s="860"/>
      <c r="B810" s="860"/>
      <c r="C810" s="860"/>
      <c r="D810" s="860"/>
      <c r="E810" s="860"/>
      <c r="F810" s="860"/>
      <c r="G810" s="860"/>
      <c r="H810" s="860"/>
      <c r="I810" s="860"/>
      <c r="J810" s="860"/>
      <c r="K810" s="860"/>
      <c r="L810" s="860"/>
      <c r="M810" s="860"/>
      <c r="N810" s="860"/>
      <c r="O810" s="860"/>
      <c r="P810" s="860"/>
      <c r="Q810" s="860"/>
      <c r="R810" s="860"/>
      <c r="S810" s="860"/>
      <c r="T810" s="860"/>
      <c r="U810" s="860"/>
      <c r="V810" s="860"/>
      <c r="W810" s="860"/>
      <c r="X810" s="860"/>
      <c r="Y810" s="860"/>
      <c r="Z810" s="860"/>
    </row>
    <row r="811">
      <c r="A811" s="860"/>
      <c r="B811" s="860"/>
      <c r="C811" s="860"/>
      <c r="D811" s="860"/>
      <c r="E811" s="860"/>
      <c r="F811" s="860"/>
      <c r="G811" s="860"/>
      <c r="H811" s="860"/>
      <c r="I811" s="860"/>
      <c r="J811" s="860"/>
      <c r="K811" s="860"/>
      <c r="L811" s="860"/>
      <c r="M811" s="860"/>
      <c r="N811" s="860"/>
      <c r="O811" s="860"/>
      <c r="P811" s="860"/>
      <c r="Q811" s="860"/>
      <c r="R811" s="860"/>
      <c r="S811" s="860"/>
      <c r="T811" s="860"/>
      <c r="U811" s="860"/>
      <c r="V811" s="860"/>
      <c r="W811" s="860"/>
      <c r="X811" s="860"/>
      <c r="Y811" s="860"/>
      <c r="Z811" s="860"/>
    </row>
    <row r="812">
      <c r="A812" s="860"/>
      <c r="B812" s="860"/>
      <c r="C812" s="860"/>
      <c r="D812" s="860"/>
      <c r="E812" s="860"/>
      <c r="F812" s="860"/>
      <c r="G812" s="860"/>
      <c r="H812" s="860"/>
      <c r="I812" s="860"/>
      <c r="J812" s="860"/>
      <c r="K812" s="860"/>
      <c r="L812" s="860"/>
      <c r="M812" s="860"/>
      <c r="N812" s="860"/>
      <c r="O812" s="860"/>
      <c r="P812" s="860"/>
      <c r="Q812" s="860"/>
      <c r="R812" s="860"/>
      <c r="S812" s="860"/>
      <c r="T812" s="860"/>
      <c r="U812" s="860"/>
      <c r="V812" s="860"/>
      <c r="W812" s="860"/>
      <c r="X812" s="860"/>
      <c r="Y812" s="860"/>
      <c r="Z812" s="860"/>
    </row>
    <row r="813">
      <c r="A813" s="860"/>
      <c r="B813" s="860"/>
      <c r="C813" s="860"/>
      <c r="D813" s="860"/>
      <c r="E813" s="860"/>
      <c r="F813" s="860"/>
      <c r="G813" s="860"/>
      <c r="H813" s="860"/>
      <c r="I813" s="860"/>
      <c r="J813" s="860"/>
      <c r="K813" s="860"/>
      <c r="L813" s="860"/>
      <c r="M813" s="860"/>
      <c r="N813" s="860"/>
      <c r="O813" s="860"/>
      <c r="P813" s="860"/>
      <c r="Q813" s="860"/>
      <c r="R813" s="860"/>
      <c r="S813" s="860"/>
      <c r="T813" s="860"/>
      <c r="U813" s="860"/>
      <c r="V813" s="860"/>
      <c r="W813" s="860"/>
      <c r="X813" s="860"/>
      <c r="Y813" s="860"/>
      <c r="Z813" s="860"/>
    </row>
    <row r="814">
      <c r="A814" s="860"/>
      <c r="B814" s="860"/>
      <c r="C814" s="860"/>
      <c r="D814" s="860"/>
      <c r="E814" s="860"/>
      <c r="F814" s="860"/>
      <c r="G814" s="860"/>
      <c r="H814" s="860"/>
      <c r="I814" s="860"/>
      <c r="J814" s="860"/>
      <c r="K814" s="860"/>
      <c r="L814" s="860"/>
      <c r="M814" s="860"/>
      <c r="N814" s="860"/>
      <c r="O814" s="860"/>
      <c r="P814" s="860"/>
      <c r="Q814" s="860"/>
      <c r="R814" s="860"/>
      <c r="S814" s="860"/>
      <c r="T814" s="860"/>
      <c r="U814" s="860"/>
      <c r="V814" s="860"/>
      <c r="W814" s="860"/>
      <c r="X814" s="860"/>
      <c r="Y814" s="860"/>
      <c r="Z814" s="860"/>
    </row>
    <row r="815">
      <c r="A815" s="860"/>
      <c r="B815" s="860"/>
      <c r="C815" s="860"/>
      <c r="D815" s="860"/>
      <c r="E815" s="860"/>
      <c r="F815" s="860"/>
      <c r="G815" s="860"/>
      <c r="H815" s="860"/>
      <c r="I815" s="860"/>
      <c r="J815" s="860"/>
      <c r="K815" s="860"/>
      <c r="L815" s="860"/>
      <c r="M815" s="860"/>
      <c r="N815" s="860"/>
      <c r="O815" s="860"/>
      <c r="P815" s="860"/>
      <c r="Q815" s="860"/>
      <c r="R815" s="860"/>
      <c r="S815" s="860"/>
      <c r="T815" s="860"/>
      <c r="U815" s="860"/>
      <c r="V815" s="860"/>
      <c r="W815" s="860"/>
      <c r="X815" s="860"/>
      <c r="Y815" s="860"/>
      <c r="Z815" s="860"/>
    </row>
    <row r="816">
      <c r="A816" s="860"/>
      <c r="B816" s="860"/>
      <c r="C816" s="860"/>
      <c r="D816" s="860"/>
      <c r="E816" s="860"/>
      <c r="F816" s="860"/>
      <c r="G816" s="860"/>
      <c r="H816" s="860"/>
      <c r="I816" s="860"/>
      <c r="J816" s="860"/>
      <c r="K816" s="860"/>
      <c r="L816" s="860"/>
      <c r="M816" s="860"/>
      <c r="N816" s="860"/>
      <c r="O816" s="860"/>
      <c r="P816" s="860"/>
      <c r="Q816" s="860"/>
      <c r="R816" s="860"/>
      <c r="S816" s="860"/>
      <c r="T816" s="860"/>
      <c r="U816" s="860"/>
      <c r="V816" s="860"/>
      <c r="W816" s="860"/>
      <c r="X816" s="860"/>
      <c r="Y816" s="860"/>
      <c r="Z816" s="860"/>
    </row>
    <row r="817">
      <c r="A817" s="860"/>
      <c r="B817" s="860"/>
      <c r="C817" s="860"/>
      <c r="D817" s="860"/>
      <c r="E817" s="860"/>
      <c r="F817" s="860"/>
      <c r="G817" s="860"/>
      <c r="H817" s="860"/>
      <c r="I817" s="860"/>
      <c r="J817" s="860"/>
      <c r="K817" s="860"/>
      <c r="L817" s="860"/>
      <c r="M817" s="860"/>
      <c r="N817" s="860"/>
      <c r="O817" s="860"/>
      <c r="P817" s="860"/>
      <c r="Q817" s="860"/>
      <c r="R817" s="860"/>
      <c r="S817" s="860"/>
      <c r="T817" s="860"/>
      <c r="U817" s="860"/>
      <c r="V817" s="860"/>
      <c r="W817" s="860"/>
      <c r="X817" s="860"/>
      <c r="Y817" s="860"/>
      <c r="Z817" s="860"/>
    </row>
    <row r="818">
      <c r="A818" s="860"/>
      <c r="B818" s="860"/>
      <c r="C818" s="860"/>
      <c r="D818" s="860"/>
      <c r="E818" s="860"/>
      <c r="F818" s="860"/>
      <c r="G818" s="860"/>
      <c r="H818" s="860"/>
      <c r="I818" s="860"/>
      <c r="J818" s="860"/>
      <c r="K818" s="860"/>
      <c r="L818" s="860"/>
      <c r="M818" s="860"/>
      <c r="N818" s="860"/>
      <c r="O818" s="860"/>
      <c r="P818" s="860"/>
      <c r="Q818" s="860"/>
      <c r="R818" s="860"/>
      <c r="S818" s="860"/>
      <c r="T818" s="860"/>
      <c r="U818" s="860"/>
      <c r="V818" s="860"/>
      <c r="W818" s="860"/>
      <c r="X818" s="860"/>
      <c r="Y818" s="860"/>
      <c r="Z818" s="860"/>
    </row>
    <row r="819">
      <c r="A819" s="860"/>
      <c r="B819" s="860"/>
      <c r="C819" s="860"/>
      <c r="D819" s="860"/>
      <c r="E819" s="860"/>
      <c r="F819" s="860"/>
      <c r="G819" s="860"/>
      <c r="H819" s="860"/>
      <c r="I819" s="860"/>
      <c r="J819" s="860"/>
      <c r="K819" s="860"/>
      <c r="L819" s="860"/>
      <c r="M819" s="860"/>
      <c r="N819" s="860"/>
      <c r="O819" s="860"/>
      <c r="P819" s="860"/>
      <c r="Q819" s="860"/>
      <c r="R819" s="860"/>
      <c r="S819" s="860"/>
      <c r="T819" s="860"/>
      <c r="U819" s="860"/>
      <c r="V819" s="860"/>
      <c r="W819" s="860"/>
      <c r="X819" s="860"/>
      <c r="Y819" s="860"/>
      <c r="Z819" s="860"/>
    </row>
    <row r="820">
      <c r="A820" s="860"/>
      <c r="B820" s="860"/>
      <c r="C820" s="860"/>
      <c r="D820" s="860"/>
      <c r="E820" s="860"/>
      <c r="F820" s="860"/>
      <c r="G820" s="860"/>
      <c r="H820" s="860"/>
      <c r="I820" s="860"/>
      <c r="J820" s="860"/>
      <c r="K820" s="860"/>
      <c r="L820" s="860"/>
      <c r="M820" s="860"/>
      <c r="N820" s="860"/>
      <c r="O820" s="860"/>
      <c r="P820" s="860"/>
      <c r="Q820" s="860"/>
      <c r="R820" s="860"/>
      <c r="S820" s="860"/>
      <c r="T820" s="860"/>
      <c r="U820" s="860"/>
      <c r="V820" s="860"/>
      <c r="W820" s="860"/>
      <c r="X820" s="860"/>
      <c r="Y820" s="860"/>
      <c r="Z820" s="860"/>
    </row>
    <row r="821">
      <c r="A821" s="860"/>
      <c r="B821" s="860"/>
      <c r="C821" s="860"/>
      <c r="D821" s="860"/>
      <c r="E821" s="860"/>
      <c r="F821" s="860"/>
      <c r="G821" s="860"/>
      <c r="H821" s="860"/>
      <c r="I821" s="860"/>
      <c r="J821" s="860"/>
      <c r="K821" s="860"/>
      <c r="L821" s="860"/>
      <c r="M821" s="860"/>
      <c r="N821" s="860"/>
      <c r="O821" s="860"/>
      <c r="P821" s="860"/>
      <c r="Q821" s="860"/>
      <c r="R821" s="860"/>
      <c r="S821" s="860"/>
      <c r="T821" s="860"/>
      <c r="U821" s="860"/>
      <c r="V821" s="860"/>
      <c r="W821" s="860"/>
      <c r="X821" s="860"/>
      <c r="Y821" s="860"/>
      <c r="Z821" s="860"/>
    </row>
    <row r="822">
      <c r="A822" s="860"/>
      <c r="B822" s="860"/>
      <c r="C822" s="860"/>
      <c r="D822" s="860"/>
      <c r="E822" s="860"/>
      <c r="F822" s="860"/>
      <c r="G822" s="860"/>
      <c r="H822" s="860"/>
      <c r="I822" s="860"/>
      <c r="J822" s="860"/>
      <c r="K822" s="860"/>
      <c r="L822" s="860"/>
      <c r="M822" s="860"/>
      <c r="N822" s="860"/>
      <c r="O822" s="860"/>
      <c r="P822" s="860"/>
      <c r="Q822" s="860"/>
      <c r="R822" s="860"/>
      <c r="S822" s="860"/>
      <c r="T822" s="860"/>
      <c r="U822" s="860"/>
      <c r="V822" s="860"/>
      <c r="W822" s="860"/>
      <c r="X822" s="860"/>
      <c r="Y822" s="860"/>
      <c r="Z822" s="860"/>
    </row>
    <row r="823">
      <c r="A823" s="860"/>
      <c r="B823" s="860"/>
      <c r="C823" s="860"/>
      <c r="D823" s="860"/>
      <c r="E823" s="860"/>
      <c r="F823" s="860"/>
      <c r="G823" s="860"/>
      <c r="H823" s="860"/>
      <c r="I823" s="860"/>
      <c r="J823" s="860"/>
      <c r="K823" s="860"/>
      <c r="L823" s="860"/>
      <c r="M823" s="860"/>
      <c r="N823" s="860"/>
      <c r="O823" s="860"/>
      <c r="P823" s="860"/>
      <c r="Q823" s="860"/>
      <c r="R823" s="860"/>
      <c r="S823" s="860"/>
      <c r="T823" s="860"/>
      <c r="U823" s="860"/>
      <c r="V823" s="860"/>
      <c r="W823" s="860"/>
      <c r="X823" s="860"/>
      <c r="Y823" s="860"/>
      <c r="Z823" s="860"/>
    </row>
    <row r="824">
      <c r="A824" s="860"/>
      <c r="B824" s="860"/>
      <c r="C824" s="860"/>
      <c r="D824" s="860"/>
      <c r="E824" s="860"/>
      <c r="F824" s="860"/>
      <c r="G824" s="860"/>
      <c r="H824" s="860"/>
      <c r="I824" s="860"/>
      <c r="J824" s="860"/>
      <c r="K824" s="860"/>
      <c r="L824" s="860"/>
      <c r="M824" s="860"/>
      <c r="N824" s="860"/>
      <c r="O824" s="860"/>
      <c r="P824" s="860"/>
      <c r="Q824" s="860"/>
      <c r="R824" s="860"/>
      <c r="S824" s="860"/>
      <c r="T824" s="860"/>
      <c r="U824" s="860"/>
      <c r="V824" s="860"/>
      <c r="W824" s="860"/>
      <c r="X824" s="860"/>
      <c r="Y824" s="860"/>
      <c r="Z824" s="860"/>
    </row>
    <row r="825">
      <c r="A825" s="860"/>
      <c r="B825" s="860"/>
      <c r="C825" s="860"/>
      <c r="D825" s="860"/>
      <c r="E825" s="860"/>
      <c r="F825" s="860"/>
      <c r="G825" s="860"/>
      <c r="H825" s="860"/>
      <c r="I825" s="860"/>
      <c r="J825" s="860"/>
      <c r="K825" s="860"/>
      <c r="L825" s="860"/>
      <c r="M825" s="860"/>
      <c r="N825" s="860"/>
      <c r="O825" s="860"/>
      <c r="P825" s="860"/>
      <c r="Q825" s="860"/>
      <c r="R825" s="860"/>
      <c r="S825" s="860"/>
      <c r="T825" s="860"/>
      <c r="U825" s="860"/>
      <c r="V825" s="860"/>
      <c r="W825" s="860"/>
      <c r="X825" s="860"/>
      <c r="Y825" s="860"/>
      <c r="Z825" s="860"/>
    </row>
    <row r="826">
      <c r="A826" s="860"/>
      <c r="B826" s="860"/>
      <c r="C826" s="860"/>
      <c r="D826" s="860"/>
      <c r="E826" s="860"/>
      <c r="F826" s="860"/>
      <c r="G826" s="860"/>
      <c r="H826" s="860"/>
      <c r="I826" s="860"/>
      <c r="J826" s="860"/>
      <c r="K826" s="860"/>
      <c r="L826" s="860"/>
      <c r="M826" s="860"/>
      <c r="N826" s="860"/>
      <c r="O826" s="860"/>
      <c r="P826" s="860"/>
      <c r="Q826" s="860"/>
      <c r="R826" s="860"/>
      <c r="S826" s="860"/>
      <c r="T826" s="860"/>
      <c r="U826" s="860"/>
      <c r="V826" s="860"/>
      <c r="W826" s="860"/>
      <c r="X826" s="860"/>
      <c r="Y826" s="860"/>
      <c r="Z826" s="860"/>
    </row>
    <row r="827">
      <c r="A827" s="860"/>
      <c r="B827" s="860"/>
      <c r="C827" s="860"/>
      <c r="D827" s="860"/>
      <c r="E827" s="860"/>
      <c r="F827" s="860"/>
      <c r="G827" s="860"/>
      <c r="H827" s="860"/>
      <c r="I827" s="860"/>
      <c r="J827" s="860"/>
      <c r="K827" s="860"/>
      <c r="L827" s="860"/>
      <c r="M827" s="860"/>
      <c r="N827" s="860"/>
      <c r="O827" s="860"/>
      <c r="P827" s="860"/>
      <c r="Q827" s="860"/>
      <c r="R827" s="860"/>
      <c r="S827" s="860"/>
      <c r="T827" s="860"/>
      <c r="U827" s="860"/>
      <c r="V827" s="860"/>
      <c r="W827" s="860"/>
      <c r="X827" s="860"/>
      <c r="Y827" s="860"/>
      <c r="Z827" s="860"/>
    </row>
    <row r="828">
      <c r="A828" s="860"/>
      <c r="B828" s="860"/>
      <c r="C828" s="860"/>
      <c r="D828" s="860"/>
      <c r="E828" s="860"/>
      <c r="F828" s="860"/>
      <c r="G828" s="860"/>
      <c r="H828" s="860"/>
      <c r="I828" s="860"/>
      <c r="J828" s="860"/>
      <c r="K828" s="860"/>
      <c r="L828" s="860"/>
      <c r="M828" s="860"/>
      <c r="N828" s="860"/>
      <c r="O828" s="860"/>
      <c r="P828" s="860"/>
      <c r="Q828" s="860"/>
      <c r="R828" s="860"/>
      <c r="S828" s="860"/>
      <c r="T828" s="860"/>
      <c r="U828" s="860"/>
      <c r="V828" s="860"/>
      <c r="W828" s="860"/>
      <c r="X828" s="860"/>
      <c r="Y828" s="860"/>
      <c r="Z828" s="860"/>
    </row>
    <row r="829">
      <c r="A829" s="860"/>
      <c r="B829" s="860"/>
      <c r="C829" s="860"/>
      <c r="D829" s="860"/>
      <c r="E829" s="860"/>
      <c r="F829" s="860"/>
      <c r="G829" s="860"/>
      <c r="H829" s="860"/>
      <c r="I829" s="860"/>
      <c r="J829" s="860"/>
      <c r="K829" s="860"/>
      <c r="L829" s="860"/>
      <c r="M829" s="860"/>
      <c r="N829" s="860"/>
      <c r="O829" s="860"/>
      <c r="P829" s="860"/>
      <c r="Q829" s="860"/>
      <c r="R829" s="860"/>
      <c r="S829" s="860"/>
      <c r="T829" s="860"/>
      <c r="U829" s="860"/>
      <c r="V829" s="860"/>
      <c r="W829" s="860"/>
      <c r="X829" s="860"/>
      <c r="Y829" s="860"/>
      <c r="Z829" s="860"/>
    </row>
    <row r="830">
      <c r="A830" s="860"/>
      <c r="B830" s="860"/>
      <c r="C830" s="860"/>
      <c r="D830" s="860"/>
      <c r="E830" s="860"/>
      <c r="F830" s="860"/>
      <c r="G830" s="860"/>
      <c r="H830" s="860"/>
      <c r="I830" s="860"/>
      <c r="J830" s="860"/>
      <c r="K830" s="860"/>
      <c r="L830" s="860"/>
      <c r="M830" s="860"/>
      <c r="N830" s="860"/>
      <c r="O830" s="860"/>
      <c r="P830" s="860"/>
      <c r="Q830" s="860"/>
      <c r="R830" s="860"/>
      <c r="S830" s="860"/>
      <c r="T830" s="860"/>
      <c r="U830" s="860"/>
      <c r="V830" s="860"/>
      <c r="W830" s="860"/>
      <c r="X830" s="860"/>
      <c r="Y830" s="860"/>
      <c r="Z830" s="860"/>
    </row>
    <row r="831">
      <c r="A831" s="860"/>
      <c r="B831" s="860"/>
      <c r="C831" s="860"/>
      <c r="D831" s="860"/>
      <c r="E831" s="860"/>
      <c r="F831" s="860"/>
      <c r="G831" s="860"/>
      <c r="H831" s="860"/>
      <c r="I831" s="860"/>
      <c r="J831" s="860"/>
      <c r="K831" s="860"/>
      <c r="L831" s="860"/>
      <c r="M831" s="860"/>
      <c r="N831" s="860"/>
      <c r="O831" s="860"/>
      <c r="P831" s="860"/>
      <c r="Q831" s="860"/>
      <c r="R831" s="860"/>
      <c r="S831" s="860"/>
      <c r="T831" s="860"/>
      <c r="U831" s="860"/>
      <c r="V831" s="860"/>
      <c r="W831" s="860"/>
      <c r="X831" s="860"/>
      <c r="Y831" s="860"/>
      <c r="Z831" s="860"/>
    </row>
    <row r="832">
      <c r="A832" s="860"/>
      <c r="B832" s="860"/>
      <c r="C832" s="860"/>
      <c r="D832" s="860"/>
      <c r="E832" s="860"/>
      <c r="F832" s="860"/>
      <c r="G832" s="860"/>
      <c r="H832" s="860"/>
      <c r="I832" s="860"/>
      <c r="J832" s="860"/>
      <c r="K832" s="860"/>
      <c r="L832" s="860"/>
      <c r="M832" s="860"/>
      <c r="N832" s="860"/>
      <c r="O832" s="860"/>
      <c r="P832" s="860"/>
      <c r="Q832" s="860"/>
      <c r="R832" s="860"/>
      <c r="S832" s="860"/>
      <c r="T832" s="860"/>
      <c r="U832" s="860"/>
      <c r="V832" s="860"/>
      <c r="W832" s="860"/>
      <c r="X832" s="860"/>
      <c r="Y832" s="860"/>
      <c r="Z832" s="860"/>
    </row>
    <row r="833">
      <c r="A833" s="860"/>
      <c r="B833" s="860"/>
      <c r="C833" s="860"/>
      <c r="D833" s="860"/>
      <c r="E833" s="860"/>
      <c r="F833" s="860"/>
      <c r="G833" s="860"/>
      <c r="H833" s="860"/>
      <c r="I833" s="860"/>
      <c r="J833" s="860"/>
      <c r="K833" s="860"/>
      <c r="L833" s="860"/>
      <c r="M833" s="860"/>
      <c r="N833" s="860"/>
      <c r="O833" s="860"/>
      <c r="P833" s="860"/>
      <c r="Q833" s="860"/>
      <c r="R833" s="860"/>
      <c r="S833" s="860"/>
      <c r="T833" s="860"/>
      <c r="U833" s="860"/>
      <c r="V833" s="860"/>
      <c r="W833" s="860"/>
      <c r="X833" s="860"/>
      <c r="Y833" s="860"/>
      <c r="Z833" s="860"/>
    </row>
    <row r="834">
      <c r="A834" s="860"/>
      <c r="B834" s="860"/>
      <c r="C834" s="860"/>
      <c r="D834" s="860"/>
      <c r="E834" s="860"/>
      <c r="F834" s="860"/>
      <c r="G834" s="860"/>
      <c r="H834" s="860"/>
      <c r="I834" s="860"/>
      <c r="J834" s="860"/>
      <c r="K834" s="860"/>
      <c r="L834" s="860"/>
      <c r="M834" s="860"/>
      <c r="N834" s="860"/>
      <c r="O834" s="860"/>
      <c r="P834" s="860"/>
      <c r="Q834" s="860"/>
      <c r="R834" s="860"/>
      <c r="S834" s="860"/>
      <c r="T834" s="860"/>
      <c r="U834" s="860"/>
      <c r="V834" s="860"/>
      <c r="W834" s="860"/>
      <c r="X834" s="860"/>
      <c r="Y834" s="860"/>
      <c r="Z834" s="860"/>
    </row>
    <row r="835">
      <c r="A835" s="860"/>
      <c r="B835" s="860"/>
      <c r="C835" s="860"/>
      <c r="D835" s="860"/>
      <c r="E835" s="860"/>
      <c r="F835" s="860"/>
      <c r="G835" s="860"/>
      <c r="H835" s="860"/>
      <c r="I835" s="860"/>
      <c r="J835" s="860"/>
      <c r="K835" s="860"/>
      <c r="L835" s="860"/>
      <c r="M835" s="860"/>
      <c r="N835" s="860"/>
      <c r="O835" s="860"/>
      <c r="P835" s="860"/>
      <c r="Q835" s="860"/>
      <c r="R835" s="860"/>
      <c r="S835" s="860"/>
      <c r="T835" s="860"/>
      <c r="U835" s="860"/>
      <c r="V835" s="860"/>
      <c r="W835" s="860"/>
      <c r="X835" s="860"/>
      <c r="Y835" s="860"/>
      <c r="Z835" s="860"/>
    </row>
    <row r="836">
      <c r="A836" s="860"/>
      <c r="B836" s="860"/>
      <c r="C836" s="860"/>
      <c r="D836" s="860"/>
      <c r="E836" s="860"/>
      <c r="F836" s="860"/>
      <c r="G836" s="860"/>
      <c r="H836" s="860"/>
      <c r="I836" s="860"/>
      <c r="J836" s="860"/>
      <c r="K836" s="860"/>
      <c r="L836" s="860"/>
      <c r="M836" s="860"/>
      <c r="N836" s="860"/>
      <c r="O836" s="860"/>
      <c r="P836" s="860"/>
      <c r="Q836" s="860"/>
      <c r="R836" s="860"/>
      <c r="S836" s="860"/>
      <c r="T836" s="860"/>
      <c r="U836" s="860"/>
      <c r="V836" s="860"/>
      <c r="W836" s="860"/>
      <c r="X836" s="860"/>
      <c r="Y836" s="860"/>
      <c r="Z836" s="860"/>
    </row>
    <row r="837">
      <c r="A837" s="860"/>
      <c r="B837" s="860"/>
      <c r="C837" s="860"/>
      <c r="D837" s="860"/>
      <c r="E837" s="860"/>
      <c r="F837" s="860"/>
      <c r="G837" s="860"/>
      <c r="H837" s="860"/>
      <c r="I837" s="860"/>
      <c r="J837" s="860"/>
      <c r="K837" s="860"/>
      <c r="L837" s="860"/>
      <c r="M837" s="860"/>
      <c r="N837" s="860"/>
      <c r="O837" s="860"/>
      <c r="P837" s="860"/>
      <c r="Q837" s="860"/>
      <c r="R837" s="860"/>
      <c r="S837" s="860"/>
      <c r="T837" s="860"/>
      <c r="U837" s="860"/>
      <c r="V837" s="860"/>
      <c r="W837" s="860"/>
      <c r="X837" s="860"/>
      <c r="Y837" s="860"/>
      <c r="Z837" s="860"/>
    </row>
    <row r="838">
      <c r="A838" s="860"/>
      <c r="B838" s="860"/>
      <c r="C838" s="860"/>
      <c r="D838" s="860"/>
      <c r="E838" s="860"/>
      <c r="F838" s="860"/>
      <c r="G838" s="860"/>
      <c r="H838" s="860"/>
      <c r="I838" s="860"/>
      <c r="J838" s="860"/>
      <c r="K838" s="860"/>
      <c r="L838" s="860"/>
      <c r="M838" s="860"/>
      <c r="N838" s="860"/>
      <c r="O838" s="860"/>
      <c r="P838" s="860"/>
      <c r="Q838" s="860"/>
      <c r="R838" s="860"/>
      <c r="S838" s="860"/>
      <c r="T838" s="860"/>
      <c r="U838" s="860"/>
      <c r="V838" s="860"/>
      <c r="W838" s="860"/>
      <c r="X838" s="860"/>
      <c r="Y838" s="860"/>
      <c r="Z838" s="860"/>
    </row>
    <row r="839">
      <c r="A839" s="860"/>
      <c r="B839" s="860"/>
      <c r="C839" s="860"/>
      <c r="D839" s="860"/>
      <c r="E839" s="860"/>
      <c r="F839" s="860"/>
      <c r="G839" s="860"/>
      <c r="H839" s="860"/>
      <c r="I839" s="860"/>
      <c r="J839" s="860"/>
      <c r="K839" s="860"/>
      <c r="L839" s="860"/>
      <c r="M839" s="860"/>
      <c r="N839" s="860"/>
      <c r="O839" s="860"/>
      <c r="P839" s="860"/>
      <c r="Q839" s="860"/>
      <c r="R839" s="860"/>
      <c r="S839" s="860"/>
      <c r="T839" s="860"/>
      <c r="U839" s="860"/>
      <c r="V839" s="860"/>
      <c r="W839" s="860"/>
      <c r="X839" s="860"/>
      <c r="Y839" s="860"/>
      <c r="Z839" s="860"/>
    </row>
    <row r="840">
      <c r="A840" s="860"/>
      <c r="B840" s="860"/>
      <c r="C840" s="860"/>
      <c r="D840" s="860"/>
      <c r="E840" s="860"/>
      <c r="F840" s="860"/>
      <c r="G840" s="860"/>
      <c r="H840" s="860"/>
      <c r="I840" s="860"/>
      <c r="J840" s="860"/>
      <c r="K840" s="860"/>
      <c r="L840" s="860"/>
      <c r="M840" s="860"/>
      <c r="N840" s="860"/>
      <c r="O840" s="860"/>
      <c r="P840" s="860"/>
      <c r="Q840" s="860"/>
      <c r="R840" s="860"/>
      <c r="S840" s="860"/>
      <c r="T840" s="860"/>
      <c r="U840" s="860"/>
      <c r="V840" s="860"/>
      <c r="W840" s="860"/>
      <c r="X840" s="860"/>
      <c r="Y840" s="860"/>
      <c r="Z840" s="860"/>
    </row>
    <row r="841">
      <c r="A841" s="860"/>
      <c r="B841" s="860"/>
      <c r="C841" s="860"/>
      <c r="D841" s="860"/>
      <c r="E841" s="860"/>
      <c r="F841" s="860"/>
      <c r="G841" s="860"/>
      <c r="H841" s="860"/>
      <c r="I841" s="860"/>
      <c r="J841" s="860"/>
      <c r="K841" s="860"/>
      <c r="L841" s="860"/>
      <c r="M841" s="860"/>
      <c r="N841" s="860"/>
      <c r="O841" s="860"/>
      <c r="P841" s="860"/>
      <c r="Q841" s="860"/>
      <c r="R841" s="860"/>
      <c r="S841" s="860"/>
      <c r="T841" s="860"/>
      <c r="U841" s="860"/>
      <c r="V841" s="860"/>
      <c r="W841" s="860"/>
      <c r="X841" s="860"/>
      <c r="Y841" s="860"/>
      <c r="Z841" s="860"/>
    </row>
    <row r="842">
      <c r="A842" s="860"/>
      <c r="B842" s="860"/>
      <c r="C842" s="860"/>
      <c r="D842" s="860"/>
      <c r="E842" s="860"/>
      <c r="F842" s="860"/>
      <c r="G842" s="860"/>
      <c r="H842" s="860"/>
      <c r="I842" s="860"/>
      <c r="J842" s="860"/>
      <c r="K842" s="860"/>
      <c r="L842" s="860"/>
      <c r="M842" s="860"/>
      <c r="N842" s="860"/>
      <c r="O842" s="860"/>
      <c r="P842" s="860"/>
      <c r="Q842" s="860"/>
      <c r="R842" s="860"/>
      <c r="S842" s="860"/>
      <c r="T842" s="860"/>
      <c r="U842" s="860"/>
      <c r="V842" s="860"/>
      <c r="W842" s="860"/>
      <c r="X842" s="860"/>
      <c r="Y842" s="860"/>
      <c r="Z842" s="860"/>
    </row>
    <row r="843">
      <c r="A843" s="860"/>
      <c r="B843" s="860"/>
      <c r="C843" s="860"/>
      <c r="D843" s="860"/>
      <c r="E843" s="860"/>
      <c r="F843" s="860"/>
      <c r="G843" s="860"/>
      <c r="H843" s="860"/>
      <c r="I843" s="860"/>
      <c r="J843" s="860"/>
      <c r="K843" s="860"/>
      <c r="L843" s="860"/>
      <c r="M843" s="860"/>
      <c r="N843" s="860"/>
      <c r="O843" s="860"/>
      <c r="P843" s="860"/>
      <c r="Q843" s="860"/>
      <c r="R843" s="860"/>
      <c r="S843" s="860"/>
      <c r="T843" s="860"/>
      <c r="U843" s="860"/>
      <c r="V843" s="860"/>
      <c r="W843" s="860"/>
      <c r="X843" s="860"/>
      <c r="Y843" s="860"/>
      <c r="Z843" s="860"/>
    </row>
    <row r="844">
      <c r="A844" s="860"/>
      <c r="B844" s="860"/>
      <c r="C844" s="860"/>
      <c r="D844" s="860"/>
      <c r="E844" s="860"/>
      <c r="F844" s="860"/>
      <c r="G844" s="860"/>
      <c r="H844" s="860"/>
      <c r="I844" s="860"/>
      <c r="J844" s="860"/>
      <c r="K844" s="860"/>
      <c r="L844" s="860"/>
      <c r="M844" s="860"/>
      <c r="N844" s="860"/>
      <c r="O844" s="860"/>
      <c r="P844" s="860"/>
      <c r="Q844" s="860"/>
      <c r="R844" s="860"/>
      <c r="S844" s="860"/>
      <c r="T844" s="860"/>
      <c r="U844" s="860"/>
      <c r="V844" s="860"/>
      <c r="W844" s="860"/>
      <c r="X844" s="860"/>
      <c r="Y844" s="860"/>
      <c r="Z844" s="860"/>
    </row>
    <row r="845">
      <c r="A845" s="860"/>
      <c r="B845" s="860"/>
      <c r="C845" s="860"/>
      <c r="D845" s="860"/>
      <c r="E845" s="860"/>
      <c r="F845" s="860"/>
      <c r="G845" s="860"/>
      <c r="H845" s="860"/>
      <c r="I845" s="860"/>
      <c r="J845" s="860"/>
      <c r="K845" s="860"/>
      <c r="L845" s="860"/>
      <c r="M845" s="860"/>
      <c r="N845" s="860"/>
      <c r="O845" s="860"/>
      <c r="P845" s="860"/>
      <c r="Q845" s="860"/>
      <c r="R845" s="860"/>
      <c r="S845" s="860"/>
      <c r="T845" s="860"/>
      <c r="U845" s="860"/>
      <c r="V845" s="860"/>
      <c r="W845" s="860"/>
      <c r="X845" s="860"/>
      <c r="Y845" s="860"/>
      <c r="Z845" s="860"/>
    </row>
    <row r="846">
      <c r="A846" s="860"/>
      <c r="B846" s="860"/>
      <c r="C846" s="860"/>
      <c r="D846" s="860"/>
      <c r="E846" s="860"/>
      <c r="F846" s="860"/>
      <c r="G846" s="860"/>
      <c r="H846" s="860"/>
      <c r="I846" s="860"/>
      <c r="J846" s="860"/>
      <c r="K846" s="860"/>
      <c r="L846" s="860"/>
      <c r="M846" s="860"/>
      <c r="N846" s="860"/>
      <c r="O846" s="860"/>
      <c r="P846" s="860"/>
      <c r="Q846" s="860"/>
      <c r="R846" s="860"/>
      <c r="S846" s="860"/>
      <c r="T846" s="860"/>
      <c r="U846" s="860"/>
      <c r="V846" s="860"/>
      <c r="W846" s="860"/>
      <c r="X846" s="860"/>
      <c r="Y846" s="860"/>
      <c r="Z846" s="860"/>
    </row>
    <row r="847">
      <c r="A847" s="860"/>
      <c r="B847" s="860"/>
      <c r="C847" s="860"/>
      <c r="D847" s="860"/>
      <c r="E847" s="860"/>
      <c r="F847" s="860"/>
      <c r="G847" s="860"/>
      <c r="H847" s="860"/>
      <c r="I847" s="860"/>
      <c r="J847" s="860"/>
      <c r="K847" s="860"/>
      <c r="L847" s="860"/>
      <c r="M847" s="860"/>
      <c r="N847" s="860"/>
      <c r="O847" s="860"/>
      <c r="P847" s="860"/>
      <c r="Q847" s="860"/>
      <c r="R847" s="860"/>
      <c r="S847" s="860"/>
      <c r="T847" s="860"/>
      <c r="U847" s="860"/>
      <c r="V847" s="860"/>
      <c r="W847" s="860"/>
      <c r="X847" s="860"/>
      <c r="Y847" s="860"/>
      <c r="Z847" s="860"/>
    </row>
    <row r="848">
      <c r="A848" s="860"/>
      <c r="B848" s="860"/>
      <c r="C848" s="860"/>
      <c r="D848" s="860"/>
      <c r="E848" s="860"/>
      <c r="F848" s="860"/>
      <c r="G848" s="860"/>
      <c r="H848" s="860"/>
      <c r="I848" s="860"/>
      <c r="J848" s="860"/>
      <c r="K848" s="860"/>
      <c r="L848" s="860"/>
      <c r="M848" s="860"/>
      <c r="N848" s="860"/>
      <c r="O848" s="860"/>
      <c r="P848" s="860"/>
      <c r="Q848" s="860"/>
      <c r="R848" s="860"/>
      <c r="S848" s="860"/>
      <c r="T848" s="860"/>
      <c r="U848" s="860"/>
      <c r="V848" s="860"/>
      <c r="W848" s="860"/>
      <c r="X848" s="860"/>
      <c r="Y848" s="860"/>
      <c r="Z848" s="860"/>
    </row>
    <row r="849">
      <c r="A849" s="860"/>
      <c r="B849" s="860"/>
      <c r="C849" s="860"/>
      <c r="D849" s="860"/>
      <c r="E849" s="860"/>
      <c r="F849" s="860"/>
      <c r="G849" s="860"/>
      <c r="H849" s="860"/>
      <c r="I849" s="860"/>
      <c r="J849" s="860"/>
      <c r="K849" s="860"/>
      <c r="L849" s="860"/>
      <c r="M849" s="860"/>
      <c r="N849" s="860"/>
      <c r="O849" s="860"/>
      <c r="P849" s="860"/>
      <c r="Q849" s="860"/>
      <c r="R849" s="860"/>
      <c r="S849" s="860"/>
      <c r="T849" s="860"/>
      <c r="U849" s="860"/>
      <c r="V849" s="860"/>
      <c r="W849" s="860"/>
      <c r="X849" s="860"/>
      <c r="Y849" s="860"/>
      <c r="Z849" s="860"/>
    </row>
    <row r="850">
      <c r="A850" s="860"/>
      <c r="B850" s="860"/>
      <c r="C850" s="860"/>
      <c r="D850" s="860"/>
      <c r="E850" s="860"/>
      <c r="F850" s="860"/>
      <c r="G850" s="860"/>
      <c r="H850" s="860"/>
      <c r="I850" s="860"/>
      <c r="J850" s="860"/>
      <c r="K850" s="860"/>
      <c r="L850" s="860"/>
      <c r="M850" s="860"/>
      <c r="N850" s="860"/>
      <c r="O850" s="860"/>
      <c r="P850" s="860"/>
      <c r="Q850" s="860"/>
      <c r="R850" s="860"/>
      <c r="S850" s="860"/>
      <c r="T850" s="860"/>
      <c r="U850" s="860"/>
      <c r="V850" s="860"/>
      <c r="W850" s="860"/>
      <c r="X850" s="860"/>
      <c r="Y850" s="860"/>
      <c r="Z850" s="860"/>
    </row>
    <row r="851">
      <c r="A851" s="860"/>
      <c r="B851" s="860"/>
      <c r="C851" s="860"/>
      <c r="D851" s="860"/>
      <c r="E851" s="860"/>
      <c r="F851" s="860"/>
      <c r="G851" s="860"/>
      <c r="H851" s="860"/>
      <c r="I851" s="860"/>
      <c r="J851" s="860"/>
      <c r="K851" s="860"/>
      <c r="L851" s="860"/>
      <c r="M851" s="860"/>
      <c r="N851" s="860"/>
      <c r="O851" s="860"/>
      <c r="P851" s="860"/>
      <c r="Q851" s="860"/>
      <c r="R851" s="860"/>
      <c r="S851" s="860"/>
      <c r="T851" s="860"/>
      <c r="U851" s="860"/>
      <c r="V851" s="860"/>
      <c r="W851" s="860"/>
      <c r="X851" s="860"/>
      <c r="Y851" s="860"/>
      <c r="Z851" s="860"/>
    </row>
    <row r="852">
      <c r="A852" s="860"/>
      <c r="B852" s="860"/>
      <c r="C852" s="860"/>
      <c r="D852" s="860"/>
      <c r="E852" s="860"/>
      <c r="F852" s="860"/>
      <c r="G852" s="860"/>
      <c r="H852" s="860"/>
      <c r="I852" s="860"/>
      <c r="J852" s="860"/>
      <c r="K852" s="860"/>
      <c r="L852" s="860"/>
      <c r="M852" s="860"/>
      <c r="N852" s="860"/>
      <c r="O852" s="860"/>
      <c r="P852" s="860"/>
      <c r="Q852" s="860"/>
      <c r="R852" s="860"/>
      <c r="S852" s="860"/>
      <c r="T852" s="860"/>
      <c r="U852" s="860"/>
      <c r="V852" s="860"/>
      <c r="W852" s="860"/>
      <c r="X852" s="860"/>
      <c r="Y852" s="860"/>
      <c r="Z852" s="860"/>
    </row>
    <row r="853">
      <c r="A853" s="860"/>
      <c r="B853" s="860"/>
      <c r="C853" s="860"/>
      <c r="D853" s="860"/>
      <c r="E853" s="860"/>
      <c r="F853" s="860"/>
      <c r="G853" s="860"/>
      <c r="H853" s="860"/>
      <c r="I853" s="860"/>
      <c r="J853" s="860"/>
      <c r="K853" s="860"/>
      <c r="L853" s="860"/>
      <c r="M853" s="860"/>
      <c r="N853" s="860"/>
      <c r="O853" s="860"/>
      <c r="P853" s="860"/>
      <c r="Q853" s="860"/>
      <c r="R853" s="860"/>
      <c r="S853" s="860"/>
      <c r="T853" s="860"/>
      <c r="U853" s="860"/>
      <c r="V853" s="860"/>
      <c r="W853" s="860"/>
      <c r="X853" s="860"/>
      <c r="Y853" s="860"/>
      <c r="Z853" s="860"/>
    </row>
    <row r="854">
      <c r="A854" s="860"/>
      <c r="B854" s="860"/>
      <c r="C854" s="860"/>
      <c r="D854" s="860"/>
      <c r="E854" s="860"/>
      <c r="F854" s="860"/>
      <c r="G854" s="860"/>
      <c r="H854" s="860"/>
      <c r="I854" s="860"/>
      <c r="J854" s="860"/>
      <c r="K854" s="860"/>
      <c r="L854" s="860"/>
      <c r="M854" s="860"/>
      <c r="N854" s="860"/>
      <c r="O854" s="860"/>
      <c r="P854" s="860"/>
      <c r="Q854" s="860"/>
      <c r="R854" s="860"/>
      <c r="S854" s="860"/>
      <c r="T854" s="860"/>
      <c r="U854" s="860"/>
      <c r="V854" s="860"/>
      <c r="W854" s="860"/>
      <c r="X854" s="860"/>
      <c r="Y854" s="860"/>
      <c r="Z854" s="860"/>
    </row>
    <row r="855">
      <c r="A855" s="860"/>
      <c r="B855" s="860"/>
      <c r="C855" s="860"/>
      <c r="D855" s="860"/>
      <c r="E855" s="860"/>
      <c r="F855" s="860"/>
      <c r="G855" s="860"/>
      <c r="H855" s="860"/>
      <c r="I855" s="860"/>
      <c r="J855" s="860"/>
      <c r="K855" s="860"/>
      <c r="L855" s="860"/>
      <c r="M855" s="860"/>
      <c r="N855" s="860"/>
      <c r="O855" s="860"/>
      <c r="P855" s="860"/>
      <c r="Q855" s="860"/>
      <c r="R855" s="860"/>
      <c r="S855" s="860"/>
      <c r="T855" s="860"/>
      <c r="U855" s="860"/>
      <c r="V855" s="860"/>
      <c r="W855" s="860"/>
      <c r="X855" s="860"/>
      <c r="Y855" s="860"/>
      <c r="Z855" s="860"/>
    </row>
    <row r="856">
      <c r="A856" s="860"/>
      <c r="B856" s="860"/>
      <c r="C856" s="860"/>
      <c r="D856" s="860"/>
      <c r="E856" s="860"/>
      <c r="F856" s="860"/>
      <c r="G856" s="860"/>
      <c r="H856" s="860"/>
      <c r="I856" s="860"/>
      <c r="J856" s="860"/>
      <c r="K856" s="860"/>
      <c r="L856" s="860"/>
      <c r="M856" s="860"/>
      <c r="N856" s="860"/>
      <c r="O856" s="860"/>
      <c r="P856" s="860"/>
      <c r="Q856" s="860"/>
      <c r="R856" s="860"/>
      <c r="S856" s="860"/>
      <c r="T856" s="860"/>
      <c r="U856" s="860"/>
      <c r="V856" s="860"/>
      <c r="W856" s="860"/>
      <c r="X856" s="860"/>
      <c r="Y856" s="860"/>
      <c r="Z856" s="860"/>
    </row>
    <row r="857">
      <c r="A857" s="860"/>
      <c r="B857" s="860"/>
      <c r="C857" s="860"/>
      <c r="D857" s="860"/>
      <c r="E857" s="860"/>
      <c r="F857" s="860"/>
      <c r="G857" s="860"/>
      <c r="H857" s="860"/>
      <c r="I857" s="860"/>
      <c r="J857" s="860"/>
      <c r="K857" s="860"/>
      <c r="L857" s="860"/>
      <c r="M857" s="860"/>
      <c r="N857" s="860"/>
      <c r="O857" s="860"/>
      <c r="P857" s="860"/>
      <c r="Q857" s="860"/>
      <c r="R857" s="860"/>
      <c r="S857" s="860"/>
      <c r="T857" s="860"/>
      <c r="U857" s="860"/>
      <c r="V857" s="860"/>
      <c r="W857" s="860"/>
      <c r="X857" s="860"/>
      <c r="Y857" s="860"/>
      <c r="Z857" s="860"/>
    </row>
    <row r="858">
      <c r="A858" s="860"/>
      <c r="B858" s="860"/>
      <c r="C858" s="860"/>
      <c r="D858" s="860"/>
      <c r="E858" s="860"/>
      <c r="F858" s="860"/>
      <c r="G858" s="860"/>
      <c r="H858" s="860"/>
      <c r="I858" s="860"/>
      <c r="J858" s="860"/>
      <c r="K858" s="860"/>
      <c r="L858" s="860"/>
      <c r="M858" s="860"/>
      <c r="N858" s="860"/>
      <c r="O858" s="860"/>
      <c r="P858" s="860"/>
      <c r="Q858" s="860"/>
      <c r="R858" s="860"/>
      <c r="S858" s="860"/>
      <c r="T858" s="860"/>
      <c r="U858" s="860"/>
      <c r="V858" s="860"/>
      <c r="W858" s="860"/>
      <c r="X858" s="860"/>
      <c r="Y858" s="860"/>
      <c r="Z858" s="860"/>
    </row>
    <row r="859">
      <c r="A859" s="860"/>
      <c r="B859" s="860"/>
      <c r="C859" s="860"/>
      <c r="D859" s="860"/>
      <c r="E859" s="860"/>
      <c r="F859" s="860"/>
      <c r="G859" s="860"/>
      <c r="H859" s="860"/>
      <c r="I859" s="860"/>
      <c r="J859" s="860"/>
      <c r="K859" s="860"/>
      <c r="L859" s="860"/>
      <c r="M859" s="860"/>
      <c r="N859" s="860"/>
      <c r="O859" s="860"/>
      <c r="P859" s="860"/>
      <c r="Q859" s="860"/>
      <c r="R859" s="860"/>
      <c r="S859" s="860"/>
      <c r="T859" s="860"/>
      <c r="U859" s="860"/>
      <c r="V859" s="860"/>
      <c r="W859" s="860"/>
      <c r="X859" s="860"/>
      <c r="Y859" s="860"/>
      <c r="Z859" s="860"/>
    </row>
    <row r="860">
      <c r="A860" s="860"/>
      <c r="B860" s="860"/>
      <c r="C860" s="860"/>
      <c r="D860" s="860"/>
      <c r="E860" s="860"/>
      <c r="F860" s="860"/>
      <c r="G860" s="860"/>
      <c r="H860" s="860"/>
      <c r="I860" s="860"/>
      <c r="J860" s="860"/>
      <c r="K860" s="860"/>
      <c r="L860" s="860"/>
      <c r="M860" s="860"/>
      <c r="N860" s="860"/>
      <c r="O860" s="860"/>
      <c r="P860" s="860"/>
      <c r="Q860" s="860"/>
      <c r="R860" s="860"/>
      <c r="S860" s="860"/>
      <c r="T860" s="860"/>
      <c r="U860" s="860"/>
      <c r="V860" s="860"/>
      <c r="W860" s="860"/>
      <c r="X860" s="860"/>
      <c r="Y860" s="860"/>
      <c r="Z860" s="860"/>
    </row>
    <row r="861">
      <c r="A861" s="860"/>
      <c r="B861" s="860"/>
      <c r="C861" s="860"/>
      <c r="D861" s="860"/>
      <c r="E861" s="860"/>
      <c r="F861" s="860"/>
      <c r="G861" s="860"/>
      <c r="H861" s="860"/>
      <c r="I861" s="860"/>
      <c r="J861" s="860"/>
      <c r="K861" s="860"/>
      <c r="L861" s="860"/>
      <c r="M861" s="860"/>
      <c r="N861" s="860"/>
      <c r="O861" s="860"/>
      <c r="P861" s="860"/>
      <c r="Q861" s="860"/>
      <c r="R861" s="860"/>
      <c r="S861" s="860"/>
      <c r="T861" s="860"/>
      <c r="U861" s="860"/>
      <c r="V861" s="860"/>
      <c r="W861" s="860"/>
      <c r="X861" s="860"/>
      <c r="Y861" s="860"/>
      <c r="Z861" s="860"/>
    </row>
    <row r="862">
      <c r="A862" s="860"/>
      <c r="B862" s="860"/>
      <c r="C862" s="860"/>
      <c r="D862" s="860"/>
      <c r="E862" s="860"/>
      <c r="F862" s="860"/>
      <c r="G862" s="860"/>
      <c r="H862" s="860"/>
      <c r="I862" s="860"/>
      <c r="J862" s="860"/>
      <c r="K862" s="860"/>
      <c r="L862" s="860"/>
      <c r="M862" s="860"/>
      <c r="N862" s="860"/>
      <c r="O862" s="860"/>
      <c r="P862" s="860"/>
      <c r="Q862" s="860"/>
      <c r="R862" s="860"/>
      <c r="S862" s="860"/>
      <c r="T862" s="860"/>
      <c r="U862" s="860"/>
      <c r="V862" s="860"/>
      <c r="W862" s="860"/>
      <c r="X862" s="860"/>
      <c r="Y862" s="860"/>
      <c r="Z862" s="860"/>
    </row>
    <row r="863">
      <c r="A863" s="860"/>
      <c r="B863" s="860"/>
      <c r="C863" s="860"/>
      <c r="D863" s="860"/>
      <c r="E863" s="860"/>
      <c r="F863" s="860"/>
      <c r="G863" s="860"/>
      <c r="H863" s="860"/>
      <c r="I863" s="860"/>
      <c r="J863" s="860"/>
      <c r="K863" s="860"/>
      <c r="L863" s="860"/>
      <c r="M863" s="860"/>
      <c r="N863" s="860"/>
      <c r="O863" s="860"/>
      <c r="P863" s="860"/>
      <c r="Q863" s="860"/>
      <c r="R863" s="860"/>
      <c r="S863" s="860"/>
      <c r="T863" s="860"/>
      <c r="U863" s="860"/>
      <c r="V863" s="860"/>
      <c r="W863" s="860"/>
      <c r="X863" s="860"/>
      <c r="Y863" s="860"/>
      <c r="Z863" s="860"/>
    </row>
    <row r="864">
      <c r="A864" s="860"/>
      <c r="B864" s="860"/>
      <c r="C864" s="860"/>
      <c r="D864" s="860"/>
      <c r="E864" s="860"/>
      <c r="F864" s="860"/>
      <c r="G864" s="860"/>
      <c r="H864" s="860"/>
      <c r="I864" s="860"/>
      <c r="J864" s="860"/>
      <c r="K864" s="860"/>
      <c r="L864" s="860"/>
      <c r="M864" s="860"/>
      <c r="N864" s="860"/>
      <c r="O864" s="860"/>
      <c r="P864" s="860"/>
      <c r="Q864" s="860"/>
      <c r="R864" s="860"/>
      <c r="S864" s="860"/>
      <c r="T864" s="860"/>
      <c r="U864" s="860"/>
      <c r="V864" s="860"/>
      <c r="W864" s="860"/>
      <c r="X864" s="860"/>
      <c r="Y864" s="860"/>
      <c r="Z864" s="860"/>
    </row>
    <row r="865">
      <c r="A865" s="860"/>
      <c r="B865" s="860"/>
      <c r="C865" s="860"/>
      <c r="D865" s="860"/>
      <c r="E865" s="860"/>
      <c r="F865" s="860"/>
      <c r="G865" s="860"/>
      <c r="H865" s="860"/>
      <c r="I865" s="860"/>
      <c r="J865" s="860"/>
      <c r="K865" s="860"/>
      <c r="L865" s="860"/>
      <c r="M865" s="860"/>
      <c r="N865" s="860"/>
      <c r="O865" s="860"/>
      <c r="P865" s="860"/>
      <c r="Q865" s="860"/>
      <c r="R865" s="860"/>
      <c r="S865" s="860"/>
      <c r="T865" s="860"/>
      <c r="U865" s="860"/>
      <c r="V865" s="860"/>
      <c r="W865" s="860"/>
      <c r="X865" s="860"/>
      <c r="Y865" s="860"/>
      <c r="Z865" s="860"/>
    </row>
    <row r="866">
      <c r="A866" s="860"/>
      <c r="B866" s="860"/>
      <c r="C866" s="860"/>
      <c r="D866" s="860"/>
      <c r="E866" s="860"/>
      <c r="F866" s="860"/>
      <c r="G866" s="860"/>
      <c r="H866" s="860"/>
      <c r="I866" s="860"/>
      <c r="J866" s="860"/>
      <c r="K866" s="860"/>
      <c r="L866" s="860"/>
      <c r="M866" s="860"/>
      <c r="N866" s="860"/>
      <c r="O866" s="860"/>
      <c r="P866" s="860"/>
      <c r="Q866" s="860"/>
      <c r="R866" s="860"/>
      <c r="S866" s="860"/>
      <c r="T866" s="860"/>
      <c r="U866" s="860"/>
      <c r="V866" s="860"/>
      <c r="W866" s="860"/>
      <c r="X866" s="860"/>
      <c r="Y866" s="860"/>
      <c r="Z866" s="860"/>
    </row>
    <row r="867">
      <c r="A867" s="860"/>
      <c r="B867" s="860"/>
      <c r="C867" s="860"/>
      <c r="D867" s="860"/>
      <c r="E867" s="860"/>
      <c r="F867" s="860"/>
      <c r="G867" s="860"/>
      <c r="H867" s="860"/>
      <c r="I867" s="860"/>
      <c r="J867" s="860"/>
      <c r="K867" s="860"/>
      <c r="L867" s="860"/>
      <c r="M867" s="860"/>
      <c r="N867" s="860"/>
      <c r="O867" s="860"/>
      <c r="P867" s="860"/>
      <c r="Q867" s="860"/>
      <c r="R867" s="860"/>
      <c r="S867" s="860"/>
      <c r="T867" s="860"/>
      <c r="U867" s="860"/>
      <c r="V867" s="860"/>
      <c r="W867" s="860"/>
      <c r="X867" s="860"/>
      <c r="Y867" s="860"/>
      <c r="Z867" s="860"/>
    </row>
    <row r="868">
      <c r="A868" s="860"/>
      <c r="B868" s="860"/>
      <c r="C868" s="860"/>
      <c r="D868" s="860"/>
      <c r="E868" s="860"/>
      <c r="F868" s="860"/>
      <c r="G868" s="860"/>
      <c r="H868" s="860"/>
      <c r="I868" s="860"/>
      <c r="J868" s="860"/>
      <c r="K868" s="860"/>
      <c r="L868" s="860"/>
      <c r="M868" s="860"/>
      <c r="N868" s="860"/>
      <c r="O868" s="860"/>
      <c r="P868" s="860"/>
      <c r="Q868" s="860"/>
      <c r="R868" s="860"/>
      <c r="S868" s="860"/>
      <c r="T868" s="860"/>
      <c r="U868" s="860"/>
      <c r="V868" s="860"/>
      <c r="W868" s="860"/>
      <c r="X868" s="860"/>
      <c r="Y868" s="860"/>
      <c r="Z868" s="860"/>
    </row>
    <row r="869">
      <c r="A869" s="860"/>
      <c r="B869" s="860"/>
      <c r="C869" s="860"/>
      <c r="D869" s="860"/>
      <c r="E869" s="860"/>
      <c r="F869" s="860"/>
      <c r="G869" s="860"/>
      <c r="H869" s="860"/>
      <c r="I869" s="860"/>
      <c r="J869" s="860"/>
      <c r="K869" s="860"/>
      <c r="L869" s="860"/>
      <c r="M869" s="860"/>
      <c r="N869" s="860"/>
      <c r="O869" s="860"/>
      <c r="P869" s="860"/>
      <c r="Q869" s="860"/>
      <c r="R869" s="860"/>
      <c r="S869" s="860"/>
      <c r="T869" s="860"/>
      <c r="U869" s="860"/>
      <c r="V869" s="860"/>
      <c r="W869" s="860"/>
      <c r="X869" s="860"/>
      <c r="Y869" s="860"/>
      <c r="Z869" s="860"/>
    </row>
    <row r="870">
      <c r="A870" s="860"/>
      <c r="B870" s="860"/>
      <c r="C870" s="860"/>
      <c r="D870" s="860"/>
      <c r="E870" s="860"/>
      <c r="F870" s="860"/>
      <c r="G870" s="860"/>
      <c r="H870" s="860"/>
      <c r="I870" s="860"/>
      <c r="J870" s="860"/>
      <c r="K870" s="860"/>
      <c r="L870" s="860"/>
      <c r="M870" s="860"/>
      <c r="N870" s="860"/>
      <c r="O870" s="860"/>
      <c r="P870" s="860"/>
      <c r="Q870" s="860"/>
      <c r="R870" s="860"/>
      <c r="S870" s="860"/>
      <c r="T870" s="860"/>
      <c r="U870" s="860"/>
      <c r="V870" s="860"/>
      <c r="W870" s="860"/>
      <c r="X870" s="860"/>
      <c r="Y870" s="860"/>
      <c r="Z870" s="860"/>
    </row>
    <row r="871">
      <c r="A871" s="860"/>
      <c r="B871" s="860"/>
      <c r="C871" s="860"/>
      <c r="D871" s="860"/>
      <c r="E871" s="860"/>
      <c r="F871" s="860"/>
      <c r="G871" s="860"/>
      <c r="H871" s="860"/>
      <c r="I871" s="860"/>
      <c r="J871" s="860"/>
      <c r="K871" s="860"/>
      <c r="L871" s="860"/>
      <c r="M871" s="860"/>
      <c r="N871" s="860"/>
      <c r="O871" s="860"/>
      <c r="P871" s="860"/>
      <c r="Q871" s="860"/>
      <c r="R871" s="860"/>
      <c r="S871" s="860"/>
      <c r="T871" s="860"/>
      <c r="U871" s="860"/>
      <c r="V871" s="860"/>
      <c r="W871" s="860"/>
      <c r="X871" s="860"/>
      <c r="Y871" s="860"/>
      <c r="Z871" s="860"/>
    </row>
    <row r="872">
      <c r="A872" s="860"/>
      <c r="B872" s="860"/>
      <c r="C872" s="860"/>
      <c r="D872" s="860"/>
      <c r="E872" s="860"/>
      <c r="F872" s="860"/>
      <c r="G872" s="860"/>
      <c r="H872" s="860"/>
      <c r="I872" s="860"/>
      <c r="J872" s="860"/>
      <c r="K872" s="860"/>
      <c r="L872" s="860"/>
      <c r="M872" s="860"/>
      <c r="N872" s="860"/>
      <c r="O872" s="860"/>
      <c r="P872" s="860"/>
      <c r="Q872" s="860"/>
      <c r="R872" s="860"/>
      <c r="S872" s="860"/>
      <c r="T872" s="860"/>
      <c r="U872" s="860"/>
      <c r="V872" s="860"/>
      <c r="W872" s="860"/>
      <c r="X872" s="860"/>
      <c r="Y872" s="860"/>
      <c r="Z872" s="860"/>
    </row>
    <row r="873">
      <c r="A873" s="860"/>
      <c r="B873" s="860"/>
      <c r="C873" s="860"/>
      <c r="D873" s="860"/>
      <c r="E873" s="860"/>
      <c r="F873" s="860"/>
      <c r="G873" s="860"/>
      <c r="H873" s="860"/>
      <c r="I873" s="860"/>
      <c r="J873" s="860"/>
      <c r="K873" s="860"/>
      <c r="L873" s="860"/>
      <c r="M873" s="860"/>
      <c r="N873" s="860"/>
      <c r="O873" s="860"/>
      <c r="P873" s="860"/>
      <c r="Q873" s="860"/>
      <c r="R873" s="860"/>
      <c r="S873" s="860"/>
      <c r="T873" s="860"/>
      <c r="U873" s="860"/>
      <c r="V873" s="860"/>
      <c r="W873" s="860"/>
      <c r="X873" s="860"/>
      <c r="Y873" s="860"/>
      <c r="Z873" s="860"/>
    </row>
    <row r="874">
      <c r="A874" s="860"/>
      <c r="B874" s="860"/>
      <c r="C874" s="860"/>
      <c r="D874" s="860"/>
      <c r="E874" s="860"/>
      <c r="F874" s="860"/>
      <c r="G874" s="860"/>
      <c r="H874" s="860"/>
      <c r="I874" s="860"/>
      <c r="J874" s="860"/>
      <c r="K874" s="860"/>
      <c r="L874" s="860"/>
      <c r="M874" s="860"/>
      <c r="N874" s="860"/>
      <c r="O874" s="860"/>
      <c r="P874" s="860"/>
      <c r="Q874" s="860"/>
      <c r="R874" s="860"/>
      <c r="S874" s="860"/>
      <c r="T874" s="860"/>
      <c r="U874" s="860"/>
      <c r="V874" s="860"/>
      <c r="W874" s="860"/>
      <c r="X874" s="860"/>
      <c r="Y874" s="860"/>
      <c r="Z874" s="860"/>
    </row>
    <row r="875">
      <c r="A875" s="860"/>
      <c r="B875" s="860"/>
      <c r="C875" s="860"/>
      <c r="D875" s="860"/>
      <c r="E875" s="860"/>
      <c r="F875" s="860"/>
      <c r="G875" s="860"/>
      <c r="H875" s="860"/>
      <c r="I875" s="860"/>
      <c r="J875" s="860"/>
      <c r="K875" s="860"/>
      <c r="L875" s="860"/>
      <c r="M875" s="860"/>
      <c r="N875" s="860"/>
      <c r="O875" s="860"/>
      <c r="P875" s="860"/>
      <c r="Q875" s="860"/>
      <c r="R875" s="860"/>
      <c r="S875" s="860"/>
      <c r="T875" s="860"/>
      <c r="U875" s="860"/>
      <c r="V875" s="860"/>
      <c r="W875" s="860"/>
      <c r="X875" s="860"/>
      <c r="Y875" s="860"/>
      <c r="Z875" s="860"/>
    </row>
    <row r="876">
      <c r="A876" s="860"/>
      <c r="B876" s="860"/>
      <c r="C876" s="860"/>
      <c r="D876" s="860"/>
      <c r="E876" s="860"/>
      <c r="F876" s="860"/>
      <c r="G876" s="860"/>
      <c r="H876" s="860"/>
      <c r="I876" s="860"/>
      <c r="J876" s="860"/>
      <c r="K876" s="860"/>
      <c r="L876" s="860"/>
      <c r="M876" s="860"/>
      <c r="N876" s="860"/>
      <c r="O876" s="860"/>
      <c r="P876" s="860"/>
      <c r="Q876" s="860"/>
      <c r="R876" s="860"/>
      <c r="S876" s="860"/>
      <c r="T876" s="860"/>
      <c r="U876" s="860"/>
      <c r="V876" s="860"/>
      <c r="W876" s="860"/>
      <c r="X876" s="860"/>
      <c r="Y876" s="860"/>
      <c r="Z876" s="860"/>
    </row>
    <row r="877">
      <c r="A877" s="860"/>
      <c r="B877" s="860"/>
      <c r="C877" s="860"/>
      <c r="D877" s="860"/>
      <c r="E877" s="860"/>
      <c r="F877" s="860"/>
      <c r="G877" s="860"/>
      <c r="H877" s="860"/>
      <c r="I877" s="860"/>
      <c r="J877" s="860"/>
      <c r="K877" s="860"/>
      <c r="L877" s="860"/>
      <c r="M877" s="860"/>
      <c r="N877" s="860"/>
      <c r="O877" s="860"/>
      <c r="P877" s="860"/>
      <c r="Q877" s="860"/>
      <c r="R877" s="860"/>
      <c r="S877" s="860"/>
      <c r="T877" s="860"/>
      <c r="U877" s="860"/>
      <c r="V877" s="860"/>
      <c r="W877" s="860"/>
      <c r="X877" s="860"/>
      <c r="Y877" s="860"/>
      <c r="Z877" s="860"/>
    </row>
    <row r="878">
      <c r="A878" s="860"/>
      <c r="B878" s="860"/>
      <c r="C878" s="860"/>
      <c r="D878" s="860"/>
      <c r="E878" s="860"/>
      <c r="F878" s="860"/>
      <c r="G878" s="860"/>
      <c r="H878" s="860"/>
      <c r="I878" s="860"/>
      <c r="J878" s="860"/>
      <c r="K878" s="860"/>
      <c r="L878" s="860"/>
      <c r="M878" s="860"/>
      <c r="N878" s="860"/>
      <c r="O878" s="860"/>
      <c r="P878" s="860"/>
      <c r="Q878" s="860"/>
      <c r="R878" s="860"/>
      <c r="S878" s="860"/>
      <c r="T878" s="860"/>
      <c r="U878" s="860"/>
      <c r="V878" s="860"/>
      <c r="W878" s="860"/>
      <c r="X878" s="860"/>
      <c r="Y878" s="860"/>
      <c r="Z878" s="860"/>
    </row>
    <row r="879">
      <c r="A879" s="860"/>
      <c r="B879" s="860"/>
      <c r="C879" s="860"/>
      <c r="D879" s="860"/>
      <c r="E879" s="860"/>
      <c r="F879" s="860"/>
      <c r="G879" s="860"/>
      <c r="H879" s="860"/>
      <c r="I879" s="860"/>
      <c r="J879" s="860"/>
      <c r="K879" s="860"/>
      <c r="L879" s="860"/>
      <c r="M879" s="860"/>
      <c r="N879" s="860"/>
      <c r="O879" s="860"/>
      <c r="P879" s="860"/>
      <c r="Q879" s="860"/>
      <c r="R879" s="860"/>
      <c r="S879" s="860"/>
      <c r="T879" s="860"/>
      <c r="U879" s="860"/>
      <c r="V879" s="860"/>
      <c r="W879" s="860"/>
      <c r="X879" s="860"/>
      <c r="Y879" s="860"/>
      <c r="Z879" s="860"/>
    </row>
    <row r="880">
      <c r="A880" s="860"/>
      <c r="B880" s="860"/>
      <c r="C880" s="860"/>
      <c r="D880" s="860"/>
      <c r="E880" s="860"/>
      <c r="F880" s="860"/>
      <c r="G880" s="860"/>
      <c r="H880" s="860"/>
      <c r="I880" s="860"/>
      <c r="J880" s="860"/>
      <c r="K880" s="860"/>
      <c r="L880" s="860"/>
      <c r="M880" s="860"/>
      <c r="N880" s="860"/>
      <c r="O880" s="860"/>
      <c r="P880" s="860"/>
      <c r="Q880" s="860"/>
      <c r="R880" s="860"/>
      <c r="S880" s="860"/>
      <c r="T880" s="860"/>
      <c r="U880" s="860"/>
      <c r="V880" s="860"/>
      <c r="W880" s="860"/>
      <c r="X880" s="860"/>
      <c r="Y880" s="860"/>
      <c r="Z880" s="860"/>
    </row>
    <row r="881">
      <c r="A881" s="860"/>
      <c r="B881" s="860"/>
      <c r="C881" s="860"/>
      <c r="D881" s="860"/>
      <c r="E881" s="860"/>
      <c r="F881" s="860"/>
      <c r="G881" s="860"/>
      <c r="H881" s="860"/>
      <c r="I881" s="860"/>
      <c r="J881" s="860"/>
      <c r="K881" s="860"/>
      <c r="L881" s="860"/>
      <c r="M881" s="860"/>
      <c r="N881" s="860"/>
      <c r="O881" s="860"/>
      <c r="P881" s="860"/>
      <c r="Q881" s="860"/>
      <c r="R881" s="860"/>
      <c r="S881" s="860"/>
      <c r="T881" s="860"/>
      <c r="U881" s="860"/>
      <c r="V881" s="860"/>
      <c r="W881" s="860"/>
      <c r="X881" s="860"/>
      <c r="Y881" s="860"/>
      <c r="Z881" s="860"/>
    </row>
    <row r="882">
      <c r="A882" s="860"/>
      <c r="B882" s="860"/>
      <c r="C882" s="860"/>
      <c r="D882" s="860"/>
      <c r="E882" s="860"/>
      <c r="F882" s="860"/>
      <c r="G882" s="860"/>
      <c r="H882" s="860"/>
      <c r="I882" s="860"/>
      <c r="J882" s="860"/>
      <c r="K882" s="860"/>
      <c r="L882" s="860"/>
      <c r="M882" s="860"/>
      <c r="N882" s="860"/>
      <c r="O882" s="860"/>
      <c r="P882" s="860"/>
      <c r="Q882" s="860"/>
      <c r="R882" s="860"/>
      <c r="S882" s="860"/>
      <c r="T882" s="860"/>
      <c r="U882" s="860"/>
      <c r="V882" s="860"/>
      <c r="W882" s="860"/>
      <c r="X882" s="860"/>
      <c r="Y882" s="860"/>
      <c r="Z882" s="860"/>
    </row>
    <row r="883">
      <c r="A883" s="860"/>
      <c r="B883" s="860"/>
      <c r="C883" s="860"/>
      <c r="D883" s="860"/>
      <c r="E883" s="860"/>
      <c r="F883" s="860"/>
      <c r="G883" s="860"/>
      <c r="H883" s="860"/>
      <c r="I883" s="860"/>
      <c r="J883" s="860"/>
      <c r="K883" s="860"/>
      <c r="L883" s="860"/>
      <c r="M883" s="860"/>
      <c r="N883" s="860"/>
      <c r="O883" s="860"/>
      <c r="P883" s="860"/>
      <c r="Q883" s="860"/>
      <c r="R883" s="860"/>
      <c r="S883" s="860"/>
      <c r="T883" s="860"/>
      <c r="U883" s="860"/>
      <c r="V883" s="860"/>
      <c r="W883" s="860"/>
      <c r="X883" s="860"/>
      <c r="Y883" s="860"/>
      <c r="Z883" s="860"/>
    </row>
    <row r="884">
      <c r="A884" s="860"/>
      <c r="B884" s="860"/>
      <c r="C884" s="860"/>
      <c r="D884" s="860"/>
      <c r="E884" s="860"/>
      <c r="F884" s="860"/>
      <c r="G884" s="860"/>
      <c r="H884" s="860"/>
      <c r="I884" s="860"/>
      <c r="J884" s="860"/>
      <c r="K884" s="860"/>
      <c r="L884" s="860"/>
      <c r="M884" s="860"/>
      <c r="N884" s="860"/>
      <c r="O884" s="860"/>
      <c r="P884" s="860"/>
      <c r="Q884" s="860"/>
      <c r="R884" s="860"/>
      <c r="S884" s="860"/>
      <c r="T884" s="860"/>
      <c r="U884" s="860"/>
      <c r="V884" s="860"/>
      <c r="W884" s="860"/>
      <c r="X884" s="860"/>
      <c r="Y884" s="860"/>
      <c r="Z884" s="860"/>
    </row>
    <row r="885">
      <c r="A885" s="860"/>
      <c r="B885" s="860"/>
      <c r="C885" s="860"/>
      <c r="D885" s="860"/>
      <c r="E885" s="860"/>
      <c r="F885" s="860"/>
      <c r="G885" s="860"/>
      <c r="H885" s="860"/>
      <c r="I885" s="860"/>
      <c r="J885" s="860"/>
      <c r="K885" s="860"/>
      <c r="L885" s="860"/>
      <c r="M885" s="860"/>
      <c r="N885" s="860"/>
      <c r="O885" s="860"/>
      <c r="P885" s="860"/>
      <c r="Q885" s="860"/>
      <c r="R885" s="860"/>
      <c r="S885" s="860"/>
      <c r="T885" s="860"/>
      <c r="U885" s="860"/>
      <c r="V885" s="860"/>
      <c r="W885" s="860"/>
      <c r="X885" s="860"/>
      <c r="Y885" s="860"/>
      <c r="Z885" s="860"/>
    </row>
    <row r="886">
      <c r="A886" s="860"/>
      <c r="B886" s="860"/>
      <c r="C886" s="860"/>
      <c r="D886" s="860"/>
      <c r="E886" s="860"/>
      <c r="F886" s="860"/>
      <c r="G886" s="860"/>
      <c r="H886" s="860"/>
      <c r="I886" s="860"/>
      <c r="J886" s="860"/>
      <c r="K886" s="860"/>
      <c r="L886" s="860"/>
      <c r="M886" s="860"/>
      <c r="N886" s="860"/>
      <c r="O886" s="860"/>
      <c r="P886" s="860"/>
      <c r="Q886" s="860"/>
      <c r="R886" s="860"/>
      <c r="S886" s="860"/>
      <c r="T886" s="860"/>
      <c r="U886" s="860"/>
      <c r="V886" s="860"/>
      <c r="W886" s="860"/>
      <c r="X886" s="860"/>
      <c r="Y886" s="860"/>
      <c r="Z886" s="860"/>
    </row>
    <row r="887">
      <c r="A887" s="860"/>
      <c r="B887" s="860"/>
      <c r="C887" s="860"/>
      <c r="D887" s="860"/>
      <c r="E887" s="860"/>
      <c r="F887" s="860"/>
      <c r="G887" s="860"/>
      <c r="H887" s="860"/>
      <c r="I887" s="860"/>
      <c r="J887" s="860"/>
      <c r="K887" s="860"/>
      <c r="L887" s="860"/>
      <c r="M887" s="860"/>
      <c r="N887" s="860"/>
      <c r="O887" s="860"/>
      <c r="P887" s="860"/>
      <c r="Q887" s="860"/>
      <c r="R887" s="860"/>
      <c r="S887" s="860"/>
      <c r="T887" s="860"/>
      <c r="U887" s="860"/>
      <c r="V887" s="860"/>
      <c r="W887" s="860"/>
      <c r="X887" s="860"/>
      <c r="Y887" s="860"/>
      <c r="Z887" s="860"/>
    </row>
    <row r="888">
      <c r="A888" s="860"/>
      <c r="B888" s="860"/>
      <c r="C888" s="860"/>
      <c r="D888" s="860"/>
      <c r="E888" s="860"/>
      <c r="F888" s="860"/>
      <c r="G888" s="860"/>
      <c r="H888" s="860"/>
      <c r="I888" s="860"/>
      <c r="J888" s="860"/>
      <c r="K888" s="860"/>
      <c r="L888" s="860"/>
      <c r="M888" s="860"/>
      <c r="N888" s="860"/>
      <c r="O888" s="860"/>
      <c r="P888" s="860"/>
      <c r="Q888" s="860"/>
      <c r="R888" s="860"/>
      <c r="S888" s="860"/>
      <c r="T888" s="860"/>
      <c r="U888" s="860"/>
      <c r="V888" s="860"/>
      <c r="W888" s="860"/>
      <c r="X888" s="860"/>
      <c r="Y888" s="860"/>
      <c r="Z888" s="860"/>
    </row>
    <row r="889">
      <c r="A889" s="860"/>
      <c r="B889" s="860"/>
      <c r="C889" s="860"/>
      <c r="D889" s="860"/>
      <c r="E889" s="860"/>
      <c r="F889" s="860"/>
      <c r="G889" s="860"/>
      <c r="H889" s="860"/>
      <c r="I889" s="860"/>
      <c r="J889" s="860"/>
      <c r="K889" s="860"/>
      <c r="L889" s="860"/>
      <c r="M889" s="860"/>
      <c r="N889" s="860"/>
      <c r="O889" s="860"/>
      <c r="P889" s="860"/>
      <c r="Q889" s="860"/>
      <c r="R889" s="860"/>
      <c r="S889" s="860"/>
      <c r="T889" s="860"/>
      <c r="U889" s="860"/>
      <c r="V889" s="860"/>
      <c r="W889" s="860"/>
      <c r="X889" s="860"/>
      <c r="Y889" s="860"/>
      <c r="Z889" s="860"/>
    </row>
    <row r="890">
      <c r="A890" s="860"/>
      <c r="B890" s="860"/>
      <c r="C890" s="860"/>
      <c r="D890" s="860"/>
      <c r="E890" s="860"/>
      <c r="F890" s="860"/>
      <c r="G890" s="860"/>
      <c r="H890" s="860"/>
      <c r="I890" s="860"/>
      <c r="J890" s="860"/>
      <c r="K890" s="860"/>
      <c r="L890" s="860"/>
      <c r="M890" s="860"/>
      <c r="N890" s="860"/>
      <c r="O890" s="860"/>
      <c r="P890" s="860"/>
      <c r="Q890" s="860"/>
      <c r="R890" s="860"/>
      <c r="S890" s="860"/>
      <c r="T890" s="860"/>
      <c r="U890" s="860"/>
      <c r="V890" s="860"/>
      <c r="W890" s="860"/>
      <c r="X890" s="860"/>
      <c r="Y890" s="860"/>
      <c r="Z890" s="860"/>
    </row>
    <row r="891">
      <c r="A891" s="860"/>
      <c r="B891" s="860"/>
      <c r="C891" s="860"/>
      <c r="D891" s="860"/>
      <c r="E891" s="860"/>
      <c r="F891" s="860"/>
      <c r="G891" s="860"/>
      <c r="H891" s="860"/>
      <c r="I891" s="860"/>
      <c r="J891" s="860"/>
      <c r="K891" s="860"/>
      <c r="L891" s="860"/>
      <c r="M891" s="860"/>
      <c r="N891" s="860"/>
      <c r="O891" s="860"/>
      <c r="P891" s="860"/>
      <c r="Q891" s="860"/>
      <c r="R891" s="860"/>
      <c r="S891" s="860"/>
      <c r="T891" s="860"/>
      <c r="U891" s="860"/>
      <c r="V891" s="860"/>
      <c r="W891" s="860"/>
      <c r="X891" s="860"/>
      <c r="Y891" s="860"/>
      <c r="Z891" s="860"/>
    </row>
    <row r="892">
      <c r="A892" s="860"/>
      <c r="B892" s="860"/>
      <c r="C892" s="860"/>
      <c r="D892" s="860"/>
      <c r="E892" s="860"/>
      <c r="F892" s="860"/>
      <c r="G892" s="860"/>
      <c r="H892" s="860"/>
      <c r="I892" s="860"/>
      <c r="J892" s="860"/>
      <c r="K892" s="860"/>
      <c r="L892" s="860"/>
      <c r="M892" s="860"/>
      <c r="N892" s="860"/>
      <c r="O892" s="860"/>
      <c r="P892" s="860"/>
      <c r="Q892" s="860"/>
      <c r="R892" s="860"/>
      <c r="S892" s="860"/>
      <c r="T892" s="860"/>
      <c r="U892" s="860"/>
      <c r="V892" s="860"/>
      <c r="W892" s="860"/>
      <c r="X892" s="860"/>
      <c r="Y892" s="860"/>
      <c r="Z892" s="860"/>
    </row>
    <row r="893">
      <c r="A893" s="860"/>
      <c r="B893" s="860"/>
      <c r="C893" s="860"/>
      <c r="D893" s="860"/>
      <c r="E893" s="860"/>
      <c r="F893" s="860"/>
      <c r="G893" s="860"/>
      <c r="H893" s="860"/>
      <c r="I893" s="860"/>
      <c r="J893" s="860"/>
      <c r="K893" s="860"/>
      <c r="L893" s="860"/>
      <c r="M893" s="860"/>
      <c r="N893" s="860"/>
      <c r="O893" s="860"/>
      <c r="P893" s="860"/>
      <c r="Q893" s="860"/>
      <c r="R893" s="860"/>
      <c r="S893" s="860"/>
      <c r="T893" s="860"/>
      <c r="U893" s="860"/>
      <c r="V893" s="860"/>
      <c r="W893" s="860"/>
      <c r="X893" s="860"/>
      <c r="Y893" s="860"/>
      <c r="Z893" s="860"/>
    </row>
    <row r="894">
      <c r="A894" s="860"/>
      <c r="B894" s="860"/>
      <c r="C894" s="860"/>
      <c r="D894" s="860"/>
      <c r="E894" s="860"/>
      <c r="F894" s="860"/>
      <c r="G894" s="860"/>
      <c r="H894" s="860"/>
      <c r="I894" s="860"/>
      <c r="J894" s="860"/>
      <c r="K894" s="860"/>
      <c r="L894" s="860"/>
      <c r="M894" s="860"/>
      <c r="N894" s="860"/>
      <c r="O894" s="860"/>
      <c r="P894" s="860"/>
      <c r="Q894" s="860"/>
      <c r="R894" s="860"/>
      <c r="S894" s="860"/>
      <c r="T894" s="860"/>
      <c r="U894" s="860"/>
      <c r="V894" s="860"/>
      <c r="W894" s="860"/>
      <c r="X894" s="860"/>
      <c r="Y894" s="860"/>
      <c r="Z894" s="860"/>
    </row>
    <row r="895">
      <c r="A895" s="860"/>
      <c r="B895" s="860"/>
      <c r="C895" s="860"/>
      <c r="D895" s="860"/>
      <c r="E895" s="860"/>
      <c r="F895" s="860"/>
      <c r="G895" s="860"/>
      <c r="H895" s="860"/>
      <c r="I895" s="860"/>
      <c r="J895" s="860"/>
      <c r="K895" s="860"/>
      <c r="L895" s="860"/>
      <c r="M895" s="860"/>
      <c r="N895" s="860"/>
      <c r="O895" s="860"/>
      <c r="P895" s="860"/>
      <c r="Q895" s="860"/>
      <c r="R895" s="860"/>
      <c r="S895" s="860"/>
      <c r="T895" s="860"/>
      <c r="U895" s="860"/>
      <c r="V895" s="860"/>
      <c r="W895" s="860"/>
      <c r="X895" s="860"/>
      <c r="Y895" s="860"/>
      <c r="Z895" s="860"/>
    </row>
    <row r="896">
      <c r="A896" s="860"/>
      <c r="B896" s="860"/>
      <c r="C896" s="860"/>
      <c r="D896" s="860"/>
      <c r="E896" s="860"/>
      <c r="F896" s="860"/>
      <c r="G896" s="860"/>
      <c r="H896" s="860"/>
      <c r="I896" s="860"/>
      <c r="J896" s="860"/>
      <c r="K896" s="860"/>
      <c r="L896" s="860"/>
      <c r="M896" s="860"/>
      <c r="N896" s="860"/>
      <c r="O896" s="860"/>
      <c r="P896" s="860"/>
      <c r="Q896" s="860"/>
      <c r="R896" s="860"/>
      <c r="S896" s="860"/>
      <c r="T896" s="860"/>
      <c r="U896" s="860"/>
      <c r="V896" s="860"/>
      <c r="W896" s="860"/>
      <c r="X896" s="860"/>
      <c r="Y896" s="860"/>
      <c r="Z896" s="860"/>
    </row>
    <row r="897">
      <c r="A897" s="860"/>
      <c r="B897" s="860"/>
      <c r="C897" s="860"/>
      <c r="D897" s="860"/>
      <c r="E897" s="860"/>
      <c r="F897" s="860"/>
      <c r="G897" s="860"/>
      <c r="H897" s="860"/>
      <c r="I897" s="860"/>
      <c r="J897" s="860"/>
      <c r="K897" s="860"/>
      <c r="L897" s="860"/>
      <c r="M897" s="860"/>
      <c r="N897" s="860"/>
      <c r="O897" s="860"/>
      <c r="P897" s="860"/>
      <c r="Q897" s="860"/>
      <c r="R897" s="860"/>
      <c r="S897" s="860"/>
      <c r="T897" s="860"/>
      <c r="U897" s="860"/>
      <c r="V897" s="860"/>
      <c r="W897" s="860"/>
      <c r="X897" s="860"/>
      <c r="Y897" s="860"/>
      <c r="Z897" s="860"/>
    </row>
    <row r="898">
      <c r="A898" s="860"/>
      <c r="B898" s="860"/>
      <c r="C898" s="860"/>
      <c r="D898" s="860"/>
      <c r="E898" s="860"/>
      <c r="F898" s="860"/>
      <c r="G898" s="860"/>
      <c r="H898" s="860"/>
      <c r="I898" s="860"/>
      <c r="J898" s="860"/>
      <c r="K898" s="860"/>
      <c r="L898" s="860"/>
      <c r="M898" s="860"/>
      <c r="N898" s="860"/>
      <c r="O898" s="860"/>
      <c r="P898" s="860"/>
      <c r="Q898" s="860"/>
      <c r="R898" s="860"/>
      <c r="S898" s="860"/>
      <c r="T898" s="860"/>
      <c r="U898" s="860"/>
      <c r="V898" s="860"/>
      <c r="W898" s="860"/>
      <c r="X898" s="860"/>
      <c r="Y898" s="860"/>
      <c r="Z898" s="860"/>
    </row>
    <row r="899">
      <c r="A899" s="860"/>
      <c r="B899" s="860"/>
      <c r="C899" s="860"/>
      <c r="D899" s="860"/>
      <c r="E899" s="860"/>
      <c r="F899" s="860"/>
      <c r="G899" s="860"/>
      <c r="H899" s="860"/>
      <c r="I899" s="860"/>
      <c r="J899" s="860"/>
      <c r="K899" s="860"/>
      <c r="L899" s="860"/>
      <c r="M899" s="860"/>
      <c r="N899" s="860"/>
      <c r="O899" s="860"/>
      <c r="P899" s="860"/>
      <c r="Q899" s="860"/>
      <c r="R899" s="860"/>
      <c r="S899" s="860"/>
      <c r="T899" s="860"/>
      <c r="U899" s="860"/>
      <c r="V899" s="860"/>
      <c r="W899" s="860"/>
      <c r="X899" s="860"/>
      <c r="Y899" s="860"/>
      <c r="Z899" s="860"/>
    </row>
    <row r="900">
      <c r="A900" s="860"/>
      <c r="B900" s="860"/>
      <c r="C900" s="860"/>
      <c r="D900" s="860"/>
      <c r="E900" s="860"/>
      <c r="F900" s="860"/>
      <c r="G900" s="860"/>
      <c r="H900" s="860"/>
      <c r="I900" s="860"/>
      <c r="J900" s="860"/>
      <c r="K900" s="860"/>
      <c r="L900" s="860"/>
      <c r="M900" s="860"/>
      <c r="N900" s="860"/>
      <c r="O900" s="860"/>
      <c r="P900" s="860"/>
      <c r="Q900" s="860"/>
      <c r="R900" s="860"/>
      <c r="S900" s="860"/>
      <c r="T900" s="860"/>
      <c r="U900" s="860"/>
      <c r="V900" s="860"/>
      <c r="W900" s="860"/>
      <c r="X900" s="860"/>
      <c r="Y900" s="860"/>
      <c r="Z900" s="860"/>
    </row>
    <row r="901">
      <c r="A901" s="860"/>
      <c r="B901" s="860"/>
      <c r="C901" s="860"/>
      <c r="D901" s="860"/>
      <c r="E901" s="860"/>
      <c r="F901" s="860"/>
      <c r="G901" s="860"/>
      <c r="H901" s="860"/>
      <c r="I901" s="860"/>
      <c r="J901" s="860"/>
      <c r="K901" s="860"/>
      <c r="L901" s="860"/>
      <c r="M901" s="860"/>
      <c r="N901" s="860"/>
      <c r="O901" s="860"/>
      <c r="P901" s="860"/>
      <c r="Q901" s="860"/>
      <c r="R901" s="860"/>
      <c r="S901" s="860"/>
      <c r="T901" s="860"/>
      <c r="U901" s="860"/>
      <c r="V901" s="860"/>
      <c r="W901" s="860"/>
      <c r="X901" s="860"/>
      <c r="Y901" s="860"/>
      <c r="Z901" s="860"/>
    </row>
    <row r="902">
      <c r="A902" s="860"/>
      <c r="B902" s="860"/>
      <c r="C902" s="860"/>
      <c r="D902" s="860"/>
      <c r="E902" s="860"/>
      <c r="F902" s="860"/>
      <c r="G902" s="860"/>
      <c r="H902" s="860"/>
      <c r="I902" s="860"/>
      <c r="J902" s="860"/>
      <c r="K902" s="860"/>
      <c r="L902" s="860"/>
      <c r="M902" s="860"/>
      <c r="N902" s="860"/>
      <c r="O902" s="860"/>
      <c r="P902" s="860"/>
      <c r="Q902" s="860"/>
      <c r="R902" s="860"/>
      <c r="S902" s="860"/>
      <c r="T902" s="860"/>
      <c r="U902" s="860"/>
      <c r="V902" s="860"/>
      <c r="W902" s="860"/>
      <c r="X902" s="860"/>
      <c r="Y902" s="860"/>
      <c r="Z902" s="860"/>
    </row>
    <row r="903">
      <c r="A903" s="860"/>
      <c r="B903" s="860"/>
      <c r="C903" s="860"/>
      <c r="D903" s="860"/>
      <c r="E903" s="860"/>
      <c r="F903" s="860"/>
      <c r="G903" s="860"/>
      <c r="H903" s="860"/>
      <c r="I903" s="860"/>
      <c r="J903" s="860"/>
      <c r="K903" s="860"/>
      <c r="L903" s="860"/>
      <c r="M903" s="860"/>
      <c r="N903" s="860"/>
      <c r="O903" s="860"/>
      <c r="P903" s="860"/>
      <c r="Q903" s="860"/>
      <c r="R903" s="860"/>
      <c r="S903" s="860"/>
      <c r="T903" s="860"/>
      <c r="U903" s="860"/>
      <c r="V903" s="860"/>
      <c r="W903" s="860"/>
      <c r="X903" s="860"/>
      <c r="Y903" s="860"/>
      <c r="Z903" s="860"/>
    </row>
    <row r="904">
      <c r="A904" s="860"/>
      <c r="B904" s="860"/>
      <c r="C904" s="860"/>
      <c r="D904" s="860"/>
      <c r="E904" s="860"/>
      <c r="F904" s="860"/>
      <c r="G904" s="860"/>
      <c r="H904" s="860"/>
      <c r="I904" s="860"/>
      <c r="J904" s="860"/>
      <c r="K904" s="860"/>
      <c r="L904" s="860"/>
      <c r="M904" s="860"/>
      <c r="N904" s="860"/>
      <c r="O904" s="860"/>
      <c r="P904" s="860"/>
      <c r="Q904" s="860"/>
      <c r="R904" s="860"/>
      <c r="S904" s="860"/>
      <c r="T904" s="860"/>
      <c r="U904" s="860"/>
      <c r="V904" s="860"/>
      <c r="W904" s="860"/>
      <c r="X904" s="860"/>
      <c r="Y904" s="860"/>
      <c r="Z904" s="860"/>
    </row>
    <row r="905">
      <c r="A905" s="860"/>
      <c r="B905" s="860"/>
      <c r="C905" s="860"/>
      <c r="D905" s="860"/>
      <c r="E905" s="860"/>
      <c r="F905" s="860"/>
      <c r="G905" s="860"/>
      <c r="H905" s="860"/>
      <c r="I905" s="860"/>
      <c r="J905" s="860"/>
      <c r="K905" s="860"/>
      <c r="L905" s="860"/>
      <c r="M905" s="860"/>
      <c r="N905" s="860"/>
      <c r="O905" s="860"/>
      <c r="P905" s="860"/>
      <c r="Q905" s="860"/>
      <c r="R905" s="860"/>
      <c r="S905" s="860"/>
      <c r="T905" s="860"/>
      <c r="U905" s="860"/>
      <c r="V905" s="860"/>
      <c r="W905" s="860"/>
      <c r="X905" s="860"/>
      <c r="Y905" s="860"/>
      <c r="Z905" s="860"/>
    </row>
    <row r="906">
      <c r="A906" s="860"/>
      <c r="B906" s="860"/>
      <c r="C906" s="860"/>
      <c r="D906" s="860"/>
      <c r="E906" s="860"/>
      <c r="F906" s="860"/>
      <c r="G906" s="860"/>
      <c r="H906" s="860"/>
      <c r="I906" s="860"/>
      <c r="J906" s="860"/>
      <c r="K906" s="860"/>
      <c r="L906" s="860"/>
      <c r="M906" s="860"/>
      <c r="N906" s="860"/>
      <c r="O906" s="860"/>
      <c r="P906" s="860"/>
      <c r="Q906" s="860"/>
      <c r="R906" s="860"/>
      <c r="S906" s="860"/>
      <c r="T906" s="860"/>
      <c r="U906" s="860"/>
      <c r="V906" s="860"/>
      <c r="W906" s="860"/>
      <c r="X906" s="860"/>
      <c r="Y906" s="860"/>
      <c r="Z906" s="860"/>
    </row>
    <row r="907">
      <c r="A907" s="860"/>
      <c r="B907" s="860"/>
      <c r="C907" s="860"/>
      <c r="D907" s="860"/>
      <c r="E907" s="860"/>
      <c r="F907" s="860"/>
      <c r="G907" s="860"/>
      <c r="H907" s="860"/>
      <c r="I907" s="860"/>
      <c r="J907" s="860"/>
      <c r="K907" s="860"/>
      <c r="L907" s="860"/>
      <c r="M907" s="860"/>
      <c r="N907" s="860"/>
      <c r="O907" s="860"/>
      <c r="P907" s="860"/>
      <c r="Q907" s="860"/>
      <c r="R907" s="860"/>
      <c r="S907" s="860"/>
      <c r="T907" s="860"/>
      <c r="U907" s="860"/>
      <c r="V907" s="860"/>
      <c r="W907" s="860"/>
      <c r="X907" s="860"/>
      <c r="Y907" s="860"/>
      <c r="Z907" s="860"/>
    </row>
    <row r="908">
      <c r="A908" s="860"/>
      <c r="B908" s="860"/>
      <c r="C908" s="860"/>
      <c r="D908" s="860"/>
      <c r="E908" s="860"/>
      <c r="F908" s="860"/>
      <c r="G908" s="860"/>
      <c r="H908" s="860"/>
      <c r="I908" s="860"/>
      <c r="J908" s="860"/>
      <c r="K908" s="860"/>
      <c r="L908" s="860"/>
      <c r="M908" s="860"/>
      <c r="N908" s="860"/>
      <c r="O908" s="860"/>
      <c r="P908" s="860"/>
      <c r="Q908" s="860"/>
      <c r="R908" s="860"/>
      <c r="S908" s="860"/>
      <c r="T908" s="860"/>
      <c r="U908" s="860"/>
      <c r="V908" s="860"/>
      <c r="W908" s="860"/>
      <c r="X908" s="860"/>
      <c r="Y908" s="860"/>
      <c r="Z908" s="860"/>
    </row>
    <row r="909">
      <c r="A909" s="860"/>
      <c r="B909" s="860"/>
      <c r="C909" s="860"/>
      <c r="D909" s="860"/>
      <c r="E909" s="860"/>
      <c r="F909" s="860"/>
      <c r="G909" s="860"/>
      <c r="H909" s="860"/>
      <c r="I909" s="860"/>
      <c r="J909" s="860"/>
      <c r="K909" s="860"/>
      <c r="L909" s="860"/>
      <c r="M909" s="860"/>
      <c r="N909" s="860"/>
      <c r="O909" s="860"/>
      <c r="P909" s="860"/>
      <c r="Q909" s="860"/>
      <c r="R909" s="860"/>
      <c r="S909" s="860"/>
      <c r="T909" s="860"/>
      <c r="U909" s="860"/>
      <c r="V909" s="860"/>
      <c r="W909" s="860"/>
      <c r="X909" s="860"/>
      <c r="Y909" s="860"/>
      <c r="Z909" s="860"/>
    </row>
    <row r="910">
      <c r="A910" s="860"/>
      <c r="B910" s="860"/>
      <c r="C910" s="860"/>
      <c r="D910" s="860"/>
      <c r="E910" s="860"/>
      <c r="F910" s="860"/>
      <c r="G910" s="860"/>
      <c r="H910" s="860"/>
      <c r="I910" s="860"/>
      <c r="J910" s="860"/>
      <c r="K910" s="860"/>
      <c r="L910" s="860"/>
      <c r="M910" s="860"/>
      <c r="N910" s="860"/>
      <c r="O910" s="860"/>
      <c r="P910" s="860"/>
      <c r="Q910" s="860"/>
      <c r="R910" s="860"/>
      <c r="S910" s="860"/>
      <c r="T910" s="860"/>
      <c r="U910" s="860"/>
      <c r="V910" s="860"/>
      <c r="W910" s="860"/>
      <c r="X910" s="860"/>
      <c r="Y910" s="860"/>
      <c r="Z910" s="860"/>
    </row>
    <row r="911">
      <c r="A911" s="860"/>
      <c r="B911" s="860"/>
      <c r="C911" s="860"/>
      <c r="D911" s="860"/>
      <c r="E911" s="860"/>
      <c r="F911" s="860"/>
      <c r="G911" s="860"/>
      <c r="H911" s="860"/>
      <c r="I911" s="860"/>
      <c r="J911" s="860"/>
      <c r="K911" s="860"/>
      <c r="L911" s="860"/>
      <c r="M911" s="860"/>
      <c r="N911" s="860"/>
      <c r="O911" s="860"/>
      <c r="P911" s="860"/>
      <c r="Q911" s="860"/>
      <c r="R911" s="860"/>
      <c r="S911" s="860"/>
      <c r="T911" s="860"/>
      <c r="U911" s="860"/>
      <c r="V911" s="860"/>
      <c r="W911" s="860"/>
      <c r="X911" s="860"/>
      <c r="Y911" s="860"/>
      <c r="Z911" s="860"/>
    </row>
    <row r="912">
      <c r="A912" s="860"/>
      <c r="B912" s="860"/>
      <c r="C912" s="860"/>
      <c r="D912" s="860"/>
      <c r="E912" s="860"/>
      <c r="F912" s="860"/>
      <c r="G912" s="860"/>
      <c r="H912" s="860"/>
      <c r="I912" s="860"/>
      <c r="J912" s="860"/>
      <c r="K912" s="860"/>
      <c r="L912" s="860"/>
      <c r="M912" s="860"/>
      <c r="N912" s="860"/>
      <c r="O912" s="860"/>
      <c r="P912" s="860"/>
      <c r="Q912" s="860"/>
      <c r="R912" s="860"/>
      <c r="S912" s="860"/>
      <c r="T912" s="860"/>
      <c r="U912" s="860"/>
      <c r="V912" s="860"/>
      <c r="W912" s="860"/>
      <c r="X912" s="860"/>
      <c r="Y912" s="860"/>
      <c r="Z912" s="860"/>
    </row>
    <row r="913">
      <c r="A913" s="860"/>
      <c r="B913" s="860"/>
      <c r="C913" s="860"/>
      <c r="D913" s="860"/>
      <c r="E913" s="860"/>
      <c r="F913" s="860"/>
      <c r="G913" s="860"/>
      <c r="H913" s="860"/>
      <c r="I913" s="860"/>
      <c r="J913" s="860"/>
      <c r="K913" s="860"/>
      <c r="L913" s="860"/>
      <c r="M913" s="860"/>
      <c r="N913" s="860"/>
      <c r="O913" s="860"/>
      <c r="P913" s="860"/>
      <c r="Q913" s="860"/>
      <c r="R913" s="860"/>
      <c r="S913" s="860"/>
      <c r="T913" s="860"/>
      <c r="U913" s="860"/>
      <c r="V913" s="860"/>
      <c r="W913" s="860"/>
      <c r="X913" s="860"/>
      <c r="Y913" s="860"/>
      <c r="Z913" s="860"/>
    </row>
    <row r="914">
      <c r="A914" s="860"/>
      <c r="B914" s="860"/>
      <c r="C914" s="860"/>
      <c r="D914" s="860"/>
      <c r="E914" s="860"/>
      <c r="F914" s="860"/>
      <c r="G914" s="860"/>
      <c r="H914" s="860"/>
      <c r="I914" s="860"/>
      <c r="J914" s="860"/>
      <c r="K914" s="860"/>
      <c r="L914" s="860"/>
      <c r="M914" s="860"/>
      <c r="N914" s="860"/>
      <c r="O914" s="860"/>
      <c r="P914" s="860"/>
      <c r="Q914" s="860"/>
      <c r="R914" s="860"/>
      <c r="S914" s="860"/>
      <c r="T914" s="860"/>
      <c r="U914" s="860"/>
      <c r="V914" s="860"/>
      <c r="W914" s="860"/>
      <c r="X914" s="860"/>
      <c r="Y914" s="860"/>
      <c r="Z914" s="860"/>
    </row>
    <row r="915">
      <c r="A915" s="860"/>
      <c r="B915" s="860"/>
      <c r="C915" s="860"/>
      <c r="D915" s="860"/>
      <c r="E915" s="860"/>
      <c r="F915" s="860"/>
      <c r="G915" s="860"/>
      <c r="H915" s="860"/>
      <c r="I915" s="860"/>
      <c r="J915" s="860"/>
      <c r="K915" s="860"/>
      <c r="L915" s="860"/>
      <c r="M915" s="860"/>
      <c r="N915" s="860"/>
      <c r="O915" s="860"/>
      <c r="P915" s="860"/>
      <c r="Q915" s="860"/>
      <c r="R915" s="860"/>
      <c r="S915" s="860"/>
      <c r="T915" s="860"/>
      <c r="U915" s="860"/>
      <c r="V915" s="860"/>
      <c r="W915" s="860"/>
      <c r="X915" s="860"/>
      <c r="Y915" s="860"/>
      <c r="Z915" s="860"/>
    </row>
    <row r="916">
      <c r="A916" s="860"/>
      <c r="B916" s="860"/>
      <c r="C916" s="860"/>
      <c r="D916" s="860"/>
      <c r="E916" s="860"/>
      <c r="F916" s="860"/>
      <c r="G916" s="860"/>
      <c r="H916" s="860"/>
      <c r="I916" s="860"/>
      <c r="J916" s="860"/>
      <c r="K916" s="860"/>
      <c r="L916" s="860"/>
      <c r="M916" s="860"/>
      <c r="N916" s="860"/>
      <c r="O916" s="860"/>
      <c r="P916" s="860"/>
      <c r="Q916" s="860"/>
      <c r="R916" s="860"/>
      <c r="S916" s="860"/>
      <c r="T916" s="860"/>
      <c r="U916" s="860"/>
      <c r="V916" s="860"/>
      <c r="W916" s="860"/>
      <c r="X916" s="860"/>
      <c r="Y916" s="860"/>
      <c r="Z916" s="860"/>
    </row>
    <row r="917">
      <c r="A917" s="860"/>
      <c r="B917" s="860"/>
      <c r="C917" s="860"/>
      <c r="D917" s="860"/>
      <c r="E917" s="860"/>
      <c r="F917" s="860"/>
      <c r="G917" s="860"/>
      <c r="H917" s="860"/>
      <c r="I917" s="860"/>
      <c r="J917" s="860"/>
      <c r="K917" s="860"/>
      <c r="L917" s="860"/>
      <c r="M917" s="860"/>
      <c r="N917" s="860"/>
      <c r="O917" s="860"/>
      <c r="P917" s="860"/>
      <c r="Q917" s="860"/>
      <c r="R917" s="860"/>
      <c r="S917" s="860"/>
      <c r="T917" s="860"/>
      <c r="U917" s="860"/>
      <c r="V917" s="860"/>
      <c r="W917" s="860"/>
      <c r="X917" s="860"/>
      <c r="Y917" s="860"/>
      <c r="Z917" s="860"/>
    </row>
    <row r="918">
      <c r="A918" s="860"/>
      <c r="B918" s="860"/>
      <c r="C918" s="860"/>
      <c r="D918" s="860"/>
      <c r="E918" s="860"/>
      <c r="F918" s="860"/>
      <c r="G918" s="860"/>
      <c r="H918" s="860"/>
      <c r="I918" s="860"/>
      <c r="J918" s="860"/>
      <c r="K918" s="860"/>
      <c r="L918" s="860"/>
      <c r="M918" s="860"/>
      <c r="N918" s="860"/>
      <c r="O918" s="860"/>
      <c r="P918" s="860"/>
      <c r="Q918" s="860"/>
      <c r="R918" s="860"/>
      <c r="S918" s="860"/>
      <c r="T918" s="860"/>
      <c r="U918" s="860"/>
      <c r="V918" s="860"/>
      <c r="W918" s="860"/>
      <c r="X918" s="860"/>
      <c r="Y918" s="860"/>
      <c r="Z918" s="860"/>
    </row>
    <row r="919">
      <c r="A919" s="860"/>
      <c r="B919" s="860"/>
      <c r="C919" s="860"/>
      <c r="D919" s="860"/>
      <c r="E919" s="860"/>
      <c r="F919" s="860"/>
      <c r="G919" s="860"/>
      <c r="H919" s="860"/>
      <c r="I919" s="860"/>
      <c r="J919" s="860"/>
      <c r="K919" s="860"/>
      <c r="L919" s="860"/>
      <c r="M919" s="860"/>
      <c r="N919" s="860"/>
      <c r="O919" s="860"/>
      <c r="P919" s="860"/>
      <c r="Q919" s="860"/>
      <c r="R919" s="860"/>
      <c r="S919" s="860"/>
      <c r="T919" s="860"/>
      <c r="U919" s="860"/>
      <c r="V919" s="860"/>
      <c r="W919" s="860"/>
      <c r="X919" s="860"/>
      <c r="Y919" s="860"/>
      <c r="Z919" s="860"/>
    </row>
    <row r="920">
      <c r="A920" s="860"/>
      <c r="B920" s="860"/>
      <c r="C920" s="860"/>
      <c r="D920" s="860"/>
      <c r="E920" s="860"/>
      <c r="F920" s="860"/>
      <c r="G920" s="860"/>
      <c r="H920" s="860"/>
      <c r="I920" s="860"/>
      <c r="J920" s="860"/>
      <c r="K920" s="860"/>
      <c r="L920" s="860"/>
      <c r="M920" s="860"/>
      <c r="N920" s="860"/>
      <c r="O920" s="860"/>
      <c r="P920" s="860"/>
      <c r="Q920" s="860"/>
      <c r="R920" s="860"/>
      <c r="S920" s="860"/>
      <c r="T920" s="860"/>
      <c r="U920" s="860"/>
      <c r="V920" s="860"/>
      <c r="W920" s="860"/>
      <c r="X920" s="860"/>
      <c r="Y920" s="860"/>
      <c r="Z920" s="860"/>
    </row>
    <row r="921">
      <c r="A921" s="860"/>
      <c r="B921" s="860"/>
      <c r="C921" s="860"/>
      <c r="D921" s="860"/>
      <c r="E921" s="860"/>
      <c r="F921" s="860"/>
      <c r="G921" s="860"/>
      <c r="H921" s="860"/>
      <c r="I921" s="860"/>
      <c r="J921" s="860"/>
      <c r="K921" s="860"/>
      <c r="L921" s="860"/>
      <c r="M921" s="860"/>
      <c r="N921" s="860"/>
      <c r="O921" s="860"/>
      <c r="P921" s="860"/>
      <c r="Q921" s="860"/>
      <c r="R921" s="860"/>
      <c r="S921" s="860"/>
      <c r="T921" s="860"/>
      <c r="U921" s="860"/>
      <c r="V921" s="860"/>
      <c r="W921" s="860"/>
      <c r="X921" s="860"/>
      <c r="Y921" s="860"/>
      <c r="Z921" s="860"/>
    </row>
    <row r="922">
      <c r="A922" s="860"/>
      <c r="B922" s="860"/>
      <c r="C922" s="860"/>
      <c r="D922" s="860"/>
      <c r="E922" s="860"/>
      <c r="F922" s="860"/>
      <c r="G922" s="860"/>
      <c r="H922" s="860"/>
      <c r="I922" s="860"/>
      <c r="J922" s="860"/>
      <c r="K922" s="860"/>
      <c r="L922" s="860"/>
      <c r="M922" s="860"/>
      <c r="N922" s="860"/>
      <c r="O922" s="860"/>
      <c r="P922" s="860"/>
      <c r="Q922" s="860"/>
      <c r="R922" s="860"/>
      <c r="S922" s="860"/>
      <c r="T922" s="860"/>
      <c r="U922" s="860"/>
      <c r="V922" s="860"/>
      <c r="W922" s="860"/>
      <c r="X922" s="860"/>
      <c r="Y922" s="860"/>
      <c r="Z922" s="860"/>
    </row>
    <row r="923">
      <c r="A923" s="860"/>
      <c r="B923" s="860"/>
      <c r="C923" s="860"/>
      <c r="D923" s="860"/>
      <c r="E923" s="860"/>
      <c r="F923" s="860"/>
      <c r="G923" s="860"/>
      <c r="H923" s="860"/>
      <c r="I923" s="860"/>
      <c r="J923" s="860"/>
      <c r="K923" s="860"/>
      <c r="L923" s="860"/>
      <c r="M923" s="860"/>
      <c r="N923" s="860"/>
      <c r="O923" s="860"/>
      <c r="P923" s="860"/>
      <c r="Q923" s="860"/>
      <c r="R923" s="860"/>
      <c r="S923" s="860"/>
      <c r="T923" s="860"/>
      <c r="U923" s="860"/>
      <c r="V923" s="860"/>
      <c r="W923" s="860"/>
      <c r="X923" s="860"/>
      <c r="Y923" s="860"/>
      <c r="Z923" s="860"/>
    </row>
    <row r="924">
      <c r="A924" s="860"/>
      <c r="B924" s="860"/>
      <c r="C924" s="860"/>
      <c r="D924" s="860"/>
      <c r="E924" s="860"/>
      <c r="F924" s="860"/>
      <c r="G924" s="860"/>
      <c r="H924" s="860"/>
      <c r="I924" s="860"/>
      <c r="J924" s="860"/>
      <c r="K924" s="860"/>
      <c r="L924" s="860"/>
      <c r="M924" s="860"/>
      <c r="N924" s="860"/>
      <c r="O924" s="860"/>
      <c r="P924" s="860"/>
      <c r="Q924" s="860"/>
      <c r="R924" s="860"/>
      <c r="S924" s="860"/>
      <c r="T924" s="860"/>
      <c r="U924" s="860"/>
      <c r="V924" s="860"/>
      <c r="W924" s="860"/>
      <c r="X924" s="860"/>
      <c r="Y924" s="860"/>
      <c r="Z924" s="860"/>
    </row>
    <row r="925">
      <c r="A925" s="860"/>
      <c r="B925" s="860"/>
      <c r="C925" s="860"/>
      <c r="D925" s="860"/>
      <c r="E925" s="860"/>
      <c r="F925" s="860"/>
      <c r="G925" s="860"/>
      <c r="H925" s="860"/>
      <c r="I925" s="860"/>
      <c r="J925" s="860"/>
      <c r="K925" s="860"/>
      <c r="L925" s="860"/>
      <c r="M925" s="860"/>
      <c r="N925" s="860"/>
      <c r="O925" s="860"/>
      <c r="P925" s="860"/>
      <c r="Q925" s="860"/>
      <c r="R925" s="860"/>
      <c r="S925" s="860"/>
      <c r="T925" s="860"/>
      <c r="U925" s="860"/>
      <c r="V925" s="860"/>
      <c r="W925" s="860"/>
      <c r="X925" s="860"/>
      <c r="Y925" s="860"/>
      <c r="Z925" s="860"/>
    </row>
    <row r="926">
      <c r="A926" s="860"/>
      <c r="B926" s="860"/>
      <c r="C926" s="860"/>
      <c r="D926" s="860"/>
      <c r="E926" s="860"/>
      <c r="F926" s="860"/>
      <c r="G926" s="860"/>
      <c r="H926" s="860"/>
      <c r="I926" s="860"/>
      <c r="J926" s="860"/>
      <c r="K926" s="860"/>
      <c r="L926" s="860"/>
      <c r="M926" s="860"/>
      <c r="N926" s="860"/>
      <c r="O926" s="860"/>
      <c r="P926" s="860"/>
      <c r="Q926" s="860"/>
      <c r="R926" s="860"/>
      <c r="S926" s="860"/>
      <c r="T926" s="860"/>
      <c r="U926" s="860"/>
      <c r="V926" s="860"/>
      <c r="W926" s="860"/>
      <c r="X926" s="860"/>
      <c r="Y926" s="860"/>
      <c r="Z926" s="860"/>
    </row>
    <row r="927">
      <c r="A927" s="860"/>
      <c r="B927" s="860"/>
      <c r="C927" s="860"/>
      <c r="D927" s="860"/>
      <c r="E927" s="860"/>
      <c r="F927" s="860"/>
      <c r="G927" s="860"/>
      <c r="H927" s="860"/>
      <c r="I927" s="860"/>
      <c r="J927" s="860"/>
      <c r="K927" s="860"/>
      <c r="L927" s="860"/>
      <c r="M927" s="860"/>
      <c r="N927" s="860"/>
      <c r="O927" s="860"/>
      <c r="P927" s="860"/>
      <c r="Q927" s="860"/>
      <c r="R927" s="860"/>
      <c r="S927" s="860"/>
      <c r="T927" s="860"/>
      <c r="U927" s="860"/>
      <c r="V927" s="860"/>
      <c r="W927" s="860"/>
      <c r="X927" s="860"/>
      <c r="Y927" s="860"/>
      <c r="Z927" s="860"/>
    </row>
    <row r="928">
      <c r="A928" s="860"/>
      <c r="B928" s="860"/>
      <c r="C928" s="860"/>
      <c r="D928" s="860"/>
      <c r="E928" s="860"/>
      <c r="F928" s="860"/>
      <c r="G928" s="860"/>
      <c r="H928" s="860"/>
      <c r="I928" s="860"/>
      <c r="J928" s="860"/>
      <c r="K928" s="860"/>
      <c r="L928" s="860"/>
      <c r="M928" s="860"/>
      <c r="N928" s="860"/>
      <c r="O928" s="860"/>
      <c r="P928" s="860"/>
      <c r="Q928" s="860"/>
      <c r="R928" s="860"/>
      <c r="S928" s="860"/>
      <c r="T928" s="860"/>
      <c r="U928" s="860"/>
      <c r="V928" s="860"/>
      <c r="W928" s="860"/>
      <c r="X928" s="860"/>
      <c r="Y928" s="860"/>
      <c r="Z928" s="860"/>
    </row>
    <row r="929">
      <c r="A929" s="860"/>
      <c r="B929" s="860"/>
      <c r="C929" s="860"/>
      <c r="D929" s="860"/>
      <c r="E929" s="860"/>
      <c r="F929" s="860"/>
      <c r="G929" s="860"/>
      <c r="H929" s="860"/>
      <c r="I929" s="860"/>
      <c r="J929" s="860"/>
      <c r="K929" s="860"/>
      <c r="L929" s="860"/>
      <c r="M929" s="860"/>
      <c r="N929" s="860"/>
      <c r="O929" s="860"/>
      <c r="P929" s="860"/>
      <c r="Q929" s="860"/>
      <c r="R929" s="860"/>
      <c r="S929" s="860"/>
      <c r="T929" s="860"/>
      <c r="U929" s="860"/>
      <c r="V929" s="860"/>
      <c r="W929" s="860"/>
      <c r="X929" s="860"/>
      <c r="Y929" s="860"/>
      <c r="Z929" s="860"/>
    </row>
    <row r="930">
      <c r="A930" s="860"/>
      <c r="B930" s="860"/>
      <c r="C930" s="860"/>
      <c r="D930" s="860"/>
      <c r="E930" s="860"/>
      <c r="F930" s="860"/>
      <c r="G930" s="860"/>
      <c r="H930" s="860"/>
      <c r="I930" s="860"/>
      <c r="J930" s="860"/>
      <c r="K930" s="860"/>
      <c r="L930" s="860"/>
      <c r="M930" s="860"/>
      <c r="N930" s="860"/>
      <c r="O930" s="860"/>
      <c r="P930" s="860"/>
      <c r="Q930" s="860"/>
      <c r="R930" s="860"/>
      <c r="S930" s="860"/>
      <c r="T930" s="860"/>
      <c r="U930" s="860"/>
      <c r="V930" s="860"/>
      <c r="W930" s="860"/>
      <c r="X930" s="860"/>
      <c r="Y930" s="860"/>
      <c r="Z930" s="860"/>
    </row>
    <row r="931">
      <c r="A931" s="860"/>
      <c r="B931" s="860"/>
      <c r="C931" s="860"/>
      <c r="D931" s="860"/>
      <c r="E931" s="860"/>
      <c r="F931" s="860"/>
      <c r="G931" s="860"/>
      <c r="H931" s="860"/>
      <c r="I931" s="860"/>
      <c r="J931" s="860"/>
      <c r="K931" s="860"/>
      <c r="L931" s="860"/>
      <c r="M931" s="860"/>
      <c r="N931" s="860"/>
      <c r="O931" s="860"/>
      <c r="P931" s="860"/>
      <c r="Q931" s="860"/>
      <c r="R931" s="860"/>
      <c r="S931" s="860"/>
      <c r="T931" s="860"/>
      <c r="U931" s="860"/>
      <c r="V931" s="860"/>
      <c r="W931" s="860"/>
      <c r="X931" s="860"/>
      <c r="Y931" s="860"/>
      <c r="Z931" s="860"/>
    </row>
    <row r="932">
      <c r="A932" s="860"/>
      <c r="B932" s="860"/>
      <c r="C932" s="860"/>
      <c r="D932" s="860"/>
      <c r="E932" s="860"/>
      <c r="F932" s="860"/>
      <c r="G932" s="860"/>
      <c r="H932" s="860"/>
      <c r="I932" s="860"/>
      <c r="J932" s="860"/>
      <c r="K932" s="860"/>
      <c r="L932" s="860"/>
      <c r="M932" s="860"/>
      <c r="N932" s="860"/>
      <c r="O932" s="860"/>
      <c r="P932" s="860"/>
      <c r="Q932" s="860"/>
      <c r="R932" s="860"/>
      <c r="S932" s="860"/>
      <c r="T932" s="860"/>
      <c r="U932" s="860"/>
      <c r="V932" s="860"/>
      <c r="W932" s="860"/>
      <c r="X932" s="860"/>
      <c r="Y932" s="860"/>
      <c r="Z932" s="860"/>
    </row>
    <row r="933">
      <c r="A933" s="860"/>
      <c r="B933" s="860"/>
      <c r="C933" s="860"/>
      <c r="D933" s="860"/>
      <c r="E933" s="860"/>
      <c r="F933" s="860"/>
      <c r="G933" s="860"/>
      <c r="H933" s="860"/>
      <c r="I933" s="860"/>
      <c r="J933" s="860"/>
      <c r="K933" s="860"/>
      <c r="L933" s="860"/>
      <c r="M933" s="860"/>
      <c r="N933" s="860"/>
      <c r="O933" s="860"/>
      <c r="P933" s="860"/>
      <c r="Q933" s="860"/>
      <c r="R933" s="860"/>
      <c r="S933" s="860"/>
      <c r="T933" s="860"/>
      <c r="U933" s="860"/>
      <c r="V933" s="860"/>
      <c r="W933" s="860"/>
      <c r="X933" s="860"/>
      <c r="Y933" s="860"/>
      <c r="Z933" s="860"/>
    </row>
    <row r="934">
      <c r="A934" s="860"/>
      <c r="B934" s="860"/>
      <c r="C934" s="860"/>
      <c r="D934" s="860"/>
      <c r="E934" s="860"/>
      <c r="F934" s="860"/>
      <c r="G934" s="860"/>
      <c r="H934" s="860"/>
      <c r="I934" s="860"/>
      <c r="J934" s="860"/>
      <c r="K934" s="860"/>
      <c r="L934" s="860"/>
      <c r="M934" s="860"/>
      <c r="N934" s="860"/>
      <c r="O934" s="860"/>
      <c r="P934" s="860"/>
      <c r="Q934" s="860"/>
      <c r="R934" s="860"/>
      <c r="S934" s="860"/>
      <c r="T934" s="860"/>
      <c r="U934" s="860"/>
      <c r="V934" s="860"/>
      <c r="W934" s="860"/>
      <c r="X934" s="860"/>
      <c r="Y934" s="860"/>
      <c r="Z934" s="860"/>
    </row>
    <row r="935">
      <c r="A935" s="860"/>
      <c r="B935" s="860"/>
      <c r="C935" s="860"/>
      <c r="D935" s="860"/>
      <c r="E935" s="860"/>
      <c r="F935" s="860"/>
      <c r="G935" s="860"/>
      <c r="H935" s="860"/>
      <c r="I935" s="860"/>
      <c r="J935" s="860"/>
      <c r="K935" s="860"/>
      <c r="L935" s="860"/>
      <c r="M935" s="860"/>
      <c r="N935" s="860"/>
      <c r="O935" s="860"/>
      <c r="P935" s="860"/>
      <c r="Q935" s="860"/>
      <c r="R935" s="860"/>
      <c r="S935" s="860"/>
      <c r="T935" s="860"/>
      <c r="U935" s="860"/>
      <c r="V935" s="860"/>
      <c r="W935" s="860"/>
      <c r="X935" s="860"/>
      <c r="Y935" s="860"/>
      <c r="Z935" s="860"/>
    </row>
    <row r="936">
      <c r="A936" s="860"/>
      <c r="B936" s="860"/>
      <c r="C936" s="860"/>
      <c r="D936" s="860"/>
      <c r="E936" s="860"/>
      <c r="F936" s="860"/>
      <c r="G936" s="860"/>
      <c r="H936" s="860"/>
      <c r="I936" s="860"/>
      <c r="J936" s="860"/>
      <c r="K936" s="860"/>
      <c r="L936" s="860"/>
      <c r="M936" s="860"/>
      <c r="N936" s="860"/>
      <c r="O936" s="860"/>
      <c r="P936" s="860"/>
      <c r="Q936" s="860"/>
      <c r="R936" s="860"/>
      <c r="S936" s="860"/>
      <c r="T936" s="860"/>
      <c r="U936" s="860"/>
      <c r="V936" s="860"/>
      <c r="W936" s="860"/>
      <c r="X936" s="860"/>
      <c r="Y936" s="860"/>
      <c r="Z936" s="860"/>
    </row>
    <row r="937">
      <c r="A937" s="860"/>
      <c r="B937" s="860"/>
      <c r="C937" s="860"/>
      <c r="D937" s="860"/>
      <c r="E937" s="860"/>
      <c r="F937" s="860"/>
      <c r="G937" s="860"/>
      <c r="H937" s="860"/>
      <c r="I937" s="860"/>
      <c r="J937" s="860"/>
      <c r="K937" s="860"/>
      <c r="L937" s="860"/>
      <c r="M937" s="860"/>
      <c r="N937" s="860"/>
      <c r="O937" s="860"/>
      <c r="P937" s="860"/>
      <c r="Q937" s="860"/>
      <c r="R937" s="860"/>
      <c r="S937" s="860"/>
      <c r="T937" s="860"/>
      <c r="U937" s="860"/>
      <c r="V937" s="860"/>
      <c r="W937" s="860"/>
      <c r="X937" s="860"/>
      <c r="Y937" s="860"/>
      <c r="Z937" s="860"/>
    </row>
    <row r="938">
      <c r="A938" s="860"/>
      <c r="B938" s="860"/>
      <c r="C938" s="860"/>
      <c r="D938" s="860"/>
      <c r="E938" s="860"/>
      <c r="F938" s="860"/>
      <c r="G938" s="860"/>
      <c r="H938" s="860"/>
      <c r="I938" s="860"/>
      <c r="J938" s="860"/>
      <c r="K938" s="860"/>
      <c r="L938" s="860"/>
      <c r="M938" s="860"/>
      <c r="N938" s="860"/>
      <c r="O938" s="860"/>
      <c r="P938" s="860"/>
      <c r="Q938" s="860"/>
      <c r="R938" s="860"/>
      <c r="S938" s="860"/>
      <c r="T938" s="860"/>
      <c r="U938" s="860"/>
      <c r="V938" s="860"/>
      <c r="W938" s="860"/>
      <c r="X938" s="860"/>
      <c r="Y938" s="860"/>
      <c r="Z938" s="860"/>
    </row>
    <row r="939">
      <c r="A939" s="860"/>
      <c r="B939" s="860"/>
      <c r="C939" s="860"/>
      <c r="D939" s="860"/>
      <c r="E939" s="860"/>
      <c r="F939" s="860"/>
      <c r="G939" s="860"/>
      <c r="H939" s="860"/>
      <c r="I939" s="860"/>
      <c r="J939" s="860"/>
      <c r="K939" s="860"/>
      <c r="L939" s="860"/>
      <c r="M939" s="860"/>
      <c r="N939" s="860"/>
      <c r="O939" s="860"/>
      <c r="P939" s="860"/>
      <c r="Q939" s="860"/>
      <c r="R939" s="860"/>
      <c r="S939" s="860"/>
      <c r="T939" s="860"/>
      <c r="U939" s="860"/>
      <c r="V939" s="860"/>
      <c r="W939" s="860"/>
      <c r="X939" s="860"/>
      <c r="Y939" s="860"/>
      <c r="Z939" s="860"/>
    </row>
    <row r="940">
      <c r="A940" s="860"/>
      <c r="B940" s="860"/>
      <c r="C940" s="860"/>
      <c r="D940" s="860"/>
      <c r="E940" s="860"/>
      <c r="F940" s="860"/>
      <c r="G940" s="860"/>
      <c r="H940" s="860"/>
      <c r="I940" s="860"/>
      <c r="J940" s="860"/>
      <c r="K940" s="860"/>
      <c r="L940" s="860"/>
      <c r="M940" s="860"/>
      <c r="N940" s="860"/>
      <c r="O940" s="860"/>
      <c r="P940" s="860"/>
      <c r="Q940" s="860"/>
      <c r="R940" s="860"/>
      <c r="S940" s="860"/>
      <c r="T940" s="860"/>
      <c r="U940" s="860"/>
      <c r="V940" s="860"/>
      <c r="W940" s="860"/>
      <c r="X940" s="860"/>
      <c r="Y940" s="860"/>
      <c r="Z940" s="860"/>
    </row>
    <row r="941">
      <c r="A941" s="860"/>
      <c r="B941" s="860"/>
      <c r="C941" s="860"/>
      <c r="D941" s="860"/>
      <c r="E941" s="860"/>
      <c r="F941" s="860"/>
      <c r="G941" s="860"/>
      <c r="H941" s="860"/>
      <c r="I941" s="860"/>
      <c r="J941" s="860"/>
      <c r="K941" s="860"/>
      <c r="L941" s="860"/>
      <c r="M941" s="860"/>
      <c r="N941" s="860"/>
      <c r="O941" s="860"/>
      <c r="P941" s="860"/>
      <c r="Q941" s="860"/>
      <c r="R941" s="860"/>
      <c r="S941" s="860"/>
      <c r="T941" s="860"/>
      <c r="U941" s="860"/>
      <c r="V941" s="860"/>
      <c r="W941" s="860"/>
      <c r="X941" s="860"/>
      <c r="Y941" s="860"/>
      <c r="Z941" s="860"/>
    </row>
    <row r="942">
      <c r="A942" s="860"/>
      <c r="B942" s="860"/>
      <c r="C942" s="860"/>
      <c r="D942" s="860"/>
      <c r="E942" s="860"/>
      <c r="F942" s="860"/>
      <c r="G942" s="860"/>
      <c r="H942" s="860"/>
      <c r="I942" s="860"/>
      <c r="J942" s="860"/>
      <c r="K942" s="860"/>
      <c r="L942" s="860"/>
      <c r="M942" s="860"/>
      <c r="N942" s="860"/>
      <c r="O942" s="860"/>
      <c r="P942" s="860"/>
      <c r="Q942" s="860"/>
      <c r="R942" s="860"/>
      <c r="S942" s="860"/>
      <c r="T942" s="860"/>
      <c r="U942" s="860"/>
      <c r="V942" s="860"/>
      <c r="W942" s="860"/>
      <c r="X942" s="860"/>
      <c r="Y942" s="860"/>
      <c r="Z942" s="860"/>
    </row>
    <row r="943">
      <c r="A943" s="860"/>
      <c r="B943" s="860"/>
      <c r="C943" s="860"/>
      <c r="D943" s="860"/>
      <c r="E943" s="860"/>
      <c r="F943" s="860"/>
      <c r="G943" s="860"/>
      <c r="H943" s="860"/>
      <c r="I943" s="860"/>
      <c r="J943" s="860"/>
      <c r="K943" s="860"/>
      <c r="L943" s="860"/>
      <c r="M943" s="860"/>
      <c r="N943" s="860"/>
      <c r="O943" s="860"/>
      <c r="P943" s="860"/>
      <c r="Q943" s="860"/>
      <c r="R943" s="860"/>
      <c r="S943" s="860"/>
      <c r="T943" s="860"/>
      <c r="U943" s="860"/>
      <c r="V943" s="860"/>
      <c r="W943" s="860"/>
      <c r="X943" s="860"/>
      <c r="Y943" s="860"/>
      <c r="Z943" s="860"/>
    </row>
    <row r="944">
      <c r="A944" s="860"/>
      <c r="B944" s="860"/>
      <c r="C944" s="860"/>
      <c r="D944" s="860"/>
      <c r="E944" s="860"/>
      <c r="F944" s="860"/>
      <c r="G944" s="860"/>
      <c r="H944" s="860"/>
      <c r="I944" s="860"/>
      <c r="J944" s="860"/>
      <c r="K944" s="860"/>
      <c r="L944" s="860"/>
      <c r="M944" s="860"/>
      <c r="N944" s="860"/>
      <c r="O944" s="860"/>
      <c r="P944" s="860"/>
      <c r="Q944" s="860"/>
      <c r="R944" s="860"/>
      <c r="S944" s="860"/>
      <c r="T944" s="860"/>
      <c r="U944" s="860"/>
      <c r="V944" s="860"/>
      <c r="W944" s="860"/>
      <c r="X944" s="860"/>
      <c r="Y944" s="860"/>
      <c r="Z944" s="860"/>
    </row>
    <row r="945">
      <c r="A945" s="860"/>
      <c r="B945" s="860"/>
      <c r="C945" s="860"/>
      <c r="D945" s="860"/>
      <c r="E945" s="860"/>
      <c r="F945" s="860"/>
      <c r="G945" s="860"/>
      <c r="H945" s="860"/>
      <c r="I945" s="860"/>
      <c r="J945" s="860"/>
      <c r="K945" s="860"/>
      <c r="L945" s="860"/>
      <c r="M945" s="860"/>
      <c r="N945" s="860"/>
      <c r="O945" s="860"/>
      <c r="P945" s="860"/>
      <c r="Q945" s="860"/>
      <c r="R945" s="860"/>
      <c r="S945" s="860"/>
      <c r="T945" s="860"/>
      <c r="U945" s="860"/>
      <c r="V945" s="860"/>
      <c r="W945" s="860"/>
      <c r="X945" s="860"/>
      <c r="Y945" s="860"/>
      <c r="Z945" s="860"/>
    </row>
    <row r="946">
      <c r="A946" s="860"/>
      <c r="B946" s="860"/>
      <c r="C946" s="860"/>
      <c r="D946" s="860"/>
      <c r="E946" s="860"/>
      <c r="F946" s="860"/>
      <c r="G946" s="860"/>
      <c r="H946" s="860"/>
      <c r="I946" s="860"/>
      <c r="J946" s="860"/>
      <c r="K946" s="860"/>
      <c r="L946" s="860"/>
      <c r="M946" s="860"/>
      <c r="N946" s="860"/>
      <c r="O946" s="860"/>
      <c r="P946" s="860"/>
      <c r="Q946" s="860"/>
      <c r="R946" s="860"/>
      <c r="S946" s="860"/>
      <c r="T946" s="860"/>
      <c r="U946" s="860"/>
      <c r="V946" s="860"/>
      <c r="W946" s="860"/>
      <c r="X946" s="860"/>
      <c r="Y946" s="860"/>
      <c r="Z946" s="860"/>
    </row>
    <row r="947">
      <c r="A947" s="860"/>
      <c r="B947" s="860"/>
      <c r="C947" s="860"/>
      <c r="D947" s="860"/>
      <c r="E947" s="860"/>
      <c r="F947" s="860"/>
      <c r="G947" s="860"/>
      <c r="H947" s="860"/>
      <c r="I947" s="860"/>
      <c r="J947" s="860"/>
      <c r="K947" s="860"/>
      <c r="L947" s="860"/>
      <c r="M947" s="860"/>
      <c r="N947" s="860"/>
      <c r="O947" s="860"/>
      <c r="P947" s="860"/>
      <c r="Q947" s="860"/>
      <c r="R947" s="860"/>
      <c r="S947" s="860"/>
      <c r="T947" s="860"/>
      <c r="U947" s="860"/>
      <c r="V947" s="860"/>
      <c r="W947" s="860"/>
      <c r="X947" s="860"/>
      <c r="Y947" s="860"/>
      <c r="Z947" s="860"/>
    </row>
    <row r="948">
      <c r="A948" s="860"/>
      <c r="B948" s="860"/>
      <c r="C948" s="860"/>
      <c r="D948" s="860"/>
      <c r="E948" s="860"/>
      <c r="F948" s="860"/>
      <c r="G948" s="860"/>
      <c r="H948" s="860"/>
      <c r="I948" s="860"/>
      <c r="J948" s="860"/>
      <c r="K948" s="860"/>
      <c r="L948" s="860"/>
      <c r="M948" s="860"/>
      <c r="N948" s="860"/>
      <c r="O948" s="860"/>
      <c r="P948" s="860"/>
      <c r="Q948" s="860"/>
      <c r="R948" s="860"/>
      <c r="S948" s="860"/>
      <c r="T948" s="860"/>
      <c r="U948" s="860"/>
      <c r="V948" s="860"/>
      <c r="W948" s="860"/>
      <c r="X948" s="860"/>
      <c r="Y948" s="860"/>
      <c r="Z948" s="860"/>
    </row>
    <row r="949">
      <c r="A949" s="860"/>
      <c r="B949" s="860"/>
      <c r="C949" s="860"/>
      <c r="D949" s="860"/>
      <c r="E949" s="860"/>
      <c r="F949" s="860"/>
      <c r="G949" s="860"/>
      <c r="H949" s="860"/>
      <c r="I949" s="860"/>
      <c r="J949" s="860"/>
      <c r="K949" s="860"/>
      <c r="L949" s="860"/>
      <c r="M949" s="860"/>
      <c r="N949" s="860"/>
      <c r="O949" s="860"/>
      <c r="P949" s="860"/>
      <c r="Q949" s="860"/>
      <c r="R949" s="860"/>
      <c r="S949" s="860"/>
      <c r="T949" s="860"/>
      <c r="U949" s="860"/>
      <c r="V949" s="860"/>
      <c r="W949" s="860"/>
      <c r="X949" s="860"/>
      <c r="Y949" s="860"/>
      <c r="Z949" s="860"/>
    </row>
    <row r="950">
      <c r="A950" s="860"/>
      <c r="B950" s="860"/>
      <c r="C950" s="860"/>
      <c r="D950" s="860"/>
      <c r="E950" s="860"/>
      <c r="F950" s="860"/>
      <c r="G950" s="860"/>
      <c r="H950" s="860"/>
      <c r="I950" s="860"/>
      <c r="J950" s="860"/>
      <c r="K950" s="860"/>
      <c r="L950" s="860"/>
      <c r="M950" s="860"/>
      <c r="N950" s="860"/>
      <c r="O950" s="860"/>
      <c r="P950" s="860"/>
      <c r="Q950" s="860"/>
      <c r="R950" s="860"/>
      <c r="S950" s="860"/>
      <c r="T950" s="860"/>
      <c r="U950" s="860"/>
      <c r="V950" s="860"/>
      <c r="W950" s="860"/>
      <c r="X950" s="860"/>
      <c r="Y950" s="860"/>
      <c r="Z950" s="860"/>
    </row>
    <row r="951">
      <c r="A951" s="860"/>
      <c r="B951" s="860"/>
      <c r="C951" s="860"/>
      <c r="D951" s="860"/>
      <c r="E951" s="860"/>
      <c r="F951" s="860"/>
      <c r="G951" s="860"/>
      <c r="H951" s="860"/>
      <c r="I951" s="860"/>
      <c r="J951" s="860"/>
      <c r="K951" s="860"/>
      <c r="L951" s="860"/>
      <c r="M951" s="860"/>
      <c r="N951" s="860"/>
      <c r="O951" s="860"/>
      <c r="P951" s="860"/>
      <c r="Q951" s="860"/>
      <c r="R951" s="860"/>
      <c r="S951" s="860"/>
      <c r="T951" s="860"/>
      <c r="U951" s="860"/>
      <c r="V951" s="860"/>
      <c r="W951" s="860"/>
      <c r="X951" s="860"/>
      <c r="Y951" s="860"/>
      <c r="Z951" s="860"/>
    </row>
    <row r="952">
      <c r="A952" s="860"/>
      <c r="B952" s="860"/>
      <c r="C952" s="860"/>
      <c r="D952" s="860"/>
      <c r="E952" s="860"/>
      <c r="F952" s="860"/>
      <c r="G952" s="860"/>
      <c r="H952" s="860"/>
      <c r="I952" s="860"/>
      <c r="J952" s="860"/>
      <c r="K952" s="860"/>
      <c r="L952" s="860"/>
      <c r="M952" s="860"/>
      <c r="N952" s="860"/>
      <c r="O952" s="860"/>
      <c r="P952" s="860"/>
      <c r="Q952" s="860"/>
      <c r="R952" s="860"/>
      <c r="S952" s="860"/>
      <c r="T952" s="860"/>
      <c r="U952" s="860"/>
      <c r="V952" s="860"/>
      <c r="W952" s="860"/>
      <c r="X952" s="860"/>
      <c r="Y952" s="860"/>
      <c r="Z952" s="860"/>
    </row>
    <row r="953">
      <c r="A953" s="860"/>
      <c r="B953" s="860"/>
      <c r="C953" s="860"/>
      <c r="D953" s="860"/>
      <c r="E953" s="860"/>
      <c r="F953" s="860"/>
      <c r="G953" s="860"/>
      <c r="H953" s="860"/>
      <c r="I953" s="860"/>
      <c r="J953" s="860"/>
      <c r="K953" s="860"/>
      <c r="L953" s="860"/>
      <c r="M953" s="860"/>
      <c r="N953" s="860"/>
      <c r="O953" s="860"/>
      <c r="P953" s="860"/>
      <c r="Q953" s="860"/>
      <c r="R953" s="860"/>
      <c r="S953" s="860"/>
      <c r="T953" s="860"/>
      <c r="U953" s="860"/>
      <c r="V953" s="860"/>
      <c r="W953" s="860"/>
      <c r="X953" s="860"/>
      <c r="Y953" s="860"/>
      <c r="Z953" s="860"/>
    </row>
    <row r="954">
      <c r="A954" s="860"/>
      <c r="B954" s="860"/>
      <c r="C954" s="860"/>
      <c r="D954" s="860"/>
      <c r="E954" s="860"/>
      <c r="F954" s="860"/>
      <c r="G954" s="860"/>
      <c r="H954" s="860"/>
      <c r="I954" s="860"/>
      <c r="J954" s="860"/>
      <c r="K954" s="860"/>
      <c r="L954" s="860"/>
      <c r="M954" s="860"/>
      <c r="N954" s="860"/>
      <c r="O954" s="860"/>
      <c r="P954" s="860"/>
      <c r="Q954" s="860"/>
      <c r="R954" s="860"/>
      <c r="S954" s="860"/>
      <c r="T954" s="860"/>
      <c r="U954" s="860"/>
      <c r="V954" s="860"/>
      <c r="W954" s="860"/>
      <c r="X954" s="860"/>
      <c r="Y954" s="860"/>
      <c r="Z954" s="860"/>
    </row>
    <row r="955">
      <c r="A955" s="860"/>
      <c r="B955" s="860"/>
      <c r="C955" s="860"/>
      <c r="D955" s="860"/>
      <c r="E955" s="860"/>
      <c r="F955" s="860"/>
      <c r="G955" s="860"/>
      <c r="H955" s="860"/>
      <c r="I955" s="860"/>
      <c r="J955" s="860"/>
      <c r="K955" s="860"/>
      <c r="L955" s="860"/>
      <c r="M955" s="860"/>
      <c r="N955" s="860"/>
      <c r="O955" s="860"/>
      <c r="P955" s="860"/>
      <c r="Q955" s="860"/>
      <c r="R955" s="860"/>
      <c r="S955" s="860"/>
      <c r="T955" s="860"/>
      <c r="U955" s="860"/>
      <c r="V955" s="860"/>
      <c r="W955" s="860"/>
      <c r="X955" s="860"/>
      <c r="Y955" s="860"/>
      <c r="Z955" s="860"/>
    </row>
    <row r="956">
      <c r="A956" s="860"/>
      <c r="B956" s="860"/>
      <c r="C956" s="860"/>
      <c r="D956" s="860"/>
      <c r="E956" s="860"/>
      <c r="F956" s="860"/>
      <c r="G956" s="860"/>
      <c r="H956" s="860"/>
      <c r="I956" s="860"/>
      <c r="J956" s="860"/>
      <c r="K956" s="860"/>
      <c r="L956" s="860"/>
      <c r="M956" s="860"/>
      <c r="N956" s="860"/>
      <c r="O956" s="860"/>
      <c r="P956" s="860"/>
      <c r="Q956" s="860"/>
      <c r="R956" s="860"/>
      <c r="S956" s="860"/>
      <c r="T956" s="860"/>
      <c r="U956" s="860"/>
      <c r="V956" s="860"/>
      <c r="W956" s="860"/>
      <c r="X956" s="860"/>
      <c r="Y956" s="860"/>
      <c r="Z956" s="860"/>
    </row>
    <row r="957">
      <c r="A957" s="860"/>
      <c r="B957" s="860"/>
      <c r="C957" s="860"/>
      <c r="D957" s="860"/>
      <c r="E957" s="860"/>
      <c r="F957" s="860"/>
      <c r="G957" s="860"/>
      <c r="H957" s="860"/>
      <c r="I957" s="860"/>
      <c r="J957" s="860"/>
      <c r="K957" s="860"/>
      <c r="L957" s="860"/>
      <c r="M957" s="860"/>
      <c r="N957" s="860"/>
      <c r="O957" s="860"/>
      <c r="P957" s="860"/>
      <c r="Q957" s="860"/>
      <c r="R957" s="860"/>
      <c r="S957" s="860"/>
      <c r="T957" s="860"/>
      <c r="U957" s="860"/>
      <c r="V957" s="860"/>
      <c r="W957" s="860"/>
      <c r="X957" s="860"/>
      <c r="Y957" s="860"/>
      <c r="Z957" s="860"/>
    </row>
    <row r="958">
      <c r="A958" s="860"/>
      <c r="B958" s="860"/>
      <c r="C958" s="860"/>
      <c r="D958" s="860"/>
      <c r="E958" s="860"/>
      <c r="F958" s="860"/>
      <c r="G958" s="860"/>
      <c r="H958" s="860"/>
      <c r="I958" s="860"/>
      <c r="J958" s="860"/>
      <c r="K958" s="860"/>
      <c r="L958" s="860"/>
      <c r="M958" s="860"/>
      <c r="N958" s="860"/>
      <c r="O958" s="860"/>
      <c r="P958" s="860"/>
      <c r="Q958" s="860"/>
      <c r="R958" s="860"/>
      <c r="S958" s="860"/>
      <c r="T958" s="860"/>
      <c r="U958" s="860"/>
      <c r="V958" s="860"/>
      <c r="W958" s="860"/>
      <c r="X958" s="860"/>
      <c r="Y958" s="860"/>
      <c r="Z958" s="860"/>
    </row>
    <row r="959">
      <c r="A959" s="860"/>
      <c r="B959" s="860"/>
      <c r="C959" s="860"/>
      <c r="D959" s="860"/>
      <c r="E959" s="860"/>
      <c r="F959" s="860"/>
      <c r="G959" s="860"/>
      <c r="H959" s="860"/>
      <c r="I959" s="860"/>
      <c r="J959" s="860"/>
      <c r="K959" s="860"/>
      <c r="L959" s="860"/>
      <c r="M959" s="860"/>
      <c r="N959" s="860"/>
      <c r="O959" s="860"/>
      <c r="P959" s="860"/>
      <c r="Q959" s="860"/>
      <c r="R959" s="860"/>
      <c r="S959" s="860"/>
      <c r="T959" s="860"/>
      <c r="U959" s="860"/>
      <c r="V959" s="860"/>
      <c r="W959" s="860"/>
      <c r="X959" s="860"/>
      <c r="Y959" s="860"/>
      <c r="Z959" s="860"/>
    </row>
    <row r="960">
      <c r="A960" s="860"/>
      <c r="B960" s="860"/>
      <c r="C960" s="860"/>
      <c r="D960" s="860"/>
      <c r="E960" s="860"/>
      <c r="F960" s="860"/>
      <c r="G960" s="860"/>
      <c r="H960" s="860"/>
      <c r="I960" s="860"/>
      <c r="J960" s="860"/>
      <c r="K960" s="860"/>
      <c r="L960" s="860"/>
      <c r="M960" s="860"/>
      <c r="N960" s="860"/>
      <c r="O960" s="860"/>
      <c r="P960" s="860"/>
      <c r="Q960" s="860"/>
      <c r="R960" s="860"/>
      <c r="S960" s="860"/>
      <c r="T960" s="860"/>
      <c r="U960" s="860"/>
      <c r="V960" s="860"/>
      <c r="W960" s="860"/>
      <c r="X960" s="860"/>
      <c r="Y960" s="860"/>
      <c r="Z960" s="860"/>
    </row>
    <row r="961">
      <c r="A961" s="860"/>
      <c r="B961" s="860"/>
      <c r="C961" s="860"/>
      <c r="D961" s="860"/>
      <c r="E961" s="860"/>
      <c r="F961" s="860"/>
      <c r="G961" s="860"/>
      <c r="H961" s="860"/>
      <c r="I961" s="860"/>
      <c r="J961" s="860"/>
      <c r="K961" s="860"/>
      <c r="L961" s="860"/>
      <c r="M961" s="860"/>
      <c r="N961" s="860"/>
      <c r="O961" s="860"/>
      <c r="P961" s="860"/>
      <c r="Q961" s="860"/>
      <c r="R961" s="860"/>
      <c r="S961" s="860"/>
      <c r="T961" s="860"/>
      <c r="U961" s="860"/>
      <c r="V961" s="860"/>
      <c r="W961" s="860"/>
      <c r="X961" s="860"/>
      <c r="Y961" s="860"/>
      <c r="Z961" s="860"/>
    </row>
    <row r="962">
      <c r="A962" s="860"/>
      <c r="B962" s="860"/>
      <c r="C962" s="860"/>
      <c r="D962" s="860"/>
      <c r="E962" s="860"/>
      <c r="F962" s="860"/>
      <c r="G962" s="860"/>
      <c r="H962" s="860"/>
      <c r="I962" s="860"/>
      <c r="J962" s="860"/>
      <c r="K962" s="860"/>
      <c r="L962" s="860"/>
      <c r="M962" s="860"/>
      <c r="N962" s="860"/>
      <c r="O962" s="860"/>
      <c r="P962" s="860"/>
      <c r="Q962" s="860"/>
      <c r="R962" s="860"/>
      <c r="S962" s="860"/>
      <c r="T962" s="860"/>
      <c r="U962" s="860"/>
      <c r="V962" s="860"/>
      <c r="W962" s="860"/>
      <c r="X962" s="860"/>
      <c r="Y962" s="860"/>
      <c r="Z962" s="860"/>
    </row>
    <row r="963">
      <c r="A963" s="860"/>
      <c r="B963" s="860"/>
      <c r="C963" s="860"/>
      <c r="D963" s="860"/>
      <c r="E963" s="860"/>
      <c r="F963" s="860"/>
      <c r="G963" s="860"/>
      <c r="H963" s="860"/>
      <c r="I963" s="860"/>
      <c r="J963" s="860"/>
      <c r="K963" s="860"/>
      <c r="L963" s="860"/>
      <c r="M963" s="860"/>
      <c r="N963" s="860"/>
      <c r="O963" s="860"/>
      <c r="P963" s="860"/>
      <c r="Q963" s="860"/>
      <c r="R963" s="860"/>
      <c r="S963" s="860"/>
      <c r="T963" s="860"/>
      <c r="U963" s="860"/>
      <c r="V963" s="860"/>
      <c r="W963" s="860"/>
      <c r="X963" s="860"/>
      <c r="Y963" s="860"/>
      <c r="Z963" s="860"/>
    </row>
    <row r="964">
      <c r="A964" s="860"/>
      <c r="B964" s="860"/>
      <c r="C964" s="860"/>
      <c r="D964" s="860"/>
      <c r="E964" s="860"/>
      <c r="F964" s="860"/>
      <c r="G964" s="860"/>
      <c r="H964" s="860"/>
      <c r="I964" s="860"/>
      <c r="J964" s="860"/>
      <c r="K964" s="860"/>
      <c r="L964" s="860"/>
      <c r="M964" s="860"/>
      <c r="N964" s="860"/>
      <c r="O964" s="860"/>
      <c r="P964" s="860"/>
      <c r="Q964" s="860"/>
      <c r="R964" s="860"/>
      <c r="S964" s="860"/>
      <c r="T964" s="860"/>
      <c r="U964" s="860"/>
      <c r="V964" s="860"/>
      <c r="W964" s="860"/>
      <c r="X964" s="860"/>
      <c r="Y964" s="860"/>
      <c r="Z964" s="860"/>
    </row>
    <row r="965">
      <c r="A965" s="860"/>
      <c r="B965" s="860"/>
      <c r="C965" s="860"/>
      <c r="D965" s="860"/>
      <c r="E965" s="860"/>
      <c r="F965" s="860"/>
      <c r="G965" s="860"/>
      <c r="H965" s="860"/>
      <c r="I965" s="860"/>
      <c r="J965" s="860"/>
      <c r="K965" s="860"/>
      <c r="L965" s="860"/>
      <c r="M965" s="860"/>
      <c r="N965" s="860"/>
      <c r="O965" s="860"/>
      <c r="P965" s="860"/>
      <c r="Q965" s="860"/>
      <c r="R965" s="860"/>
      <c r="S965" s="860"/>
      <c r="T965" s="860"/>
      <c r="U965" s="860"/>
      <c r="V965" s="860"/>
      <c r="W965" s="860"/>
      <c r="X965" s="860"/>
      <c r="Y965" s="860"/>
      <c r="Z965" s="860"/>
    </row>
    <row r="966">
      <c r="A966" s="860"/>
      <c r="B966" s="860"/>
      <c r="C966" s="860"/>
      <c r="D966" s="860"/>
      <c r="E966" s="860"/>
      <c r="F966" s="860"/>
      <c r="G966" s="860"/>
      <c r="H966" s="860"/>
      <c r="I966" s="860"/>
      <c r="J966" s="860"/>
      <c r="K966" s="860"/>
      <c r="L966" s="860"/>
      <c r="M966" s="860"/>
      <c r="N966" s="860"/>
      <c r="O966" s="860"/>
      <c r="P966" s="860"/>
      <c r="Q966" s="860"/>
      <c r="R966" s="860"/>
      <c r="S966" s="860"/>
      <c r="T966" s="860"/>
      <c r="U966" s="860"/>
      <c r="V966" s="860"/>
      <c r="W966" s="860"/>
      <c r="X966" s="860"/>
      <c r="Y966" s="860"/>
      <c r="Z966" s="860"/>
    </row>
    <row r="967">
      <c r="A967" s="860"/>
      <c r="B967" s="860"/>
      <c r="C967" s="860"/>
      <c r="D967" s="860"/>
      <c r="E967" s="860"/>
      <c r="F967" s="860"/>
      <c r="G967" s="860"/>
      <c r="H967" s="860"/>
      <c r="I967" s="860"/>
      <c r="J967" s="860"/>
      <c r="K967" s="860"/>
      <c r="L967" s="860"/>
      <c r="M967" s="860"/>
      <c r="N967" s="860"/>
      <c r="O967" s="860"/>
      <c r="P967" s="860"/>
      <c r="Q967" s="860"/>
      <c r="R967" s="860"/>
      <c r="S967" s="860"/>
      <c r="T967" s="860"/>
      <c r="U967" s="860"/>
      <c r="V967" s="860"/>
      <c r="W967" s="860"/>
      <c r="X967" s="860"/>
      <c r="Y967" s="860"/>
      <c r="Z967" s="860"/>
    </row>
    <row r="968">
      <c r="A968" s="860"/>
      <c r="B968" s="860"/>
      <c r="C968" s="860"/>
      <c r="D968" s="860"/>
      <c r="E968" s="860"/>
      <c r="F968" s="860"/>
      <c r="G968" s="860"/>
      <c r="H968" s="860"/>
      <c r="I968" s="860"/>
      <c r="J968" s="860"/>
      <c r="K968" s="860"/>
      <c r="L968" s="860"/>
      <c r="M968" s="860"/>
      <c r="N968" s="860"/>
      <c r="O968" s="860"/>
      <c r="P968" s="860"/>
      <c r="Q968" s="860"/>
      <c r="R968" s="860"/>
      <c r="S968" s="860"/>
      <c r="T968" s="860"/>
      <c r="U968" s="860"/>
      <c r="V968" s="860"/>
      <c r="W968" s="860"/>
      <c r="X968" s="860"/>
      <c r="Y968" s="860"/>
      <c r="Z968" s="860"/>
    </row>
    <row r="969">
      <c r="A969" s="860"/>
      <c r="B969" s="860"/>
      <c r="C969" s="860"/>
      <c r="D969" s="860"/>
      <c r="E969" s="860"/>
      <c r="F969" s="860"/>
      <c r="G969" s="860"/>
      <c r="H969" s="860"/>
      <c r="I969" s="860"/>
      <c r="J969" s="860"/>
      <c r="K969" s="860"/>
      <c r="L969" s="860"/>
      <c r="M969" s="860"/>
      <c r="N969" s="860"/>
      <c r="O969" s="860"/>
      <c r="P969" s="860"/>
      <c r="Q969" s="860"/>
      <c r="R969" s="860"/>
      <c r="S969" s="860"/>
      <c r="T969" s="860"/>
      <c r="U969" s="860"/>
      <c r="V969" s="860"/>
      <c r="W969" s="860"/>
      <c r="X969" s="860"/>
      <c r="Y969" s="860"/>
      <c r="Z969" s="860"/>
    </row>
    <row r="970">
      <c r="A970" s="860"/>
      <c r="B970" s="860"/>
      <c r="C970" s="860"/>
      <c r="D970" s="860"/>
      <c r="E970" s="860"/>
      <c r="F970" s="860"/>
      <c r="G970" s="860"/>
      <c r="H970" s="860"/>
      <c r="I970" s="860"/>
      <c r="J970" s="860"/>
      <c r="K970" s="860"/>
      <c r="L970" s="860"/>
      <c r="M970" s="860"/>
      <c r="N970" s="860"/>
      <c r="O970" s="860"/>
      <c r="P970" s="860"/>
      <c r="Q970" s="860"/>
      <c r="R970" s="860"/>
      <c r="S970" s="860"/>
      <c r="T970" s="860"/>
      <c r="U970" s="860"/>
      <c r="V970" s="860"/>
      <c r="W970" s="860"/>
      <c r="X970" s="860"/>
      <c r="Y970" s="860"/>
      <c r="Z970" s="860"/>
    </row>
    <row r="971">
      <c r="A971" s="860"/>
      <c r="B971" s="860"/>
      <c r="C971" s="860"/>
      <c r="D971" s="860"/>
      <c r="E971" s="860"/>
      <c r="F971" s="860"/>
      <c r="G971" s="860"/>
      <c r="H971" s="860"/>
      <c r="I971" s="860"/>
      <c r="J971" s="860"/>
      <c r="K971" s="860"/>
      <c r="L971" s="860"/>
      <c r="M971" s="860"/>
      <c r="N971" s="860"/>
      <c r="O971" s="860"/>
      <c r="P971" s="860"/>
      <c r="Q971" s="860"/>
      <c r="R971" s="860"/>
      <c r="S971" s="860"/>
      <c r="T971" s="860"/>
      <c r="U971" s="860"/>
      <c r="V971" s="860"/>
      <c r="W971" s="860"/>
      <c r="X971" s="860"/>
      <c r="Y971" s="860"/>
      <c r="Z971" s="860"/>
    </row>
    <row r="972">
      <c r="A972" s="860"/>
      <c r="B972" s="860"/>
      <c r="C972" s="860"/>
      <c r="D972" s="860"/>
      <c r="E972" s="860"/>
      <c r="F972" s="860"/>
      <c r="G972" s="860"/>
      <c r="H972" s="860"/>
      <c r="I972" s="860"/>
      <c r="J972" s="860"/>
      <c r="K972" s="860"/>
      <c r="L972" s="860"/>
      <c r="M972" s="860"/>
      <c r="N972" s="860"/>
      <c r="O972" s="860"/>
      <c r="P972" s="860"/>
      <c r="Q972" s="860"/>
      <c r="R972" s="860"/>
      <c r="S972" s="860"/>
      <c r="T972" s="860"/>
      <c r="U972" s="860"/>
      <c r="V972" s="860"/>
      <c r="W972" s="860"/>
      <c r="X972" s="860"/>
      <c r="Y972" s="860"/>
      <c r="Z972" s="860"/>
    </row>
    <row r="973">
      <c r="A973" s="860"/>
      <c r="B973" s="860"/>
      <c r="C973" s="860"/>
      <c r="D973" s="860"/>
      <c r="E973" s="860"/>
      <c r="F973" s="860"/>
      <c r="G973" s="860"/>
      <c r="H973" s="860"/>
      <c r="I973" s="860"/>
      <c r="J973" s="860"/>
      <c r="K973" s="860"/>
      <c r="L973" s="860"/>
      <c r="M973" s="860"/>
      <c r="N973" s="860"/>
      <c r="O973" s="860"/>
      <c r="P973" s="860"/>
      <c r="Q973" s="860"/>
      <c r="R973" s="860"/>
      <c r="S973" s="860"/>
      <c r="T973" s="860"/>
      <c r="U973" s="860"/>
      <c r="V973" s="860"/>
      <c r="W973" s="860"/>
      <c r="X973" s="860"/>
      <c r="Y973" s="860"/>
      <c r="Z973" s="860"/>
    </row>
    <row r="974">
      <c r="A974" s="860"/>
      <c r="B974" s="860"/>
      <c r="C974" s="860"/>
      <c r="D974" s="860"/>
      <c r="E974" s="860"/>
      <c r="F974" s="860"/>
      <c r="G974" s="860"/>
      <c r="H974" s="860"/>
      <c r="I974" s="860"/>
      <c r="J974" s="860"/>
      <c r="K974" s="860"/>
      <c r="L974" s="860"/>
      <c r="M974" s="860"/>
      <c r="N974" s="860"/>
      <c r="O974" s="860"/>
      <c r="P974" s="860"/>
      <c r="Q974" s="860"/>
      <c r="R974" s="860"/>
      <c r="S974" s="860"/>
      <c r="T974" s="860"/>
      <c r="U974" s="860"/>
      <c r="V974" s="860"/>
      <c r="W974" s="860"/>
      <c r="X974" s="860"/>
      <c r="Y974" s="860"/>
      <c r="Z974" s="860"/>
    </row>
    <row r="975">
      <c r="A975" s="860"/>
      <c r="B975" s="860"/>
      <c r="C975" s="860"/>
      <c r="D975" s="860"/>
      <c r="E975" s="860"/>
      <c r="F975" s="860"/>
      <c r="G975" s="860"/>
      <c r="H975" s="860"/>
      <c r="I975" s="860"/>
      <c r="J975" s="860"/>
      <c r="K975" s="860"/>
      <c r="L975" s="860"/>
      <c r="M975" s="860"/>
      <c r="N975" s="860"/>
      <c r="O975" s="860"/>
      <c r="P975" s="860"/>
      <c r="Q975" s="860"/>
      <c r="R975" s="860"/>
      <c r="S975" s="860"/>
      <c r="T975" s="860"/>
      <c r="U975" s="860"/>
      <c r="V975" s="860"/>
      <c r="W975" s="860"/>
      <c r="X975" s="860"/>
      <c r="Y975" s="860"/>
      <c r="Z975" s="860"/>
    </row>
    <row r="976">
      <c r="A976" s="860"/>
      <c r="B976" s="860"/>
      <c r="C976" s="860"/>
      <c r="D976" s="860"/>
      <c r="E976" s="860"/>
      <c r="F976" s="860"/>
      <c r="G976" s="860"/>
      <c r="H976" s="860"/>
      <c r="I976" s="860"/>
      <c r="J976" s="860"/>
      <c r="K976" s="860"/>
      <c r="L976" s="860"/>
      <c r="M976" s="860"/>
      <c r="N976" s="860"/>
      <c r="O976" s="860"/>
      <c r="P976" s="860"/>
      <c r="Q976" s="860"/>
      <c r="R976" s="860"/>
      <c r="S976" s="860"/>
      <c r="T976" s="860"/>
      <c r="U976" s="860"/>
      <c r="V976" s="860"/>
      <c r="W976" s="860"/>
      <c r="X976" s="860"/>
      <c r="Y976" s="860"/>
      <c r="Z976" s="860"/>
    </row>
    <row r="977">
      <c r="A977" s="860"/>
      <c r="B977" s="860"/>
      <c r="C977" s="860"/>
      <c r="D977" s="860"/>
      <c r="E977" s="860"/>
      <c r="F977" s="860"/>
      <c r="G977" s="860"/>
      <c r="H977" s="860"/>
      <c r="I977" s="860"/>
      <c r="J977" s="860"/>
      <c r="K977" s="860"/>
      <c r="L977" s="860"/>
      <c r="M977" s="860"/>
      <c r="N977" s="860"/>
      <c r="O977" s="860"/>
      <c r="P977" s="860"/>
      <c r="Q977" s="860"/>
      <c r="R977" s="860"/>
      <c r="S977" s="860"/>
      <c r="T977" s="860"/>
      <c r="U977" s="860"/>
      <c r="V977" s="860"/>
      <c r="W977" s="860"/>
      <c r="X977" s="860"/>
      <c r="Y977" s="860"/>
      <c r="Z977" s="860"/>
    </row>
    <row r="978">
      <c r="A978" s="860"/>
      <c r="B978" s="860"/>
      <c r="C978" s="860"/>
      <c r="D978" s="860"/>
      <c r="E978" s="860"/>
      <c r="F978" s="860"/>
      <c r="G978" s="860"/>
      <c r="H978" s="860"/>
      <c r="I978" s="860"/>
      <c r="J978" s="860"/>
      <c r="K978" s="860"/>
      <c r="L978" s="860"/>
      <c r="M978" s="860"/>
      <c r="N978" s="860"/>
      <c r="O978" s="860"/>
      <c r="P978" s="860"/>
      <c r="Q978" s="860"/>
      <c r="R978" s="860"/>
      <c r="S978" s="860"/>
      <c r="T978" s="860"/>
      <c r="U978" s="860"/>
      <c r="V978" s="860"/>
      <c r="W978" s="860"/>
      <c r="X978" s="860"/>
      <c r="Y978" s="860"/>
      <c r="Z978" s="860"/>
    </row>
    <row r="979">
      <c r="A979" s="860"/>
      <c r="B979" s="860"/>
      <c r="C979" s="860"/>
      <c r="D979" s="860"/>
      <c r="E979" s="860"/>
      <c r="F979" s="860"/>
      <c r="G979" s="860"/>
      <c r="H979" s="860"/>
      <c r="I979" s="860"/>
      <c r="J979" s="860"/>
      <c r="K979" s="860"/>
      <c r="L979" s="860"/>
      <c r="M979" s="860"/>
      <c r="N979" s="860"/>
      <c r="O979" s="860"/>
      <c r="P979" s="860"/>
      <c r="Q979" s="860"/>
      <c r="R979" s="860"/>
      <c r="S979" s="860"/>
      <c r="T979" s="860"/>
      <c r="U979" s="860"/>
      <c r="V979" s="860"/>
      <c r="W979" s="860"/>
      <c r="X979" s="860"/>
      <c r="Y979" s="860"/>
      <c r="Z979" s="860"/>
    </row>
    <row r="980">
      <c r="A980" s="860"/>
      <c r="B980" s="860"/>
      <c r="C980" s="860"/>
      <c r="D980" s="860"/>
      <c r="E980" s="860"/>
      <c r="F980" s="860"/>
      <c r="G980" s="860"/>
      <c r="H980" s="860"/>
      <c r="I980" s="860"/>
      <c r="J980" s="860"/>
      <c r="K980" s="860"/>
      <c r="L980" s="860"/>
      <c r="M980" s="860"/>
      <c r="N980" s="860"/>
      <c r="O980" s="860"/>
      <c r="P980" s="860"/>
      <c r="Q980" s="860"/>
      <c r="R980" s="860"/>
      <c r="S980" s="860"/>
      <c r="T980" s="860"/>
      <c r="U980" s="860"/>
      <c r="V980" s="860"/>
      <c r="W980" s="860"/>
      <c r="X980" s="860"/>
      <c r="Y980" s="860"/>
      <c r="Z980" s="860"/>
    </row>
    <row r="981">
      <c r="A981" s="860"/>
      <c r="B981" s="860"/>
      <c r="C981" s="860"/>
      <c r="D981" s="860"/>
      <c r="E981" s="860"/>
      <c r="F981" s="860"/>
      <c r="G981" s="860"/>
      <c r="H981" s="860"/>
      <c r="I981" s="860"/>
      <c r="J981" s="860"/>
      <c r="K981" s="860"/>
      <c r="L981" s="860"/>
      <c r="M981" s="860"/>
      <c r="N981" s="860"/>
      <c r="O981" s="860"/>
      <c r="P981" s="860"/>
      <c r="Q981" s="860"/>
      <c r="R981" s="860"/>
      <c r="S981" s="860"/>
      <c r="T981" s="860"/>
      <c r="U981" s="860"/>
      <c r="V981" s="860"/>
      <c r="W981" s="860"/>
      <c r="X981" s="860"/>
      <c r="Y981" s="860"/>
      <c r="Z981" s="860"/>
    </row>
    <row r="982">
      <c r="A982" s="860"/>
      <c r="B982" s="860"/>
      <c r="C982" s="860"/>
      <c r="D982" s="860"/>
      <c r="E982" s="860"/>
      <c r="F982" s="860"/>
      <c r="G982" s="860"/>
      <c r="H982" s="860"/>
      <c r="I982" s="860"/>
      <c r="J982" s="860"/>
      <c r="K982" s="860"/>
      <c r="L982" s="860"/>
      <c r="M982" s="860"/>
      <c r="N982" s="860"/>
      <c r="O982" s="860"/>
      <c r="P982" s="860"/>
      <c r="Q982" s="860"/>
      <c r="R982" s="860"/>
      <c r="S982" s="860"/>
      <c r="T982" s="860"/>
      <c r="U982" s="860"/>
      <c r="V982" s="860"/>
      <c r="W982" s="860"/>
      <c r="X982" s="860"/>
      <c r="Y982" s="860"/>
      <c r="Z982" s="860"/>
    </row>
    <row r="983">
      <c r="A983" s="860"/>
      <c r="B983" s="860"/>
      <c r="C983" s="860"/>
      <c r="D983" s="860"/>
      <c r="E983" s="860"/>
      <c r="F983" s="860"/>
      <c r="G983" s="860"/>
      <c r="H983" s="860"/>
      <c r="I983" s="860"/>
      <c r="J983" s="860"/>
      <c r="K983" s="860"/>
      <c r="L983" s="860"/>
      <c r="M983" s="860"/>
      <c r="N983" s="860"/>
      <c r="O983" s="860"/>
      <c r="P983" s="860"/>
      <c r="Q983" s="860"/>
      <c r="R983" s="860"/>
      <c r="S983" s="860"/>
      <c r="T983" s="860"/>
      <c r="U983" s="860"/>
      <c r="V983" s="860"/>
      <c r="W983" s="860"/>
      <c r="X983" s="860"/>
      <c r="Y983" s="860"/>
      <c r="Z983" s="860"/>
    </row>
    <row r="984">
      <c r="A984" s="860"/>
      <c r="B984" s="860"/>
      <c r="C984" s="860"/>
      <c r="D984" s="860"/>
      <c r="E984" s="860"/>
      <c r="F984" s="860"/>
      <c r="G984" s="860"/>
      <c r="H984" s="860"/>
      <c r="I984" s="860"/>
      <c r="J984" s="860"/>
      <c r="K984" s="860"/>
      <c r="L984" s="860"/>
      <c r="M984" s="860"/>
      <c r="N984" s="860"/>
      <c r="O984" s="860"/>
      <c r="P984" s="860"/>
      <c r="Q984" s="860"/>
      <c r="R984" s="860"/>
      <c r="S984" s="860"/>
      <c r="T984" s="860"/>
      <c r="U984" s="860"/>
      <c r="V984" s="860"/>
      <c r="W984" s="860"/>
      <c r="X984" s="860"/>
      <c r="Y984" s="860"/>
      <c r="Z984" s="860"/>
    </row>
    <row r="985">
      <c r="A985" s="860"/>
      <c r="B985" s="860"/>
      <c r="C985" s="860"/>
      <c r="D985" s="860"/>
      <c r="E985" s="860"/>
      <c r="F985" s="860"/>
      <c r="G985" s="860"/>
      <c r="H985" s="860"/>
      <c r="I985" s="860"/>
      <c r="J985" s="860"/>
      <c r="K985" s="860"/>
      <c r="L985" s="860"/>
      <c r="M985" s="860"/>
      <c r="N985" s="860"/>
      <c r="O985" s="860"/>
      <c r="P985" s="860"/>
      <c r="Q985" s="860"/>
      <c r="R985" s="860"/>
      <c r="S985" s="860"/>
      <c r="T985" s="860"/>
      <c r="U985" s="860"/>
      <c r="V985" s="860"/>
      <c r="W985" s="860"/>
      <c r="X985" s="860"/>
      <c r="Y985" s="860"/>
      <c r="Z985" s="860"/>
    </row>
    <row r="986">
      <c r="A986" s="860"/>
      <c r="B986" s="860"/>
      <c r="C986" s="860"/>
      <c r="D986" s="860"/>
      <c r="E986" s="860"/>
      <c r="F986" s="860"/>
      <c r="G986" s="860"/>
      <c r="H986" s="860"/>
      <c r="I986" s="860"/>
      <c r="J986" s="860"/>
      <c r="K986" s="860"/>
      <c r="L986" s="860"/>
      <c r="M986" s="860"/>
      <c r="N986" s="860"/>
      <c r="O986" s="860"/>
      <c r="P986" s="860"/>
      <c r="Q986" s="860"/>
      <c r="R986" s="860"/>
      <c r="S986" s="860"/>
      <c r="T986" s="860"/>
      <c r="U986" s="860"/>
      <c r="V986" s="860"/>
      <c r="W986" s="860"/>
      <c r="X986" s="860"/>
      <c r="Y986" s="860"/>
      <c r="Z986" s="860"/>
    </row>
    <row r="987">
      <c r="A987" s="860"/>
      <c r="B987" s="860"/>
      <c r="C987" s="860"/>
      <c r="D987" s="860"/>
      <c r="E987" s="860"/>
      <c r="F987" s="860"/>
      <c r="G987" s="860"/>
      <c r="H987" s="860"/>
      <c r="I987" s="860"/>
      <c r="J987" s="860"/>
      <c r="K987" s="860"/>
      <c r="L987" s="860"/>
      <c r="M987" s="860"/>
      <c r="N987" s="860"/>
      <c r="O987" s="860"/>
      <c r="P987" s="860"/>
      <c r="Q987" s="860"/>
      <c r="R987" s="860"/>
      <c r="S987" s="860"/>
      <c r="T987" s="860"/>
      <c r="U987" s="860"/>
      <c r="V987" s="860"/>
      <c r="W987" s="860"/>
      <c r="X987" s="860"/>
      <c r="Y987" s="860"/>
      <c r="Z987" s="860"/>
    </row>
    <row r="988">
      <c r="A988" s="860"/>
      <c r="B988" s="860"/>
      <c r="C988" s="860"/>
      <c r="D988" s="860"/>
      <c r="E988" s="860"/>
      <c r="F988" s="860"/>
      <c r="G988" s="860"/>
      <c r="H988" s="860"/>
      <c r="I988" s="860"/>
      <c r="J988" s="860"/>
      <c r="K988" s="860"/>
      <c r="L988" s="860"/>
      <c r="M988" s="860"/>
      <c r="N988" s="860"/>
      <c r="O988" s="860"/>
      <c r="P988" s="860"/>
      <c r="Q988" s="860"/>
      <c r="R988" s="860"/>
      <c r="S988" s="860"/>
      <c r="T988" s="860"/>
      <c r="U988" s="860"/>
      <c r="V988" s="860"/>
      <c r="W988" s="860"/>
      <c r="X988" s="860"/>
      <c r="Y988" s="860"/>
      <c r="Z988" s="860"/>
    </row>
    <row r="989">
      <c r="A989" s="860"/>
      <c r="B989" s="860"/>
      <c r="C989" s="860"/>
      <c r="D989" s="860"/>
      <c r="E989" s="860"/>
      <c r="F989" s="860"/>
      <c r="G989" s="860"/>
      <c r="H989" s="860"/>
      <c r="I989" s="860"/>
      <c r="J989" s="860"/>
      <c r="K989" s="860"/>
      <c r="L989" s="860"/>
      <c r="M989" s="860"/>
      <c r="N989" s="860"/>
      <c r="O989" s="860"/>
      <c r="P989" s="860"/>
      <c r="Q989" s="860"/>
      <c r="R989" s="860"/>
      <c r="S989" s="860"/>
      <c r="T989" s="860"/>
      <c r="U989" s="860"/>
      <c r="V989" s="860"/>
      <c r="W989" s="860"/>
      <c r="X989" s="860"/>
      <c r="Y989" s="860"/>
      <c r="Z989" s="860"/>
    </row>
    <row r="990">
      <c r="A990" s="860"/>
      <c r="B990" s="860"/>
      <c r="C990" s="860"/>
      <c r="D990" s="860"/>
      <c r="E990" s="860"/>
      <c r="F990" s="860"/>
      <c r="G990" s="860"/>
      <c r="H990" s="860"/>
      <c r="I990" s="860"/>
      <c r="J990" s="860"/>
      <c r="K990" s="860"/>
      <c r="L990" s="860"/>
      <c r="M990" s="860"/>
      <c r="N990" s="860"/>
      <c r="O990" s="860"/>
      <c r="P990" s="860"/>
      <c r="Q990" s="860"/>
      <c r="R990" s="860"/>
      <c r="S990" s="860"/>
      <c r="T990" s="860"/>
      <c r="U990" s="860"/>
      <c r="V990" s="860"/>
      <c r="W990" s="860"/>
      <c r="X990" s="860"/>
      <c r="Y990" s="860"/>
      <c r="Z990" s="860"/>
    </row>
    <row r="991">
      <c r="A991" s="860"/>
      <c r="B991" s="860"/>
      <c r="C991" s="860"/>
      <c r="D991" s="860"/>
      <c r="E991" s="860"/>
      <c r="F991" s="860"/>
      <c r="G991" s="860"/>
      <c r="H991" s="860"/>
      <c r="I991" s="860"/>
      <c r="J991" s="860"/>
      <c r="K991" s="860"/>
      <c r="L991" s="860"/>
      <c r="M991" s="860"/>
      <c r="N991" s="860"/>
      <c r="O991" s="860"/>
      <c r="P991" s="860"/>
      <c r="Q991" s="860"/>
      <c r="R991" s="860"/>
      <c r="S991" s="860"/>
      <c r="T991" s="860"/>
      <c r="U991" s="860"/>
      <c r="V991" s="860"/>
      <c r="W991" s="860"/>
      <c r="X991" s="860"/>
      <c r="Y991" s="860"/>
      <c r="Z991" s="860"/>
    </row>
    <row r="992">
      <c r="A992" s="860"/>
      <c r="B992" s="860"/>
      <c r="C992" s="860"/>
      <c r="D992" s="860"/>
      <c r="E992" s="860"/>
      <c r="F992" s="860"/>
      <c r="G992" s="860"/>
      <c r="H992" s="860"/>
      <c r="I992" s="860"/>
      <c r="J992" s="860"/>
      <c r="K992" s="860"/>
      <c r="L992" s="860"/>
      <c r="M992" s="860"/>
      <c r="N992" s="860"/>
      <c r="O992" s="860"/>
      <c r="P992" s="860"/>
      <c r="Q992" s="860"/>
      <c r="R992" s="860"/>
      <c r="S992" s="860"/>
      <c r="T992" s="860"/>
      <c r="U992" s="860"/>
      <c r="V992" s="860"/>
      <c r="W992" s="860"/>
      <c r="X992" s="860"/>
      <c r="Y992" s="860"/>
      <c r="Z992" s="860"/>
    </row>
    <row r="993">
      <c r="A993" s="860"/>
      <c r="B993" s="860"/>
      <c r="C993" s="860"/>
      <c r="D993" s="860"/>
      <c r="E993" s="860"/>
      <c r="F993" s="860"/>
      <c r="G993" s="860"/>
      <c r="H993" s="860"/>
      <c r="I993" s="860"/>
      <c r="J993" s="860"/>
      <c r="K993" s="860"/>
      <c r="L993" s="860"/>
      <c r="M993" s="860"/>
      <c r="N993" s="860"/>
      <c r="O993" s="860"/>
      <c r="P993" s="860"/>
      <c r="Q993" s="860"/>
      <c r="R993" s="860"/>
      <c r="S993" s="860"/>
      <c r="T993" s="860"/>
      <c r="U993" s="860"/>
      <c r="V993" s="860"/>
      <c r="W993" s="860"/>
      <c r="X993" s="860"/>
      <c r="Y993" s="860"/>
      <c r="Z993" s="860"/>
    </row>
    <row r="994">
      <c r="A994" s="860"/>
      <c r="B994" s="860"/>
      <c r="C994" s="860"/>
      <c r="D994" s="860"/>
      <c r="E994" s="860"/>
      <c r="F994" s="860"/>
      <c r="G994" s="860"/>
      <c r="H994" s="860"/>
      <c r="I994" s="860"/>
      <c r="J994" s="860"/>
      <c r="K994" s="860"/>
      <c r="L994" s="860"/>
      <c r="M994" s="860"/>
      <c r="N994" s="860"/>
      <c r="O994" s="860"/>
      <c r="P994" s="860"/>
      <c r="Q994" s="860"/>
      <c r="R994" s="860"/>
      <c r="S994" s="860"/>
      <c r="T994" s="860"/>
      <c r="U994" s="860"/>
      <c r="V994" s="860"/>
      <c r="W994" s="860"/>
      <c r="X994" s="860"/>
      <c r="Y994" s="860"/>
      <c r="Z994" s="860"/>
    </row>
    <row r="995">
      <c r="A995" s="860"/>
      <c r="B995" s="860"/>
      <c r="C995" s="860"/>
      <c r="D995" s="860"/>
      <c r="E995" s="860"/>
      <c r="F995" s="860"/>
      <c r="G995" s="860"/>
      <c r="H995" s="860"/>
      <c r="I995" s="860"/>
      <c r="J995" s="860"/>
      <c r="K995" s="860"/>
      <c r="L995" s="860"/>
      <c r="M995" s="860"/>
      <c r="N995" s="860"/>
      <c r="O995" s="860"/>
      <c r="P995" s="860"/>
      <c r="Q995" s="860"/>
      <c r="R995" s="860"/>
      <c r="S995" s="860"/>
      <c r="T995" s="860"/>
      <c r="U995" s="860"/>
      <c r="V995" s="860"/>
      <c r="W995" s="860"/>
      <c r="X995" s="860"/>
      <c r="Y995" s="860"/>
      <c r="Z995" s="860"/>
    </row>
    <row r="996">
      <c r="A996" s="860"/>
      <c r="B996" s="860"/>
      <c r="C996" s="860"/>
      <c r="D996" s="860"/>
      <c r="E996" s="860"/>
      <c r="F996" s="860"/>
      <c r="G996" s="860"/>
      <c r="H996" s="860"/>
      <c r="I996" s="860"/>
      <c r="J996" s="860"/>
      <c r="K996" s="860"/>
      <c r="L996" s="860"/>
      <c r="M996" s="860"/>
      <c r="N996" s="860"/>
      <c r="O996" s="860"/>
      <c r="P996" s="860"/>
      <c r="Q996" s="860"/>
      <c r="R996" s="860"/>
      <c r="S996" s="860"/>
      <c r="T996" s="860"/>
      <c r="U996" s="860"/>
      <c r="V996" s="860"/>
      <c r="W996" s="860"/>
      <c r="X996" s="860"/>
      <c r="Y996" s="860"/>
      <c r="Z996" s="860"/>
    </row>
    <row r="997">
      <c r="A997" s="860"/>
      <c r="B997" s="860"/>
      <c r="C997" s="860"/>
      <c r="D997" s="860"/>
      <c r="E997" s="860"/>
      <c r="F997" s="860"/>
      <c r="G997" s="860"/>
      <c r="H997" s="860"/>
      <c r="I997" s="860"/>
      <c r="J997" s="860"/>
      <c r="K997" s="860"/>
      <c r="L997" s="860"/>
      <c r="M997" s="860"/>
      <c r="N997" s="860"/>
      <c r="O997" s="860"/>
      <c r="P997" s="860"/>
      <c r="Q997" s="860"/>
      <c r="R997" s="860"/>
      <c r="S997" s="860"/>
      <c r="T997" s="860"/>
      <c r="U997" s="860"/>
      <c r="V997" s="860"/>
      <c r="W997" s="860"/>
      <c r="X997" s="860"/>
      <c r="Y997" s="860"/>
      <c r="Z997" s="860"/>
    </row>
    <row r="998">
      <c r="A998" s="860"/>
      <c r="B998" s="860"/>
      <c r="C998" s="860"/>
      <c r="D998" s="860"/>
      <c r="E998" s="860"/>
      <c r="F998" s="860"/>
      <c r="G998" s="860"/>
      <c r="H998" s="860"/>
      <c r="I998" s="860"/>
      <c r="J998" s="860"/>
      <c r="K998" s="860"/>
      <c r="L998" s="860"/>
      <c r="M998" s="860"/>
      <c r="N998" s="860"/>
      <c r="O998" s="860"/>
      <c r="P998" s="860"/>
      <c r="Q998" s="860"/>
      <c r="R998" s="860"/>
      <c r="S998" s="860"/>
      <c r="T998" s="860"/>
      <c r="U998" s="860"/>
      <c r="V998" s="860"/>
      <c r="W998" s="860"/>
      <c r="X998" s="860"/>
      <c r="Y998" s="860"/>
      <c r="Z998" s="860"/>
    </row>
    <row r="999">
      <c r="A999" s="860"/>
      <c r="B999" s="860"/>
      <c r="C999" s="860"/>
      <c r="D999" s="860"/>
      <c r="E999" s="860"/>
      <c r="F999" s="860"/>
      <c r="G999" s="860"/>
      <c r="H999" s="860"/>
      <c r="I999" s="860"/>
      <c r="J999" s="860"/>
      <c r="K999" s="860"/>
      <c r="L999" s="860"/>
      <c r="M999" s="860"/>
      <c r="N999" s="860"/>
      <c r="O999" s="860"/>
      <c r="P999" s="860"/>
      <c r="Q999" s="860"/>
      <c r="R999" s="860"/>
      <c r="S999" s="860"/>
      <c r="T999" s="860"/>
      <c r="U999" s="860"/>
      <c r="V999" s="860"/>
      <c r="W999" s="860"/>
      <c r="X999" s="860"/>
      <c r="Y999" s="860"/>
      <c r="Z999" s="860"/>
    </row>
    <row r="1000">
      <c r="A1000" s="860"/>
      <c r="B1000" s="860"/>
      <c r="C1000" s="860"/>
      <c r="D1000" s="860"/>
      <c r="E1000" s="860"/>
      <c r="F1000" s="860"/>
      <c r="G1000" s="860"/>
      <c r="H1000" s="860"/>
      <c r="I1000" s="860"/>
      <c r="J1000" s="860"/>
      <c r="K1000" s="860"/>
      <c r="L1000" s="860"/>
      <c r="M1000" s="860"/>
      <c r="N1000" s="860"/>
      <c r="O1000" s="860"/>
      <c r="P1000" s="860"/>
      <c r="Q1000" s="860"/>
      <c r="R1000" s="860"/>
      <c r="S1000" s="860"/>
      <c r="T1000" s="860"/>
      <c r="U1000" s="860"/>
      <c r="V1000" s="860"/>
      <c r="W1000" s="860"/>
      <c r="X1000" s="860"/>
      <c r="Y1000" s="860"/>
      <c r="Z1000" s="860"/>
    </row>
  </sheetData>
  <hyperlinks>
    <hyperlink r:id="rId2" ref="C20"/>
    <hyperlink r:id="rId3" ref="C37"/>
    <hyperlink r:id="rId4" ref="C42"/>
  </hyperlinks>
  <drawing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41.71"/>
    <col customWidth="1" min="3" max="3" width="3.71"/>
    <col customWidth="1" min="4" max="4" width="3.29"/>
    <col customWidth="1" min="5" max="6" width="3.0"/>
    <col customWidth="1" min="7" max="7" width="2.86"/>
    <col customWidth="1" min="8" max="8" width="2.71"/>
    <col customWidth="1" min="9" max="9" width="3.71"/>
    <col customWidth="1" min="10" max="10" width="3.86"/>
    <col customWidth="1" min="11" max="11" width="3.71"/>
    <col customWidth="1" min="12" max="12" width="4.14"/>
    <col customWidth="1" min="13" max="14" width="3.29"/>
    <col customWidth="1" min="15" max="15" width="3.43"/>
    <col customWidth="1" min="16" max="17" width="3.86"/>
    <col customWidth="1" min="18" max="18" width="3.43"/>
    <col customWidth="1" min="19" max="20" width="3.29"/>
    <col customWidth="1" min="21" max="22" width="4.14"/>
    <col customWidth="1" min="23" max="24" width="4.0"/>
    <col customWidth="1" min="25" max="25" width="4.57"/>
    <col customWidth="1" min="26" max="26" width="4.86"/>
    <col customWidth="1" min="27" max="34" width="4.0"/>
  </cols>
  <sheetData>
    <row r="1">
      <c r="A1" s="2"/>
      <c r="B1" s="1102" t="s">
        <v>3</v>
      </c>
      <c r="D1" s="46"/>
      <c r="E1" s="5"/>
      <c r="F1" s="5"/>
      <c r="G1" s="5"/>
      <c r="I1" s="8"/>
      <c r="J1" s="8"/>
      <c r="K1" s="8"/>
      <c r="L1" s="8"/>
      <c r="M1" s="8"/>
      <c r="N1" s="8"/>
      <c r="O1" s="8"/>
      <c r="P1" s="8"/>
      <c r="Q1" s="10"/>
      <c r="R1" s="10"/>
      <c r="S1" s="10"/>
      <c r="T1" s="235"/>
      <c r="U1" s="1103"/>
      <c r="V1" s="1103"/>
      <c r="W1" s="1104"/>
      <c r="X1" s="393"/>
      <c r="Y1" s="393"/>
      <c r="Z1" s="393"/>
      <c r="AA1" s="393"/>
      <c r="AB1" s="393"/>
      <c r="AC1" s="393"/>
      <c r="AD1" s="393"/>
      <c r="AE1" s="393"/>
      <c r="AF1" s="393"/>
      <c r="AG1" s="393"/>
      <c r="AH1" s="393"/>
    </row>
    <row r="2">
      <c r="A2" s="2"/>
      <c r="B2" s="1102" t="s">
        <v>2924</v>
      </c>
      <c r="D2" s="46"/>
      <c r="E2" s="5"/>
      <c r="F2" s="5"/>
      <c r="G2" s="5"/>
      <c r="I2" s="8"/>
      <c r="J2" s="8"/>
      <c r="K2" s="8"/>
      <c r="L2" s="8"/>
      <c r="M2" s="8"/>
      <c r="N2" s="8"/>
      <c r="O2" s="8"/>
      <c r="P2" s="8"/>
      <c r="Q2" s="10"/>
      <c r="R2" s="10"/>
      <c r="S2" s="10"/>
      <c r="T2" s="235"/>
      <c r="U2" s="1103"/>
      <c r="V2" s="1103"/>
      <c r="W2" s="1104"/>
      <c r="X2" s="393"/>
      <c r="Y2" s="393"/>
      <c r="Z2" s="393"/>
      <c r="AA2" s="393"/>
      <c r="AB2" s="393"/>
      <c r="AC2" s="393"/>
      <c r="AD2" s="393"/>
      <c r="AE2" s="393"/>
      <c r="AF2" s="393"/>
      <c r="AG2" s="393"/>
      <c r="AH2" s="393"/>
    </row>
    <row r="3">
      <c r="A3" s="2"/>
      <c r="B3" s="37" t="s">
        <v>2925</v>
      </c>
      <c r="C3" s="46"/>
      <c r="D3" s="46"/>
      <c r="E3" s="5"/>
      <c r="F3" s="5"/>
      <c r="G3" s="5"/>
      <c r="H3" s="8"/>
      <c r="I3" s="8"/>
      <c r="J3" s="8"/>
      <c r="K3" s="8"/>
      <c r="L3" s="8"/>
      <c r="M3" s="8"/>
      <c r="N3" s="8"/>
      <c r="O3" s="8"/>
      <c r="P3" s="8"/>
      <c r="Q3" s="10"/>
      <c r="R3" s="10"/>
      <c r="S3" s="10"/>
      <c r="T3" s="235"/>
      <c r="U3" s="1103"/>
      <c r="V3" s="1103"/>
      <c r="W3" s="1104"/>
      <c r="X3" s="393"/>
      <c r="Y3" s="393"/>
      <c r="Z3" s="393"/>
      <c r="AA3" s="393"/>
      <c r="AB3" s="393"/>
      <c r="AC3" s="393"/>
      <c r="AD3" s="393"/>
      <c r="AE3" s="393"/>
      <c r="AF3" s="393"/>
      <c r="AG3" s="393"/>
      <c r="AH3" s="393"/>
    </row>
    <row r="4">
      <c r="A4" s="2"/>
      <c r="B4" s="1105" t="s">
        <v>2926</v>
      </c>
      <c r="C4" s="46"/>
      <c r="D4" s="46"/>
      <c r="E4" s="5"/>
      <c r="F4" s="5"/>
      <c r="G4" s="5"/>
      <c r="H4" s="8"/>
      <c r="I4" s="8"/>
      <c r="J4" s="8"/>
      <c r="K4" s="8"/>
      <c r="L4" s="8"/>
      <c r="M4" s="8"/>
      <c r="N4" s="8"/>
      <c r="O4" s="8"/>
      <c r="P4" s="8"/>
      <c r="Q4" s="10"/>
      <c r="R4" s="10"/>
      <c r="S4" s="10"/>
      <c r="T4" s="235"/>
      <c r="U4" s="1103"/>
      <c r="V4" s="1103"/>
      <c r="W4" s="1104"/>
      <c r="X4" s="393"/>
      <c r="Y4" s="393"/>
      <c r="Z4" s="393"/>
      <c r="AA4" s="393"/>
      <c r="AB4" s="393"/>
      <c r="AC4" s="393"/>
      <c r="AD4" s="393"/>
      <c r="AE4" s="393"/>
      <c r="AF4" s="393"/>
      <c r="AG4" s="393"/>
      <c r="AH4" s="393"/>
    </row>
    <row r="5">
      <c r="A5" s="1106"/>
      <c r="B5" s="1107" t="s">
        <v>2927</v>
      </c>
      <c r="C5" s="1108" t="s">
        <v>25</v>
      </c>
      <c r="D5" s="13"/>
      <c r="E5" s="14"/>
      <c r="F5" s="1108" t="s">
        <v>26</v>
      </c>
      <c r="G5" s="13"/>
      <c r="H5" s="14"/>
      <c r="I5" s="1108" t="s">
        <v>27</v>
      </c>
      <c r="J5" s="13"/>
      <c r="K5" s="14"/>
      <c r="L5" s="1108" t="s">
        <v>28</v>
      </c>
      <c r="M5" s="13"/>
      <c r="N5" s="14"/>
      <c r="O5" s="1109" t="s">
        <v>29</v>
      </c>
      <c r="P5" s="13"/>
      <c r="Q5" s="48"/>
      <c r="R5" s="1110" t="s">
        <v>30</v>
      </c>
      <c r="S5" s="13"/>
      <c r="T5" s="48"/>
      <c r="U5" s="1111"/>
      <c r="V5" s="1112"/>
      <c r="W5" s="759"/>
    </row>
    <row r="6">
      <c r="A6" s="1113"/>
      <c r="B6" s="19" t="s">
        <v>11</v>
      </c>
      <c r="C6" s="23">
        <v>43701.0</v>
      </c>
      <c r="D6" s="24">
        <v>43703.0</v>
      </c>
      <c r="E6" s="35">
        <v>43705.0</v>
      </c>
      <c r="F6" s="26">
        <v>43708.0</v>
      </c>
      <c r="G6" s="27">
        <v>43710.0</v>
      </c>
      <c r="H6" s="27">
        <v>43712.0</v>
      </c>
      <c r="I6" s="29">
        <v>43715.0</v>
      </c>
      <c r="J6" s="24">
        <v>43717.0</v>
      </c>
      <c r="K6" s="24">
        <v>43719.0</v>
      </c>
      <c r="L6" s="26">
        <v>43722.0</v>
      </c>
      <c r="M6" s="27">
        <v>43724.0</v>
      </c>
      <c r="N6" s="1114">
        <v>43726.0</v>
      </c>
      <c r="O6" s="23">
        <v>43729.0</v>
      </c>
      <c r="P6" s="24">
        <v>43731.0</v>
      </c>
      <c r="Q6" s="35">
        <v>43733.0</v>
      </c>
      <c r="R6" s="111" t="s">
        <v>2928</v>
      </c>
      <c r="S6" s="27">
        <v>43738.0</v>
      </c>
      <c r="T6" s="144">
        <v>43740.0</v>
      </c>
      <c r="U6" s="1115" t="s">
        <v>2929</v>
      </c>
      <c r="V6" s="1116" t="s">
        <v>2930</v>
      </c>
      <c r="W6" s="759"/>
    </row>
    <row r="7">
      <c r="A7" s="1117"/>
      <c r="B7" s="1118" t="s">
        <v>69</v>
      </c>
      <c r="C7" s="269">
        <v>1.0</v>
      </c>
      <c r="D7" s="283"/>
      <c r="E7" s="271"/>
      <c r="F7" s="1119"/>
      <c r="G7" s="215">
        <v>1.0</v>
      </c>
      <c r="H7" s="908"/>
      <c r="I7" s="269">
        <v>1.0</v>
      </c>
      <c r="J7" s="270"/>
      <c r="K7" s="271"/>
      <c r="L7" s="630">
        <v>1.0</v>
      </c>
      <c r="M7" s="215"/>
      <c r="N7" s="908"/>
      <c r="O7" s="413"/>
      <c r="P7" s="283"/>
      <c r="Q7" s="271"/>
      <c r="R7" s="484"/>
      <c r="S7" s="215">
        <v>0.5</v>
      </c>
      <c r="T7" s="485"/>
      <c r="U7" s="1120">
        <f t="shared" ref="U7:U256" si="1">(100*SUM(C7:T7))/6</f>
        <v>75</v>
      </c>
      <c r="V7" s="1121">
        <f t="shared" ref="V7:V256" si="2">(SUM(C7:T7)*3)</f>
        <v>13.5</v>
      </c>
      <c r="W7" s="538"/>
    </row>
    <row r="8">
      <c r="A8" s="1117"/>
      <c r="B8" s="1118" t="s">
        <v>70</v>
      </c>
      <c r="C8" s="413"/>
      <c r="D8" s="270">
        <v>0.5</v>
      </c>
      <c r="E8" s="473">
        <v>0.5</v>
      </c>
      <c r="F8" s="1119"/>
      <c r="G8" s="215">
        <v>0.5</v>
      </c>
      <c r="H8" s="1122">
        <v>0.5</v>
      </c>
      <c r="I8" s="413"/>
      <c r="J8" s="270">
        <v>0.5</v>
      </c>
      <c r="K8" s="473">
        <v>0.5</v>
      </c>
      <c r="L8" s="484"/>
      <c r="M8" s="215">
        <v>0.5</v>
      </c>
      <c r="N8" s="1122">
        <v>0.5</v>
      </c>
      <c r="O8" s="413"/>
      <c r="P8" s="270">
        <v>0.5</v>
      </c>
      <c r="Q8" s="473">
        <v>0.5</v>
      </c>
      <c r="R8" s="484"/>
      <c r="S8" s="215">
        <v>0.5</v>
      </c>
      <c r="T8" s="485"/>
      <c r="U8" s="1120">
        <f t="shared" si="1"/>
        <v>91.66666667</v>
      </c>
      <c r="V8" s="1121">
        <f t="shared" si="2"/>
        <v>16.5</v>
      </c>
      <c r="W8" s="538"/>
    </row>
    <row r="9">
      <c r="A9" s="1117"/>
      <c r="B9" s="1118" t="s">
        <v>72</v>
      </c>
      <c r="C9" s="413"/>
      <c r="D9" s="270">
        <v>1.0</v>
      </c>
      <c r="E9" s="271"/>
      <c r="F9" s="1119"/>
      <c r="G9" s="215">
        <v>1.0</v>
      </c>
      <c r="H9" s="908"/>
      <c r="I9" s="413"/>
      <c r="J9" s="270">
        <v>1.0</v>
      </c>
      <c r="K9" s="271"/>
      <c r="L9" s="484"/>
      <c r="M9" s="215">
        <v>1.0</v>
      </c>
      <c r="N9" s="908"/>
      <c r="O9" s="413"/>
      <c r="P9" s="270">
        <v>1.0</v>
      </c>
      <c r="Q9" s="271"/>
      <c r="R9" s="630">
        <v>1.0</v>
      </c>
      <c r="S9" s="215"/>
      <c r="T9" s="485"/>
      <c r="U9" s="1120">
        <f t="shared" si="1"/>
        <v>100</v>
      </c>
      <c r="V9" s="1121">
        <f t="shared" si="2"/>
        <v>18</v>
      </c>
      <c r="W9" s="538"/>
    </row>
    <row r="10">
      <c r="A10" s="1123"/>
      <c r="B10" s="1124" t="s">
        <v>73</v>
      </c>
      <c r="C10" s="413"/>
      <c r="D10" s="270">
        <v>1.0</v>
      </c>
      <c r="E10" s="271"/>
      <c r="F10" s="1119"/>
      <c r="G10" s="215">
        <v>1.0</v>
      </c>
      <c r="H10" s="908"/>
      <c r="I10" s="413"/>
      <c r="J10" s="270">
        <v>1.0</v>
      </c>
      <c r="K10" s="271"/>
      <c r="L10" s="484"/>
      <c r="M10" s="215">
        <v>1.0</v>
      </c>
      <c r="N10" s="908"/>
      <c r="O10" s="413"/>
      <c r="P10" s="270">
        <v>0.5</v>
      </c>
      <c r="Q10" s="271"/>
      <c r="R10" s="484"/>
      <c r="S10" s="215">
        <v>1.0</v>
      </c>
      <c r="T10" s="485"/>
      <c r="U10" s="1120">
        <f t="shared" si="1"/>
        <v>91.66666667</v>
      </c>
      <c r="V10" s="1121">
        <f t="shared" si="2"/>
        <v>16.5</v>
      </c>
      <c r="W10" s="538"/>
    </row>
    <row r="11">
      <c r="A11" s="1117"/>
      <c r="B11" s="1118" t="s">
        <v>74</v>
      </c>
      <c r="C11" s="269">
        <v>1.0</v>
      </c>
      <c r="D11" s="270">
        <v>0.5</v>
      </c>
      <c r="E11" s="271"/>
      <c r="F11" s="1119"/>
      <c r="G11" s="215">
        <v>1.0</v>
      </c>
      <c r="H11" s="908"/>
      <c r="I11" s="269">
        <v>1.0</v>
      </c>
      <c r="J11" s="270">
        <v>1.0</v>
      </c>
      <c r="K11" s="271"/>
      <c r="L11" s="484"/>
      <c r="M11" s="215">
        <v>1.0</v>
      </c>
      <c r="N11" s="908"/>
      <c r="O11" s="269">
        <v>1.0</v>
      </c>
      <c r="P11" s="270">
        <v>1.0</v>
      </c>
      <c r="Q11" s="271"/>
      <c r="R11" s="630"/>
      <c r="S11" s="215">
        <v>1.5</v>
      </c>
      <c r="T11" s="485"/>
      <c r="U11" s="1120">
        <f t="shared" si="1"/>
        <v>150</v>
      </c>
      <c r="V11" s="1121">
        <f t="shared" si="2"/>
        <v>27</v>
      </c>
      <c r="W11" s="538"/>
    </row>
    <row r="12">
      <c r="A12" s="1117"/>
      <c r="B12" s="1118" t="s">
        <v>75</v>
      </c>
      <c r="C12" s="269">
        <v>1.0</v>
      </c>
      <c r="D12" s="283"/>
      <c r="E12" s="271"/>
      <c r="F12" s="1125">
        <v>1.0</v>
      </c>
      <c r="G12" s="318"/>
      <c r="H12" s="908"/>
      <c r="I12" s="269"/>
      <c r="J12" s="283"/>
      <c r="K12" s="271"/>
      <c r="L12" s="630">
        <v>1.0</v>
      </c>
      <c r="M12" s="318"/>
      <c r="N12" s="908"/>
      <c r="O12" s="269">
        <v>1.0</v>
      </c>
      <c r="P12" s="283"/>
      <c r="Q12" s="271"/>
      <c r="R12" s="630">
        <v>1.0</v>
      </c>
      <c r="S12" s="318"/>
      <c r="T12" s="485"/>
      <c r="U12" s="1120">
        <f t="shared" si="1"/>
        <v>83.33333333</v>
      </c>
      <c r="V12" s="1121">
        <f t="shared" si="2"/>
        <v>15</v>
      </c>
      <c r="W12" s="538"/>
    </row>
    <row r="13">
      <c r="A13" s="1123"/>
      <c r="B13" s="1124" t="s">
        <v>2931</v>
      </c>
      <c r="C13" s="413"/>
      <c r="D13" s="283"/>
      <c r="E13" s="975"/>
      <c r="F13" s="484"/>
      <c r="G13" s="318"/>
      <c r="H13" s="485"/>
      <c r="I13" s="1126"/>
      <c r="J13" s="283"/>
      <c r="K13" s="271"/>
      <c r="L13" s="1119"/>
      <c r="M13" s="215">
        <v>1.0</v>
      </c>
      <c r="N13" s="908"/>
      <c r="O13" s="413"/>
      <c r="P13" s="270">
        <v>1.0</v>
      </c>
      <c r="Q13" s="271"/>
      <c r="R13" s="484"/>
      <c r="S13" s="215">
        <v>1.0</v>
      </c>
      <c r="T13" s="485"/>
      <c r="U13" s="1120">
        <f t="shared" si="1"/>
        <v>50</v>
      </c>
      <c r="V13" s="1121">
        <f t="shared" si="2"/>
        <v>9</v>
      </c>
      <c r="W13" s="538"/>
    </row>
    <row r="14">
      <c r="A14" s="820"/>
      <c r="B14" s="1127" t="s">
        <v>77</v>
      </c>
      <c r="C14" s="413"/>
      <c r="D14" s="270">
        <v>1.0</v>
      </c>
      <c r="E14" s="271"/>
      <c r="F14" s="1119"/>
      <c r="G14" s="318"/>
      <c r="H14" s="908"/>
      <c r="I14" s="413"/>
      <c r="J14" s="283"/>
      <c r="K14" s="271"/>
      <c r="L14" s="484"/>
      <c r="M14" s="318"/>
      <c r="N14" s="908"/>
      <c r="O14" s="413"/>
      <c r="P14" s="270">
        <v>1.0</v>
      </c>
      <c r="Q14" s="271"/>
      <c r="R14" s="484"/>
      <c r="S14" s="215"/>
      <c r="T14" s="485"/>
      <c r="U14" s="1120">
        <f t="shared" si="1"/>
        <v>33.33333333</v>
      </c>
      <c r="V14" s="1121">
        <f t="shared" si="2"/>
        <v>6</v>
      </c>
      <c r="W14" s="538"/>
    </row>
    <row r="15">
      <c r="A15" s="1117"/>
      <c r="B15" s="1118" t="s">
        <v>78</v>
      </c>
      <c r="C15" s="413"/>
      <c r="D15" s="270">
        <v>0.5</v>
      </c>
      <c r="E15" s="473">
        <v>0.5</v>
      </c>
      <c r="F15" s="1119"/>
      <c r="G15" s="215">
        <v>0.5</v>
      </c>
      <c r="H15" s="215">
        <v>0.5</v>
      </c>
      <c r="I15" s="413"/>
      <c r="J15" s="270">
        <v>0.5</v>
      </c>
      <c r="K15" s="473">
        <v>0.5</v>
      </c>
      <c r="L15" s="484"/>
      <c r="M15" s="215"/>
      <c r="N15" s="1122"/>
      <c r="O15" s="413"/>
      <c r="P15" s="283"/>
      <c r="Q15" s="473">
        <v>0.5</v>
      </c>
      <c r="R15" s="484"/>
      <c r="S15" s="318"/>
      <c r="T15" s="892">
        <v>0.5</v>
      </c>
      <c r="U15" s="1120">
        <f t="shared" si="1"/>
        <v>66.66666667</v>
      </c>
      <c r="V15" s="1121">
        <f t="shared" si="2"/>
        <v>12</v>
      </c>
      <c r="W15" s="538"/>
    </row>
    <row r="16">
      <c r="A16" s="1117"/>
      <c r="B16" s="1118" t="s">
        <v>79</v>
      </c>
      <c r="C16" s="269">
        <v>1.0</v>
      </c>
      <c r="D16" s="270">
        <v>1.0</v>
      </c>
      <c r="E16" s="271"/>
      <c r="F16" s="1119"/>
      <c r="G16" s="215">
        <v>1.0</v>
      </c>
      <c r="H16" s="318"/>
      <c r="I16" s="413"/>
      <c r="J16" s="270">
        <v>1.0</v>
      </c>
      <c r="K16" s="271"/>
      <c r="L16" s="630">
        <v>1.0</v>
      </c>
      <c r="M16" s="215"/>
      <c r="N16" s="908"/>
      <c r="O16" s="413"/>
      <c r="P16" s="270">
        <v>1.0</v>
      </c>
      <c r="Q16" s="271"/>
      <c r="R16" s="484"/>
      <c r="S16" s="215">
        <v>1.0</v>
      </c>
      <c r="T16" s="485"/>
      <c r="U16" s="1120">
        <f t="shared" si="1"/>
        <v>116.6666667</v>
      </c>
      <c r="V16" s="1121">
        <f t="shared" si="2"/>
        <v>21</v>
      </c>
      <c r="W16" s="538"/>
    </row>
    <row r="17">
      <c r="A17" s="1117"/>
      <c r="B17" s="1118" t="s">
        <v>80</v>
      </c>
      <c r="C17" s="413"/>
      <c r="D17" s="283"/>
      <c r="E17" s="271"/>
      <c r="F17" s="1125">
        <v>1.0</v>
      </c>
      <c r="G17" s="215">
        <v>1.0</v>
      </c>
      <c r="H17" s="318"/>
      <c r="I17" s="269">
        <v>1.0</v>
      </c>
      <c r="J17" s="270">
        <v>1.0</v>
      </c>
      <c r="K17" s="271"/>
      <c r="L17" s="630">
        <v>1.0</v>
      </c>
      <c r="M17" s="215"/>
      <c r="N17" s="908"/>
      <c r="O17" s="269">
        <v>1.0</v>
      </c>
      <c r="P17" s="283"/>
      <c r="Q17" s="271"/>
      <c r="R17" s="630">
        <v>1.0</v>
      </c>
      <c r="S17" s="318"/>
      <c r="T17" s="485"/>
      <c r="U17" s="1120">
        <f t="shared" si="1"/>
        <v>116.6666667</v>
      </c>
      <c r="V17" s="1121">
        <f t="shared" si="2"/>
        <v>21</v>
      </c>
      <c r="W17" s="538"/>
    </row>
    <row r="18">
      <c r="A18" s="820"/>
      <c r="B18" s="1127" t="s">
        <v>2932</v>
      </c>
      <c r="C18" s="413"/>
      <c r="D18" s="270">
        <v>0.5</v>
      </c>
      <c r="E18" s="271"/>
      <c r="F18" s="1119"/>
      <c r="G18" s="215">
        <v>0.5</v>
      </c>
      <c r="H18" s="215">
        <v>0.5</v>
      </c>
      <c r="I18" s="413"/>
      <c r="J18" s="270">
        <v>0.5</v>
      </c>
      <c r="K18" s="473"/>
      <c r="L18" s="484"/>
      <c r="M18" s="215">
        <v>0.5</v>
      </c>
      <c r="N18" s="1122">
        <v>0.5</v>
      </c>
      <c r="O18" s="413"/>
      <c r="P18" s="270">
        <v>0.5</v>
      </c>
      <c r="Q18" s="473">
        <v>0.5</v>
      </c>
      <c r="R18" s="484"/>
      <c r="S18" s="215">
        <v>0.5</v>
      </c>
      <c r="T18" s="892">
        <v>0.5</v>
      </c>
      <c r="U18" s="1120">
        <f t="shared" si="1"/>
        <v>83.33333333</v>
      </c>
      <c r="V18" s="1121">
        <f t="shared" si="2"/>
        <v>15</v>
      </c>
      <c r="W18" s="538"/>
    </row>
    <row r="19">
      <c r="A19" s="1117"/>
      <c r="B19" s="1118" t="s">
        <v>81</v>
      </c>
      <c r="C19" s="413"/>
      <c r="D19" s="270">
        <v>1.0</v>
      </c>
      <c r="E19" s="271"/>
      <c r="F19" s="1119"/>
      <c r="G19" s="215">
        <v>1.0</v>
      </c>
      <c r="H19" s="908"/>
      <c r="I19" s="413"/>
      <c r="J19" s="270">
        <v>1.0</v>
      </c>
      <c r="K19" s="271"/>
      <c r="L19" s="484"/>
      <c r="M19" s="215">
        <v>1.0</v>
      </c>
      <c r="N19" s="908"/>
      <c r="O19" s="413"/>
      <c r="P19" s="270">
        <v>1.0</v>
      </c>
      <c r="Q19" s="271"/>
      <c r="R19" s="630">
        <v>1.0</v>
      </c>
      <c r="S19" s="215"/>
      <c r="T19" s="485"/>
      <c r="U19" s="1120">
        <f t="shared" si="1"/>
        <v>100</v>
      </c>
      <c r="V19" s="1121">
        <f t="shared" si="2"/>
        <v>18</v>
      </c>
      <c r="W19" s="538"/>
    </row>
    <row r="20">
      <c r="A20" s="1117"/>
      <c r="B20" s="1118" t="s">
        <v>112</v>
      </c>
      <c r="C20" s="269">
        <v>1.0</v>
      </c>
      <c r="D20" s="283"/>
      <c r="E20" s="271"/>
      <c r="F20" s="1125">
        <v>1.0</v>
      </c>
      <c r="G20" s="318"/>
      <c r="H20" s="908"/>
      <c r="I20" s="269"/>
      <c r="J20" s="270">
        <v>1.0</v>
      </c>
      <c r="K20" s="271"/>
      <c r="L20" s="630">
        <v>1.0</v>
      </c>
      <c r="M20" s="318"/>
      <c r="N20" s="908"/>
      <c r="O20" s="413"/>
      <c r="P20" s="283"/>
      <c r="Q20" s="271"/>
      <c r="R20" s="630">
        <v>1.0</v>
      </c>
      <c r="S20" s="318"/>
      <c r="T20" s="485"/>
      <c r="U20" s="1120">
        <f t="shared" si="1"/>
        <v>83.33333333</v>
      </c>
      <c r="V20" s="1121">
        <f t="shared" si="2"/>
        <v>15</v>
      </c>
      <c r="W20" s="538"/>
    </row>
    <row r="21">
      <c r="A21" s="1117"/>
      <c r="B21" s="1118" t="s">
        <v>82</v>
      </c>
      <c r="C21" s="269">
        <v>1.0</v>
      </c>
      <c r="D21" s="283"/>
      <c r="E21" s="271"/>
      <c r="F21" s="1125">
        <v>1.0</v>
      </c>
      <c r="G21" s="318"/>
      <c r="H21" s="908"/>
      <c r="I21" s="269"/>
      <c r="J21" s="283"/>
      <c r="K21" s="271"/>
      <c r="L21" s="630">
        <v>1.0</v>
      </c>
      <c r="M21" s="318"/>
      <c r="N21" s="908"/>
      <c r="O21" s="269">
        <v>1.0</v>
      </c>
      <c r="P21" s="283"/>
      <c r="Q21" s="271"/>
      <c r="R21" s="630">
        <v>1.0</v>
      </c>
      <c r="S21" s="318"/>
      <c r="T21" s="485"/>
      <c r="U21" s="1120">
        <f t="shared" si="1"/>
        <v>83.33333333</v>
      </c>
      <c r="V21" s="1121">
        <f t="shared" si="2"/>
        <v>15</v>
      </c>
      <c r="W21" s="538"/>
    </row>
    <row r="22">
      <c r="A22" s="1117"/>
      <c r="B22" s="1118" t="s">
        <v>84</v>
      </c>
      <c r="C22" s="269">
        <v>1.0</v>
      </c>
      <c r="D22" s="270">
        <v>1.0</v>
      </c>
      <c r="E22" s="271"/>
      <c r="F22" s="1125">
        <v>1.0</v>
      </c>
      <c r="G22" s="215">
        <v>1.0</v>
      </c>
      <c r="H22" s="908"/>
      <c r="I22" s="269">
        <v>1.0</v>
      </c>
      <c r="J22" s="270">
        <v>0.5</v>
      </c>
      <c r="K22" s="271"/>
      <c r="L22" s="630">
        <v>1.0</v>
      </c>
      <c r="M22" s="215"/>
      <c r="N22" s="908"/>
      <c r="O22" s="269">
        <v>1.0</v>
      </c>
      <c r="P22" s="270">
        <v>0.5</v>
      </c>
      <c r="Q22" s="271"/>
      <c r="R22" s="630">
        <v>1.0</v>
      </c>
      <c r="S22" s="215">
        <v>0.5</v>
      </c>
      <c r="T22" s="485"/>
      <c r="U22" s="1120">
        <f t="shared" si="1"/>
        <v>158.3333333</v>
      </c>
      <c r="V22" s="1121">
        <f t="shared" si="2"/>
        <v>28.5</v>
      </c>
      <c r="W22" s="538"/>
    </row>
    <row r="23">
      <c r="A23" s="1117"/>
      <c r="B23" s="1118" t="s">
        <v>85</v>
      </c>
      <c r="C23" s="269"/>
      <c r="D23" s="270">
        <v>1.0</v>
      </c>
      <c r="E23" s="271"/>
      <c r="F23" s="1119"/>
      <c r="G23" s="215">
        <v>1.0</v>
      </c>
      <c r="H23" s="908"/>
      <c r="I23" s="413"/>
      <c r="J23" s="270">
        <v>1.0</v>
      </c>
      <c r="K23" s="271"/>
      <c r="L23" s="484"/>
      <c r="M23" s="215">
        <v>1.0</v>
      </c>
      <c r="N23" s="908"/>
      <c r="O23" s="413"/>
      <c r="P23" s="270">
        <v>1.0</v>
      </c>
      <c r="Q23" s="271"/>
      <c r="R23" s="484"/>
      <c r="S23" s="215">
        <v>1.0</v>
      </c>
      <c r="T23" s="485"/>
      <c r="U23" s="1120">
        <f t="shared" si="1"/>
        <v>100</v>
      </c>
      <c r="V23" s="1121">
        <f t="shared" si="2"/>
        <v>18</v>
      </c>
      <c r="W23" s="538"/>
    </row>
    <row r="24">
      <c r="A24" s="1123"/>
      <c r="B24" s="1124" t="s">
        <v>87</v>
      </c>
      <c r="C24" s="413"/>
      <c r="D24" s="270">
        <v>0.5</v>
      </c>
      <c r="E24" s="473">
        <v>0.5</v>
      </c>
      <c r="F24" s="1119"/>
      <c r="G24" s="215">
        <v>0.5</v>
      </c>
      <c r="H24" s="1122">
        <v>0.5</v>
      </c>
      <c r="I24" s="413"/>
      <c r="J24" s="270">
        <v>1.5</v>
      </c>
      <c r="K24" s="473">
        <v>0.5</v>
      </c>
      <c r="L24" s="484"/>
      <c r="M24" s="215">
        <v>0.5</v>
      </c>
      <c r="N24" s="1122">
        <v>0.5</v>
      </c>
      <c r="O24" s="413"/>
      <c r="P24" s="270">
        <v>0.5</v>
      </c>
      <c r="Q24" s="473">
        <v>0.5</v>
      </c>
      <c r="R24" s="484"/>
      <c r="S24" s="215">
        <v>0.5</v>
      </c>
      <c r="T24" s="892">
        <v>0.5</v>
      </c>
      <c r="U24" s="1120">
        <f t="shared" si="1"/>
        <v>116.6666667</v>
      </c>
      <c r="V24" s="1121">
        <f t="shared" si="2"/>
        <v>21</v>
      </c>
      <c r="W24" s="538"/>
    </row>
    <row r="25">
      <c r="A25" s="1117"/>
      <c r="B25" s="1118" t="s">
        <v>89</v>
      </c>
      <c r="C25" s="269"/>
      <c r="D25" s="270">
        <f>0.5+1</f>
        <v>1.5</v>
      </c>
      <c r="E25" s="473">
        <v>0.5</v>
      </c>
      <c r="F25" s="1119"/>
      <c r="G25" s="215">
        <f>0.5+1</f>
        <v>1.5</v>
      </c>
      <c r="H25" s="1122">
        <v>0.5</v>
      </c>
      <c r="I25" s="269">
        <v>1.0</v>
      </c>
      <c r="J25" s="270">
        <f>0.5+1</f>
        <v>1.5</v>
      </c>
      <c r="K25" s="473">
        <v>0.5</v>
      </c>
      <c r="L25" s="630">
        <v>0.5</v>
      </c>
      <c r="M25" s="215">
        <v>0.5</v>
      </c>
      <c r="N25" s="908"/>
      <c r="O25" s="413"/>
      <c r="P25" s="270">
        <v>0.5</v>
      </c>
      <c r="Q25" s="473">
        <v>0.5</v>
      </c>
      <c r="R25" s="630">
        <v>1.0</v>
      </c>
      <c r="S25" s="215">
        <v>0.5</v>
      </c>
      <c r="T25" s="892">
        <v>0.5</v>
      </c>
      <c r="U25" s="1120">
        <f t="shared" si="1"/>
        <v>183.3333333</v>
      </c>
      <c r="V25" s="1121">
        <f t="shared" si="2"/>
        <v>33</v>
      </c>
      <c r="W25" s="538"/>
    </row>
    <row r="26">
      <c r="A26" s="1117"/>
      <c r="B26" s="1118" t="s">
        <v>90</v>
      </c>
      <c r="C26" s="269">
        <v>1.0</v>
      </c>
      <c r="D26" s="270">
        <v>1.0</v>
      </c>
      <c r="E26" s="473"/>
      <c r="F26" s="1119"/>
      <c r="G26" s="215">
        <v>0.5</v>
      </c>
      <c r="H26" s="1122">
        <v>0.5</v>
      </c>
      <c r="I26" s="269">
        <v>1.0</v>
      </c>
      <c r="J26" s="270">
        <v>0.5</v>
      </c>
      <c r="K26" s="473">
        <v>0.5</v>
      </c>
      <c r="L26" s="484"/>
      <c r="M26" s="215">
        <v>0.5</v>
      </c>
      <c r="N26" s="908"/>
      <c r="O26" s="413"/>
      <c r="P26" s="270">
        <v>0.5</v>
      </c>
      <c r="Q26" s="271"/>
      <c r="R26" s="484"/>
      <c r="S26" s="215"/>
      <c r="T26" s="485"/>
      <c r="U26" s="1120">
        <f t="shared" si="1"/>
        <v>100</v>
      </c>
      <c r="V26" s="1121">
        <f t="shared" si="2"/>
        <v>18</v>
      </c>
      <c r="W26" s="538"/>
    </row>
    <row r="27">
      <c r="A27" s="1117"/>
      <c r="B27" s="1118" t="s">
        <v>91</v>
      </c>
      <c r="C27" s="269">
        <v>1.0</v>
      </c>
      <c r="D27" s="283"/>
      <c r="E27" s="271"/>
      <c r="F27" s="1125">
        <v>1.0</v>
      </c>
      <c r="G27" s="318"/>
      <c r="H27" s="908"/>
      <c r="I27" s="269">
        <v>1.0</v>
      </c>
      <c r="J27" s="283"/>
      <c r="K27" s="271"/>
      <c r="L27" s="630">
        <v>0.5</v>
      </c>
      <c r="M27" s="318"/>
      <c r="N27" s="908"/>
      <c r="O27" s="413"/>
      <c r="P27" s="283"/>
      <c r="Q27" s="271"/>
      <c r="R27" s="484"/>
      <c r="S27" s="318"/>
      <c r="T27" s="485"/>
      <c r="U27" s="1120">
        <f t="shared" si="1"/>
        <v>58.33333333</v>
      </c>
      <c r="V27" s="1121">
        <f t="shared" si="2"/>
        <v>10.5</v>
      </c>
      <c r="W27" s="538"/>
    </row>
    <row r="28">
      <c r="A28" s="1123"/>
      <c r="B28" s="1124" t="s">
        <v>105</v>
      </c>
      <c r="C28" s="413"/>
      <c r="D28" s="283">
        <f>0.5+1</f>
        <v>1.5</v>
      </c>
      <c r="E28" s="1128">
        <v>0.5</v>
      </c>
      <c r="F28" s="484"/>
      <c r="G28" s="318">
        <f>0.5+1</f>
        <v>1.5</v>
      </c>
      <c r="H28" s="892">
        <v>0.5</v>
      </c>
      <c r="I28" s="1129">
        <v>0.5</v>
      </c>
      <c r="J28" s="283">
        <f>0.5+1</f>
        <v>1.5</v>
      </c>
      <c r="K28" s="473">
        <v>0.5</v>
      </c>
      <c r="L28" s="1119"/>
      <c r="M28" s="215">
        <v>1.5</v>
      </c>
      <c r="N28" s="1122">
        <v>0.5</v>
      </c>
      <c r="O28" s="413"/>
      <c r="P28" s="270">
        <v>1.5</v>
      </c>
      <c r="Q28" s="473">
        <v>0.5</v>
      </c>
      <c r="R28" s="630">
        <v>0.5</v>
      </c>
      <c r="S28" s="215">
        <v>1.5</v>
      </c>
      <c r="T28" s="892"/>
      <c r="U28" s="1120">
        <f t="shared" si="1"/>
        <v>208.3333333</v>
      </c>
      <c r="V28" s="1121">
        <f t="shared" si="2"/>
        <v>37.5</v>
      </c>
      <c r="W28" s="538"/>
    </row>
    <row r="29">
      <c r="A29" s="1130"/>
      <c r="B29" s="239" t="s">
        <v>106</v>
      </c>
      <c r="C29" s="1131">
        <v>1.0</v>
      </c>
      <c r="D29" s="1132"/>
      <c r="E29" s="1133"/>
      <c r="F29" s="1134">
        <v>1.0</v>
      </c>
      <c r="G29" s="1135"/>
      <c r="H29" s="1136"/>
      <c r="I29" s="413"/>
      <c r="J29" s="283"/>
      <c r="K29" s="271"/>
      <c r="L29" s="484"/>
      <c r="M29" s="318"/>
      <c r="N29" s="908"/>
      <c r="O29" s="413"/>
      <c r="P29" s="283"/>
      <c r="Q29" s="271"/>
      <c r="R29" s="630">
        <v>1.0</v>
      </c>
      <c r="S29" s="215">
        <v>1.0</v>
      </c>
      <c r="T29" s="485"/>
      <c r="U29" s="1120">
        <f t="shared" si="1"/>
        <v>66.66666667</v>
      </c>
      <c r="V29" s="1121">
        <f t="shared" si="2"/>
        <v>12</v>
      </c>
      <c r="W29" s="538"/>
    </row>
    <row r="30">
      <c r="A30" s="1137"/>
      <c r="B30" s="327" t="s">
        <v>110</v>
      </c>
      <c r="C30" s="269">
        <v>1.0</v>
      </c>
      <c r="D30" s="270"/>
      <c r="E30" s="473"/>
      <c r="F30" s="1125">
        <v>1.0</v>
      </c>
      <c r="G30" s="318"/>
      <c r="H30" s="908"/>
      <c r="I30" s="269">
        <v>1.0</v>
      </c>
      <c r="J30" s="283"/>
      <c r="K30" s="271"/>
      <c r="L30" s="630">
        <v>1.0</v>
      </c>
      <c r="M30" s="318"/>
      <c r="N30" s="908"/>
      <c r="O30" s="269">
        <v>1.0</v>
      </c>
      <c r="P30" s="283"/>
      <c r="Q30" s="271"/>
      <c r="R30" s="630"/>
      <c r="S30" s="318"/>
      <c r="T30" s="485"/>
      <c r="U30" s="1120">
        <f t="shared" si="1"/>
        <v>83.33333333</v>
      </c>
      <c r="V30" s="1121">
        <f t="shared" si="2"/>
        <v>15</v>
      </c>
      <c r="W30" s="538"/>
    </row>
    <row r="31">
      <c r="A31" s="1137"/>
      <c r="B31" s="327" t="s">
        <v>113</v>
      </c>
      <c r="C31" s="269">
        <v>1.0</v>
      </c>
      <c r="D31" s="270"/>
      <c r="E31" s="473"/>
      <c r="F31" s="1125">
        <v>1.0</v>
      </c>
      <c r="G31" s="318"/>
      <c r="H31" s="908"/>
      <c r="I31" s="269"/>
      <c r="J31" s="270">
        <v>1.0</v>
      </c>
      <c r="K31" s="271"/>
      <c r="L31" s="630">
        <v>1.0</v>
      </c>
      <c r="M31" s="215"/>
      <c r="N31" s="908"/>
      <c r="O31" s="269">
        <v>1.0</v>
      </c>
      <c r="P31" s="283"/>
      <c r="Q31" s="271"/>
      <c r="R31" s="630">
        <v>1.0</v>
      </c>
      <c r="S31" s="215">
        <v>1.0</v>
      </c>
      <c r="T31" s="485"/>
      <c r="U31" s="1120">
        <f t="shared" si="1"/>
        <v>116.6666667</v>
      </c>
      <c r="V31" s="1121">
        <f t="shared" si="2"/>
        <v>21</v>
      </c>
      <c r="W31" s="538"/>
    </row>
    <row r="32">
      <c r="A32" s="1137"/>
      <c r="B32" s="327" t="s">
        <v>131</v>
      </c>
      <c r="C32" s="413"/>
      <c r="D32" s="270">
        <v>1.0</v>
      </c>
      <c r="E32" s="271"/>
      <c r="F32" s="1119"/>
      <c r="G32" s="318"/>
      <c r="H32" s="908"/>
      <c r="I32" s="413"/>
      <c r="J32" s="270">
        <v>0.5</v>
      </c>
      <c r="K32" s="473">
        <v>0.5</v>
      </c>
      <c r="L32" s="630">
        <v>1.0</v>
      </c>
      <c r="M32" s="215"/>
      <c r="N32" s="1122"/>
      <c r="O32" s="269">
        <v>1.0</v>
      </c>
      <c r="P32" s="283"/>
      <c r="Q32" s="271"/>
      <c r="R32" s="630">
        <v>1.0</v>
      </c>
      <c r="S32" s="318"/>
      <c r="T32" s="485"/>
      <c r="U32" s="1120">
        <f t="shared" si="1"/>
        <v>83.33333333</v>
      </c>
      <c r="V32" s="1121">
        <f t="shared" si="2"/>
        <v>15</v>
      </c>
      <c r="W32" s="538"/>
    </row>
    <row r="33">
      <c r="A33" s="1137"/>
      <c r="B33" s="327" t="s">
        <v>132</v>
      </c>
      <c r="C33" s="269">
        <v>1.0</v>
      </c>
      <c r="D33" s="283"/>
      <c r="E33" s="271"/>
      <c r="F33" s="1119"/>
      <c r="G33" s="318"/>
      <c r="H33" s="908"/>
      <c r="I33" s="269">
        <v>1.0</v>
      </c>
      <c r="J33" s="283"/>
      <c r="K33" s="271"/>
      <c r="L33" s="630">
        <v>1.0</v>
      </c>
      <c r="M33" s="318"/>
      <c r="N33" s="908"/>
      <c r="O33" s="413"/>
      <c r="P33" s="270">
        <v>1.0</v>
      </c>
      <c r="Q33" s="271"/>
      <c r="R33" s="630">
        <v>1.0</v>
      </c>
      <c r="S33" s="215"/>
      <c r="T33" s="485"/>
      <c r="U33" s="1120">
        <f t="shared" si="1"/>
        <v>83.33333333</v>
      </c>
      <c r="V33" s="1121">
        <f t="shared" si="2"/>
        <v>15</v>
      </c>
      <c r="W33" s="538"/>
    </row>
    <row r="34">
      <c r="A34" s="1137"/>
      <c r="B34" s="327" t="s">
        <v>114</v>
      </c>
      <c r="C34" s="413"/>
      <c r="D34" s="283"/>
      <c r="E34" s="271"/>
      <c r="F34" s="1125">
        <v>1.0</v>
      </c>
      <c r="G34" s="318"/>
      <c r="H34" s="908"/>
      <c r="I34" s="269"/>
      <c r="J34" s="283"/>
      <c r="K34" s="271"/>
      <c r="L34" s="630"/>
      <c r="M34" s="318"/>
      <c r="N34" s="908"/>
      <c r="O34" s="269">
        <v>1.0</v>
      </c>
      <c r="P34" s="283"/>
      <c r="Q34" s="271"/>
      <c r="R34" s="630">
        <v>1.0</v>
      </c>
      <c r="S34" s="318"/>
      <c r="T34" s="485"/>
      <c r="U34" s="1120">
        <f t="shared" si="1"/>
        <v>50</v>
      </c>
      <c r="V34" s="1121">
        <f t="shared" si="2"/>
        <v>9</v>
      </c>
      <c r="W34" s="538"/>
    </row>
    <row r="35">
      <c r="A35" s="1137"/>
      <c r="B35" s="327" t="s">
        <v>2020</v>
      </c>
      <c r="C35" s="413"/>
      <c r="D35" s="270">
        <v>1.0</v>
      </c>
      <c r="E35" s="271"/>
      <c r="F35" s="1119"/>
      <c r="G35" s="215">
        <v>1.0</v>
      </c>
      <c r="H35" s="908"/>
      <c r="I35" s="413"/>
      <c r="J35" s="270">
        <v>1.0</v>
      </c>
      <c r="K35" s="271"/>
      <c r="L35" s="484"/>
      <c r="M35" s="215">
        <v>1.0</v>
      </c>
      <c r="N35" s="908"/>
      <c r="O35" s="413"/>
      <c r="P35" s="283"/>
      <c r="Q35" s="271"/>
      <c r="R35" s="484"/>
      <c r="S35" s="318"/>
      <c r="T35" s="485"/>
      <c r="U35" s="1120">
        <f t="shared" si="1"/>
        <v>66.66666667</v>
      </c>
      <c r="V35" s="1121">
        <f t="shared" si="2"/>
        <v>12</v>
      </c>
      <c r="W35" s="538"/>
    </row>
    <row r="36">
      <c r="A36" s="1137"/>
      <c r="B36" s="327" t="s">
        <v>115</v>
      </c>
      <c r="C36" s="413"/>
      <c r="D36" s="270">
        <v>0.5</v>
      </c>
      <c r="E36" s="473">
        <v>0.5</v>
      </c>
      <c r="F36" s="1119"/>
      <c r="G36" s="318"/>
      <c r="H36" s="908"/>
      <c r="I36" s="413"/>
      <c r="J36" s="270">
        <v>0.5</v>
      </c>
      <c r="K36" s="473">
        <v>0.5</v>
      </c>
      <c r="L36" s="484"/>
      <c r="M36" s="215">
        <v>0.5</v>
      </c>
      <c r="N36" s="1122">
        <v>0.5</v>
      </c>
      <c r="O36" s="413"/>
      <c r="P36" s="270">
        <v>0.5</v>
      </c>
      <c r="Q36" s="473">
        <v>0.5</v>
      </c>
      <c r="R36" s="484"/>
      <c r="S36" s="215">
        <v>0.5</v>
      </c>
      <c r="T36" s="892"/>
      <c r="U36" s="1120">
        <f t="shared" si="1"/>
        <v>75</v>
      </c>
      <c r="V36" s="1121">
        <f t="shared" si="2"/>
        <v>13.5</v>
      </c>
      <c r="W36" s="538"/>
    </row>
    <row r="37">
      <c r="A37" s="1137"/>
      <c r="B37" s="327" t="s">
        <v>116</v>
      </c>
      <c r="C37" s="269">
        <v>1.0</v>
      </c>
      <c r="D37" s="283"/>
      <c r="E37" s="271"/>
      <c r="F37" s="1125">
        <v>1.0</v>
      </c>
      <c r="G37" s="318"/>
      <c r="H37" s="908"/>
      <c r="I37" s="269">
        <v>1.0</v>
      </c>
      <c r="J37" s="283"/>
      <c r="K37" s="271"/>
      <c r="L37" s="630">
        <v>1.0</v>
      </c>
      <c r="M37" s="318"/>
      <c r="N37" s="908"/>
      <c r="O37" s="269">
        <v>1.0</v>
      </c>
      <c r="P37" s="283"/>
      <c r="Q37" s="271"/>
      <c r="R37" s="630">
        <v>1.0</v>
      </c>
      <c r="S37" s="318"/>
      <c r="T37" s="485"/>
      <c r="U37" s="1120">
        <f t="shared" si="1"/>
        <v>100</v>
      </c>
      <c r="V37" s="1121">
        <f t="shared" si="2"/>
        <v>18</v>
      </c>
      <c r="W37" s="538"/>
    </row>
    <row r="38">
      <c r="A38" s="1137"/>
      <c r="B38" s="327" t="s">
        <v>2933</v>
      </c>
      <c r="C38" s="413"/>
      <c r="D38" s="283"/>
      <c r="E38" s="473">
        <v>0.5</v>
      </c>
      <c r="F38" s="1119"/>
      <c r="G38" s="215">
        <v>0.5</v>
      </c>
      <c r="H38" s="1122">
        <v>0.5</v>
      </c>
      <c r="I38" s="413"/>
      <c r="J38" s="270"/>
      <c r="K38" s="473"/>
      <c r="L38" s="484"/>
      <c r="M38" s="215">
        <v>0.5</v>
      </c>
      <c r="N38" s="1122">
        <v>0.5</v>
      </c>
      <c r="O38" s="413"/>
      <c r="P38" s="283"/>
      <c r="Q38" s="271"/>
      <c r="R38" s="484"/>
      <c r="S38" s="318"/>
      <c r="T38" s="485"/>
      <c r="U38" s="1120">
        <f t="shared" si="1"/>
        <v>41.66666667</v>
      </c>
      <c r="V38" s="1121">
        <f t="shared" si="2"/>
        <v>7.5</v>
      </c>
      <c r="W38" s="538"/>
    </row>
    <row r="39">
      <c r="A39" s="1137"/>
      <c r="B39" s="327" t="s">
        <v>117</v>
      </c>
      <c r="C39" s="413"/>
      <c r="D39" s="283"/>
      <c r="E39" s="271"/>
      <c r="F39" s="1125">
        <v>1.0</v>
      </c>
      <c r="G39" s="318"/>
      <c r="H39" s="908"/>
      <c r="I39" s="269">
        <v>1.0</v>
      </c>
      <c r="J39" s="283"/>
      <c r="K39" s="271"/>
      <c r="L39" s="630">
        <v>1.0</v>
      </c>
      <c r="M39" s="318"/>
      <c r="N39" s="908"/>
      <c r="O39" s="269">
        <v>1.0</v>
      </c>
      <c r="P39" s="283"/>
      <c r="Q39" s="271"/>
      <c r="R39" s="630"/>
      <c r="S39" s="215">
        <v>0.5</v>
      </c>
      <c r="T39" s="485"/>
      <c r="U39" s="1120">
        <f t="shared" si="1"/>
        <v>75</v>
      </c>
      <c r="V39" s="1121">
        <f t="shared" si="2"/>
        <v>13.5</v>
      </c>
      <c r="W39" s="538"/>
    </row>
    <row r="40">
      <c r="A40" s="1137"/>
      <c r="B40" s="327" t="s">
        <v>119</v>
      </c>
      <c r="C40" s="413"/>
      <c r="D40" s="283"/>
      <c r="E40" s="271"/>
      <c r="F40" s="1119"/>
      <c r="G40" s="215">
        <v>1.0</v>
      </c>
      <c r="H40" s="908"/>
      <c r="I40" s="413"/>
      <c r="J40" s="270"/>
      <c r="K40" s="271"/>
      <c r="L40" s="484"/>
      <c r="M40" s="215">
        <v>1.0</v>
      </c>
      <c r="N40" s="908"/>
      <c r="O40" s="413"/>
      <c r="P40" s="270">
        <v>1.0</v>
      </c>
      <c r="Q40" s="271"/>
      <c r="R40" s="484"/>
      <c r="S40" s="215">
        <v>1.0</v>
      </c>
      <c r="T40" s="485"/>
      <c r="U40" s="1120">
        <f t="shared" si="1"/>
        <v>66.66666667</v>
      </c>
      <c r="V40" s="1121">
        <f t="shared" si="2"/>
        <v>12</v>
      </c>
      <c r="W40" s="538"/>
    </row>
    <row r="41">
      <c r="A41" s="1137"/>
      <c r="B41" s="327" t="s">
        <v>120</v>
      </c>
      <c r="C41" s="413"/>
      <c r="D41" s="270">
        <v>1.0</v>
      </c>
      <c r="E41" s="271"/>
      <c r="F41" s="1119"/>
      <c r="G41" s="215">
        <v>1.0</v>
      </c>
      <c r="H41" s="908"/>
      <c r="I41" s="413"/>
      <c r="J41" s="270">
        <v>1.0</v>
      </c>
      <c r="K41" s="271"/>
      <c r="L41" s="484"/>
      <c r="M41" s="215">
        <v>1.0</v>
      </c>
      <c r="N41" s="908"/>
      <c r="O41" s="413"/>
      <c r="P41" s="270">
        <v>1.0</v>
      </c>
      <c r="Q41" s="271"/>
      <c r="R41" s="484"/>
      <c r="S41" s="215">
        <v>1.0</v>
      </c>
      <c r="T41" s="485"/>
      <c r="U41" s="1120">
        <f t="shared" si="1"/>
        <v>100</v>
      </c>
      <c r="V41" s="1121">
        <f t="shared" si="2"/>
        <v>18</v>
      </c>
      <c r="W41" s="538"/>
    </row>
    <row r="42">
      <c r="A42" s="1137"/>
      <c r="B42" s="327" t="s">
        <v>121</v>
      </c>
      <c r="C42" s="413"/>
      <c r="D42" s="270">
        <v>1.0</v>
      </c>
      <c r="E42" s="271"/>
      <c r="F42" s="1119"/>
      <c r="G42" s="215">
        <v>1.0</v>
      </c>
      <c r="H42" s="908"/>
      <c r="I42" s="413"/>
      <c r="J42" s="270">
        <v>1.0</v>
      </c>
      <c r="K42" s="271"/>
      <c r="L42" s="484"/>
      <c r="M42" s="215">
        <v>1.0</v>
      </c>
      <c r="N42" s="908"/>
      <c r="O42" s="413"/>
      <c r="P42" s="283"/>
      <c r="Q42" s="271"/>
      <c r="R42" s="484"/>
      <c r="S42" s="215">
        <v>1.0</v>
      </c>
      <c r="T42" s="485"/>
      <c r="U42" s="1120">
        <f t="shared" si="1"/>
        <v>83.33333333</v>
      </c>
      <c r="V42" s="1121">
        <f t="shared" si="2"/>
        <v>15</v>
      </c>
      <c r="W42" s="538"/>
    </row>
    <row r="43">
      <c r="A43" s="1138"/>
      <c r="B43" s="335" t="s">
        <v>133</v>
      </c>
      <c r="C43" s="413"/>
      <c r="D43" s="283"/>
      <c r="E43" s="271"/>
      <c r="F43" s="1119"/>
      <c r="G43" s="215">
        <v>1.0</v>
      </c>
      <c r="H43" s="908"/>
      <c r="I43" s="413"/>
      <c r="J43" s="270"/>
      <c r="K43" s="271"/>
      <c r="L43" s="484"/>
      <c r="M43" s="215">
        <v>1.0</v>
      </c>
      <c r="N43" s="908"/>
      <c r="O43" s="413"/>
      <c r="P43" s="270">
        <v>1.0</v>
      </c>
      <c r="Q43" s="271"/>
      <c r="R43" s="484"/>
      <c r="S43" s="215">
        <v>1.0</v>
      </c>
      <c r="T43" s="485"/>
      <c r="U43" s="1120">
        <f t="shared" si="1"/>
        <v>66.66666667</v>
      </c>
      <c r="V43" s="1121">
        <f t="shared" si="2"/>
        <v>12</v>
      </c>
      <c r="W43" s="538"/>
    </row>
    <row r="44">
      <c r="A44" s="1139"/>
      <c r="B44" s="332" t="s">
        <v>122</v>
      </c>
      <c r="C44" s="413"/>
      <c r="D44" s="270">
        <v>1.0</v>
      </c>
      <c r="E44" s="271"/>
      <c r="F44" s="1119"/>
      <c r="G44" s="215">
        <v>1.0</v>
      </c>
      <c r="H44" s="908"/>
      <c r="I44" s="413"/>
      <c r="J44" s="270"/>
      <c r="K44" s="271"/>
      <c r="L44" s="484"/>
      <c r="M44" s="215">
        <v>1.0</v>
      </c>
      <c r="N44" s="908"/>
      <c r="O44" s="413"/>
      <c r="P44" s="283"/>
      <c r="Q44" s="271"/>
      <c r="R44" s="630">
        <v>1.0</v>
      </c>
      <c r="S44" s="318"/>
      <c r="T44" s="485"/>
      <c r="U44" s="1120">
        <f t="shared" si="1"/>
        <v>66.66666667</v>
      </c>
      <c r="V44" s="1121">
        <f t="shared" si="2"/>
        <v>12</v>
      </c>
      <c r="W44" s="538"/>
    </row>
    <row r="45">
      <c r="A45" s="1139"/>
      <c r="B45" s="332" t="s">
        <v>123</v>
      </c>
      <c r="C45" s="269">
        <v>1.0</v>
      </c>
      <c r="D45" s="283"/>
      <c r="E45" s="271"/>
      <c r="F45" s="1125">
        <v>1.0</v>
      </c>
      <c r="G45" s="318"/>
      <c r="H45" s="908"/>
      <c r="I45" s="269">
        <v>1.0</v>
      </c>
      <c r="J45" s="283"/>
      <c r="K45" s="271"/>
      <c r="L45" s="630">
        <v>1.0</v>
      </c>
      <c r="M45" s="318"/>
      <c r="N45" s="908"/>
      <c r="O45" s="269">
        <v>1.0</v>
      </c>
      <c r="P45" s="283"/>
      <c r="Q45" s="271"/>
      <c r="R45" s="630">
        <v>1.0</v>
      </c>
      <c r="S45" s="318"/>
      <c r="T45" s="485"/>
      <c r="U45" s="1120">
        <f t="shared" si="1"/>
        <v>100</v>
      </c>
      <c r="V45" s="1121">
        <f t="shared" si="2"/>
        <v>18</v>
      </c>
      <c r="W45" s="538"/>
    </row>
    <row r="46">
      <c r="A46" s="1138"/>
      <c r="B46" s="335" t="s">
        <v>2934</v>
      </c>
      <c r="C46" s="269">
        <v>1.0</v>
      </c>
      <c r="D46" s="283"/>
      <c r="E46" s="271"/>
      <c r="F46" s="1125">
        <v>1.0</v>
      </c>
      <c r="G46" s="318"/>
      <c r="H46" s="908"/>
      <c r="I46" s="269"/>
      <c r="J46" s="283"/>
      <c r="K46" s="271"/>
      <c r="L46" s="630"/>
      <c r="M46" s="318"/>
      <c r="N46" s="908"/>
      <c r="O46" s="269">
        <v>1.0</v>
      </c>
      <c r="P46" s="283"/>
      <c r="Q46" s="271"/>
      <c r="R46" s="630"/>
      <c r="S46" s="318"/>
      <c r="T46" s="485"/>
      <c r="U46" s="1120">
        <f t="shared" si="1"/>
        <v>50</v>
      </c>
      <c r="V46" s="1121">
        <f t="shared" si="2"/>
        <v>9</v>
      </c>
      <c r="W46" s="538"/>
    </row>
    <row r="47">
      <c r="A47" s="1138"/>
      <c r="B47" s="335" t="s">
        <v>124</v>
      </c>
      <c r="C47" s="269">
        <v>1.0</v>
      </c>
      <c r="D47" s="283"/>
      <c r="E47" s="271"/>
      <c r="F47" s="1119"/>
      <c r="G47" s="215">
        <v>1.0</v>
      </c>
      <c r="H47" s="908"/>
      <c r="I47" s="413"/>
      <c r="J47" s="270"/>
      <c r="K47" s="271"/>
      <c r="L47" s="484"/>
      <c r="M47" s="215"/>
      <c r="N47" s="908"/>
      <c r="O47" s="413"/>
      <c r="P47" s="283"/>
      <c r="Q47" s="271"/>
      <c r="R47" s="630">
        <v>1.0</v>
      </c>
      <c r="S47" s="215">
        <v>1.0</v>
      </c>
      <c r="T47" s="485"/>
      <c r="U47" s="1120">
        <f t="shared" si="1"/>
        <v>66.66666667</v>
      </c>
      <c r="V47" s="1121">
        <f t="shared" si="2"/>
        <v>12</v>
      </c>
      <c r="W47" s="538"/>
    </row>
    <row r="48">
      <c r="A48" s="1138"/>
      <c r="B48" s="335" t="s">
        <v>125</v>
      </c>
      <c r="C48" s="269">
        <v>1.0</v>
      </c>
      <c r="D48" s="283"/>
      <c r="E48" s="271"/>
      <c r="F48" s="1125">
        <v>1.0</v>
      </c>
      <c r="G48" s="318"/>
      <c r="H48" s="908"/>
      <c r="I48" s="269">
        <v>1.0</v>
      </c>
      <c r="J48" s="283"/>
      <c r="K48" s="271"/>
      <c r="L48" s="630"/>
      <c r="M48" s="318"/>
      <c r="N48" s="908"/>
      <c r="O48" s="269">
        <v>1.0</v>
      </c>
      <c r="P48" s="283"/>
      <c r="Q48" s="271"/>
      <c r="R48" s="630">
        <v>1.0</v>
      </c>
      <c r="S48" s="215">
        <v>1.0</v>
      </c>
      <c r="T48" s="485"/>
      <c r="U48" s="1120">
        <f t="shared" si="1"/>
        <v>100</v>
      </c>
      <c r="V48" s="1121">
        <f t="shared" si="2"/>
        <v>18</v>
      </c>
      <c r="W48" s="538"/>
    </row>
    <row r="49">
      <c r="A49" s="1138"/>
      <c r="B49" s="335" t="s">
        <v>1310</v>
      </c>
      <c r="C49" s="269">
        <v>1.0</v>
      </c>
      <c r="D49" s="283"/>
      <c r="E49" s="271"/>
      <c r="F49" s="1125">
        <v>1.0</v>
      </c>
      <c r="G49" s="318"/>
      <c r="H49" s="908"/>
      <c r="I49" s="269"/>
      <c r="J49" s="283"/>
      <c r="K49" s="271"/>
      <c r="L49" s="630"/>
      <c r="M49" s="215">
        <v>1.0</v>
      </c>
      <c r="N49" s="908"/>
      <c r="O49" s="413"/>
      <c r="P49" s="270">
        <v>1.0</v>
      </c>
      <c r="Q49" s="271"/>
      <c r="R49" s="484"/>
      <c r="S49" s="215"/>
      <c r="T49" s="485"/>
      <c r="U49" s="1120">
        <f t="shared" si="1"/>
        <v>66.66666667</v>
      </c>
      <c r="V49" s="1121">
        <f t="shared" si="2"/>
        <v>12</v>
      </c>
      <c r="W49" s="538"/>
    </row>
    <row r="50">
      <c r="A50" s="1140"/>
      <c r="B50" s="337" t="s">
        <v>127</v>
      </c>
      <c r="C50" s="413"/>
      <c r="D50" s="270">
        <v>0.5</v>
      </c>
      <c r="E50" s="271"/>
      <c r="F50" s="1119"/>
      <c r="G50" s="215">
        <v>0.5</v>
      </c>
      <c r="H50" s="1122">
        <v>0.5</v>
      </c>
      <c r="I50" s="413"/>
      <c r="J50" s="270"/>
      <c r="K50" s="473">
        <v>0.5</v>
      </c>
      <c r="L50" s="484"/>
      <c r="M50" s="215">
        <v>0.5</v>
      </c>
      <c r="N50" s="1122">
        <v>0.5</v>
      </c>
      <c r="O50" s="413"/>
      <c r="P50" s="283"/>
      <c r="Q50" s="473">
        <v>0.5</v>
      </c>
      <c r="R50" s="484"/>
      <c r="S50" s="318"/>
      <c r="T50" s="892">
        <v>0.5</v>
      </c>
      <c r="U50" s="1120">
        <f t="shared" si="1"/>
        <v>66.66666667</v>
      </c>
      <c r="V50" s="1121">
        <f t="shared" si="2"/>
        <v>12</v>
      </c>
      <c r="W50" s="538"/>
    </row>
    <row r="51">
      <c r="A51" s="1138"/>
      <c r="B51" s="335" t="s">
        <v>128</v>
      </c>
      <c r="C51" s="957"/>
      <c r="D51" s="958"/>
      <c r="E51" s="959"/>
      <c r="F51" s="1141"/>
      <c r="G51" s="1142"/>
      <c r="H51" s="967"/>
      <c r="I51" s="957"/>
      <c r="J51" s="958"/>
      <c r="K51" s="959"/>
      <c r="L51" s="963"/>
      <c r="M51" s="1142"/>
      <c r="N51" s="967"/>
      <c r="O51" s="957"/>
      <c r="P51" s="969">
        <v>0.5</v>
      </c>
      <c r="Q51" s="1143">
        <v>0.5</v>
      </c>
      <c r="R51" s="484"/>
      <c r="S51" s="215">
        <v>1.0</v>
      </c>
      <c r="T51" s="892">
        <v>0.5</v>
      </c>
      <c r="U51" s="1120">
        <f t="shared" si="1"/>
        <v>41.66666667</v>
      </c>
      <c r="V51" s="1121">
        <f t="shared" si="2"/>
        <v>7.5</v>
      </c>
      <c r="W51" s="538"/>
    </row>
    <row r="52">
      <c r="A52" s="1144"/>
      <c r="B52" s="394" t="s">
        <v>2720</v>
      </c>
      <c r="C52" s="1131"/>
      <c r="D52" s="1132"/>
      <c r="E52" s="1145"/>
      <c r="F52" s="1146"/>
      <c r="G52" s="1147">
        <v>0.5</v>
      </c>
      <c r="H52" s="1148">
        <v>0.5</v>
      </c>
      <c r="I52" s="413"/>
      <c r="J52" s="270">
        <v>0.5</v>
      </c>
      <c r="K52" s="473">
        <v>0.5</v>
      </c>
      <c r="L52" s="484"/>
      <c r="M52" s="215">
        <v>0.5</v>
      </c>
      <c r="N52" s="1122"/>
      <c r="O52" s="413"/>
      <c r="P52" s="283"/>
      <c r="Q52" s="271"/>
      <c r="R52" s="484"/>
      <c r="S52" s="318"/>
      <c r="T52" s="485"/>
      <c r="U52" s="1120">
        <f t="shared" si="1"/>
        <v>41.66666667</v>
      </c>
      <c r="V52" s="1121">
        <f t="shared" si="2"/>
        <v>7.5</v>
      </c>
      <c r="W52" s="538"/>
    </row>
    <row r="53">
      <c r="A53" s="1149"/>
      <c r="B53" s="411" t="s">
        <v>134</v>
      </c>
      <c r="C53" s="1150"/>
      <c r="D53" s="1150"/>
      <c r="E53" s="1151"/>
      <c r="F53" s="1152"/>
      <c r="G53" s="1152"/>
      <c r="H53" s="1153"/>
      <c r="I53" s="1150"/>
      <c r="J53" s="1150"/>
      <c r="K53" s="1151"/>
      <c r="L53" s="1152"/>
      <c r="M53" s="1152"/>
      <c r="N53" s="1153"/>
      <c r="O53" s="1154">
        <v>1.0</v>
      </c>
      <c r="P53" s="958"/>
      <c r="Q53" s="959"/>
      <c r="R53" s="630">
        <v>1.0</v>
      </c>
      <c r="S53" s="318"/>
      <c r="T53" s="485"/>
      <c r="U53" s="1120">
        <f t="shared" si="1"/>
        <v>33.33333333</v>
      </c>
      <c r="V53" s="1121">
        <f t="shared" si="2"/>
        <v>6</v>
      </c>
      <c r="W53" s="393"/>
    </row>
    <row r="54">
      <c r="A54" s="1139"/>
      <c r="B54" s="332" t="s">
        <v>136</v>
      </c>
      <c r="C54" s="413"/>
      <c r="D54" s="270">
        <v>1.0</v>
      </c>
      <c r="E54" s="473"/>
      <c r="F54" s="1119"/>
      <c r="G54" s="215">
        <v>1.0</v>
      </c>
      <c r="H54" s="908"/>
      <c r="I54" s="413"/>
      <c r="J54" s="270">
        <v>1.0</v>
      </c>
      <c r="K54" s="271"/>
      <c r="L54" s="484"/>
      <c r="M54" s="215">
        <v>1.0</v>
      </c>
      <c r="N54" s="908"/>
      <c r="O54" s="413"/>
      <c r="P54" s="283"/>
      <c r="Q54" s="271"/>
      <c r="R54" s="484"/>
      <c r="S54" s="215">
        <v>1.0</v>
      </c>
      <c r="T54" s="485"/>
      <c r="U54" s="1120">
        <f t="shared" si="1"/>
        <v>83.33333333</v>
      </c>
      <c r="V54" s="1121">
        <f t="shared" si="2"/>
        <v>15</v>
      </c>
      <c r="W54" s="538"/>
    </row>
    <row r="55">
      <c r="A55" s="1140"/>
      <c r="B55" s="502" t="s">
        <v>2233</v>
      </c>
      <c r="C55" s="476"/>
      <c r="D55" s="480">
        <v>0.5</v>
      </c>
      <c r="E55" s="1155">
        <v>0.5</v>
      </c>
      <c r="F55" s="481"/>
      <c r="G55" s="482">
        <v>1.0</v>
      </c>
      <c r="H55" s="483"/>
      <c r="I55" s="476"/>
      <c r="J55" s="480">
        <v>0.5</v>
      </c>
      <c r="K55" s="477"/>
      <c r="L55" s="481"/>
      <c r="M55" s="482"/>
      <c r="N55" s="483"/>
      <c r="O55" s="413"/>
      <c r="P55" s="283"/>
      <c r="Q55" s="271"/>
      <c r="R55" s="484"/>
      <c r="S55" s="318"/>
      <c r="T55" s="485"/>
      <c r="U55" s="1120">
        <f t="shared" si="1"/>
        <v>41.66666667</v>
      </c>
      <c r="V55" s="1121">
        <f t="shared" si="2"/>
        <v>7.5</v>
      </c>
      <c r="W55" s="538"/>
    </row>
    <row r="56">
      <c r="A56" s="1139"/>
      <c r="B56" s="332" t="s">
        <v>2647</v>
      </c>
      <c r="C56" s="413"/>
      <c r="D56" s="283"/>
      <c r="E56" s="271"/>
      <c r="F56" s="1119"/>
      <c r="G56" s="215">
        <v>1.0</v>
      </c>
      <c r="H56" s="908"/>
      <c r="I56" s="413"/>
      <c r="J56" s="270"/>
      <c r="K56" s="271"/>
      <c r="L56" s="484"/>
      <c r="M56" s="215">
        <v>1.0</v>
      </c>
      <c r="N56" s="908"/>
      <c r="O56" s="413"/>
      <c r="P56" s="270">
        <v>1.0</v>
      </c>
      <c r="Q56" s="271"/>
      <c r="R56" s="484"/>
      <c r="S56" s="215">
        <v>1.0</v>
      </c>
      <c r="T56" s="485"/>
      <c r="U56" s="1120">
        <f t="shared" si="1"/>
        <v>66.66666667</v>
      </c>
      <c r="V56" s="1121">
        <f t="shared" si="2"/>
        <v>12</v>
      </c>
      <c r="W56" s="538"/>
    </row>
    <row r="57">
      <c r="A57" s="1139"/>
      <c r="B57" s="332" t="s">
        <v>137</v>
      </c>
      <c r="C57" s="269">
        <v>1.0</v>
      </c>
      <c r="D57" s="283"/>
      <c r="E57" s="271"/>
      <c r="F57" s="1125">
        <v>0.5</v>
      </c>
      <c r="G57" s="318"/>
      <c r="H57" s="908"/>
      <c r="I57" s="269"/>
      <c r="J57" s="283"/>
      <c r="K57" s="271"/>
      <c r="L57" s="630"/>
      <c r="M57" s="318"/>
      <c r="N57" s="908"/>
      <c r="O57" s="413"/>
      <c r="P57" s="283"/>
      <c r="Q57" s="271"/>
      <c r="R57" s="630">
        <v>1.0</v>
      </c>
      <c r="S57" s="318"/>
      <c r="T57" s="485"/>
      <c r="U57" s="1120">
        <f t="shared" si="1"/>
        <v>41.66666667</v>
      </c>
      <c r="V57" s="1121">
        <f t="shared" si="2"/>
        <v>7.5</v>
      </c>
      <c r="W57" s="393"/>
    </row>
    <row r="58">
      <c r="A58" s="1139"/>
      <c r="B58" s="332" t="s">
        <v>138</v>
      </c>
      <c r="C58" s="413"/>
      <c r="D58" s="283"/>
      <c r="E58" s="271"/>
      <c r="F58" s="1119"/>
      <c r="G58" s="215">
        <v>1.0</v>
      </c>
      <c r="H58" s="908"/>
      <c r="I58" s="413"/>
      <c r="J58" s="270">
        <v>1.0</v>
      </c>
      <c r="K58" s="271"/>
      <c r="L58" s="484"/>
      <c r="M58" s="215">
        <v>1.0</v>
      </c>
      <c r="N58" s="908"/>
      <c r="O58" s="413"/>
      <c r="P58" s="270">
        <v>1.0</v>
      </c>
      <c r="Q58" s="271"/>
      <c r="R58" s="630">
        <v>1.0</v>
      </c>
      <c r="S58" s="215">
        <v>1.0</v>
      </c>
      <c r="T58" s="485"/>
      <c r="U58" s="1120">
        <f t="shared" si="1"/>
        <v>100</v>
      </c>
      <c r="V58" s="1121">
        <f t="shared" si="2"/>
        <v>18</v>
      </c>
      <c r="W58" s="538"/>
    </row>
    <row r="59">
      <c r="A59" s="1138"/>
      <c r="B59" s="335" t="s">
        <v>139</v>
      </c>
      <c r="C59" s="413"/>
      <c r="D59" s="283"/>
      <c r="E59" s="271"/>
      <c r="F59" s="1119"/>
      <c r="G59" s="215">
        <v>1.0</v>
      </c>
      <c r="H59" s="908"/>
      <c r="I59" s="413"/>
      <c r="J59" s="270">
        <v>1.0</v>
      </c>
      <c r="K59" s="271"/>
      <c r="L59" s="484"/>
      <c r="M59" s="215">
        <v>1.0</v>
      </c>
      <c r="N59" s="908"/>
      <c r="O59" s="413"/>
      <c r="P59" s="283"/>
      <c r="Q59" s="271"/>
      <c r="R59" s="484"/>
      <c r="S59" s="215">
        <v>1.0</v>
      </c>
      <c r="T59" s="485"/>
      <c r="U59" s="1120">
        <f t="shared" si="1"/>
        <v>66.66666667</v>
      </c>
      <c r="V59" s="1121">
        <f t="shared" si="2"/>
        <v>12</v>
      </c>
      <c r="W59" s="538"/>
    </row>
    <row r="60">
      <c r="A60" s="1139"/>
      <c r="B60" s="332" t="s">
        <v>140</v>
      </c>
      <c r="C60" s="404"/>
      <c r="D60" s="405"/>
      <c r="E60" s="406"/>
      <c r="F60" s="1156"/>
      <c r="G60" s="918"/>
      <c r="H60" s="467"/>
      <c r="I60" s="404"/>
      <c r="J60" s="905"/>
      <c r="K60" s="406"/>
      <c r="L60" s="465"/>
      <c r="M60" s="918"/>
      <c r="N60" s="467"/>
      <c r="O60" s="404"/>
      <c r="P60" s="405"/>
      <c r="Q60" s="406"/>
      <c r="R60" s="182"/>
      <c r="S60" s="215">
        <v>1.0</v>
      </c>
      <c r="T60" s="190"/>
      <c r="U60" s="1120">
        <f t="shared" si="1"/>
        <v>16.66666667</v>
      </c>
      <c r="V60" s="1121">
        <f t="shared" si="2"/>
        <v>3</v>
      </c>
      <c r="W60" s="538"/>
    </row>
    <row r="61">
      <c r="A61" s="1138"/>
      <c r="B61" s="335" t="s">
        <v>141</v>
      </c>
      <c r="C61" s="269">
        <v>1.0</v>
      </c>
      <c r="D61" s="283"/>
      <c r="E61" s="271"/>
      <c r="F61" s="1125">
        <v>1.0</v>
      </c>
      <c r="G61" s="318"/>
      <c r="H61" s="908"/>
      <c r="I61" s="269">
        <v>1.0</v>
      </c>
      <c r="J61" s="283"/>
      <c r="K61" s="271"/>
      <c r="L61" s="630">
        <v>1.0</v>
      </c>
      <c r="M61" s="318"/>
      <c r="N61" s="908"/>
      <c r="O61" s="413"/>
      <c r="P61" s="283"/>
      <c r="Q61" s="271"/>
      <c r="R61" s="630">
        <v>1.0</v>
      </c>
      <c r="S61" s="318"/>
      <c r="T61" s="485"/>
      <c r="U61" s="1120">
        <f t="shared" si="1"/>
        <v>83.33333333</v>
      </c>
      <c r="V61" s="1121">
        <f t="shared" si="2"/>
        <v>15</v>
      </c>
      <c r="W61" s="538"/>
    </row>
    <row r="62">
      <c r="A62" s="1139"/>
      <c r="B62" s="332" t="s">
        <v>2112</v>
      </c>
      <c r="C62" s="269"/>
      <c r="D62" s="283"/>
      <c r="E62" s="271"/>
      <c r="F62" s="1119"/>
      <c r="G62" s="318"/>
      <c r="H62" s="908"/>
      <c r="I62" s="269">
        <v>1.0</v>
      </c>
      <c r="J62" s="283"/>
      <c r="K62" s="271"/>
      <c r="L62" s="630">
        <v>1.0</v>
      </c>
      <c r="M62" s="318"/>
      <c r="N62" s="908"/>
      <c r="O62" s="269">
        <v>0.5</v>
      </c>
      <c r="P62" s="283"/>
      <c r="Q62" s="271"/>
      <c r="R62" s="630"/>
      <c r="S62" s="318"/>
      <c r="T62" s="485"/>
      <c r="U62" s="1120">
        <f t="shared" si="1"/>
        <v>41.66666667</v>
      </c>
      <c r="V62" s="1121">
        <f t="shared" si="2"/>
        <v>7.5</v>
      </c>
      <c r="W62" s="538"/>
    </row>
    <row r="63">
      <c r="A63" s="1138"/>
      <c r="B63" s="335" t="s">
        <v>142</v>
      </c>
      <c r="C63" s="413"/>
      <c r="D63" s="283"/>
      <c r="E63" s="271"/>
      <c r="F63" s="1119"/>
      <c r="G63" s="215">
        <v>1.0</v>
      </c>
      <c r="H63" s="908"/>
      <c r="I63" s="413"/>
      <c r="J63" s="270"/>
      <c r="K63" s="271"/>
      <c r="L63" s="484"/>
      <c r="M63" s="215">
        <v>1.0</v>
      </c>
      <c r="N63" s="908"/>
      <c r="O63" s="413"/>
      <c r="P63" s="270">
        <v>1.0</v>
      </c>
      <c r="Q63" s="271"/>
      <c r="R63" s="484"/>
      <c r="S63" s="215">
        <v>1.0</v>
      </c>
      <c r="T63" s="485"/>
      <c r="U63" s="1120">
        <f t="shared" si="1"/>
        <v>66.66666667</v>
      </c>
      <c r="V63" s="1121">
        <f t="shared" si="2"/>
        <v>12</v>
      </c>
      <c r="W63" s="538"/>
    </row>
    <row r="64">
      <c r="A64" s="1138"/>
      <c r="B64" s="335" t="s">
        <v>143</v>
      </c>
      <c r="C64" s="269">
        <v>1.0</v>
      </c>
      <c r="D64" s="283"/>
      <c r="E64" s="271"/>
      <c r="F64" s="1125">
        <v>1.0</v>
      </c>
      <c r="G64" s="318"/>
      <c r="H64" s="908"/>
      <c r="I64" s="269">
        <v>1.0</v>
      </c>
      <c r="J64" s="283"/>
      <c r="K64" s="271"/>
      <c r="L64" s="630">
        <v>1.0</v>
      </c>
      <c r="M64" s="318"/>
      <c r="N64" s="908"/>
      <c r="O64" s="269">
        <v>1.0</v>
      </c>
      <c r="P64" s="283"/>
      <c r="Q64" s="271"/>
      <c r="R64" s="630">
        <v>1.0</v>
      </c>
      <c r="S64" s="215">
        <v>1.0</v>
      </c>
      <c r="T64" s="485"/>
      <c r="U64" s="1120">
        <f t="shared" si="1"/>
        <v>116.6666667</v>
      </c>
      <c r="V64" s="1121">
        <f t="shared" si="2"/>
        <v>21</v>
      </c>
      <c r="W64" s="538"/>
    </row>
    <row r="65">
      <c r="A65" s="1144"/>
      <c r="B65" s="394" t="s">
        <v>2666</v>
      </c>
      <c r="C65" s="1131"/>
      <c r="D65" s="1157"/>
      <c r="E65" s="1145"/>
      <c r="F65" s="1134">
        <v>1.0</v>
      </c>
      <c r="G65" s="1135"/>
      <c r="H65" s="1136"/>
      <c r="I65" s="269">
        <v>1.0</v>
      </c>
      <c r="J65" s="283"/>
      <c r="K65" s="271"/>
      <c r="L65" s="630">
        <v>1.0</v>
      </c>
      <c r="M65" s="318"/>
      <c r="N65" s="908"/>
      <c r="O65" s="413"/>
      <c r="P65" s="283"/>
      <c r="Q65" s="271"/>
      <c r="R65" s="484"/>
      <c r="S65" s="318"/>
      <c r="T65" s="485"/>
      <c r="U65" s="1120">
        <f t="shared" si="1"/>
        <v>50</v>
      </c>
      <c r="V65" s="1121">
        <f t="shared" si="2"/>
        <v>9</v>
      </c>
      <c r="W65" s="538"/>
    </row>
    <row r="66">
      <c r="A66" s="1138"/>
      <c r="B66" s="335" t="s">
        <v>144</v>
      </c>
      <c r="C66" s="413"/>
      <c r="D66" s="270">
        <v>1.0</v>
      </c>
      <c r="E66" s="271"/>
      <c r="F66" s="1119"/>
      <c r="G66" s="215">
        <v>1.0</v>
      </c>
      <c r="H66" s="908"/>
      <c r="I66" s="413"/>
      <c r="J66" s="270">
        <v>1.0</v>
      </c>
      <c r="K66" s="271"/>
      <c r="L66" s="484"/>
      <c r="M66" s="215">
        <v>1.0</v>
      </c>
      <c r="N66" s="908"/>
      <c r="O66" s="413"/>
      <c r="P66" s="270">
        <v>1.0</v>
      </c>
      <c r="Q66" s="271"/>
      <c r="R66" s="484"/>
      <c r="S66" s="215">
        <v>1.0</v>
      </c>
      <c r="T66" s="485"/>
      <c r="U66" s="1120">
        <f t="shared" si="1"/>
        <v>100</v>
      </c>
      <c r="V66" s="1121">
        <f t="shared" si="2"/>
        <v>18</v>
      </c>
      <c r="W66" s="538"/>
    </row>
    <row r="67">
      <c r="A67" s="1139"/>
      <c r="B67" s="332" t="s">
        <v>2761</v>
      </c>
      <c r="C67" s="413"/>
      <c r="D67" s="283"/>
      <c r="E67" s="271"/>
      <c r="F67" s="1119"/>
      <c r="G67" s="318"/>
      <c r="H67" s="908"/>
      <c r="I67" s="413"/>
      <c r="J67" s="270">
        <v>1.0</v>
      </c>
      <c r="K67" s="271"/>
      <c r="L67" s="484"/>
      <c r="M67" s="215">
        <v>1.0</v>
      </c>
      <c r="N67" s="908"/>
      <c r="O67" s="413"/>
      <c r="P67" s="283"/>
      <c r="Q67" s="271"/>
      <c r="R67" s="484"/>
      <c r="S67" s="215">
        <v>0.5</v>
      </c>
      <c r="T67" s="485"/>
      <c r="U67" s="1120">
        <f t="shared" si="1"/>
        <v>41.66666667</v>
      </c>
      <c r="V67" s="1121">
        <f t="shared" si="2"/>
        <v>7.5</v>
      </c>
      <c r="W67" s="538"/>
    </row>
    <row r="68">
      <c r="A68" s="1138"/>
      <c r="B68" s="335" t="s">
        <v>145</v>
      </c>
      <c r="C68" s="269">
        <v>1.0</v>
      </c>
      <c r="D68" s="283"/>
      <c r="E68" s="271"/>
      <c r="F68" s="1125">
        <v>1.0</v>
      </c>
      <c r="G68" s="318"/>
      <c r="H68" s="908"/>
      <c r="I68" s="413"/>
      <c r="J68" s="283"/>
      <c r="K68" s="271"/>
      <c r="L68" s="484"/>
      <c r="M68" s="215">
        <v>1.0</v>
      </c>
      <c r="N68" s="908"/>
      <c r="O68" s="413"/>
      <c r="P68" s="283"/>
      <c r="Q68" s="271"/>
      <c r="R68" s="484"/>
      <c r="S68" s="215">
        <v>1.0</v>
      </c>
      <c r="T68" s="485"/>
      <c r="U68" s="1120">
        <f t="shared" si="1"/>
        <v>66.66666667</v>
      </c>
      <c r="V68" s="1121">
        <f t="shared" si="2"/>
        <v>12</v>
      </c>
      <c r="W68" s="538"/>
    </row>
    <row r="69">
      <c r="A69" s="1138"/>
      <c r="B69" s="335" t="s">
        <v>146</v>
      </c>
      <c r="C69" s="269">
        <v>1.0</v>
      </c>
      <c r="D69" s="283"/>
      <c r="E69" s="271"/>
      <c r="F69" s="1119"/>
      <c r="G69" s="318"/>
      <c r="H69" s="908"/>
      <c r="I69" s="413"/>
      <c r="J69" s="283"/>
      <c r="K69" s="271"/>
      <c r="L69" s="630">
        <v>1.0</v>
      </c>
      <c r="M69" s="318"/>
      <c r="N69" s="908"/>
      <c r="O69" s="269">
        <v>1.0</v>
      </c>
      <c r="P69" s="283"/>
      <c r="Q69" s="271"/>
      <c r="R69" s="630">
        <v>1.0</v>
      </c>
      <c r="S69" s="215">
        <v>1.0</v>
      </c>
      <c r="T69" s="485"/>
      <c r="U69" s="1120">
        <f t="shared" si="1"/>
        <v>83.33333333</v>
      </c>
      <c r="V69" s="1121">
        <f t="shared" si="2"/>
        <v>15</v>
      </c>
      <c r="W69" s="538"/>
    </row>
    <row r="70">
      <c r="A70" s="1139"/>
      <c r="B70" s="332" t="s">
        <v>147</v>
      </c>
      <c r="C70" s="269">
        <v>1.0</v>
      </c>
      <c r="D70" s="283"/>
      <c r="E70" s="271"/>
      <c r="F70" s="1119"/>
      <c r="G70" s="215">
        <v>1.0</v>
      </c>
      <c r="H70" s="908"/>
      <c r="I70" s="413"/>
      <c r="J70" s="270">
        <v>1.0</v>
      </c>
      <c r="K70" s="271"/>
      <c r="L70" s="484"/>
      <c r="M70" s="215">
        <v>1.0</v>
      </c>
      <c r="N70" s="908"/>
      <c r="O70" s="413"/>
      <c r="P70" s="270">
        <v>1.0</v>
      </c>
      <c r="Q70" s="271"/>
      <c r="R70" s="484"/>
      <c r="S70" s="215">
        <v>1.0</v>
      </c>
      <c r="T70" s="485"/>
      <c r="U70" s="1120">
        <f t="shared" si="1"/>
        <v>100</v>
      </c>
      <c r="V70" s="1121">
        <f t="shared" si="2"/>
        <v>18</v>
      </c>
      <c r="W70" s="538"/>
    </row>
    <row r="71">
      <c r="A71" s="1139"/>
      <c r="B71" s="332" t="s">
        <v>148</v>
      </c>
      <c r="C71" s="413"/>
      <c r="D71" s="270">
        <v>1.0</v>
      </c>
      <c r="E71" s="271"/>
      <c r="F71" s="1119"/>
      <c r="G71" s="215">
        <v>1.0</v>
      </c>
      <c r="H71" s="908"/>
      <c r="I71" s="413"/>
      <c r="J71" s="270">
        <v>1.0</v>
      </c>
      <c r="K71" s="271"/>
      <c r="L71" s="484"/>
      <c r="M71" s="215">
        <v>1.0</v>
      </c>
      <c r="N71" s="908"/>
      <c r="O71" s="413"/>
      <c r="P71" s="270">
        <v>1.0</v>
      </c>
      <c r="Q71" s="271"/>
      <c r="R71" s="484"/>
      <c r="S71" s="215">
        <v>1.0</v>
      </c>
      <c r="T71" s="485"/>
      <c r="U71" s="1120">
        <f t="shared" si="1"/>
        <v>100</v>
      </c>
      <c r="V71" s="1121">
        <f t="shared" si="2"/>
        <v>18</v>
      </c>
      <c r="W71" s="538"/>
    </row>
    <row r="72">
      <c r="A72" s="1138"/>
      <c r="B72" s="335" t="s">
        <v>149</v>
      </c>
      <c r="C72" s="413"/>
      <c r="D72" s="270">
        <v>1.0</v>
      </c>
      <c r="E72" s="271"/>
      <c r="F72" s="1119"/>
      <c r="G72" s="215">
        <v>1.0</v>
      </c>
      <c r="H72" s="908"/>
      <c r="I72" s="413"/>
      <c r="J72" s="270">
        <v>1.0</v>
      </c>
      <c r="K72" s="271"/>
      <c r="L72" s="484"/>
      <c r="M72" s="215">
        <v>1.0</v>
      </c>
      <c r="N72" s="908"/>
      <c r="O72" s="413"/>
      <c r="P72" s="270">
        <v>1.0</v>
      </c>
      <c r="Q72" s="271"/>
      <c r="R72" s="484"/>
      <c r="S72" s="215">
        <v>1.0</v>
      </c>
      <c r="T72" s="485"/>
      <c r="U72" s="1120">
        <f t="shared" si="1"/>
        <v>100</v>
      </c>
      <c r="V72" s="1121">
        <f t="shared" si="2"/>
        <v>18</v>
      </c>
      <c r="W72" s="538"/>
    </row>
    <row r="73">
      <c r="A73" s="1138"/>
      <c r="B73" s="335" t="s">
        <v>150</v>
      </c>
      <c r="C73" s="413"/>
      <c r="D73" s="270">
        <v>0.5</v>
      </c>
      <c r="E73" s="473">
        <v>0.5</v>
      </c>
      <c r="F73" s="1119"/>
      <c r="G73" s="215">
        <v>0.5</v>
      </c>
      <c r="H73" s="1122">
        <v>0.5</v>
      </c>
      <c r="I73" s="413"/>
      <c r="J73" s="270">
        <v>0.5</v>
      </c>
      <c r="K73" s="473">
        <v>0.5</v>
      </c>
      <c r="L73" s="484"/>
      <c r="M73" s="215">
        <v>0.5</v>
      </c>
      <c r="N73" s="1122">
        <v>0.5</v>
      </c>
      <c r="O73" s="413"/>
      <c r="P73" s="270">
        <v>0.5</v>
      </c>
      <c r="Q73" s="271"/>
      <c r="R73" s="484"/>
      <c r="S73" s="215">
        <v>0.5</v>
      </c>
      <c r="T73" s="892">
        <v>0.5</v>
      </c>
      <c r="U73" s="1120">
        <f t="shared" si="1"/>
        <v>91.66666667</v>
      </c>
      <c r="V73" s="1121">
        <f t="shared" si="2"/>
        <v>16.5</v>
      </c>
      <c r="W73" s="538"/>
    </row>
    <row r="74">
      <c r="A74" s="1138"/>
      <c r="B74" s="335" t="s">
        <v>151</v>
      </c>
      <c r="C74" s="413"/>
      <c r="D74" s="283"/>
      <c r="E74" s="271"/>
      <c r="F74" s="1119"/>
      <c r="G74" s="318"/>
      <c r="H74" s="908"/>
      <c r="I74" s="269">
        <v>1.0</v>
      </c>
      <c r="J74" s="283"/>
      <c r="K74" s="271"/>
      <c r="L74" s="630">
        <v>1.0</v>
      </c>
      <c r="M74" s="318"/>
      <c r="N74" s="908"/>
      <c r="O74" s="269">
        <v>1.0</v>
      </c>
      <c r="P74" s="283"/>
      <c r="Q74" s="271"/>
      <c r="R74" s="630">
        <v>1.0</v>
      </c>
      <c r="S74" s="318"/>
      <c r="T74" s="485"/>
      <c r="U74" s="1120">
        <f t="shared" si="1"/>
        <v>66.66666667</v>
      </c>
      <c r="V74" s="1121">
        <f t="shared" si="2"/>
        <v>12</v>
      </c>
      <c r="W74" s="538"/>
    </row>
    <row r="75">
      <c r="A75" s="1138"/>
      <c r="B75" s="335" t="s">
        <v>152</v>
      </c>
      <c r="C75" s="413"/>
      <c r="D75" s="270">
        <v>0.5</v>
      </c>
      <c r="E75" s="473">
        <v>0.5</v>
      </c>
      <c r="F75" s="1119"/>
      <c r="G75" s="215">
        <v>0.5</v>
      </c>
      <c r="H75" s="1122">
        <v>0.5</v>
      </c>
      <c r="I75" s="413"/>
      <c r="J75" s="270">
        <v>0.5</v>
      </c>
      <c r="K75" s="473">
        <v>0.5</v>
      </c>
      <c r="L75" s="484"/>
      <c r="M75" s="215">
        <v>1.0</v>
      </c>
      <c r="N75" s="1122"/>
      <c r="O75" s="413"/>
      <c r="P75" s="270">
        <v>0.5</v>
      </c>
      <c r="Q75" s="473">
        <v>0.5</v>
      </c>
      <c r="R75" s="484"/>
      <c r="S75" s="1158">
        <v>1.5</v>
      </c>
      <c r="T75" s="892">
        <v>0.5</v>
      </c>
      <c r="U75" s="1120">
        <f t="shared" si="1"/>
        <v>116.6666667</v>
      </c>
      <c r="V75" s="1121">
        <f t="shared" si="2"/>
        <v>21</v>
      </c>
      <c r="W75" s="538"/>
    </row>
    <row r="76">
      <c r="A76" s="1139"/>
      <c r="B76" s="332" t="s">
        <v>153</v>
      </c>
      <c r="C76" s="413"/>
      <c r="D76" s="270">
        <v>1.0</v>
      </c>
      <c r="E76" s="271"/>
      <c r="F76" s="1119"/>
      <c r="G76" s="215">
        <v>1.0</v>
      </c>
      <c r="H76" s="908"/>
      <c r="I76" s="413"/>
      <c r="J76" s="270">
        <v>1.0</v>
      </c>
      <c r="K76" s="271"/>
      <c r="L76" s="484"/>
      <c r="M76" s="215">
        <v>1.0</v>
      </c>
      <c r="N76" s="908"/>
      <c r="O76" s="413"/>
      <c r="P76" s="283"/>
      <c r="Q76" s="271"/>
      <c r="R76" s="484"/>
      <c r="S76" s="215">
        <v>1.0</v>
      </c>
      <c r="T76" s="485"/>
      <c r="U76" s="1120">
        <f t="shared" si="1"/>
        <v>83.33333333</v>
      </c>
      <c r="V76" s="1121">
        <f t="shared" si="2"/>
        <v>15</v>
      </c>
      <c r="W76" s="538"/>
    </row>
    <row r="77">
      <c r="A77" s="1138"/>
      <c r="B77" s="335" t="s">
        <v>1337</v>
      </c>
      <c r="C77" s="269">
        <v>1.0</v>
      </c>
      <c r="D77" s="283"/>
      <c r="E77" s="271"/>
      <c r="F77" s="1125">
        <v>1.0</v>
      </c>
      <c r="G77" s="318"/>
      <c r="H77" s="908"/>
      <c r="I77" s="269"/>
      <c r="J77" s="283"/>
      <c r="K77" s="271"/>
      <c r="L77" s="630">
        <v>1.0</v>
      </c>
      <c r="M77" s="318"/>
      <c r="N77" s="908"/>
      <c r="O77" s="413"/>
      <c r="P77" s="283"/>
      <c r="Q77" s="271"/>
      <c r="R77" s="630">
        <v>1.0</v>
      </c>
      <c r="S77" s="318"/>
      <c r="T77" s="485"/>
      <c r="U77" s="1120">
        <f t="shared" si="1"/>
        <v>66.66666667</v>
      </c>
      <c r="V77" s="1121">
        <f t="shared" si="2"/>
        <v>12</v>
      </c>
      <c r="W77" s="538"/>
    </row>
    <row r="78">
      <c r="A78" s="1138"/>
      <c r="B78" s="335" t="s">
        <v>155</v>
      </c>
      <c r="C78" s="269">
        <v>1.0</v>
      </c>
      <c r="D78" s="283"/>
      <c r="E78" s="271"/>
      <c r="F78" s="1119"/>
      <c r="G78" s="215">
        <v>0.5</v>
      </c>
      <c r="H78" s="1122">
        <v>0.5</v>
      </c>
      <c r="I78" s="413"/>
      <c r="J78" s="270">
        <v>1.0</v>
      </c>
      <c r="K78" s="473"/>
      <c r="L78" s="484"/>
      <c r="M78" s="215">
        <v>0.5</v>
      </c>
      <c r="N78" s="1122">
        <v>0.5</v>
      </c>
      <c r="O78" s="413"/>
      <c r="P78" s="270">
        <v>0.5</v>
      </c>
      <c r="Q78" s="473">
        <v>0.5</v>
      </c>
      <c r="R78" s="630">
        <v>1.0</v>
      </c>
      <c r="S78" s="215">
        <v>1.0</v>
      </c>
      <c r="T78" s="892"/>
      <c r="U78" s="1120">
        <f t="shared" si="1"/>
        <v>116.6666667</v>
      </c>
      <c r="V78" s="1121">
        <f t="shared" si="2"/>
        <v>21</v>
      </c>
      <c r="W78" s="538"/>
    </row>
    <row r="79">
      <c r="A79" s="1139"/>
      <c r="B79" s="332" t="s">
        <v>156</v>
      </c>
      <c r="C79" s="269">
        <v>1.0</v>
      </c>
      <c r="D79" s="283"/>
      <c r="E79" s="271"/>
      <c r="F79" s="1125">
        <v>1.0</v>
      </c>
      <c r="G79" s="318"/>
      <c r="H79" s="908"/>
      <c r="I79" s="413"/>
      <c r="J79" s="283"/>
      <c r="K79" s="271"/>
      <c r="L79" s="484"/>
      <c r="M79" s="318"/>
      <c r="N79" s="908"/>
      <c r="O79" s="413"/>
      <c r="P79" s="283"/>
      <c r="Q79" s="271"/>
      <c r="R79" s="630">
        <v>1.0</v>
      </c>
      <c r="S79" s="215">
        <v>1.0</v>
      </c>
      <c r="T79" s="485"/>
      <c r="U79" s="1120">
        <f t="shared" si="1"/>
        <v>66.66666667</v>
      </c>
      <c r="V79" s="1121">
        <f t="shared" si="2"/>
        <v>12</v>
      </c>
      <c r="W79" s="538"/>
    </row>
    <row r="80">
      <c r="A80" s="1139"/>
      <c r="B80" s="332" t="s">
        <v>157</v>
      </c>
      <c r="C80" s="413"/>
      <c r="D80" s="283"/>
      <c r="E80" s="271"/>
      <c r="F80" s="1119"/>
      <c r="G80" s="215">
        <v>1.0</v>
      </c>
      <c r="H80" s="908"/>
      <c r="I80" s="413"/>
      <c r="J80" s="270">
        <v>0.5</v>
      </c>
      <c r="K80" s="271"/>
      <c r="L80" s="484"/>
      <c r="M80" s="215">
        <v>1.0</v>
      </c>
      <c r="N80" s="908"/>
      <c r="O80" s="413"/>
      <c r="P80" s="283"/>
      <c r="Q80" s="271"/>
      <c r="R80" s="484"/>
      <c r="S80" s="215">
        <v>1.0</v>
      </c>
      <c r="T80" s="485"/>
      <c r="U80" s="1120">
        <f t="shared" si="1"/>
        <v>58.33333333</v>
      </c>
      <c r="V80" s="1121">
        <f t="shared" si="2"/>
        <v>10.5</v>
      </c>
      <c r="W80" s="538"/>
    </row>
    <row r="81">
      <c r="A81" s="1144"/>
      <c r="B81" s="394" t="s">
        <v>158</v>
      </c>
      <c r="C81" s="1131"/>
      <c r="D81" s="1132"/>
      <c r="E81" s="1145"/>
      <c r="F81" s="1146"/>
      <c r="G81" s="1135"/>
      <c r="H81" s="1136"/>
      <c r="I81" s="269">
        <v>1.0</v>
      </c>
      <c r="J81" s="283"/>
      <c r="K81" s="271"/>
      <c r="L81" s="630">
        <v>1.0</v>
      </c>
      <c r="M81" s="318"/>
      <c r="N81" s="908"/>
      <c r="O81" s="413"/>
      <c r="P81" s="283"/>
      <c r="Q81" s="271"/>
      <c r="R81" s="630">
        <v>1.0</v>
      </c>
      <c r="S81" s="215">
        <v>1.0</v>
      </c>
      <c r="T81" s="485"/>
      <c r="U81" s="1120">
        <f t="shared" si="1"/>
        <v>66.66666667</v>
      </c>
      <c r="V81" s="1121">
        <f t="shared" si="2"/>
        <v>12</v>
      </c>
      <c r="W81" s="538"/>
    </row>
    <row r="82">
      <c r="A82" s="1138"/>
      <c r="B82" s="335" t="s">
        <v>159</v>
      </c>
      <c r="C82" s="413"/>
      <c r="D82" s="270">
        <v>0.5</v>
      </c>
      <c r="E82" s="473">
        <v>0.5</v>
      </c>
      <c r="F82" s="1119"/>
      <c r="G82" s="215">
        <v>0.5</v>
      </c>
      <c r="H82" s="1122">
        <v>0.5</v>
      </c>
      <c r="I82" s="413"/>
      <c r="J82" s="270">
        <v>0.5</v>
      </c>
      <c r="K82" s="473">
        <v>0.5</v>
      </c>
      <c r="L82" s="484"/>
      <c r="M82" s="215">
        <v>0.5</v>
      </c>
      <c r="N82" s="1122">
        <v>0.5</v>
      </c>
      <c r="O82" s="413"/>
      <c r="P82" s="270">
        <v>0.5</v>
      </c>
      <c r="Q82" s="271"/>
      <c r="R82" s="484"/>
      <c r="S82" s="215">
        <v>0.5</v>
      </c>
      <c r="T82" s="485"/>
      <c r="U82" s="1120">
        <f t="shared" si="1"/>
        <v>83.33333333</v>
      </c>
      <c r="V82" s="1121">
        <f t="shared" si="2"/>
        <v>15</v>
      </c>
      <c r="W82" s="538"/>
    </row>
    <row r="83">
      <c r="A83" s="1138"/>
      <c r="B83" s="335" t="s">
        <v>160</v>
      </c>
      <c r="C83" s="266"/>
      <c r="D83" s="267"/>
      <c r="E83" s="268"/>
      <c r="F83" s="1159"/>
      <c r="G83" s="426">
        <v>1.0</v>
      </c>
      <c r="H83" s="430"/>
      <c r="I83" s="266"/>
      <c r="J83" s="421"/>
      <c r="K83" s="268"/>
      <c r="L83" s="422"/>
      <c r="M83" s="426"/>
      <c r="N83" s="430"/>
      <c r="O83" s="266"/>
      <c r="P83" s="267"/>
      <c r="Q83" s="268"/>
      <c r="R83" s="182"/>
      <c r="S83" s="169">
        <v>1.0</v>
      </c>
      <c r="T83" s="190"/>
      <c r="U83" s="1120">
        <f t="shared" si="1"/>
        <v>33.33333333</v>
      </c>
      <c r="V83" s="1121">
        <f t="shared" si="2"/>
        <v>6</v>
      </c>
      <c r="W83" s="538"/>
    </row>
    <row r="84">
      <c r="A84" s="1138"/>
      <c r="B84" s="335" t="s">
        <v>161</v>
      </c>
      <c r="C84" s="269">
        <v>1.0</v>
      </c>
      <c r="D84" s="283"/>
      <c r="E84" s="271"/>
      <c r="F84" s="1125">
        <v>1.0</v>
      </c>
      <c r="G84" s="318"/>
      <c r="H84" s="908"/>
      <c r="I84" s="269"/>
      <c r="J84" s="283"/>
      <c r="K84" s="271"/>
      <c r="L84" s="630">
        <v>0.5</v>
      </c>
      <c r="M84" s="318"/>
      <c r="N84" s="908"/>
      <c r="O84" s="413"/>
      <c r="P84" s="283"/>
      <c r="Q84" s="271"/>
      <c r="R84" s="484"/>
      <c r="S84" s="318"/>
      <c r="T84" s="485"/>
      <c r="U84" s="1120">
        <f t="shared" si="1"/>
        <v>41.66666667</v>
      </c>
      <c r="V84" s="1121">
        <f t="shared" si="2"/>
        <v>7.5</v>
      </c>
      <c r="W84" s="538"/>
    </row>
    <row r="85">
      <c r="A85" s="1138"/>
      <c r="B85" s="335" t="s">
        <v>162</v>
      </c>
      <c r="C85" s="269">
        <v>1.0</v>
      </c>
      <c r="D85" s="283"/>
      <c r="E85" s="271"/>
      <c r="F85" s="1125">
        <v>1.0</v>
      </c>
      <c r="G85" s="318"/>
      <c r="H85" s="908"/>
      <c r="I85" s="269">
        <v>1.0</v>
      </c>
      <c r="J85" s="283"/>
      <c r="K85" s="271"/>
      <c r="L85" s="630">
        <v>1.0</v>
      </c>
      <c r="M85" s="318"/>
      <c r="N85" s="908"/>
      <c r="O85" s="269">
        <v>1.0</v>
      </c>
      <c r="P85" s="283"/>
      <c r="Q85" s="271"/>
      <c r="R85" s="630"/>
      <c r="S85" s="318"/>
      <c r="T85" s="485"/>
      <c r="U85" s="1120">
        <f t="shared" si="1"/>
        <v>83.33333333</v>
      </c>
      <c r="V85" s="1121">
        <f t="shared" si="2"/>
        <v>15</v>
      </c>
      <c r="W85" s="538"/>
    </row>
    <row r="86">
      <c r="A86" s="1138"/>
      <c r="B86" s="335" t="s">
        <v>163</v>
      </c>
      <c r="C86" s="269">
        <v>1.0</v>
      </c>
      <c r="D86" s="283"/>
      <c r="E86" s="271"/>
      <c r="F86" s="1125">
        <v>1.0</v>
      </c>
      <c r="G86" s="318"/>
      <c r="H86" s="908"/>
      <c r="I86" s="269">
        <v>1.0</v>
      </c>
      <c r="J86" s="283"/>
      <c r="K86" s="271"/>
      <c r="L86" s="630">
        <v>1.0</v>
      </c>
      <c r="M86" s="318"/>
      <c r="N86" s="908"/>
      <c r="O86" s="269">
        <v>1.0</v>
      </c>
      <c r="P86" s="283"/>
      <c r="Q86" s="271"/>
      <c r="R86" s="630">
        <v>1.0</v>
      </c>
      <c r="S86" s="318"/>
      <c r="T86" s="485"/>
      <c r="U86" s="1120">
        <f t="shared" si="1"/>
        <v>100</v>
      </c>
      <c r="V86" s="1121">
        <f t="shared" si="2"/>
        <v>18</v>
      </c>
      <c r="W86" s="538"/>
    </row>
    <row r="87">
      <c r="A87" s="1140"/>
      <c r="B87" s="337" t="s">
        <v>164</v>
      </c>
      <c r="C87" s="413"/>
      <c r="D87" s="283"/>
      <c r="E87" s="271"/>
      <c r="F87" s="1125">
        <v>1.0</v>
      </c>
      <c r="G87" s="318"/>
      <c r="H87" s="908"/>
      <c r="I87" s="269">
        <v>1.0</v>
      </c>
      <c r="J87" s="283"/>
      <c r="K87" s="271"/>
      <c r="L87" s="630">
        <v>1.0</v>
      </c>
      <c r="M87" s="318"/>
      <c r="N87" s="908"/>
      <c r="O87" s="269">
        <v>1.0</v>
      </c>
      <c r="P87" s="283"/>
      <c r="Q87" s="271"/>
      <c r="R87" s="630">
        <v>1.0</v>
      </c>
      <c r="S87" s="318"/>
      <c r="T87" s="485"/>
      <c r="U87" s="1120">
        <f t="shared" si="1"/>
        <v>83.33333333</v>
      </c>
      <c r="V87" s="1121">
        <f t="shared" si="2"/>
        <v>15</v>
      </c>
      <c r="W87" s="538"/>
    </row>
    <row r="88">
      <c r="A88" s="1140"/>
      <c r="B88" s="337" t="s">
        <v>165</v>
      </c>
      <c r="C88" s="413"/>
      <c r="D88" s="283"/>
      <c r="E88" s="271"/>
      <c r="F88" s="1119"/>
      <c r="G88" s="215">
        <v>0.5</v>
      </c>
      <c r="H88" s="908"/>
      <c r="I88" s="413"/>
      <c r="J88" s="270"/>
      <c r="K88" s="271"/>
      <c r="L88" s="484"/>
      <c r="M88" s="215">
        <v>0.5</v>
      </c>
      <c r="N88" s="908"/>
      <c r="O88" s="413"/>
      <c r="P88" s="283"/>
      <c r="Q88" s="271"/>
      <c r="R88" s="484"/>
      <c r="S88" s="318"/>
      <c r="T88" s="892">
        <v>0.5</v>
      </c>
      <c r="U88" s="1120">
        <f t="shared" si="1"/>
        <v>25</v>
      </c>
      <c r="V88" s="1121">
        <f t="shared" si="2"/>
        <v>4.5</v>
      </c>
      <c r="W88" s="393"/>
    </row>
    <row r="89">
      <c r="A89" s="1139"/>
      <c r="B89" s="332" t="s">
        <v>166</v>
      </c>
      <c r="C89" s="957"/>
      <c r="D89" s="958"/>
      <c r="E89" s="959"/>
      <c r="F89" s="1141"/>
      <c r="G89" s="1142"/>
      <c r="H89" s="967"/>
      <c r="I89" s="957"/>
      <c r="J89" s="958"/>
      <c r="K89" s="959"/>
      <c r="L89" s="963"/>
      <c r="M89" s="1142"/>
      <c r="N89" s="967"/>
      <c r="O89" s="957"/>
      <c r="P89" s="958"/>
      <c r="Q89" s="959"/>
      <c r="R89" s="630">
        <v>1.0</v>
      </c>
      <c r="S89" s="318"/>
      <c r="T89" s="485"/>
      <c r="U89" s="1120">
        <f t="shared" si="1"/>
        <v>16.66666667</v>
      </c>
      <c r="V89" s="1121">
        <f t="shared" si="2"/>
        <v>3</v>
      </c>
      <c r="W89" s="538"/>
    </row>
    <row r="90">
      <c r="A90" s="1138"/>
      <c r="B90" s="335" t="s">
        <v>167</v>
      </c>
      <c r="C90" s="269">
        <v>1.0</v>
      </c>
      <c r="D90" s="283"/>
      <c r="E90" s="271"/>
      <c r="F90" s="1125">
        <v>1.0</v>
      </c>
      <c r="G90" s="318"/>
      <c r="H90" s="908"/>
      <c r="I90" s="269"/>
      <c r="J90" s="283"/>
      <c r="K90" s="271"/>
      <c r="L90" s="630">
        <v>1.0</v>
      </c>
      <c r="M90" s="318"/>
      <c r="N90" s="908"/>
      <c r="O90" s="269">
        <v>1.0</v>
      </c>
      <c r="P90" s="283"/>
      <c r="Q90" s="271"/>
      <c r="R90" s="630">
        <v>1.0</v>
      </c>
      <c r="S90" s="318"/>
      <c r="T90" s="485"/>
      <c r="U90" s="1120">
        <f t="shared" si="1"/>
        <v>83.33333333</v>
      </c>
      <c r="V90" s="1121">
        <f t="shared" si="2"/>
        <v>15</v>
      </c>
      <c r="W90" s="538"/>
    </row>
    <row r="91">
      <c r="A91" s="1138"/>
      <c r="B91" s="335" t="s">
        <v>168</v>
      </c>
      <c r="C91" s="269"/>
      <c r="D91" s="283"/>
      <c r="E91" s="271"/>
      <c r="F91" s="1125">
        <v>1.0</v>
      </c>
      <c r="G91" s="318"/>
      <c r="H91" s="908"/>
      <c r="I91" s="269">
        <v>1.0</v>
      </c>
      <c r="J91" s="283"/>
      <c r="K91" s="271"/>
      <c r="L91" s="630"/>
      <c r="M91" s="318"/>
      <c r="N91" s="908"/>
      <c r="O91" s="269">
        <v>1.0</v>
      </c>
      <c r="P91" s="283"/>
      <c r="Q91" s="271"/>
      <c r="R91" s="630"/>
      <c r="S91" s="215">
        <v>1.0</v>
      </c>
      <c r="T91" s="485"/>
      <c r="U91" s="1120">
        <f t="shared" si="1"/>
        <v>66.66666667</v>
      </c>
      <c r="V91" s="1121">
        <f t="shared" si="2"/>
        <v>12</v>
      </c>
      <c r="W91" s="538"/>
    </row>
    <row r="92">
      <c r="A92" s="1138"/>
      <c r="B92" s="335" t="s">
        <v>169</v>
      </c>
      <c r="C92" s="413"/>
      <c r="D92" s="270">
        <v>1.0</v>
      </c>
      <c r="E92" s="271"/>
      <c r="F92" s="1125">
        <v>1.0</v>
      </c>
      <c r="G92" s="318"/>
      <c r="H92" s="908"/>
      <c r="I92" s="269">
        <v>1.0</v>
      </c>
      <c r="J92" s="283"/>
      <c r="K92" s="271"/>
      <c r="L92" s="630">
        <v>1.0</v>
      </c>
      <c r="M92" s="318"/>
      <c r="N92" s="908"/>
      <c r="O92" s="413"/>
      <c r="P92" s="270">
        <v>1.0</v>
      </c>
      <c r="Q92" s="271"/>
      <c r="R92" s="630">
        <v>1.0</v>
      </c>
      <c r="S92" s="215"/>
      <c r="T92" s="485"/>
      <c r="U92" s="1120">
        <f t="shared" si="1"/>
        <v>100</v>
      </c>
      <c r="V92" s="1121">
        <f t="shared" si="2"/>
        <v>18</v>
      </c>
      <c r="W92" s="538"/>
    </row>
    <row r="93">
      <c r="A93" s="1138"/>
      <c r="B93" s="335" t="s">
        <v>170</v>
      </c>
      <c r="C93" s="269">
        <v>1.0</v>
      </c>
      <c r="D93" s="283"/>
      <c r="E93" s="271"/>
      <c r="F93" s="1125">
        <v>1.0</v>
      </c>
      <c r="G93" s="318"/>
      <c r="H93" s="908"/>
      <c r="I93" s="269">
        <v>1.0</v>
      </c>
      <c r="J93" s="283"/>
      <c r="K93" s="271"/>
      <c r="L93" s="630"/>
      <c r="M93" s="318"/>
      <c r="N93" s="908"/>
      <c r="O93" s="413"/>
      <c r="P93" s="283"/>
      <c r="Q93" s="271"/>
      <c r="R93" s="630">
        <v>1.0</v>
      </c>
      <c r="S93" s="318"/>
      <c r="T93" s="485"/>
      <c r="U93" s="1120">
        <f t="shared" si="1"/>
        <v>66.66666667</v>
      </c>
      <c r="V93" s="1121">
        <f t="shared" si="2"/>
        <v>12</v>
      </c>
      <c r="W93" s="538"/>
    </row>
    <row r="94">
      <c r="A94" s="1138"/>
      <c r="B94" s="335" t="s">
        <v>171</v>
      </c>
      <c r="C94" s="269">
        <v>1.0</v>
      </c>
      <c r="D94" s="283"/>
      <c r="E94" s="271"/>
      <c r="F94" s="1125">
        <v>1.0</v>
      </c>
      <c r="G94" s="318"/>
      <c r="H94" s="908"/>
      <c r="I94" s="269">
        <v>1.0</v>
      </c>
      <c r="J94" s="283"/>
      <c r="K94" s="271"/>
      <c r="L94" s="630">
        <v>1.0</v>
      </c>
      <c r="M94" s="318"/>
      <c r="N94" s="908"/>
      <c r="O94" s="269">
        <v>1.0</v>
      </c>
      <c r="P94" s="283"/>
      <c r="Q94" s="271"/>
      <c r="R94" s="630">
        <v>1.0</v>
      </c>
      <c r="S94" s="318"/>
      <c r="T94" s="485"/>
      <c r="U94" s="1120">
        <f t="shared" si="1"/>
        <v>100</v>
      </c>
      <c r="V94" s="1121">
        <f t="shared" si="2"/>
        <v>18</v>
      </c>
      <c r="W94" s="538"/>
    </row>
    <row r="95">
      <c r="A95" s="1138"/>
      <c r="B95" s="335" t="s">
        <v>1460</v>
      </c>
      <c r="C95" s="269">
        <v>1.0</v>
      </c>
      <c r="D95" s="283"/>
      <c r="E95" s="271"/>
      <c r="F95" s="1119"/>
      <c r="G95" s="318"/>
      <c r="H95" s="908"/>
      <c r="I95" s="413"/>
      <c r="J95" s="283"/>
      <c r="K95" s="271"/>
      <c r="L95" s="630">
        <v>1.0</v>
      </c>
      <c r="M95" s="318"/>
      <c r="N95" s="908"/>
      <c r="O95" s="413"/>
      <c r="P95" s="270">
        <v>1.0</v>
      </c>
      <c r="Q95" s="271"/>
      <c r="R95" s="484"/>
      <c r="S95" s="215"/>
      <c r="T95" s="485"/>
      <c r="U95" s="1120">
        <f t="shared" si="1"/>
        <v>50</v>
      </c>
      <c r="V95" s="1121">
        <f t="shared" si="2"/>
        <v>9</v>
      </c>
      <c r="W95" s="538"/>
    </row>
    <row r="96">
      <c r="A96" s="1138"/>
      <c r="B96" s="335" t="s">
        <v>172</v>
      </c>
      <c r="C96" s="413"/>
      <c r="D96" s="283"/>
      <c r="E96" s="271"/>
      <c r="F96" s="1119"/>
      <c r="G96" s="215">
        <v>1.0</v>
      </c>
      <c r="H96" s="908"/>
      <c r="I96" s="413"/>
      <c r="J96" s="270">
        <v>1.0</v>
      </c>
      <c r="K96" s="271"/>
      <c r="L96" s="630">
        <v>1.0</v>
      </c>
      <c r="M96" s="215"/>
      <c r="N96" s="908"/>
      <c r="O96" s="413"/>
      <c r="P96" s="270">
        <v>1.0</v>
      </c>
      <c r="Q96" s="271"/>
      <c r="R96" s="484"/>
      <c r="S96" s="215"/>
      <c r="T96" s="485"/>
      <c r="U96" s="1120">
        <f t="shared" si="1"/>
        <v>66.66666667</v>
      </c>
      <c r="V96" s="1121">
        <f t="shared" si="2"/>
        <v>12</v>
      </c>
      <c r="W96" s="538"/>
    </row>
    <row r="97">
      <c r="A97" s="1138"/>
      <c r="B97" s="335" t="s">
        <v>173</v>
      </c>
      <c r="C97" s="413"/>
      <c r="D97" s="270">
        <v>0.5</v>
      </c>
      <c r="E97" s="473">
        <v>0.5</v>
      </c>
      <c r="F97" s="1119"/>
      <c r="G97" s="215"/>
      <c r="H97" s="1122">
        <v>0.5</v>
      </c>
      <c r="I97" s="413"/>
      <c r="J97" s="270">
        <v>0.5</v>
      </c>
      <c r="K97" s="473"/>
      <c r="L97" s="484"/>
      <c r="M97" s="215">
        <v>0.5</v>
      </c>
      <c r="N97" s="1122">
        <v>0.5</v>
      </c>
      <c r="O97" s="413"/>
      <c r="P97" s="283"/>
      <c r="Q97" s="271"/>
      <c r="R97" s="484"/>
      <c r="S97" s="215">
        <v>0.5</v>
      </c>
      <c r="T97" s="485"/>
      <c r="U97" s="1120">
        <f t="shared" si="1"/>
        <v>58.33333333</v>
      </c>
      <c r="V97" s="1121">
        <f t="shared" si="2"/>
        <v>10.5</v>
      </c>
      <c r="W97" s="538"/>
    </row>
    <row r="98">
      <c r="A98" s="1139"/>
      <c r="B98" s="332" t="s">
        <v>176</v>
      </c>
      <c r="C98" s="413"/>
      <c r="D98" s="270">
        <v>1.0</v>
      </c>
      <c r="E98" s="271"/>
      <c r="F98" s="1119"/>
      <c r="G98" s="215">
        <v>1.0</v>
      </c>
      <c r="H98" s="908"/>
      <c r="I98" s="413"/>
      <c r="J98" s="270">
        <v>1.0</v>
      </c>
      <c r="K98" s="271"/>
      <c r="L98" s="484"/>
      <c r="M98" s="215"/>
      <c r="N98" s="908"/>
      <c r="O98" s="413"/>
      <c r="P98" s="270">
        <v>1.0</v>
      </c>
      <c r="Q98" s="271"/>
      <c r="R98" s="484"/>
      <c r="S98" s="215">
        <v>1.0</v>
      </c>
      <c r="T98" s="485"/>
      <c r="U98" s="1120">
        <f t="shared" si="1"/>
        <v>83.33333333</v>
      </c>
      <c r="V98" s="1121">
        <f t="shared" si="2"/>
        <v>15</v>
      </c>
      <c r="W98" s="538"/>
    </row>
    <row r="99">
      <c r="A99" s="1138"/>
      <c r="B99" s="335" t="s">
        <v>179</v>
      </c>
      <c r="C99" s="413"/>
      <c r="D99" s="283"/>
      <c r="E99" s="473">
        <v>0.5</v>
      </c>
      <c r="F99" s="1119"/>
      <c r="G99" s="215">
        <v>1.0</v>
      </c>
      <c r="H99" s="908"/>
      <c r="I99" s="269">
        <v>1.0</v>
      </c>
      <c r="J99" s="270"/>
      <c r="K99" s="271"/>
      <c r="L99" s="630"/>
      <c r="M99" s="215">
        <v>1.0</v>
      </c>
      <c r="N99" s="908"/>
      <c r="O99" s="269">
        <v>1.0</v>
      </c>
      <c r="P99" s="283"/>
      <c r="Q99" s="271"/>
      <c r="R99" s="630">
        <v>1.0</v>
      </c>
      <c r="S99" s="318"/>
      <c r="T99" s="485"/>
      <c r="U99" s="1120">
        <f t="shared" si="1"/>
        <v>91.66666667</v>
      </c>
      <c r="V99" s="1121">
        <f t="shared" si="2"/>
        <v>16.5</v>
      </c>
      <c r="W99" s="538"/>
    </row>
    <row r="100">
      <c r="A100" s="1139"/>
      <c r="B100" s="332" t="s">
        <v>180</v>
      </c>
      <c r="C100" s="269">
        <v>1.0</v>
      </c>
      <c r="D100" s="283"/>
      <c r="E100" s="271"/>
      <c r="F100" s="1125">
        <v>1.0</v>
      </c>
      <c r="G100" s="318"/>
      <c r="H100" s="908"/>
      <c r="I100" s="269">
        <v>1.0</v>
      </c>
      <c r="J100" s="283"/>
      <c r="K100" s="271"/>
      <c r="L100" s="630">
        <v>1.0</v>
      </c>
      <c r="M100" s="318"/>
      <c r="N100" s="908"/>
      <c r="O100" s="269">
        <v>1.0</v>
      </c>
      <c r="P100" s="283"/>
      <c r="Q100" s="271"/>
      <c r="R100" s="630">
        <v>1.0</v>
      </c>
      <c r="S100" s="318"/>
      <c r="T100" s="485"/>
      <c r="U100" s="1120">
        <f t="shared" si="1"/>
        <v>100</v>
      </c>
      <c r="V100" s="1121">
        <f t="shared" si="2"/>
        <v>18</v>
      </c>
      <c r="W100" s="538"/>
    </row>
    <row r="101">
      <c r="A101" s="1140"/>
      <c r="B101" s="337" t="s">
        <v>1728</v>
      </c>
      <c r="C101" s="413"/>
      <c r="D101" s="270">
        <v>1.0</v>
      </c>
      <c r="E101" s="271"/>
      <c r="F101" s="1119"/>
      <c r="G101" s="215">
        <v>0.5</v>
      </c>
      <c r="H101" s="908"/>
      <c r="I101" s="413"/>
      <c r="J101" s="270"/>
      <c r="K101" s="271"/>
      <c r="L101" s="484"/>
      <c r="M101" s="215"/>
      <c r="N101" s="908"/>
      <c r="O101" s="413"/>
      <c r="P101" s="270">
        <v>1.0</v>
      </c>
      <c r="Q101" s="271"/>
      <c r="R101" s="484"/>
      <c r="S101" s="215"/>
      <c r="T101" s="485"/>
      <c r="U101" s="1120">
        <f t="shared" si="1"/>
        <v>41.66666667</v>
      </c>
      <c r="V101" s="1121">
        <f t="shared" si="2"/>
        <v>7.5</v>
      </c>
      <c r="W101" s="393"/>
    </row>
    <row r="102">
      <c r="A102" s="1140"/>
      <c r="B102" s="337" t="s">
        <v>181</v>
      </c>
      <c r="C102" s="269">
        <v>1.0</v>
      </c>
      <c r="D102" s="283"/>
      <c r="E102" s="271"/>
      <c r="F102" s="1119"/>
      <c r="G102" s="215">
        <v>1.0</v>
      </c>
      <c r="H102" s="908"/>
      <c r="I102" s="269">
        <v>1.0</v>
      </c>
      <c r="J102" s="270"/>
      <c r="K102" s="271"/>
      <c r="L102" s="630"/>
      <c r="M102" s="215">
        <v>1.0</v>
      </c>
      <c r="N102" s="908"/>
      <c r="O102" s="269">
        <v>1.0</v>
      </c>
      <c r="P102" s="283"/>
      <c r="Q102" s="271"/>
      <c r="R102" s="630">
        <v>1.0</v>
      </c>
      <c r="S102" s="215">
        <v>1.0</v>
      </c>
      <c r="T102" s="485"/>
      <c r="U102" s="1120">
        <f t="shared" si="1"/>
        <v>116.6666667</v>
      </c>
      <c r="V102" s="1121">
        <f t="shared" si="2"/>
        <v>21</v>
      </c>
      <c r="W102" s="538"/>
    </row>
    <row r="103">
      <c r="A103" s="1139"/>
      <c r="B103" s="332" t="s">
        <v>182</v>
      </c>
      <c r="C103" s="413"/>
      <c r="D103" s="283"/>
      <c r="E103" s="271"/>
      <c r="F103" s="1125">
        <v>1.0</v>
      </c>
      <c r="G103" s="318"/>
      <c r="H103" s="908"/>
      <c r="I103" s="269"/>
      <c r="J103" s="270">
        <v>1.0</v>
      </c>
      <c r="K103" s="271"/>
      <c r="L103" s="630"/>
      <c r="M103" s="215">
        <v>1.0</v>
      </c>
      <c r="N103" s="908"/>
      <c r="O103" s="413"/>
      <c r="P103" s="270">
        <v>1.0</v>
      </c>
      <c r="Q103" s="271"/>
      <c r="R103" s="630">
        <v>1.0</v>
      </c>
      <c r="S103" s="215">
        <v>1.0</v>
      </c>
      <c r="T103" s="485"/>
      <c r="U103" s="1120">
        <f t="shared" si="1"/>
        <v>100</v>
      </c>
      <c r="V103" s="1121">
        <f t="shared" si="2"/>
        <v>18</v>
      </c>
      <c r="W103" s="538"/>
    </row>
    <row r="104">
      <c r="A104" s="1138"/>
      <c r="B104" s="335" t="s">
        <v>185</v>
      </c>
      <c r="C104" s="269">
        <v>1.0</v>
      </c>
      <c r="D104" s="283"/>
      <c r="E104" s="271"/>
      <c r="F104" s="1125">
        <v>1.0</v>
      </c>
      <c r="G104" s="318"/>
      <c r="H104" s="908"/>
      <c r="I104" s="269">
        <v>1.0</v>
      </c>
      <c r="J104" s="283"/>
      <c r="K104" s="271"/>
      <c r="L104" s="630"/>
      <c r="M104" s="215">
        <v>1.0</v>
      </c>
      <c r="N104" s="908"/>
      <c r="O104" s="413"/>
      <c r="P104" s="270">
        <v>1.0</v>
      </c>
      <c r="Q104" s="271"/>
      <c r="R104" s="484"/>
      <c r="S104" s="215">
        <v>1.0</v>
      </c>
      <c r="T104" s="485"/>
      <c r="U104" s="1120">
        <f t="shared" si="1"/>
        <v>100</v>
      </c>
      <c r="V104" s="1121">
        <f t="shared" si="2"/>
        <v>18</v>
      </c>
      <c r="W104" s="538"/>
    </row>
    <row r="105">
      <c r="A105" s="1140"/>
      <c r="B105" s="337" t="s">
        <v>2146</v>
      </c>
      <c r="C105" s="416">
        <v>1.0</v>
      </c>
      <c r="D105" s="267"/>
      <c r="E105" s="268"/>
      <c r="F105" s="1159"/>
      <c r="G105" s="472"/>
      <c r="H105" s="430"/>
      <c r="I105" s="416">
        <v>1.0</v>
      </c>
      <c r="J105" s="267"/>
      <c r="K105" s="268"/>
      <c r="L105" s="500"/>
      <c r="M105" s="472"/>
      <c r="N105" s="430"/>
      <c r="O105" s="266"/>
      <c r="P105" s="267"/>
      <c r="Q105" s="268"/>
      <c r="R105" s="172">
        <v>1.0</v>
      </c>
      <c r="S105" s="189"/>
      <c r="T105" s="190"/>
      <c r="U105" s="1120">
        <f t="shared" si="1"/>
        <v>50</v>
      </c>
      <c r="V105" s="1121">
        <f t="shared" si="2"/>
        <v>9</v>
      </c>
      <c r="W105" s="538"/>
    </row>
    <row r="106">
      <c r="A106" s="1139"/>
      <c r="B106" s="332" t="s">
        <v>186</v>
      </c>
      <c r="C106" s="413"/>
      <c r="D106" s="283"/>
      <c r="E106" s="271"/>
      <c r="F106" s="1119"/>
      <c r="G106" s="318"/>
      <c r="H106" s="908"/>
      <c r="I106" s="269">
        <v>1.0</v>
      </c>
      <c r="J106" s="283"/>
      <c r="K106" s="271"/>
      <c r="L106" s="484"/>
      <c r="M106" s="215">
        <v>1.0</v>
      </c>
      <c r="N106" s="908"/>
      <c r="O106" s="413"/>
      <c r="P106" s="270">
        <v>1.0</v>
      </c>
      <c r="Q106" s="271"/>
      <c r="R106" s="484"/>
      <c r="S106" s="215">
        <v>1.0</v>
      </c>
      <c r="T106" s="485"/>
      <c r="U106" s="1120">
        <f t="shared" si="1"/>
        <v>66.66666667</v>
      </c>
      <c r="V106" s="1121">
        <f t="shared" si="2"/>
        <v>12</v>
      </c>
      <c r="W106" s="538"/>
    </row>
    <row r="107">
      <c r="A107" s="1138"/>
      <c r="B107" s="335" t="s">
        <v>187</v>
      </c>
      <c r="C107" s="269">
        <v>1.0</v>
      </c>
      <c r="D107" s="283"/>
      <c r="E107" s="271"/>
      <c r="F107" s="1119"/>
      <c r="G107" s="215">
        <v>0.5</v>
      </c>
      <c r="H107" s="1122">
        <v>0.5</v>
      </c>
      <c r="I107" s="413"/>
      <c r="J107" s="270">
        <v>1.0</v>
      </c>
      <c r="K107" s="473"/>
      <c r="L107" s="484"/>
      <c r="M107" s="215">
        <v>0.5</v>
      </c>
      <c r="N107" s="1122">
        <v>0.5</v>
      </c>
      <c r="O107" s="413"/>
      <c r="P107" s="270">
        <v>0.5</v>
      </c>
      <c r="Q107" s="473">
        <v>0.5</v>
      </c>
      <c r="R107" s="630">
        <v>1.0</v>
      </c>
      <c r="S107" s="215">
        <v>1.0</v>
      </c>
      <c r="T107" s="892"/>
      <c r="U107" s="1120">
        <f t="shared" si="1"/>
        <v>116.6666667</v>
      </c>
      <c r="V107" s="1121">
        <f t="shared" si="2"/>
        <v>21</v>
      </c>
      <c r="W107" s="538"/>
    </row>
    <row r="108">
      <c r="A108" s="1139"/>
      <c r="B108" s="332" t="s">
        <v>188</v>
      </c>
      <c r="C108" s="413"/>
      <c r="D108" s="283"/>
      <c r="E108" s="271"/>
      <c r="F108" s="1119"/>
      <c r="G108" s="215">
        <v>1.0</v>
      </c>
      <c r="H108" s="908"/>
      <c r="I108" s="413"/>
      <c r="J108" s="270">
        <v>1.0</v>
      </c>
      <c r="K108" s="271"/>
      <c r="L108" s="484"/>
      <c r="M108" s="215">
        <v>1.0</v>
      </c>
      <c r="N108" s="908"/>
      <c r="O108" s="413"/>
      <c r="P108" s="270">
        <v>1.0</v>
      </c>
      <c r="Q108" s="271"/>
      <c r="R108" s="484"/>
      <c r="S108" s="215">
        <v>1.0</v>
      </c>
      <c r="T108" s="485"/>
      <c r="U108" s="1120">
        <f t="shared" si="1"/>
        <v>83.33333333</v>
      </c>
      <c r="V108" s="1121">
        <f t="shared" si="2"/>
        <v>15</v>
      </c>
      <c r="W108" s="538"/>
    </row>
    <row r="109">
      <c r="A109" s="1139"/>
      <c r="B109" s="332" t="s">
        <v>189</v>
      </c>
      <c r="C109" s="413"/>
      <c r="D109" s="270">
        <v>1.0</v>
      </c>
      <c r="E109" s="271"/>
      <c r="F109" s="1119"/>
      <c r="G109" s="215">
        <v>1.0</v>
      </c>
      <c r="H109" s="908"/>
      <c r="I109" s="413"/>
      <c r="J109" s="270">
        <v>1.0</v>
      </c>
      <c r="K109" s="271"/>
      <c r="L109" s="484"/>
      <c r="M109" s="215">
        <v>1.0</v>
      </c>
      <c r="N109" s="908"/>
      <c r="O109" s="413"/>
      <c r="P109" s="283"/>
      <c r="Q109" s="271"/>
      <c r="R109" s="484"/>
      <c r="S109" s="215">
        <v>1.0</v>
      </c>
      <c r="T109" s="485"/>
      <c r="U109" s="1120">
        <f t="shared" si="1"/>
        <v>83.33333333</v>
      </c>
      <c r="V109" s="1121">
        <f t="shared" si="2"/>
        <v>15</v>
      </c>
      <c r="W109" s="538"/>
    </row>
    <row r="110">
      <c r="A110" s="1138"/>
      <c r="B110" s="335" t="s">
        <v>190</v>
      </c>
      <c r="C110" s="269">
        <v>1.0</v>
      </c>
      <c r="D110" s="270"/>
      <c r="E110" s="271"/>
      <c r="F110" s="1125">
        <v>1.0</v>
      </c>
      <c r="G110" s="318"/>
      <c r="H110" s="908"/>
      <c r="I110" s="269">
        <v>1.0</v>
      </c>
      <c r="J110" s="283"/>
      <c r="K110" s="271"/>
      <c r="L110" s="630">
        <v>1.0</v>
      </c>
      <c r="M110" s="318"/>
      <c r="N110" s="908"/>
      <c r="O110" s="269">
        <v>1.0</v>
      </c>
      <c r="P110" s="270"/>
      <c r="Q110" s="271"/>
      <c r="R110" s="630">
        <v>1.0</v>
      </c>
      <c r="S110" s="215">
        <v>1.0</v>
      </c>
      <c r="T110" s="485"/>
      <c r="U110" s="1120">
        <f t="shared" si="1"/>
        <v>116.6666667</v>
      </c>
      <c r="V110" s="1121">
        <f t="shared" si="2"/>
        <v>21</v>
      </c>
      <c r="W110" s="538"/>
    </row>
    <row r="111">
      <c r="A111" s="1138"/>
      <c r="B111" s="335" t="s">
        <v>1658</v>
      </c>
      <c r="C111" s="269">
        <v>1.0</v>
      </c>
      <c r="D111" s="283"/>
      <c r="E111" s="271"/>
      <c r="F111" s="1125">
        <v>1.0</v>
      </c>
      <c r="G111" s="318"/>
      <c r="H111" s="908"/>
      <c r="I111" s="269"/>
      <c r="J111" s="283"/>
      <c r="K111" s="271"/>
      <c r="L111" s="630"/>
      <c r="M111" s="318"/>
      <c r="N111" s="908"/>
      <c r="O111" s="269">
        <v>1.0</v>
      </c>
      <c r="P111" s="283"/>
      <c r="Q111" s="271"/>
      <c r="R111" s="630"/>
      <c r="S111" s="318"/>
      <c r="T111" s="485"/>
      <c r="U111" s="1120">
        <f t="shared" si="1"/>
        <v>50</v>
      </c>
      <c r="V111" s="1121">
        <f t="shared" si="2"/>
        <v>9</v>
      </c>
      <c r="W111" s="538"/>
    </row>
    <row r="112">
      <c r="A112" s="1138"/>
      <c r="B112" s="335" t="s">
        <v>1884</v>
      </c>
      <c r="C112" s="413"/>
      <c r="D112" s="270">
        <v>1.0</v>
      </c>
      <c r="E112" s="271"/>
      <c r="F112" s="1119"/>
      <c r="G112" s="215">
        <v>1.0</v>
      </c>
      <c r="H112" s="908"/>
      <c r="I112" s="413"/>
      <c r="J112" s="270">
        <v>1.0</v>
      </c>
      <c r="K112" s="271"/>
      <c r="L112" s="484"/>
      <c r="M112" s="215"/>
      <c r="N112" s="908"/>
      <c r="O112" s="413"/>
      <c r="P112" s="283"/>
      <c r="Q112" s="271"/>
      <c r="R112" s="484"/>
      <c r="S112" s="318"/>
      <c r="T112" s="485"/>
      <c r="U112" s="1120">
        <f t="shared" si="1"/>
        <v>50</v>
      </c>
      <c r="V112" s="1121">
        <f t="shared" si="2"/>
        <v>9</v>
      </c>
      <c r="W112" s="538"/>
    </row>
    <row r="113">
      <c r="A113" s="1138"/>
      <c r="B113" s="335" t="s">
        <v>191</v>
      </c>
      <c r="C113" s="269">
        <v>1.0</v>
      </c>
      <c r="D113" s="283"/>
      <c r="E113" s="271"/>
      <c r="F113" s="1119"/>
      <c r="G113" s="318"/>
      <c r="H113" s="908"/>
      <c r="I113" s="269">
        <v>1.0</v>
      </c>
      <c r="J113" s="283"/>
      <c r="K113" s="271"/>
      <c r="L113" s="630">
        <v>1.0</v>
      </c>
      <c r="M113" s="318"/>
      <c r="N113" s="908"/>
      <c r="O113" s="413"/>
      <c r="P113" s="283"/>
      <c r="Q113" s="271"/>
      <c r="R113" s="630">
        <v>1.0</v>
      </c>
      <c r="S113" s="215">
        <v>1.0</v>
      </c>
      <c r="T113" s="485"/>
      <c r="U113" s="1120">
        <f t="shared" si="1"/>
        <v>83.33333333</v>
      </c>
      <c r="V113" s="1121">
        <f t="shared" si="2"/>
        <v>15</v>
      </c>
      <c r="W113" s="538"/>
    </row>
    <row r="114">
      <c r="A114" s="1139"/>
      <c r="B114" s="332" t="s">
        <v>192</v>
      </c>
      <c r="C114" s="413"/>
      <c r="D114" s="270">
        <v>1.0</v>
      </c>
      <c r="E114" s="271"/>
      <c r="F114" s="1119"/>
      <c r="G114" s="318"/>
      <c r="H114" s="908"/>
      <c r="I114" s="413"/>
      <c r="J114" s="270">
        <v>1.0</v>
      </c>
      <c r="K114" s="271"/>
      <c r="L114" s="484"/>
      <c r="M114" s="215">
        <v>1.0</v>
      </c>
      <c r="N114" s="908"/>
      <c r="O114" s="413"/>
      <c r="P114" s="283"/>
      <c r="Q114" s="271"/>
      <c r="R114" s="630">
        <v>1.0</v>
      </c>
      <c r="S114" s="215">
        <v>1.0</v>
      </c>
      <c r="T114" s="485"/>
      <c r="U114" s="1120">
        <f t="shared" si="1"/>
        <v>83.33333333</v>
      </c>
      <c r="V114" s="1121">
        <f t="shared" si="2"/>
        <v>15</v>
      </c>
      <c r="W114" s="538"/>
    </row>
    <row r="115">
      <c r="A115" s="1138"/>
      <c r="B115" s="335" t="s">
        <v>195</v>
      </c>
      <c r="C115" s="413"/>
      <c r="D115" s="270">
        <v>0.5</v>
      </c>
      <c r="E115" s="473">
        <v>0.5</v>
      </c>
      <c r="F115" s="1119"/>
      <c r="G115" s="215">
        <v>0.5</v>
      </c>
      <c r="H115" s="1122">
        <v>0.5</v>
      </c>
      <c r="I115" s="413"/>
      <c r="J115" s="270">
        <v>0.5</v>
      </c>
      <c r="K115" s="473">
        <v>0.5</v>
      </c>
      <c r="L115" s="484"/>
      <c r="M115" s="215">
        <v>0.5</v>
      </c>
      <c r="N115" s="1122">
        <v>0.5</v>
      </c>
      <c r="O115" s="413"/>
      <c r="P115" s="270">
        <v>0.5</v>
      </c>
      <c r="Q115" s="473">
        <v>0.5</v>
      </c>
      <c r="R115" s="630">
        <v>1.0</v>
      </c>
      <c r="S115" s="215">
        <v>0.5</v>
      </c>
      <c r="T115" s="892"/>
      <c r="U115" s="1120">
        <f t="shared" si="1"/>
        <v>108.3333333</v>
      </c>
      <c r="V115" s="1121">
        <f t="shared" si="2"/>
        <v>19.5</v>
      </c>
      <c r="W115" s="538"/>
    </row>
    <row r="116">
      <c r="A116" s="1139"/>
      <c r="B116" s="332" t="s">
        <v>196</v>
      </c>
      <c r="C116" s="413"/>
      <c r="D116" s="283"/>
      <c r="E116" s="271"/>
      <c r="F116" s="1119"/>
      <c r="G116" s="318"/>
      <c r="H116" s="908"/>
      <c r="I116" s="413"/>
      <c r="J116" s="283"/>
      <c r="K116" s="271"/>
      <c r="L116" s="630">
        <v>1.0</v>
      </c>
      <c r="M116" s="318"/>
      <c r="N116" s="908"/>
      <c r="O116" s="269">
        <v>1.0</v>
      </c>
      <c r="P116" s="283"/>
      <c r="Q116" s="271"/>
      <c r="R116" s="630">
        <v>1.0</v>
      </c>
      <c r="S116" s="215">
        <v>1.0</v>
      </c>
      <c r="T116" s="485"/>
      <c r="U116" s="1120">
        <f t="shared" si="1"/>
        <v>66.66666667</v>
      </c>
      <c r="V116" s="1121">
        <f t="shared" si="2"/>
        <v>12</v>
      </c>
      <c r="W116" s="538"/>
    </row>
    <row r="117">
      <c r="A117" s="1138"/>
      <c r="B117" s="335" t="s">
        <v>1423</v>
      </c>
      <c r="C117" s="413"/>
      <c r="D117" s="270">
        <v>1.0</v>
      </c>
      <c r="E117" s="271"/>
      <c r="F117" s="1119"/>
      <c r="G117" s="318"/>
      <c r="H117" s="1122">
        <v>0.5</v>
      </c>
      <c r="I117" s="413"/>
      <c r="J117" s="283"/>
      <c r="K117" s="473">
        <v>0.5</v>
      </c>
      <c r="L117" s="484"/>
      <c r="M117" s="215">
        <v>0.5</v>
      </c>
      <c r="N117" s="1122">
        <v>0.5</v>
      </c>
      <c r="O117" s="413"/>
      <c r="P117" s="270">
        <v>0.5</v>
      </c>
      <c r="Q117" s="473">
        <v>0.5</v>
      </c>
      <c r="R117" s="484"/>
      <c r="S117" s="215">
        <v>0.5</v>
      </c>
      <c r="T117" s="892"/>
      <c r="U117" s="1120">
        <f t="shared" si="1"/>
        <v>75</v>
      </c>
      <c r="V117" s="1121">
        <f t="shared" si="2"/>
        <v>13.5</v>
      </c>
      <c r="W117" s="538"/>
    </row>
    <row r="118">
      <c r="A118" s="1138"/>
      <c r="B118" s="454" t="s">
        <v>198</v>
      </c>
      <c r="C118" s="413"/>
      <c r="D118" s="283"/>
      <c r="E118" s="271"/>
      <c r="F118" s="1119"/>
      <c r="G118" s="215">
        <v>1.0</v>
      </c>
      <c r="H118" s="908"/>
      <c r="I118" s="413"/>
      <c r="J118" s="270">
        <v>1.0</v>
      </c>
      <c r="K118" s="271"/>
      <c r="L118" s="484"/>
      <c r="M118" s="215">
        <v>1.0</v>
      </c>
      <c r="N118" s="908"/>
      <c r="O118" s="413"/>
      <c r="P118" s="283"/>
      <c r="Q118" s="271"/>
      <c r="R118" s="630">
        <v>1.0</v>
      </c>
      <c r="S118" s="215">
        <v>1.0</v>
      </c>
      <c r="T118" s="485"/>
      <c r="U118" s="1120">
        <f t="shared" si="1"/>
        <v>83.33333333</v>
      </c>
      <c r="V118" s="1121">
        <f t="shared" si="2"/>
        <v>15</v>
      </c>
      <c r="W118" s="538"/>
    </row>
    <row r="119">
      <c r="A119" s="1138"/>
      <c r="B119" s="335" t="s">
        <v>202</v>
      </c>
      <c r="C119" s="269">
        <v>1.0</v>
      </c>
      <c r="D119" s="283"/>
      <c r="E119" s="271"/>
      <c r="F119" s="1125">
        <v>1.0</v>
      </c>
      <c r="G119" s="318"/>
      <c r="H119" s="908"/>
      <c r="I119" s="269">
        <v>1.0</v>
      </c>
      <c r="J119" s="283"/>
      <c r="K119" s="271"/>
      <c r="L119" s="630">
        <v>1.0</v>
      </c>
      <c r="M119" s="318"/>
      <c r="N119" s="908"/>
      <c r="O119" s="269">
        <v>1.0</v>
      </c>
      <c r="P119" s="283"/>
      <c r="Q119" s="271"/>
      <c r="R119" s="630"/>
      <c r="S119" s="215">
        <v>1.0</v>
      </c>
      <c r="T119" s="485"/>
      <c r="U119" s="1120">
        <f t="shared" si="1"/>
        <v>100</v>
      </c>
      <c r="V119" s="1121">
        <f t="shared" si="2"/>
        <v>18</v>
      </c>
      <c r="W119" s="538"/>
    </row>
    <row r="120">
      <c r="A120" s="1140"/>
      <c r="B120" s="337" t="s">
        <v>203</v>
      </c>
      <c r="C120" s="413"/>
      <c r="D120" s="270">
        <v>0.5</v>
      </c>
      <c r="E120" s="473">
        <v>0.5</v>
      </c>
      <c r="F120" s="1119"/>
      <c r="G120" s="215">
        <v>0.5</v>
      </c>
      <c r="H120" s="908"/>
      <c r="I120" s="413"/>
      <c r="J120" s="270">
        <v>0.5</v>
      </c>
      <c r="K120" s="473">
        <v>0.5</v>
      </c>
      <c r="L120" s="484"/>
      <c r="M120" s="215">
        <v>0.5</v>
      </c>
      <c r="N120" s="1122">
        <v>0.5</v>
      </c>
      <c r="O120" s="413"/>
      <c r="P120" s="270">
        <v>0.5</v>
      </c>
      <c r="Q120" s="473">
        <v>0.5</v>
      </c>
      <c r="R120" s="484"/>
      <c r="S120" s="215">
        <v>0.5</v>
      </c>
      <c r="T120" s="892">
        <v>0.5</v>
      </c>
      <c r="U120" s="1120">
        <f t="shared" si="1"/>
        <v>91.66666667</v>
      </c>
      <c r="V120" s="1121">
        <f t="shared" si="2"/>
        <v>16.5</v>
      </c>
      <c r="W120" s="538"/>
    </row>
    <row r="121">
      <c r="A121" s="1138"/>
      <c r="B121" s="335" t="s">
        <v>204</v>
      </c>
      <c r="C121" s="1160">
        <v>1.0</v>
      </c>
      <c r="D121" s="955"/>
      <c r="E121" s="1161"/>
      <c r="F121" s="1162">
        <v>1.0</v>
      </c>
      <c r="G121" s="1163"/>
      <c r="H121" s="1164"/>
      <c r="I121" s="1160"/>
      <c r="J121" s="955"/>
      <c r="K121" s="1161"/>
      <c r="L121" s="1165">
        <v>1.0</v>
      </c>
      <c r="M121" s="1163"/>
      <c r="N121" s="1164"/>
      <c r="O121" s="269">
        <v>1.0</v>
      </c>
      <c r="P121" s="283"/>
      <c r="Q121" s="271"/>
      <c r="R121" s="630">
        <v>1.0</v>
      </c>
      <c r="S121" s="318"/>
      <c r="T121" s="485"/>
      <c r="U121" s="1120">
        <f t="shared" si="1"/>
        <v>83.33333333</v>
      </c>
      <c r="V121" s="1121">
        <f t="shared" si="2"/>
        <v>15</v>
      </c>
      <c r="W121" s="538"/>
    </row>
    <row r="122">
      <c r="A122" s="1140"/>
      <c r="B122" s="337" t="s">
        <v>205</v>
      </c>
      <c r="C122" s="413"/>
      <c r="D122" s="270">
        <v>0.5</v>
      </c>
      <c r="E122" s="473">
        <v>0.5</v>
      </c>
      <c r="F122" s="1119"/>
      <c r="G122" s="215">
        <v>0.5</v>
      </c>
      <c r="H122" s="908"/>
      <c r="I122" s="413"/>
      <c r="J122" s="270">
        <v>0.5</v>
      </c>
      <c r="K122" s="473">
        <v>0.5</v>
      </c>
      <c r="L122" s="484"/>
      <c r="M122" s="215">
        <v>0.5</v>
      </c>
      <c r="N122" s="1122"/>
      <c r="O122" s="413"/>
      <c r="P122" s="283"/>
      <c r="Q122" s="271"/>
      <c r="R122" s="484"/>
      <c r="S122" s="215">
        <v>0.5</v>
      </c>
      <c r="T122" s="485"/>
      <c r="U122" s="1120">
        <f t="shared" si="1"/>
        <v>58.33333333</v>
      </c>
      <c r="V122" s="1121">
        <f t="shared" si="2"/>
        <v>10.5</v>
      </c>
      <c r="W122" s="538"/>
    </row>
    <row r="123">
      <c r="A123" s="1138"/>
      <c r="B123" s="335" t="s">
        <v>206</v>
      </c>
      <c r="C123" s="413"/>
      <c r="D123" s="270">
        <v>1.0</v>
      </c>
      <c r="E123" s="271"/>
      <c r="F123" s="1119"/>
      <c r="G123" s="215">
        <v>1.0</v>
      </c>
      <c r="H123" s="908"/>
      <c r="I123" s="413"/>
      <c r="J123" s="270">
        <v>1.0</v>
      </c>
      <c r="K123" s="271"/>
      <c r="L123" s="630">
        <v>1.0</v>
      </c>
      <c r="M123" s="215"/>
      <c r="N123" s="908"/>
      <c r="O123" s="269">
        <v>1.0</v>
      </c>
      <c r="P123" s="283"/>
      <c r="Q123" s="271"/>
      <c r="R123" s="630">
        <v>1.0</v>
      </c>
      <c r="S123" s="318"/>
      <c r="T123" s="485"/>
      <c r="U123" s="1120">
        <f t="shared" si="1"/>
        <v>100</v>
      </c>
      <c r="V123" s="1121">
        <f t="shared" si="2"/>
        <v>18</v>
      </c>
      <c r="W123" s="538"/>
    </row>
    <row r="124">
      <c r="A124" s="1138"/>
      <c r="B124" s="335" t="s">
        <v>207</v>
      </c>
      <c r="C124" s="413"/>
      <c r="D124" s="283"/>
      <c r="E124" s="271"/>
      <c r="F124" s="1125">
        <v>1.0</v>
      </c>
      <c r="G124" s="318"/>
      <c r="H124" s="908"/>
      <c r="I124" s="269"/>
      <c r="J124" s="270">
        <v>1.0</v>
      </c>
      <c r="K124" s="271"/>
      <c r="L124" s="630"/>
      <c r="M124" s="215">
        <v>1.0</v>
      </c>
      <c r="N124" s="908"/>
      <c r="O124" s="413"/>
      <c r="P124" s="283"/>
      <c r="Q124" s="271"/>
      <c r="R124" s="630">
        <v>1.0</v>
      </c>
      <c r="S124" s="318"/>
      <c r="T124" s="485"/>
      <c r="U124" s="1120">
        <f t="shared" si="1"/>
        <v>66.66666667</v>
      </c>
      <c r="V124" s="1121">
        <f t="shared" si="2"/>
        <v>12</v>
      </c>
      <c r="W124" s="538"/>
    </row>
    <row r="125">
      <c r="A125" s="1144"/>
      <c r="B125" s="394" t="s">
        <v>208</v>
      </c>
      <c r="C125" s="1131"/>
      <c r="D125" s="1132"/>
      <c r="E125" s="1145"/>
      <c r="F125" s="1146"/>
      <c r="G125" s="1147">
        <v>1.0</v>
      </c>
      <c r="H125" s="1136"/>
      <c r="I125" s="413"/>
      <c r="J125" s="270">
        <v>1.0</v>
      </c>
      <c r="K125" s="271"/>
      <c r="L125" s="484"/>
      <c r="M125" s="215">
        <v>1.0</v>
      </c>
      <c r="N125" s="908"/>
      <c r="O125" s="413"/>
      <c r="P125" s="270">
        <v>1.0</v>
      </c>
      <c r="Q125" s="271"/>
      <c r="R125" s="484"/>
      <c r="S125" s="215"/>
      <c r="T125" s="892">
        <v>0.5</v>
      </c>
      <c r="U125" s="1120">
        <f t="shared" si="1"/>
        <v>75</v>
      </c>
      <c r="V125" s="1121">
        <f t="shared" si="2"/>
        <v>13.5</v>
      </c>
      <c r="W125" s="538"/>
    </row>
    <row r="126">
      <c r="A126" s="1139"/>
      <c r="B126" s="332" t="s">
        <v>209</v>
      </c>
      <c r="C126" s="413"/>
      <c r="D126" s="283"/>
      <c r="E126" s="271"/>
      <c r="F126" s="1119"/>
      <c r="G126" s="318"/>
      <c r="H126" s="908"/>
      <c r="I126" s="413"/>
      <c r="J126" s="283"/>
      <c r="K126" s="271"/>
      <c r="L126" s="630">
        <v>1.0</v>
      </c>
      <c r="M126" s="318"/>
      <c r="N126" s="908"/>
      <c r="O126" s="269">
        <v>1.0</v>
      </c>
      <c r="P126" s="283"/>
      <c r="Q126" s="271"/>
      <c r="R126" s="630">
        <v>1.0</v>
      </c>
      <c r="S126" s="215">
        <v>1.0</v>
      </c>
      <c r="T126" s="485"/>
      <c r="U126" s="1120">
        <f t="shared" si="1"/>
        <v>66.66666667</v>
      </c>
      <c r="V126" s="1121">
        <f t="shared" si="2"/>
        <v>12</v>
      </c>
      <c r="W126" s="538"/>
    </row>
    <row r="127">
      <c r="A127" s="1138"/>
      <c r="B127" s="335" t="s">
        <v>210</v>
      </c>
      <c r="C127" s="269">
        <v>1.0</v>
      </c>
      <c r="D127" s="283"/>
      <c r="E127" s="271"/>
      <c r="F127" s="1125">
        <v>1.0</v>
      </c>
      <c r="G127" s="318"/>
      <c r="H127" s="908"/>
      <c r="I127" s="269">
        <v>1.0</v>
      </c>
      <c r="J127" s="283"/>
      <c r="K127" s="271"/>
      <c r="L127" s="630">
        <v>1.0</v>
      </c>
      <c r="M127" s="318"/>
      <c r="N127" s="908"/>
      <c r="O127" s="413"/>
      <c r="P127" s="283"/>
      <c r="Q127" s="271"/>
      <c r="R127" s="630">
        <v>1.0</v>
      </c>
      <c r="S127" s="215">
        <v>1.0</v>
      </c>
      <c r="T127" s="485"/>
      <c r="U127" s="1120">
        <f t="shared" si="1"/>
        <v>100</v>
      </c>
      <c r="V127" s="1121">
        <f t="shared" si="2"/>
        <v>18</v>
      </c>
      <c r="W127" s="538"/>
    </row>
    <row r="128">
      <c r="A128" s="1138"/>
      <c r="B128" s="335" t="s">
        <v>1280</v>
      </c>
      <c r="C128" s="413"/>
      <c r="D128" s="270">
        <v>1.0</v>
      </c>
      <c r="E128" s="271"/>
      <c r="F128" s="1119"/>
      <c r="G128" s="215">
        <v>1.0</v>
      </c>
      <c r="H128" s="908"/>
      <c r="I128" s="413"/>
      <c r="J128" s="270"/>
      <c r="K128" s="271"/>
      <c r="L128" s="484"/>
      <c r="M128" s="215"/>
      <c r="N128" s="908"/>
      <c r="O128" s="413"/>
      <c r="P128" s="283"/>
      <c r="Q128" s="271"/>
      <c r="R128" s="630">
        <v>1.0</v>
      </c>
      <c r="S128" s="318"/>
      <c r="T128" s="485"/>
      <c r="U128" s="1120">
        <f t="shared" si="1"/>
        <v>50</v>
      </c>
      <c r="V128" s="1121">
        <f t="shared" si="2"/>
        <v>9</v>
      </c>
      <c r="W128" s="538"/>
    </row>
    <row r="129">
      <c r="A129" s="1138"/>
      <c r="B129" s="335" t="s">
        <v>1722</v>
      </c>
      <c r="C129" s="269">
        <v>1.0</v>
      </c>
      <c r="D129" s="283"/>
      <c r="E129" s="271"/>
      <c r="F129" s="1119"/>
      <c r="G129" s="318"/>
      <c r="H129" s="908"/>
      <c r="I129" s="269">
        <v>1.0</v>
      </c>
      <c r="J129" s="270">
        <v>1.0</v>
      </c>
      <c r="K129" s="271"/>
      <c r="L129" s="630"/>
      <c r="M129" s="215">
        <v>1.0</v>
      </c>
      <c r="N129" s="908"/>
      <c r="O129" s="413"/>
      <c r="P129" s="283"/>
      <c r="Q129" s="271"/>
      <c r="R129" s="484"/>
      <c r="S129" s="318"/>
      <c r="T129" s="485"/>
      <c r="U129" s="1120">
        <f t="shared" si="1"/>
        <v>66.66666667</v>
      </c>
      <c r="V129" s="1121">
        <f t="shared" si="2"/>
        <v>12</v>
      </c>
      <c r="W129" s="538"/>
    </row>
    <row r="130">
      <c r="A130" s="1138"/>
      <c r="B130" s="335" t="s">
        <v>263</v>
      </c>
      <c r="C130" s="413"/>
      <c r="D130" s="270">
        <v>1.0</v>
      </c>
      <c r="E130" s="271"/>
      <c r="F130" s="1119"/>
      <c r="G130" s="215">
        <v>1.0</v>
      </c>
      <c r="H130" s="908"/>
      <c r="I130" s="413"/>
      <c r="J130" s="270">
        <v>1.0</v>
      </c>
      <c r="K130" s="271"/>
      <c r="L130" s="630">
        <v>1.0</v>
      </c>
      <c r="M130" s="215"/>
      <c r="N130" s="908"/>
      <c r="O130" s="269">
        <v>1.0</v>
      </c>
      <c r="P130" s="283"/>
      <c r="Q130" s="271"/>
      <c r="R130" s="630">
        <v>1.0</v>
      </c>
      <c r="S130" s="318"/>
      <c r="T130" s="485"/>
      <c r="U130" s="1120">
        <f t="shared" si="1"/>
        <v>100</v>
      </c>
      <c r="V130" s="1121">
        <f t="shared" si="2"/>
        <v>18</v>
      </c>
      <c r="W130" s="538"/>
    </row>
    <row r="131">
      <c r="A131" s="1144"/>
      <c r="B131" s="394" t="s">
        <v>2742</v>
      </c>
      <c r="C131" s="1131"/>
      <c r="D131" s="1157"/>
      <c r="E131" s="1145"/>
      <c r="F131" s="1146"/>
      <c r="G131" s="1135"/>
      <c r="H131" s="1136"/>
      <c r="I131" s="269">
        <v>1.0</v>
      </c>
      <c r="J131" s="283"/>
      <c r="K131" s="271"/>
      <c r="L131" s="630"/>
      <c r="M131" s="318"/>
      <c r="N131" s="908"/>
      <c r="O131" s="413"/>
      <c r="P131" s="283"/>
      <c r="Q131" s="271"/>
      <c r="R131" s="630">
        <v>1.0</v>
      </c>
      <c r="S131" s="215">
        <v>1.0</v>
      </c>
      <c r="T131" s="485"/>
      <c r="U131" s="1120">
        <f t="shared" si="1"/>
        <v>50</v>
      </c>
      <c r="V131" s="1121">
        <f t="shared" si="2"/>
        <v>9</v>
      </c>
      <c r="W131" s="538"/>
    </row>
    <row r="132">
      <c r="A132" s="1139"/>
      <c r="B132" s="332" t="s">
        <v>272</v>
      </c>
      <c r="C132" s="269">
        <v>1.0</v>
      </c>
      <c r="D132" s="283"/>
      <c r="E132" s="271"/>
      <c r="F132" s="1125">
        <v>1.0</v>
      </c>
      <c r="G132" s="318"/>
      <c r="H132" s="908"/>
      <c r="I132" s="269">
        <v>1.0</v>
      </c>
      <c r="J132" s="283"/>
      <c r="K132" s="271"/>
      <c r="L132" s="630">
        <v>1.0</v>
      </c>
      <c r="M132" s="318"/>
      <c r="N132" s="908"/>
      <c r="O132" s="413"/>
      <c r="P132" s="283"/>
      <c r="Q132" s="271"/>
      <c r="R132" s="630">
        <v>1.0</v>
      </c>
      <c r="S132" s="318"/>
      <c r="T132" s="485"/>
      <c r="U132" s="1120">
        <f t="shared" si="1"/>
        <v>83.33333333</v>
      </c>
      <c r="V132" s="1121">
        <f t="shared" si="2"/>
        <v>15</v>
      </c>
      <c r="W132" s="538"/>
    </row>
    <row r="133">
      <c r="A133" s="1138"/>
      <c r="B133" s="335" t="s">
        <v>273</v>
      </c>
      <c r="C133" s="413"/>
      <c r="D133" s="270">
        <v>0.5</v>
      </c>
      <c r="E133" s="473">
        <v>0.5</v>
      </c>
      <c r="F133" s="1119"/>
      <c r="G133" s="318"/>
      <c r="H133" s="1122">
        <v>0.5</v>
      </c>
      <c r="I133" s="413"/>
      <c r="J133" s="270">
        <v>0.5</v>
      </c>
      <c r="K133" s="473"/>
      <c r="L133" s="484"/>
      <c r="M133" s="215">
        <v>0.5</v>
      </c>
      <c r="N133" s="1122">
        <v>0.5</v>
      </c>
      <c r="O133" s="413"/>
      <c r="P133" s="283"/>
      <c r="Q133" s="271"/>
      <c r="R133" s="484"/>
      <c r="S133" s="215">
        <v>0.5</v>
      </c>
      <c r="T133" s="485"/>
      <c r="U133" s="1120">
        <f t="shared" si="1"/>
        <v>58.33333333</v>
      </c>
      <c r="V133" s="1121">
        <f t="shared" si="2"/>
        <v>10.5</v>
      </c>
      <c r="W133" s="538"/>
    </row>
    <row r="134">
      <c r="A134" s="1144"/>
      <c r="B134" s="394" t="s">
        <v>276</v>
      </c>
      <c r="C134" s="1131"/>
      <c r="D134" s="1132"/>
      <c r="E134" s="1145"/>
      <c r="F134" s="1146"/>
      <c r="G134" s="1147">
        <v>1.0</v>
      </c>
      <c r="H134" s="1136"/>
      <c r="I134" s="413"/>
      <c r="J134" s="283"/>
      <c r="K134" s="271"/>
      <c r="L134" s="484"/>
      <c r="M134" s="215">
        <v>1.0</v>
      </c>
      <c r="N134" s="908"/>
      <c r="O134" s="413"/>
      <c r="P134" s="270">
        <v>1.0</v>
      </c>
      <c r="Q134" s="271"/>
      <c r="R134" s="484"/>
      <c r="S134" s="215">
        <v>1.0</v>
      </c>
      <c r="T134" s="485"/>
      <c r="U134" s="1120">
        <f t="shared" si="1"/>
        <v>66.66666667</v>
      </c>
      <c r="V134" s="1121">
        <f t="shared" si="2"/>
        <v>12</v>
      </c>
      <c r="W134" s="538"/>
    </row>
    <row r="135">
      <c r="A135" s="1138"/>
      <c r="B135" s="335" t="s">
        <v>278</v>
      </c>
      <c r="C135" s="413"/>
      <c r="D135" s="270">
        <v>1.0</v>
      </c>
      <c r="E135" s="271"/>
      <c r="F135" s="1119"/>
      <c r="G135" s="215">
        <v>1.0</v>
      </c>
      <c r="H135" s="908"/>
      <c r="I135" s="413"/>
      <c r="J135" s="270">
        <v>1.0</v>
      </c>
      <c r="K135" s="271"/>
      <c r="L135" s="484"/>
      <c r="M135" s="215">
        <v>1.0</v>
      </c>
      <c r="N135" s="908"/>
      <c r="O135" s="413"/>
      <c r="P135" s="270">
        <v>1.0</v>
      </c>
      <c r="Q135" s="271"/>
      <c r="R135" s="484"/>
      <c r="S135" s="215">
        <v>1.0</v>
      </c>
      <c r="T135" s="485"/>
      <c r="U135" s="1120">
        <f t="shared" si="1"/>
        <v>100</v>
      </c>
      <c r="V135" s="1121">
        <f t="shared" si="2"/>
        <v>18</v>
      </c>
      <c r="W135" s="538"/>
    </row>
    <row r="136">
      <c r="A136" s="1140"/>
      <c r="B136" s="397" t="s">
        <v>280</v>
      </c>
      <c r="C136" s="269">
        <v>1.0</v>
      </c>
      <c r="D136" s="270"/>
      <c r="E136" s="473"/>
      <c r="F136" s="1125">
        <v>1.0</v>
      </c>
      <c r="G136" s="318"/>
      <c r="H136" s="908"/>
      <c r="I136" s="269">
        <v>1.0</v>
      </c>
      <c r="J136" s="283"/>
      <c r="K136" s="271"/>
      <c r="L136" s="630"/>
      <c r="M136" s="318"/>
      <c r="N136" s="908"/>
      <c r="O136" s="269">
        <v>1.0</v>
      </c>
      <c r="P136" s="283"/>
      <c r="Q136" s="271"/>
      <c r="R136" s="630"/>
      <c r="S136" s="318"/>
      <c r="T136" s="485"/>
      <c r="U136" s="1120">
        <f t="shared" si="1"/>
        <v>66.66666667</v>
      </c>
      <c r="V136" s="1121">
        <f t="shared" si="2"/>
        <v>12</v>
      </c>
      <c r="W136" s="538"/>
    </row>
    <row r="137">
      <c r="A137" s="1138"/>
      <c r="B137" s="335" t="s">
        <v>283</v>
      </c>
      <c r="C137" s="413"/>
      <c r="D137" s="270">
        <v>0.5</v>
      </c>
      <c r="E137" s="473">
        <v>0.5</v>
      </c>
      <c r="F137" s="1119"/>
      <c r="G137" s="215">
        <v>0.5</v>
      </c>
      <c r="H137" s="1122">
        <v>0.5</v>
      </c>
      <c r="I137" s="413"/>
      <c r="J137" s="270">
        <v>0.5</v>
      </c>
      <c r="K137" s="473"/>
      <c r="L137" s="484"/>
      <c r="M137" s="215">
        <v>0.5</v>
      </c>
      <c r="N137" s="1122">
        <v>0.5</v>
      </c>
      <c r="O137" s="413"/>
      <c r="P137" s="283"/>
      <c r="Q137" s="473">
        <v>0.5</v>
      </c>
      <c r="R137" s="484"/>
      <c r="S137" s="215">
        <v>0.5</v>
      </c>
      <c r="T137" s="892">
        <v>0.5</v>
      </c>
      <c r="U137" s="1120">
        <f t="shared" si="1"/>
        <v>83.33333333</v>
      </c>
      <c r="V137" s="1121">
        <f t="shared" si="2"/>
        <v>15</v>
      </c>
      <c r="W137" s="538"/>
    </row>
    <row r="138">
      <c r="A138" s="1138"/>
      <c r="B138" s="335" t="s">
        <v>284</v>
      </c>
      <c r="C138" s="413"/>
      <c r="D138" s="270">
        <v>0.5</v>
      </c>
      <c r="E138" s="473">
        <v>0.5</v>
      </c>
      <c r="F138" s="1119"/>
      <c r="G138" s="215">
        <v>0.5</v>
      </c>
      <c r="H138" s="1122">
        <v>0.5</v>
      </c>
      <c r="I138" s="413"/>
      <c r="J138" s="270">
        <v>0.5</v>
      </c>
      <c r="K138" s="473">
        <v>0.5</v>
      </c>
      <c r="L138" s="484"/>
      <c r="M138" s="215">
        <v>0.5</v>
      </c>
      <c r="N138" s="1122"/>
      <c r="O138" s="413"/>
      <c r="P138" s="270">
        <v>0.5</v>
      </c>
      <c r="Q138" s="473">
        <v>0.5</v>
      </c>
      <c r="R138" s="484"/>
      <c r="S138" s="215"/>
      <c r="T138" s="892">
        <v>0.5</v>
      </c>
      <c r="U138" s="1120">
        <f t="shared" si="1"/>
        <v>83.33333333</v>
      </c>
      <c r="V138" s="1121">
        <f t="shared" si="2"/>
        <v>15</v>
      </c>
      <c r="W138" s="538"/>
    </row>
    <row r="139">
      <c r="A139" s="1138"/>
      <c r="B139" s="335" t="s">
        <v>285</v>
      </c>
      <c r="C139" s="413"/>
      <c r="D139" s="283"/>
      <c r="E139" s="271"/>
      <c r="F139" s="1119"/>
      <c r="G139" s="215">
        <v>1.0</v>
      </c>
      <c r="H139" s="908"/>
      <c r="I139" s="413"/>
      <c r="J139" s="270">
        <v>1.0</v>
      </c>
      <c r="K139" s="271"/>
      <c r="L139" s="484"/>
      <c r="M139" s="215">
        <v>1.0</v>
      </c>
      <c r="N139" s="908"/>
      <c r="O139" s="413"/>
      <c r="P139" s="270">
        <v>1.0</v>
      </c>
      <c r="Q139" s="271"/>
      <c r="R139" s="484"/>
      <c r="S139" s="215"/>
      <c r="T139" s="485"/>
      <c r="U139" s="1120">
        <f t="shared" si="1"/>
        <v>66.66666667</v>
      </c>
      <c r="V139" s="1121">
        <f t="shared" si="2"/>
        <v>12</v>
      </c>
      <c r="W139" s="538"/>
    </row>
    <row r="140">
      <c r="A140" s="1140"/>
      <c r="B140" s="337" t="s">
        <v>286</v>
      </c>
      <c r="C140" s="413"/>
      <c r="D140" s="283"/>
      <c r="E140" s="271"/>
      <c r="F140" s="1125">
        <v>1.0</v>
      </c>
      <c r="G140" s="318"/>
      <c r="H140" s="908"/>
      <c r="I140" s="413"/>
      <c r="J140" s="283"/>
      <c r="K140" s="271"/>
      <c r="L140" s="630">
        <v>1.0</v>
      </c>
      <c r="M140" s="318"/>
      <c r="N140" s="908"/>
      <c r="O140" s="269">
        <v>1.0</v>
      </c>
      <c r="P140" s="283"/>
      <c r="Q140" s="271"/>
      <c r="R140" s="630"/>
      <c r="S140" s="318"/>
      <c r="T140" s="485"/>
      <c r="U140" s="1120">
        <f t="shared" si="1"/>
        <v>50</v>
      </c>
      <c r="V140" s="1121">
        <f t="shared" si="2"/>
        <v>9</v>
      </c>
      <c r="W140" s="538"/>
    </row>
    <row r="141">
      <c r="A141" s="1138"/>
      <c r="B141" s="335" t="s">
        <v>287</v>
      </c>
      <c r="C141" s="269">
        <v>1.0</v>
      </c>
      <c r="D141" s="283"/>
      <c r="E141" s="271"/>
      <c r="F141" s="1125">
        <v>1.0</v>
      </c>
      <c r="G141" s="318"/>
      <c r="H141" s="908"/>
      <c r="I141" s="269">
        <v>1.0</v>
      </c>
      <c r="J141" s="283"/>
      <c r="K141" s="271"/>
      <c r="L141" s="630">
        <v>1.0</v>
      </c>
      <c r="M141" s="318"/>
      <c r="N141" s="908"/>
      <c r="O141" s="413"/>
      <c r="P141" s="283"/>
      <c r="Q141" s="271"/>
      <c r="R141" s="630">
        <v>1.0</v>
      </c>
      <c r="S141" s="318"/>
      <c r="T141" s="485"/>
      <c r="U141" s="1120">
        <f t="shared" si="1"/>
        <v>83.33333333</v>
      </c>
      <c r="V141" s="1121">
        <f t="shared" si="2"/>
        <v>15</v>
      </c>
      <c r="W141" s="538"/>
    </row>
    <row r="142">
      <c r="A142" s="1138"/>
      <c r="B142" s="335" t="s">
        <v>1054</v>
      </c>
      <c r="C142" s="269">
        <v>1.0</v>
      </c>
      <c r="D142" s="283"/>
      <c r="E142" s="271"/>
      <c r="F142" s="1125">
        <v>1.0</v>
      </c>
      <c r="G142" s="318"/>
      <c r="H142" s="908"/>
      <c r="I142" s="269">
        <v>1.0</v>
      </c>
      <c r="J142" s="283"/>
      <c r="K142" s="271"/>
      <c r="L142" s="630">
        <v>1.0</v>
      </c>
      <c r="M142" s="318"/>
      <c r="N142" s="908"/>
      <c r="O142" s="413"/>
      <c r="P142" s="283"/>
      <c r="Q142" s="271"/>
      <c r="R142" s="630">
        <v>1.0</v>
      </c>
      <c r="S142" s="318"/>
      <c r="T142" s="485"/>
      <c r="U142" s="1120">
        <f t="shared" si="1"/>
        <v>83.33333333</v>
      </c>
      <c r="V142" s="1121">
        <f t="shared" si="2"/>
        <v>15</v>
      </c>
      <c r="W142" s="538"/>
    </row>
    <row r="143">
      <c r="A143" s="1138"/>
      <c r="B143" s="335" t="s">
        <v>288</v>
      </c>
      <c r="C143" s="413"/>
      <c r="D143" s="270">
        <v>1.0</v>
      </c>
      <c r="E143" s="271"/>
      <c r="F143" s="1119"/>
      <c r="G143" s="215">
        <v>1.0</v>
      </c>
      <c r="H143" s="908"/>
      <c r="I143" s="413"/>
      <c r="J143" s="270">
        <v>1.0</v>
      </c>
      <c r="K143" s="271"/>
      <c r="L143" s="484"/>
      <c r="M143" s="215">
        <v>1.0</v>
      </c>
      <c r="N143" s="908"/>
      <c r="O143" s="413"/>
      <c r="P143" s="283"/>
      <c r="Q143" s="271"/>
      <c r="R143" s="484"/>
      <c r="S143" s="215">
        <v>1.0</v>
      </c>
      <c r="T143" s="485"/>
      <c r="U143" s="1120">
        <f t="shared" si="1"/>
        <v>83.33333333</v>
      </c>
      <c r="V143" s="1121">
        <f t="shared" si="2"/>
        <v>15</v>
      </c>
      <c r="W143" s="538"/>
    </row>
    <row r="144">
      <c r="A144" s="1138"/>
      <c r="B144" s="335" t="s">
        <v>289</v>
      </c>
      <c r="C144" s="413"/>
      <c r="D144" s="283"/>
      <c r="E144" s="271"/>
      <c r="F144" s="1119"/>
      <c r="G144" s="215">
        <v>1.0</v>
      </c>
      <c r="H144" s="908"/>
      <c r="I144" s="413"/>
      <c r="J144" s="270">
        <v>1.0</v>
      </c>
      <c r="K144" s="271"/>
      <c r="L144" s="484"/>
      <c r="M144" s="215">
        <v>1.0</v>
      </c>
      <c r="N144" s="908"/>
      <c r="O144" s="413"/>
      <c r="P144" s="270">
        <v>1.0</v>
      </c>
      <c r="Q144" s="271"/>
      <c r="R144" s="484"/>
      <c r="S144" s="215">
        <v>1.0</v>
      </c>
      <c r="T144" s="485"/>
      <c r="U144" s="1120">
        <f t="shared" si="1"/>
        <v>83.33333333</v>
      </c>
      <c r="V144" s="1121">
        <f t="shared" si="2"/>
        <v>15</v>
      </c>
      <c r="W144" s="538"/>
    </row>
    <row r="145">
      <c r="A145" s="1138"/>
      <c r="B145" s="335" t="s">
        <v>290</v>
      </c>
      <c r="C145" s="413"/>
      <c r="D145" s="270">
        <v>1.0</v>
      </c>
      <c r="E145" s="271"/>
      <c r="F145" s="1119"/>
      <c r="G145" s="318"/>
      <c r="H145" s="908"/>
      <c r="I145" s="413"/>
      <c r="J145" s="270">
        <v>1.0</v>
      </c>
      <c r="K145" s="271"/>
      <c r="L145" s="484"/>
      <c r="M145" s="215">
        <v>1.0</v>
      </c>
      <c r="N145" s="908"/>
      <c r="O145" s="413"/>
      <c r="P145" s="270">
        <v>1.0</v>
      </c>
      <c r="Q145" s="271"/>
      <c r="R145" s="630">
        <v>1.0</v>
      </c>
      <c r="S145" s="215">
        <v>1.0</v>
      </c>
      <c r="T145" s="485"/>
      <c r="U145" s="1120">
        <f t="shared" si="1"/>
        <v>100</v>
      </c>
      <c r="V145" s="1121">
        <f t="shared" si="2"/>
        <v>18</v>
      </c>
      <c r="W145" s="538"/>
    </row>
    <row r="146">
      <c r="A146" s="1138"/>
      <c r="B146" s="335" t="s">
        <v>291</v>
      </c>
      <c r="C146" s="413"/>
      <c r="D146" s="283"/>
      <c r="E146" s="271"/>
      <c r="F146" s="1125">
        <v>1.0</v>
      </c>
      <c r="G146" s="318"/>
      <c r="H146" s="908"/>
      <c r="I146" s="269"/>
      <c r="J146" s="283"/>
      <c r="K146" s="271"/>
      <c r="L146" s="630"/>
      <c r="M146" s="318"/>
      <c r="N146" s="908"/>
      <c r="O146" s="269">
        <v>1.0</v>
      </c>
      <c r="P146" s="283"/>
      <c r="Q146" s="271"/>
      <c r="R146" s="630">
        <v>1.0</v>
      </c>
      <c r="S146" s="318"/>
      <c r="T146" s="485"/>
      <c r="U146" s="1120">
        <f t="shared" si="1"/>
        <v>50</v>
      </c>
      <c r="V146" s="1121">
        <f t="shared" si="2"/>
        <v>9</v>
      </c>
      <c r="W146" s="538"/>
    </row>
    <row r="147">
      <c r="A147" s="1138"/>
      <c r="B147" s="335" t="s">
        <v>292</v>
      </c>
      <c r="C147" s="413"/>
      <c r="D147" s="283"/>
      <c r="E147" s="271"/>
      <c r="F147" s="1125">
        <v>1.0</v>
      </c>
      <c r="G147" s="318"/>
      <c r="H147" s="908"/>
      <c r="I147" s="269"/>
      <c r="J147" s="283"/>
      <c r="K147" s="271"/>
      <c r="L147" s="630">
        <v>1.0</v>
      </c>
      <c r="M147" s="318"/>
      <c r="N147" s="908"/>
      <c r="O147" s="269">
        <v>1.0</v>
      </c>
      <c r="P147" s="283"/>
      <c r="Q147" s="271"/>
      <c r="R147" s="630">
        <v>1.0</v>
      </c>
      <c r="S147" s="318"/>
      <c r="T147" s="485"/>
      <c r="U147" s="1120">
        <f t="shared" si="1"/>
        <v>66.66666667</v>
      </c>
      <c r="V147" s="1121">
        <f t="shared" si="2"/>
        <v>12</v>
      </c>
      <c r="W147" s="538"/>
    </row>
    <row r="148">
      <c r="A148" s="1138"/>
      <c r="B148" s="335" t="s">
        <v>293</v>
      </c>
      <c r="C148" s="413"/>
      <c r="D148" s="270">
        <v>1.0</v>
      </c>
      <c r="E148" s="271"/>
      <c r="F148" s="1119"/>
      <c r="G148" s="318"/>
      <c r="H148" s="908"/>
      <c r="I148" s="413"/>
      <c r="J148" s="270">
        <v>1.0</v>
      </c>
      <c r="K148" s="271"/>
      <c r="L148" s="484"/>
      <c r="M148" s="215"/>
      <c r="N148" s="908"/>
      <c r="O148" s="413"/>
      <c r="P148" s="283"/>
      <c r="Q148" s="271"/>
      <c r="R148" s="484"/>
      <c r="S148" s="215">
        <v>1.0</v>
      </c>
      <c r="T148" s="485"/>
      <c r="U148" s="1120">
        <f t="shared" si="1"/>
        <v>50</v>
      </c>
      <c r="V148" s="1121">
        <f t="shared" si="2"/>
        <v>9</v>
      </c>
      <c r="W148" s="538"/>
    </row>
    <row r="149">
      <c r="A149" s="1138"/>
      <c r="B149" s="335" t="s">
        <v>294</v>
      </c>
      <c r="C149" s="269">
        <v>1.0</v>
      </c>
      <c r="D149" s="283"/>
      <c r="E149" s="271"/>
      <c r="F149" s="1125">
        <v>1.0</v>
      </c>
      <c r="G149" s="318"/>
      <c r="H149" s="908"/>
      <c r="I149" s="269"/>
      <c r="J149" s="283"/>
      <c r="K149" s="271"/>
      <c r="L149" s="630">
        <v>1.0</v>
      </c>
      <c r="M149" s="318"/>
      <c r="N149" s="908"/>
      <c r="O149" s="413"/>
      <c r="P149" s="283"/>
      <c r="Q149" s="271"/>
      <c r="R149" s="630">
        <v>1.0</v>
      </c>
      <c r="S149" s="318"/>
      <c r="T149" s="485"/>
      <c r="U149" s="1120">
        <f t="shared" si="1"/>
        <v>66.66666667</v>
      </c>
      <c r="V149" s="1121">
        <f t="shared" si="2"/>
        <v>12</v>
      </c>
      <c r="W149" s="538"/>
    </row>
    <row r="150">
      <c r="A150" s="1140"/>
      <c r="B150" s="337" t="s">
        <v>295</v>
      </c>
      <c r="C150" s="413"/>
      <c r="D150" s="283"/>
      <c r="E150" s="271"/>
      <c r="F150" s="1125">
        <v>1.0</v>
      </c>
      <c r="G150" s="318"/>
      <c r="H150" s="908"/>
      <c r="I150" s="269"/>
      <c r="J150" s="283"/>
      <c r="K150" s="271"/>
      <c r="L150" s="630">
        <v>1.0</v>
      </c>
      <c r="M150" s="318"/>
      <c r="N150" s="908"/>
      <c r="O150" s="413"/>
      <c r="P150" s="283"/>
      <c r="Q150" s="271"/>
      <c r="R150" s="630">
        <v>1.0</v>
      </c>
      <c r="S150" s="318"/>
      <c r="T150" s="485"/>
      <c r="U150" s="1120">
        <f t="shared" si="1"/>
        <v>50</v>
      </c>
      <c r="V150" s="1121">
        <f t="shared" si="2"/>
        <v>9</v>
      </c>
      <c r="W150" s="538"/>
    </row>
    <row r="151">
      <c r="A151" s="1140"/>
      <c r="B151" s="337" t="s">
        <v>2006</v>
      </c>
      <c r="C151" s="269">
        <v>1.0</v>
      </c>
      <c r="D151" s="283"/>
      <c r="E151" s="271"/>
      <c r="F151" s="1119"/>
      <c r="G151" s="318"/>
      <c r="H151" s="908"/>
      <c r="I151" s="269">
        <v>1.0</v>
      </c>
      <c r="J151" s="283"/>
      <c r="K151" s="271"/>
      <c r="L151" s="630"/>
      <c r="M151" s="318"/>
      <c r="N151" s="908"/>
      <c r="O151" s="413"/>
      <c r="P151" s="283"/>
      <c r="Q151" s="271"/>
      <c r="R151" s="630">
        <v>1.0</v>
      </c>
      <c r="S151" s="318"/>
      <c r="T151" s="485"/>
      <c r="U151" s="1120">
        <f t="shared" si="1"/>
        <v>50</v>
      </c>
      <c r="V151" s="1121">
        <f t="shared" si="2"/>
        <v>9</v>
      </c>
      <c r="W151" s="538"/>
    </row>
    <row r="152">
      <c r="A152" s="1139"/>
      <c r="B152" s="332" t="s">
        <v>2935</v>
      </c>
      <c r="C152" s="413"/>
      <c r="D152" s="270">
        <v>1.0</v>
      </c>
      <c r="E152" s="271"/>
      <c r="F152" s="1119"/>
      <c r="G152" s="215">
        <v>1.0</v>
      </c>
      <c r="H152" s="908"/>
      <c r="I152" s="413"/>
      <c r="J152" s="270"/>
      <c r="K152" s="271"/>
      <c r="L152" s="484"/>
      <c r="M152" s="215"/>
      <c r="N152" s="908"/>
      <c r="O152" s="413"/>
      <c r="P152" s="283"/>
      <c r="Q152" s="271"/>
      <c r="R152" s="630">
        <v>1.0</v>
      </c>
      <c r="S152" s="318"/>
      <c r="T152" s="485"/>
      <c r="U152" s="1120">
        <f t="shared" si="1"/>
        <v>50</v>
      </c>
      <c r="V152" s="1121">
        <f t="shared" si="2"/>
        <v>9</v>
      </c>
      <c r="W152" s="538"/>
    </row>
    <row r="153">
      <c r="A153" s="1138"/>
      <c r="B153" s="335" t="s">
        <v>297</v>
      </c>
      <c r="C153" s="413"/>
      <c r="D153" s="283"/>
      <c r="E153" s="271"/>
      <c r="F153" s="1119"/>
      <c r="G153" s="318"/>
      <c r="H153" s="908"/>
      <c r="I153" s="269">
        <v>1.0</v>
      </c>
      <c r="J153" s="283"/>
      <c r="K153" s="271"/>
      <c r="L153" s="630">
        <v>1.0</v>
      </c>
      <c r="M153" s="318"/>
      <c r="N153" s="908"/>
      <c r="O153" s="269">
        <v>1.0</v>
      </c>
      <c r="P153" s="283"/>
      <c r="Q153" s="271"/>
      <c r="R153" s="630"/>
      <c r="S153" s="318"/>
      <c r="T153" s="485"/>
      <c r="U153" s="1120">
        <f t="shared" si="1"/>
        <v>50</v>
      </c>
      <c r="V153" s="1121">
        <f t="shared" si="2"/>
        <v>9</v>
      </c>
      <c r="W153" s="538"/>
    </row>
    <row r="154">
      <c r="A154" s="1138"/>
      <c r="B154" s="335" t="s">
        <v>298</v>
      </c>
      <c r="C154" s="269">
        <v>1.0</v>
      </c>
      <c r="D154" s="283"/>
      <c r="E154" s="271"/>
      <c r="F154" s="1125">
        <v>1.0</v>
      </c>
      <c r="G154" s="318"/>
      <c r="H154" s="908"/>
      <c r="I154" s="269">
        <v>1.0</v>
      </c>
      <c r="J154" s="283"/>
      <c r="K154" s="271"/>
      <c r="L154" s="630"/>
      <c r="M154" s="318"/>
      <c r="N154" s="908"/>
      <c r="O154" s="413"/>
      <c r="P154" s="283"/>
      <c r="Q154" s="271"/>
      <c r="R154" s="630">
        <v>1.0</v>
      </c>
      <c r="S154" s="318"/>
      <c r="T154" s="485"/>
      <c r="U154" s="1120">
        <f t="shared" si="1"/>
        <v>66.66666667</v>
      </c>
      <c r="V154" s="1121">
        <f t="shared" si="2"/>
        <v>12</v>
      </c>
      <c r="W154" s="538"/>
    </row>
    <row r="155">
      <c r="A155" s="1138"/>
      <c r="B155" s="335" t="s">
        <v>2021</v>
      </c>
      <c r="C155" s="269">
        <v>1.0</v>
      </c>
      <c r="D155" s="283"/>
      <c r="E155" s="271"/>
      <c r="F155" s="1125">
        <v>1.0</v>
      </c>
      <c r="G155" s="318"/>
      <c r="H155" s="908"/>
      <c r="I155" s="269">
        <v>1.0</v>
      </c>
      <c r="J155" s="283"/>
      <c r="K155" s="271"/>
      <c r="L155" s="630"/>
      <c r="M155" s="318"/>
      <c r="N155" s="908"/>
      <c r="O155" s="269">
        <v>1.0</v>
      </c>
      <c r="P155" s="283"/>
      <c r="Q155" s="271"/>
      <c r="R155" s="630"/>
      <c r="S155" s="318"/>
      <c r="T155" s="485"/>
      <c r="U155" s="1120">
        <f t="shared" si="1"/>
        <v>66.66666667</v>
      </c>
      <c r="V155" s="1121">
        <f t="shared" si="2"/>
        <v>12</v>
      </c>
      <c r="W155" s="538"/>
    </row>
    <row r="156">
      <c r="A156" s="1138"/>
      <c r="B156" s="335" t="s">
        <v>1781</v>
      </c>
      <c r="C156" s="413"/>
      <c r="D156" s="283"/>
      <c r="E156" s="271"/>
      <c r="F156" s="1119"/>
      <c r="G156" s="215">
        <v>1.0</v>
      </c>
      <c r="H156" s="908"/>
      <c r="I156" s="413"/>
      <c r="J156" s="270">
        <v>1.0</v>
      </c>
      <c r="K156" s="271"/>
      <c r="L156" s="484"/>
      <c r="M156" s="215">
        <v>1.0</v>
      </c>
      <c r="N156" s="908"/>
      <c r="O156" s="413"/>
      <c r="P156" s="283"/>
      <c r="Q156" s="271"/>
      <c r="R156" s="484"/>
      <c r="S156" s="318"/>
      <c r="T156" s="485"/>
      <c r="U156" s="1120">
        <f t="shared" si="1"/>
        <v>50</v>
      </c>
      <c r="V156" s="1121">
        <f t="shared" si="2"/>
        <v>9</v>
      </c>
      <c r="W156" s="538"/>
    </row>
    <row r="157">
      <c r="A157" s="1138"/>
      <c r="B157" s="335" t="s">
        <v>299</v>
      </c>
      <c r="C157" s="413"/>
      <c r="D157" s="270">
        <v>1.0</v>
      </c>
      <c r="E157" s="271"/>
      <c r="F157" s="1119"/>
      <c r="G157" s="215">
        <v>1.0</v>
      </c>
      <c r="H157" s="908"/>
      <c r="I157" s="413"/>
      <c r="J157" s="270">
        <v>1.0</v>
      </c>
      <c r="K157" s="271"/>
      <c r="L157" s="484"/>
      <c r="M157" s="215">
        <v>1.0</v>
      </c>
      <c r="N157" s="908"/>
      <c r="O157" s="413"/>
      <c r="P157" s="270">
        <v>1.0</v>
      </c>
      <c r="Q157" s="271"/>
      <c r="R157" s="484"/>
      <c r="S157" s="215">
        <v>1.0</v>
      </c>
      <c r="T157" s="485"/>
      <c r="U157" s="1120">
        <f t="shared" si="1"/>
        <v>100</v>
      </c>
      <c r="V157" s="1121">
        <f t="shared" si="2"/>
        <v>18</v>
      </c>
      <c r="W157" s="538"/>
    </row>
    <row r="158">
      <c r="A158" s="1138"/>
      <c r="B158" s="335" t="s">
        <v>300</v>
      </c>
      <c r="C158" s="413"/>
      <c r="D158" s="270">
        <v>1.0</v>
      </c>
      <c r="E158" s="271"/>
      <c r="F158" s="1119"/>
      <c r="G158" s="215">
        <v>1.0</v>
      </c>
      <c r="H158" s="908"/>
      <c r="I158" s="413"/>
      <c r="J158" s="270">
        <v>1.0</v>
      </c>
      <c r="K158" s="271"/>
      <c r="L158" s="484"/>
      <c r="M158" s="215">
        <v>1.0</v>
      </c>
      <c r="N158" s="908"/>
      <c r="O158" s="413"/>
      <c r="P158" s="270">
        <v>1.0</v>
      </c>
      <c r="Q158" s="271"/>
      <c r="R158" s="630">
        <v>1.0</v>
      </c>
      <c r="S158" s="215">
        <v>1.0</v>
      </c>
      <c r="T158" s="485"/>
      <c r="U158" s="1120">
        <f t="shared" si="1"/>
        <v>116.6666667</v>
      </c>
      <c r="V158" s="1121">
        <f t="shared" si="2"/>
        <v>21</v>
      </c>
      <c r="W158" s="538"/>
    </row>
    <row r="159">
      <c r="A159" s="1139"/>
      <c r="B159" s="332" t="s">
        <v>301</v>
      </c>
      <c r="C159" s="413"/>
      <c r="D159" s="283"/>
      <c r="E159" s="271"/>
      <c r="F159" s="1119"/>
      <c r="G159" s="318"/>
      <c r="H159" s="908"/>
      <c r="I159" s="269">
        <v>1.0</v>
      </c>
      <c r="J159" s="283"/>
      <c r="K159" s="271"/>
      <c r="L159" s="630"/>
      <c r="M159" s="318"/>
      <c r="N159" s="908"/>
      <c r="O159" s="413"/>
      <c r="P159" s="270">
        <v>1.0</v>
      </c>
      <c r="Q159" s="271"/>
      <c r="R159" s="484"/>
      <c r="S159" s="215">
        <v>1.0</v>
      </c>
      <c r="T159" s="485"/>
      <c r="U159" s="1120">
        <f t="shared" si="1"/>
        <v>50</v>
      </c>
      <c r="V159" s="1121">
        <f t="shared" si="2"/>
        <v>9</v>
      </c>
      <c r="W159" s="393"/>
    </row>
    <row r="160">
      <c r="A160" s="1139"/>
      <c r="B160" s="332" t="s">
        <v>302</v>
      </c>
      <c r="C160" s="269">
        <v>1.0</v>
      </c>
      <c r="D160" s="283"/>
      <c r="E160" s="271"/>
      <c r="F160" s="1125">
        <v>1.0</v>
      </c>
      <c r="G160" s="318"/>
      <c r="H160" s="908"/>
      <c r="I160" s="269">
        <v>1.0</v>
      </c>
      <c r="J160" s="283"/>
      <c r="K160" s="271"/>
      <c r="L160" s="630"/>
      <c r="M160" s="318"/>
      <c r="N160" s="908"/>
      <c r="O160" s="269">
        <v>1.0</v>
      </c>
      <c r="P160" s="283"/>
      <c r="Q160" s="271"/>
      <c r="R160" s="630">
        <v>1.0</v>
      </c>
      <c r="S160" s="318"/>
      <c r="T160" s="485"/>
      <c r="U160" s="1120">
        <f t="shared" si="1"/>
        <v>83.33333333</v>
      </c>
      <c r="V160" s="1121">
        <f t="shared" si="2"/>
        <v>15</v>
      </c>
      <c r="W160" s="538"/>
    </row>
    <row r="161">
      <c r="A161" s="1166"/>
      <c r="B161" s="335" t="s">
        <v>303</v>
      </c>
      <c r="C161" s="413"/>
      <c r="D161" s="270">
        <v>1.0</v>
      </c>
      <c r="E161" s="271"/>
      <c r="F161" s="1125">
        <v>1.0</v>
      </c>
      <c r="G161" s="318"/>
      <c r="H161" s="908"/>
      <c r="I161" s="269"/>
      <c r="J161" s="270">
        <v>1.0</v>
      </c>
      <c r="K161" s="271"/>
      <c r="L161" s="630"/>
      <c r="M161" s="215">
        <v>1.0</v>
      </c>
      <c r="N161" s="908"/>
      <c r="O161" s="413"/>
      <c r="P161" s="283"/>
      <c r="Q161" s="271"/>
      <c r="R161" s="484"/>
      <c r="S161" s="215">
        <v>1.0</v>
      </c>
      <c r="T161" s="485"/>
      <c r="U161" s="1120">
        <f t="shared" si="1"/>
        <v>83.33333333</v>
      </c>
      <c r="V161" s="1121">
        <f t="shared" si="2"/>
        <v>15</v>
      </c>
      <c r="W161" s="538"/>
    </row>
    <row r="162">
      <c r="A162" s="1166"/>
      <c r="B162" s="335" t="s">
        <v>305</v>
      </c>
      <c r="C162" s="413"/>
      <c r="D162" s="270">
        <v>1.0</v>
      </c>
      <c r="E162" s="271"/>
      <c r="F162" s="1125">
        <v>1.0</v>
      </c>
      <c r="G162" s="318"/>
      <c r="H162" s="908"/>
      <c r="I162" s="269">
        <v>1.0</v>
      </c>
      <c r="J162" s="283"/>
      <c r="K162" s="271"/>
      <c r="L162" s="630">
        <v>1.0</v>
      </c>
      <c r="M162" s="318"/>
      <c r="N162" s="908"/>
      <c r="O162" s="413"/>
      <c r="P162" s="283"/>
      <c r="Q162" s="271"/>
      <c r="R162" s="630">
        <v>1.0</v>
      </c>
      <c r="S162" s="318"/>
      <c r="T162" s="485"/>
      <c r="U162" s="1120">
        <f t="shared" si="1"/>
        <v>83.33333333</v>
      </c>
      <c r="V162" s="1121">
        <f t="shared" si="2"/>
        <v>15</v>
      </c>
      <c r="W162" s="538"/>
    </row>
    <row r="163">
      <c r="A163" s="1166"/>
      <c r="B163" s="335" t="s">
        <v>306</v>
      </c>
      <c r="C163" s="413"/>
      <c r="D163" s="270">
        <v>0.5</v>
      </c>
      <c r="E163" s="473">
        <v>0.5</v>
      </c>
      <c r="F163" s="1119"/>
      <c r="G163" s="215">
        <v>0.5</v>
      </c>
      <c r="H163" s="1122">
        <v>0.5</v>
      </c>
      <c r="I163" s="413"/>
      <c r="J163" s="270">
        <v>0.5</v>
      </c>
      <c r="K163" s="473">
        <v>0.5</v>
      </c>
      <c r="L163" s="484"/>
      <c r="M163" s="215">
        <v>0.5</v>
      </c>
      <c r="N163" s="1122">
        <v>0.5</v>
      </c>
      <c r="O163" s="413"/>
      <c r="P163" s="270">
        <v>0.5</v>
      </c>
      <c r="Q163" s="473">
        <v>0.5</v>
      </c>
      <c r="R163" s="630">
        <v>1.0</v>
      </c>
      <c r="S163" s="215">
        <v>0.5</v>
      </c>
      <c r="T163" s="892">
        <v>0.5</v>
      </c>
      <c r="U163" s="1120">
        <f t="shared" si="1"/>
        <v>116.6666667</v>
      </c>
      <c r="V163" s="1121">
        <f t="shared" si="2"/>
        <v>21</v>
      </c>
      <c r="W163" s="538"/>
    </row>
    <row r="164">
      <c r="A164" s="1166"/>
      <c r="B164" s="335" t="s">
        <v>307</v>
      </c>
      <c r="C164" s="413"/>
      <c r="D164" s="283"/>
      <c r="E164" s="271"/>
      <c r="F164" s="1125">
        <v>1.0</v>
      </c>
      <c r="G164" s="318"/>
      <c r="H164" s="908"/>
      <c r="I164" s="269">
        <v>1.0</v>
      </c>
      <c r="J164" s="283"/>
      <c r="K164" s="271"/>
      <c r="L164" s="630"/>
      <c r="M164" s="318"/>
      <c r="N164" s="908"/>
      <c r="O164" s="413"/>
      <c r="P164" s="283"/>
      <c r="Q164" s="271"/>
      <c r="R164" s="630">
        <v>1.0</v>
      </c>
      <c r="S164" s="318"/>
      <c r="T164" s="485"/>
      <c r="U164" s="1120">
        <f t="shared" si="1"/>
        <v>50</v>
      </c>
      <c r="V164" s="1121">
        <f t="shared" si="2"/>
        <v>9</v>
      </c>
      <c r="W164" s="538"/>
    </row>
    <row r="165">
      <c r="A165" s="1166"/>
      <c r="B165" s="335" t="s">
        <v>308</v>
      </c>
      <c r="C165" s="413"/>
      <c r="D165" s="270">
        <v>1.0</v>
      </c>
      <c r="E165" s="271"/>
      <c r="F165" s="1119"/>
      <c r="G165" s="215">
        <v>1.0</v>
      </c>
      <c r="H165" s="908"/>
      <c r="I165" s="413"/>
      <c r="J165" s="270">
        <v>1.0</v>
      </c>
      <c r="K165" s="271"/>
      <c r="L165" s="484"/>
      <c r="M165" s="215">
        <v>1.0</v>
      </c>
      <c r="N165" s="908"/>
      <c r="O165" s="413"/>
      <c r="P165" s="270">
        <v>1.0</v>
      </c>
      <c r="Q165" s="271"/>
      <c r="R165" s="484"/>
      <c r="S165" s="215"/>
      <c r="T165" s="485"/>
      <c r="U165" s="1120">
        <f t="shared" si="1"/>
        <v>83.33333333</v>
      </c>
      <c r="V165" s="1121">
        <f t="shared" si="2"/>
        <v>15</v>
      </c>
      <c r="W165" s="538"/>
    </row>
    <row r="166">
      <c r="A166" s="771"/>
      <c r="B166" s="332" t="s">
        <v>2012</v>
      </c>
      <c r="C166" s="413"/>
      <c r="D166" s="283"/>
      <c r="E166" s="271"/>
      <c r="F166" s="1119"/>
      <c r="G166" s="318"/>
      <c r="H166" s="908"/>
      <c r="I166" s="413"/>
      <c r="J166" s="283"/>
      <c r="K166" s="271"/>
      <c r="L166" s="484"/>
      <c r="M166" s="215">
        <v>1.0</v>
      </c>
      <c r="N166" s="908"/>
      <c r="O166" s="413"/>
      <c r="P166" s="270">
        <v>1.0</v>
      </c>
      <c r="Q166" s="271"/>
      <c r="R166" s="630">
        <v>1.0</v>
      </c>
      <c r="S166" s="215"/>
      <c r="T166" s="485"/>
      <c r="U166" s="1120">
        <f t="shared" si="1"/>
        <v>50</v>
      </c>
      <c r="V166" s="1121">
        <f t="shared" si="2"/>
        <v>9</v>
      </c>
      <c r="W166" s="393"/>
    </row>
    <row r="167">
      <c r="A167" s="1166"/>
      <c r="B167" s="335" t="s">
        <v>309</v>
      </c>
      <c r="C167" s="413"/>
      <c r="D167" s="270">
        <v>0.5</v>
      </c>
      <c r="E167" s="473">
        <v>0.5</v>
      </c>
      <c r="F167" s="1119"/>
      <c r="G167" s="215">
        <v>0.5</v>
      </c>
      <c r="H167" s="1122">
        <v>0.5</v>
      </c>
      <c r="I167" s="413"/>
      <c r="J167" s="270">
        <v>0.5</v>
      </c>
      <c r="K167" s="473">
        <v>0.5</v>
      </c>
      <c r="L167" s="484"/>
      <c r="M167" s="215">
        <v>0.5</v>
      </c>
      <c r="N167" s="1122"/>
      <c r="O167" s="413"/>
      <c r="P167" s="270">
        <v>0.5</v>
      </c>
      <c r="Q167" s="473">
        <v>0.5</v>
      </c>
      <c r="R167" s="484"/>
      <c r="S167" s="215">
        <v>0.5</v>
      </c>
      <c r="T167" s="892">
        <v>0.5</v>
      </c>
      <c r="U167" s="1120">
        <f t="shared" si="1"/>
        <v>91.66666667</v>
      </c>
      <c r="V167" s="1121">
        <f t="shared" si="2"/>
        <v>16.5</v>
      </c>
      <c r="W167" s="538"/>
    </row>
    <row r="168">
      <c r="A168" s="1166"/>
      <c r="B168" s="335" t="s">
        <v>310</v>
      </c>
      <c r="C168" s="269">
        <v>1.0</v>
      </c>
      <c r="D168" s="283"/>
      <c r="E168" s="271"/>
      <c r="F168" s="1125">
        <v>1.0</v>
      </c>
      <c r="G168" s="318"/>
      <c r="H168" s="908"/>
      <c r="I168" s="269"/>
      <c r="J168" s="270">
        <v>1.0</v>
      </c>
      <c r="K168" s="271"/>
      <c r="L168" s="630"/>
      <c r="M168" s="215">
        <v>1.0</v>
      </c>
      <c r="N168" s="908"/>
      <c r="O168" s="413"/>
      <c r="P168" s="270">
        <v>1.0</v>
      </c>
      <c r="Q168" s="271"/>
      <c r="R168" s="484"/>
      <c r="S168" s="215">
        <v>1.0</v>
      </c>
      <c r="T168" s="485"/>
      <c r="U168" s="1120">
        <f t="shared" si="1"/>
        <v>100</v>
      </c>
      <c r="V168" s="1121">
        <f t="shared" si="2"/>
        <v>18</v>
      </c>
      <c r="W168" s="538"/>
    </row>
    <row r="169">
      <c r="A169" s="1167"/>
      <c r="B169" s="337" t="s">
        <v>1822</v>
      </c>
      <c r="C169" s="413"/>
      <c r="D169" s="270">
        <v>1.0</v>
      </c>
      <c r="E169" s="271"/>
      <c r="F169" s="1119"/>
      <c r="G169" s="215">
        <v>1.0</v>
      </c>
      <c r="H169" s="908"/>
      <c r="I169" s="413"/>
      <c r="J169" s="270"/>
      <c r="K169" s="271"/>
      <c r="L169" s="484"/>
      <c r="M169" s="215">
        <v>1.0</v>
      </c>
      <c r="N169" s="908"/>
      <c r="O169" s="413"/>
      <c r="P169" s="283"/>
      <c r="Q169" s="271"/>
      <c r="R169" s="484"/>
      <c r="S169" s="215">
        <v>1.0</v>
      </c>
      <c r="T169" s="485"/>
      <c r="U169" s="1120">
        <f t="shared" si="1"/>
        <v>66.66666667</v>
      </c>
      <c r="V169" s="1121">
        <f t="shared" si="2"/>
        <v>12</v>
      </c>
      <c r="W169" s="538"/>
    </row>
    <row r="170">
      <c r="A170" s="1166"/>
      <c r="B170" s="335" t="s">
        <v>311</v>
      </c>
      <c r="C170" s="413"/>
      <c r="D170" s="270">
        <v>1.0</v>
      </c>
      <c r="E170" s="271"/>
      <c r="F170" s="1119"/>
      <c r="G170" s="318"/>
      <c r="H170" s="1122">
        <v>0.5</v>
      </c>
      <c r="I170" s="413"/>
      <c r="J170" s="283"/>
      <c r="K170" s="473"/>
      <c r="L170" s="484"/>
      <c r="M170" s="215">
        <v>1.0</v>
      </c>
      <c r="N170" s="1122"/>
      <c r="O170" s="413"/>
      <c r="P170" s="283"/>
      <c r="Q170" s="271"/>
      <c r="R170" s="630">
        <v>1.0</v>
      </c>
      <c r="S170" s="215">
        <v>1.0</v>
      </c>
      <c r="T170" s="485"/>
      <c r="U170" s="1120">
        <f t="shared" si="1"/>
        <v>75</v>
      </c>
      <c r="V170" s="1121">
        <f t="shared" si="2"/>
        <v>13.5</v>
      </c>
      <c r="W170" s="538"/>
    </row>
    <row r="171">
      <c r="A171" s="1166"/>
      <c r="B171" s="335" t="s">
        <v>312</v>
      </c>
      <c r="C171" s="413"/>
      <c r="D171" s="270">
        <v>1.0</v>
      </c>
      <c r="E171" s="271"/>
      <c r="F171" s="1119"/>
      <c r="G171" s="215">
        <v>1.0</v>
      </c>
      <c r="H171" s="908"/>
      <c r="I171" s="413"/>
      <c r="J171" s="270">
        <v>1.0</v>
      </c>
      <c r="K171" s="271"/>
      <c r="L171" s="484"/>
      <c r="M171" s="215"/>
      <c r="N171" s="908"/>
      <c r="O171" s="413"/>
      <c r="P171" s="270">
        <v>1.0</v>
      </c>
      <c r="Q171" s="271"/>
      <c r="R171" s="630">
        <v>1.0</v>
      </c>
      <c r="S171" s="215">
        <v>1.0</v>
      </c>
      <c r="T171" s="485"/>
      <c r="U171" s="1120">
        <f t="shared" si="1"/>
        <v>100</v>
      </c>
      <c r="V171" s="1121">
        <f t="shared" si="2"/>
        <v>18</v>
      </c>
      <c r="W171" s="538"/>
    </row>
    <row r="172">
      <c r="A172" s="771"/>
      <c r="B172" s="332" t="s">
        <v>2019</v>
      </c>
      <c r="C172" s="413"/>
      <c r="D172" s="283"/>
      <c r="E172" s="271"/>
      <c r="F172" s="1125">
        <v>1.0</v>
      </c>
      <c r="G172" s="215">
        <v>0.5</v>
      </c>
      <c r="H172" s="908"/>
      <c r="I172" s="269">
        <v>1.0</v>
      </c>
      <c r="J172" s="270">
        <v>1.0</v>
      </c>
      <c r="K172" s="271"/>
      <c r="L172" s="630"/>
      <c r="M172" s="215"/>
      <c r="N172" s="908"/>
      <c r="O172" s="413"/>
      <c r="P172" s="283"/>
      <c r="Q172" s="271"/>
      <c r="R172" s="484"/>
      <c r="S172" s="318"/>
      <c r="T172" s="485"/>
      <c r="U172" s="1120">
        <f t="shared" si="1"/>
        <v>58.33333333</v>
      </c>
      <c r="V172" s="1121">
        <f t="shared" si="2"/>
        <v>10.5</v>
      </c>
      <c r="W172" s="538"/>
    </row>
    <row r="173">
      <c r="A173" s="1166"/>
      <c r="B173" s="335" t="s">
        <v>313</v>
      </c>
      <c r="C173" s="413"/>
      <c r="D173" s="270">
        <v>1.0</v>
      </c>
      <c r="E173" s="271"/>
      <c r="F173" s="1119"/>
      <c r="G173" s="318"/>
      <c r="H173" s="908"/>
      <c r="I173" s="413"/>
      <c r="J173" s="270">
        <v>1.0</v>
      </c>
      <c r="K173" s="271"/>
      <c r="L173" s="484"/>
      <c r="M173" s="215">
        <v>1.0</v>
      </c>
      <c r="N173" s="908"/>
      <c r="O173" s="413"/>
      <c r="P173" s="270">
        <v>1.0</v>
      </c>
      <c r="Q173" s="271"/>
      <c r="R173" s="484"/>
      <c r="S173" s="215">
        <v>1.0</v>
      </c>
      <c r="T173" s="485"/>
      <c r="U173" s="1120">
        <f t="shared" si="1"/>
        <v>83.33333333</v>
      </c>
      <c r="V173" s="1121">
        <f t="shared" si="2"/>
        <v>15</v>
      </c>
      <c r="W173" s="538"/>
    </row>
    <row r="174">
      <c r="A174" s="1168"/>
      <c r="B174" s="394" t="s">
        <v>314</v>
      </c>
      <c r="C174" s="1131"/>
      <c r="D174" s="1132"/>
      <c r="E174" s="1145"/>
      <c r="F174" s="1146"/>
      <c r="G174" s="1135"/>
      <c r="H174" s="1136"/>
      <c r="I174" s="269">
        <v>1.0</v>
      </c>
      <c r="J174" s="283"/>
      <c r="K174" s="271"/>
      <c r="L174" s="630"/>
      <c r="M174" s="215">
        <v>1.0</v>
      </c>
      <c r="N174" s="908"/>
      <c r="O174" s="413"/>
      <c r="P174" s="270">
        <v>1.0</v>
      </c>
      <c r="Q174" s="271"/>
      <c r="R174" s="484"/>
      <c r="S174" s="215">
        <v>1.0</v>
      </c>
      <c r="T174" s="485"/>
      <c r="U174" s="1120">
        <f t="shared" si="1"/>
        <v>66.66666667</v>
      </c>
      <c r="V174" s="1121">
        <f t="shared" si="2"/>
        <v>12</v>
      </c>
      <c r="W174" s="538"/>
    </row>
    <row r="175">
      <c r="A175" s="1166"/>
      <c r="B175" s="335" t="s">
        <v>315</v>
      </c>
      <c r="C175" s="269">
        <v>1.0</v>
      </c>
      <c r="D175" s="283"/>
      <c r="E175" s="271"/>
      <c r="F175" s="1125">
        <v>1.0</v>
      </c>
      <c r="G175" s="318"/>
      <c r="H175" s="908"/>
      <c r="I175" s="269"/>
      <c r="J175" s="283"/>
      <c r="K175" s="271"/>
      <c r="L175" s="630">
        <v>1.0</v>
      </c>
      <c r="M175" s="318"/>
      <c r="N175" s="908"/>
      <c r="O175" s="413"/>
      <c r="P175" s="283"/>
      <c r="Q175" s="271"/>
      <c r="R175" s="630">
        <v>1.0</v>
      </c>
      <c r="S175" s="318"/>
      <c r="T175" s="485"/>
      <c r="U175" s="1120">
        <f t="shared" si="1"/>
        <v>66.66666667</v>
      </c>
      <c r="V175" s="1121">
        <f t="shared" si="2"/>
        <v>12</v>
      </c>
      <c r="W175" s="538"/>
    </row>
    <row r="176">
      <c r="A176" s="1166"/>
      <c r="B176" s="335" t="s">
        <v>316</v>
      </c>
      <c r="C176" s="269">
        <v>1.0</v>
      </c>
      <c r="D176" s="283"/>
      <c r="E176" s="271"/>
      <c r="F176" s="1119"/>
      <c r="G176" s="215">
        <v>1.0</v>
      </c>
      <c r="H176" s="908"/>
      <c r="I176" s="413"/>
      <c r="J176" s="270">
        <v>1.0</v>
      </c>
      <c r="K176" s="271"/>
      <c r="L176" s="484"/>
      <c r="M176" s="215">
        <v>1.0</v>
      </c>
      <c r="N176" s="908"/>
      <c r="O176" s="413"/>
      <c r="P176" s="270">
        <v>1.0</v>
      </c>
      <c r="Q176" s="271"/>
      <c r="R176" s="630">
        <v>1.0</v>
      </c>
      <c r="S176" s="215">
        <v>1.0</v>
      </c>
      <c r="T176" s="485"/>
      <c r="U176" s="1120">
        <f t="shared" si="1"/>
        <v>116.6666667</v>
      </c>
      <c r="V176" s="1121">
        <f t="shared" si="2"/>
        <v>21</v>
      </c>
      <c r="W176" s="538"/>
    </row>
    <row r="177">
      <c r="A177" s="1166"/>
      <c r="B177" s="335" t="s">
        <v>317</v>
      </c>
      <c r="C177" s="413"/>
      <c r="D177" s="270">
        <v>1.0</v>
      </c>
      <c r="E177" s="271"/>
      <c r="F177" s="1119"/>
      <c r="G177" s="215">
        <v>1.0</v>
      </c>
      <c r="H177" s="908"/>
      <c r="I177" s="413"/>
      <c r="J177" s="270">
        <v>1.0</v>
      </c>
      <c r="K177" s="271"/>
      <c r="L177" s="484"/>
      <c r="M177" s="215">
        <v>1.0</v>
      </c>
      <c r="N177" s="908"/>
      <c r="O177" s="413"/>
      <c r="P177" s="283"/>
      <c r="Q177" s="271"/>
      <c r="R177" s="630">
        <v>1.0</v>
      </c>
      <c r="S177" s="215">
        <v>1.0</v>
      </c>
      <c r="T177" s="485"/>
      <c r="U177" s="1120">
        <f t="shared" si="1"/>
        <v>100</v>
      </c>
      <c r="V177" s="1121">
        <f t="shared" si="2"/>
        <v>18</v>
      </c>
      <c r="W177" s="538"/>
    </row>
    <row r="178">
      <c r="A178" s="771"/>
      <c r="B178" s="332" t="s">
        <v>318</v>
      </c>
      <c r="C178" s="269">
        <v>1.0</v>
      </c>
      <c r="D178" s="283"/>
      <c r="E178" s="271"/>
      <c r="F178" s="1125">
        <v>1.0</v>
      </c>
      <c r="G178" s="318"/>
      <c r="H178" s="908"/>
      <c r="I178" s="269"/>
      <c r="J178" s="270">
        <v>1.0</v>
      </c>
      <c r="K178" s="271"/>
      <c r="L178" s="630"/>
      <c r="M178" s="215"/>
      <c r="N178" s="908"/>
      <c r="O178" s="413"/>
      <c r="P178" s="283"/>
      <c r="Q178" s="271"/>
      <c r="R178" s="630">
        <v>1.0</v>
      </c>
      <c r="S178" s="318"/>
      <c r="T178" s="485"/>
      <c r="U178" s="1120">
        <f t="shared" si="1"/>
        <v>66.66666667</v>
      </c>
      <c r="V178" s="1121">
        <f t="shared" si="2"/>
        <v>12</v>
      </c>
      <c r="W178" s="538"/>
    </row>
    <row r="179">
      <c r="A179" s="1166"/>
      <c r="B179" s="335" t="s">
        <v>320</v>
      </c>
      <c r="C179" s="413"/>
      <c r="D179" s="270">
        <v>0.5</v>
      </c>
      <c r="E179" s="473">
        <v>0.5</v>
      </c>
      <c r="F179" s="1119"/>
      <c r="G179" s="215">
        <v>0.5</v>
      </c>
      <c r="H179" s="1122">
        <v>0.5</v>
      </c>
      <c r="I179" s="413"/>
      <c r="J179" s="270">
        <v>0.5</v>
      </c>
      <c r="K179" s="473">
        <v>0.5</v>
      </c>
      <c r="L179" s="484"/>
      <c r="M179" s="215">
        <v>0.5</v>
      </c>
      <c r="N179" s="1122">
        <v>0.5</v>
      </c>
      <c r="O179" s="413"/>
      <c r="P179" s="283"/>
      <c r="Q179" s="473">
        <v>0.5</v>
      </c>
      <c r="R179" s="484"/>
      <c r="S179" s="215">
        <v>0.5</v>
      </c>
      <c r="T179" s="892">
        <v>0.5</v>
      </c>
      <c r="U179" s="1120">
        <f t="shared" si="1"/>
        <v>91.66666667</v>
      </c>
      <c r="V179" s="1121">
        <f t="shared" si="2"/>
        <v>16.5</v>
      </c>
      <c r="W179" s="538"/>
    </row>
    <row r="180">
      <c r="A180" s="1166"/>
      <c r="B180" s="335" t="s">
        <v>323</v>
      </c>
      <c r="C180" s="413"/>
      <c r="D180" s="270">
        <v>0.5</v>
      </c>
      <c r="E180" s="473">
        <v>0.5</v>
      </c>
      <c r="F180" s="1119"/>
      <c r="G180" s="318"/>
      <c r="H180" s="1122">
        <v>0.5</v>
      </c>
      <c r="I180" s="413"/>
      <c r="J180" s="270">
        <v>0.5</v>
      </c>
      <c r="K180" s="473"/>
      <c r="L180" s="484"/>
      <c r="M180" s="215">
        <v>0.5</v>
      </c>
      <c r="N180" s="1122">
        <v>0.5</v>
      </c>
      <c r="O180" s="413"/>
      <c r="P180" s="283"/>
      <c r="Q180" s="271"/>
      <c r="R180" s="484"/>
      <c r="S180" s="215">
        <v>0.5</v>
      </c>
      <c r="T180" s="892">
        <v>0.5</v>
      </c>
      <c r="U180" s="1120">
        <f t="shared" si="1"/>
        <v>66.66666667</v>
      </c>
      <c r="V180" s="1121">
        <f t="shared" si="2"/>
        <v>12</v>
      </c>
      <c r="W180" s="538"/>
    </row>
    <row r="181">
      <c r="A181" s="1166"/>
      <c r="B181" s="335" t="s">
        <v>2936</v>
      </c>
      <c r="C181" s="413"/>
      <c r="D181" s="270">
        <v>1.0</v>
      </c>
      <c r="E181" s="271"/>
      <c r="F181" s="1119"/>
      <c r="G181" s="215">
        <v>1.0</v>
      </c>
      <c r="H181" s="908"/>
      <c r="I181" s="413"/>
      <c r="J181" s="270"/>
      <c r="K181" s="271"/>
      <c r="L181" s="630"/>
      <c r="M181" s="215">
        <v>1.0</v>
      </c>
      <c r="N181" s="908"/>
      <c r="O181" s="413"/>
      <c r="P181" s="283"/>
      <c r="Q181" s="271"/>
      <c r="R181" s="484"/>
      <c r="S181" s="318"/>
      <c r="T181" s="485"/>
      <c r="U181" s="1120">
        <f t="shared" si="1"/>
        <v>50</v>
      </c>
      <c r="V181" s="1121">
        <f t="shared" si="2"/>
        <v>9</v>
      </c>
      <c r="W181" s="538"/>
    </row>
    <row r="182">
      <c r="A182" s="771"/>
      <c r="B182" s="332" t="s">
        <v>325</v>
      </c>
      <c r="C182" s="413"/>
      <c r="D182" s="270"/>
      <c r="E182" s="271"/>
      <c r="F182" s="1125">
        <v>1.0</v>
      </c>
      <c r="G182" s="318"/>
      <c r="H182" s="908"/>
      <c r="I182" s="269">
        <v>1.0</v>
      </c>
      <c r="J182" s="283"/>
      <c r="K182" s="271"/>
      <c r="L182" s="630"/>
      <c r="M182" s="318"/>
      <c r="N182" s="908"/>
      <c r="O182" s="269">
        <v>1.0</v>
      </c>
      <c r="P182" s="283"/>
      <c r="Q182" s="271"/>
      <c r="R182" s="630">
        <v>1.0</v>
      </c>
      <c r="S182" s="215">
        <v>1.0</v>
      </c>
      <c r="T182" s="485"/>
      <c r="U182" s="1120">
        <f t="shared" si="1"/>
        <v>83.33333333</v>
      </c>
      <c r="V182" s="1121">
        <f t="shared" si="2"/>
        <v>15</v>
      </c>
      <c r="W182" s="538"/>
    </row>
    <row r="183">
      <c r="A183" s="771"/>
      <c r="B183" s="332" t="s">
        <v>2826</v>
      </c>
      <c r="C183" s="413"/>
      <c r="D183" s="283"/>
      <c r="E183" s="271"/>
      <c r="F183" s="1125">
        <v>1.0</v>
      </c>
      <c r="G183" s="318"/>
      <c r="H183" s="908"/>
      <c r="I183" s="269">
        <v>1.0</v>
      </c>
      <c r="J183" s="283"/>
      <c r="K183" s="271"/>
      <c r="L183" s="630">
        <v>1.0</v>
      </c>
      <c r="M183" s="318"/>
      <c r="N183" s="908"/>
      <c r="O183" s="413"/>
      <c r="P183" s="283"/>
      <c r="Q183" s="271"/>
      <c r="R183" s="484"/>
      <c r="S183" s="318"/>
      <c r="T183" s="485"/>
      <c r="U183" s="1120">
        <f t="shared" si="1"/>
        <v>50</v>
      </c>
      <c r="V183" s="1121">
        <f t="shared" si="2"/>
        <v>9</v>
      </c>
      <c r="W183" s="538"/>
    </row>
    <row r="184">
      <c r="A184" s="1166"/>
      <c r="B184" s="335" t="s">
        <v>326</v>
      </c>
      <c r="C184" s="413"/>
      <c r="D184" s="283"/>
      <c r="E184" s="271"/>
      <c r="F184" s="1125">
        <v>1.0</v>
      </c>
      <c r="G184" s="318"/>
      <c r="H184" s="908"/>
      <c r="I184" s="269">
        <v>1.0</v>
      </c>
      <c r="J184" s="283"/>
      <c r="K184" s="271"/>
      <c r="L184" s="630">
        <v>1.0</v>
      </c>
      <c r="M184" s="318"/>
      <c r="N184" s="908"/>
      <c r="O184" s="413"/>
      <c r="P184" s="283"/>
      <c r="Q184" s="271"/>
      <c r="R184" s="630">
        <v>1.0</v>
      </c>
      <c r="S184" s="215">
        <v>1.0</v>
      </c>
      <c r="T184" s="485"/>
      <c r="U184" s="1120">
        <f t="shared" si="1"/>
        <v>83.33333333</v>
      </c>
      <c r="V184" s="1121">
        <f t="shared" si="2"/>
        <v>15</v>
      </c>
      <c r="W184" s="538"/>
    </row>
    <row r="185">
      <c r="A185" s="1166"/>
      <c r="B185" s="335" t="s">
        <v>328</v>
      </c>
      <c r="C185" s="269">
        <v>1.0</v>
      </c>
      <c r="D185" s="283"/>
      <c r="E185" s="271"/>
      <c r="F185" s="1125">
        <v>1.0</v>
      </c>
      <c r="G185" s="318"/>
      <c r="H185" s="908"/>
      <c r="I185" s="269">
        <v>1.0</v>
      </c>
      <c r="J185" s="283"/>
      <c r="K185" s="271"/>
      <c r="L185" s="630"/>
      <c r="M185" s="318"/>
      <c r="N185" s="908"/>
      <c r="O185" s="413"/>
      <c r="P185" s="283"/>
      <c r="Q185" s="271"/>
      <c r="R185" s="630">
        <v>1.0</v>
      </c>
      <c r="S185" s="318"/>
      <c r="T185" s="485"/>
      <c r="U185" s="1120">
        <f t="shared" si="1"/>
        <v>66.66666667</v>
      </c>
      <c r="V185" s="1121">
        <f t="shared" si="2"/>
        <v>12</v>
      </c>
      <c r="W185" s="538"/>
    </row>
    <row r="186">
      <c r="A186" s="1166"/>
      <c r="B186" s="335" t="s">
        <v>338</v>
      </c>
      <c r="C186" s="269">
        <v>1.0</v>
      </c>
      <c r="D186" s="283"/>
      <c r="E186" s="271"/>
      <c r="F186" s="1119"/>
      <c r="G186" s="318"/>
      <c r="H186" s="908"/>
      <c r="I186" s="269">
        <v>1.0</v>
      </c>
      <c r="J186" s="283"/>
      <c r="K186" s="271"/>
      <c r="L186" s="630">
        <v>1.0</v>
      </c>
      <c r="M186" s="318"/>
      <c r="N186" s="908"/>
      <c r="O186" s="269">
        <v>1.0</v>
      </c>
      <c r="P186" s="283"/>
      <c r="Q186" s="271"/>
      <c r="R186" s="630">
        <v>1.0</v>
      </c>
      <c r="S186" s="318"/>
      <c r="T186" s="485"/>
      <c r="U186" s="1120">
        <f t="shared" si="1"/>
        <v>83.33333333</v>
      </c>
      <c r="V186" s="1121">
        <f t="shared" si="2"/>
        <v>15</v>
      </c>
      <c r="W186" s="538"/>
    </row>
    <row r="187">
      <c r="A187" s="1166"/>
      <c r="B187" s="335" t="s">
        <v>341</v>
      </c>
      <c r="C187" s="269">
        <v>1.0</v>
      </c>
      <c r="D187" s="283"/>
      <c r="E187" s="271"/>
      <c r="F187" s="1125">
        <v>1.0</v>
      </c>
      <c r="G187" s="318"/>
      <c r="H187" s="908"/>
      <c r="I187" s="269"/>
      <c r="J187" s="270">
        <v>1.0</v>
      </c>
      <c r="K187" s="271"/>
      <c r="L187" s="630"/>
      <c r="M187" s="215">
        <v>1.0</v>
      </c>
      <c r="N187" s="908"/>
      <c r="O187" s="413"/>
      <c r="P187" s="270">
        <v>1.0</v>
      </c>
      <c r="Q187" s="271"/>
      <c r="R187" s="484"/>
      <c r="S187" s="215">
        <v>1.0</v>
      </c>
      <c r="T187" s="485"/>
      <c r="U187" s="1120">
        <f t="shared" si="1"/>
        <v>100</v>
      </c>
      <c r="V187" s="1121">
        <f t="shared" si="2"/>
        <v>18</v>
      </c>
      <c r="W187" s="538"/>
    </row>
    <row r="188">
      <c r="A188" s="1168"/>
      <c r="B188" s="394" t="s">
        <v>2015</v>
      </c>
      <c r="C188" s="1131"/>
      <c r="D188" s="1132"/>
      <c r="E188" s="1145"/>
      <c r="F188" s="1134">
        <v>1.0</v>
      </c>
      <c r="G188" s="1135"/>
      <c r="H188" s="1136"/>
      <c r="I188" s="269">
        <v>1.0</v>
      </c>
      <c r="J188" s="283"/>
      <c r="K188" s="271"/>
      <c r="L188" s="630">
        <v>1.0</v>
      </c>
      <c r="M188" s="318"/>
      <c r="N188" s="908"/>
      <c r="O188" s="413"/>
      <c r="P188" s="283"/>
      <c r="Q188" s="271"/>
      <c r="R188" s="484"/>
      <c r="S188" s="318"/>
      <c r="T188" s="485"/>
      <c r="U188" s="1120">
        <f t="shared" si="1"/>
        <v>50</v>
      </c>
      <c r="V188" s="1121">
        <f t="shared" si="2"/>
        <v>9</v>
      </c>
      <c r="W188" s="538"/>
    </row>
    <row r="189">
      <c r="A189" s="1166"/>
      <c r="B189" s="335" t="s">
        <v>345</v>
      </c>
      <c r="C189" s="413"/>
      <c r="D189" s="270">
        <v>1.0</v>
      </c>
      <c r="E189" s="271"/>
      <c r="F189" s="1119"/>
      <c r="G189" s="215">
        <v>1.0</v>
      </c>
      <c r="H189" s="908"/>
      <c r="I189" s="413"/>
      <c r="J189" s="270"/>
      <c r="K189" s="271"/>
      <c r="L189" s="484"/>
      <c r="M189" s="215">
        <v>1.0</v>
      </c>
      <c r="N189" s="908"/>
      <c r="O189" s="413"/>
      <c r="P189" s="270">
        <v>1.0</v>
      </c>
      <c r="Q189" s="271"/>
      <c r="R189" s="484"/>
      <c r="S189" s="215">
        <v>1.0</v>
      </c>
      <c r="T189" s="485"/>
      <c r="U189" s="1120">
        <f t="shared" si="1"/>
        <v>83.33333333</v>
      </c>
      <c r="V189" s="1121">
        <f t="shared" si="2"/>
        <v>15</v>
      </c>
      <c r="W189" s="538"/>
    </row>
    <row r="190">
      <c r="A190" s="771"/>
      <c r="B190" s="332" t="s">
        <v>348</v>
      </c>
      <c r="C190" s="413"/>
      <c r="D190" s="270">
        <v>1.0</v>
      </c>
      <c r="E190" s="271"/>
      <c r="F190" s="1119"/>
      <c r="G190" s="318"/>
      <c r="H190" s="908"/>
      <c r="I190" s="413"/>
      <c r="J190" s="270">
        <v>1.0</v>
      </c>
      <c r="K190" s="271"/>
      <c r="L190" s="484"/>
      <c r="M190" s="215">
        <v>1.0</v>
      </c>
      <c r="N190" s="908"/>
      <c r="O190" s="413"/>
      <c r="P190" s="270">
        <v>1.0</v>
      </c>
      <c r="Q190" s="271"/>
      <c r="R190" s="484"/>
      <c r="S190" s="215">
        <v>1.0</v>
      </c>
      <c r="T190" s="485"/>
      <c r="U190" s="1120">
        <f t="shared" si="1"/>
        <v>83.33333333</v>
      </c>
      <c r="V190" s="1121">
        <f t="shared" si="2"/>
        <v>15</v>
      </c>
      <c r="W190" s="538"/>
    </row>
    <row r="191">
      <c r="A191" s="1166"/>
      <c r="B191" s="335" t="s">
        <v>350</v>
      </c>
      <c r="C191" s="413"/>
      <c r="D191" s="270">
        <v>0.5</v>
      </c>
      <c r="E191" s="271"/>
      <c r="F191" s="1119"/>
      <c r="G191" s="318"/>
      <c r="H191" s="908"/>
      <c r="I191" s="413"/>
      <c r="J191" s="283"/>
      <c r="K191" s="473">
        <v>0.5</v>
      </c>
      <c r="L191" s="484"/>
      <c r="M191" s="318"/>
      <c r="N191" s="1122"/>
      <c r="O191" s="413"/>
      <c r="P191" s="283"/>
      <c r="Q191" s="271"/>
      <c r="R191" s="630">
        <v>1.0</v>
      </c>
      <c r="S191" s="215">
        <v>0.5</v>
      </c>
      <c r="T191" s="892">
        <v>0.5</v>
      </c>
      <c r="U191" s="1120">
        <f t="shared" si="1"/>
        <v>50</v>
      </c>
      <c r="V191" s="1121">
        <f t="shared" si="2"/>
        <v>9</v>
      </c>
      <c r="W191" s="393"/>
    </row>
    <row r="192">
      <c r="A192" s="771"/>
      <c r="B192" s="332" t="s">
        <v>351</v>
      </c>
      <c r="C192" s="413"/>
      <c r="D192" s="270">
        <v>1.0</v>
      </c>
      <c r="E192" s="271"/>
      <c r="F192" s="1119"/>
      <c r="G192" s="318"/>
      <c r="H192" s="908"/>
      <c r="I192" s="413"/>
      <c r="J192" s="270">
        <v>1.0</v>
      </c>
      <c r="K192" s="271"/>
      <c r="L192" s="484"/>
      <c r="M192" s="215">
        <v>1.0</v>
      </c>
      <c r="N192" s="908"/>
      <c r="O192" s="413"/>
      <c r="P192" s="283"/>
      <c r="Q192" s="271"/>
      <c r="R192" s="484"/>
      <c r="S192" s="215">
        <v>1.0</v>
      </c>
      <c r="T192" s="485"/>
      <c r="U192" s="1120">
        <f t="shared" si="1"/>
        <v>66.66666667</v>
      </c>
      <c r="V192" s="1121">
        <f t="shared" si="2"/>
        <v>12</v>
      </c>
      <c r="W192" s="538"/>
    </row>
    <row r="193">
      <c r="A193" s="1166"/>
      <c r="B193" s="335" t="s">
        <v>385</v>
      </c>
      <c r="C193" s="269">
        <v>1.0</v>
      </c>
      <c r="D193" s="283"/>
      <c r="E193" s="271"/>
      <c r="F193" s="1125">
        <v>1.0</v>
      </c>
      <c r="G193" s="318"/>
      <c r="H193" s="908"/>
      <c r="I193" s="269">
        <v>1.0</v>
      </c>
      <c r="J193" s="283"/>
      <c r="K193" s="271"/>
      <c r="L193" s="630"/>
      <c r="M193" s="318"/>
      <c r="N193" s="908"/>
      <c r="O193" s="413"/>
      <c r="P193" s="283"/>
      <c r="Q193" s="271"/>
      <c r="R193" s="630">
        <v>1.0</v>
      </c>
      <c r="S193" s="318"/>
      <c r="T193" s="485"/>
      <c r="U193" s="1120">
        <f t="shared" si="1"/>
        <v>66.66666667</v>
      </c>
      <c r="V193" s="1121">
        <f t="shared" si="2"/>
        <v>12</v>
      </c>
      <c r="W193" s="538"/>
    </row>
    <row r="194">
      <c r="A194" s="771"/>
      <c r="B194" s="332" t="s">
        <v>386</v>
      </c>
      <c r="C194" s="413"/>
      <c r="D194" s="283"/>
      <c r="E194" s="271"/>
      <c r="F194" s="1119"/>
      <c r="G194" s="318"/>
      <c r="H194" s="908"/>
      <c r="I194" s="269">
        <v>1.0</v>
      </c>
      <c r="J194" s="283"/>
      <c r="K194" s="271"/>
      <c r="L194" s="630"/>
      <c r="M194" s="318"/>
      <c r="N194" s="908"/>
      <c r="O194" s="269">
        <v>1.0</v>
      </c>
      <c r="P194" s="283"/>
      <c r="Q194" s="271"/>
      <c r="R194" s="630">
        <v>1.0</v>
      </c>
      <c r="S194" s="318"/>
      <c r="T194" s="485"/>
      <c r="U194" s="1120">
        <f t="shared" si="1"/>
        <v>50</v>
      </c>
      <c r="V194" s="1121">
        <f t="shared" si="2"/>
        <v>9</v>
      </c>
      <c r="W194" s="538"/>
    </row>
    <row r="195">
      <c r="A195" s="1166"/>
      <c r="B195" s="335" t="s">
        <v>387</v>
      </c>
      <c r="C195" s="413"/>
      <c r="D195" s="283"/>
      <c r="E195" s="271"/>
      <c r="F195" s="1125">
        <v>1.0</v>
      </c>
      <c r="G195" s="318"/>
      <c r="H195" s="908"/>
      <c r="I195" s="269">
        <v>1.0</v>
      </c>
      <c r="J195" s="283"/>
      <c r="K195" s="271"/>
      <c r="L195" s="630">
        <v>0.5</v>
      </c>
      <c r="M195" s="318"/>
      <c r="N195" s="908"/>
      <c r="O195" s="269">
        <v>0.5</v>
      </c>
      <c r="P195" s="283"/>
      <c r="Q195" s="271"/>
      <c r="R195" s="484"/>
      <c r="S195" s="215">
        <v>0.5</v>
      </c>
      <c r="T195" s="892">
        <v>1.0</v>
      </c>
      <c r="U195" s="1120">
        <f t="shared" si="1"/>
        <v>75</v>
      </c>
      <c r="V195" s="1121">
        <f t="shared" si="2"/>
        <v>13.5</v>
      </c>
      <c r="W195" s="538"/>
    </row>
    <row r="196">
      <c r="A196" s="1138"/>
      <c r="B196" s="454" t="s">
        <v>388</v>
      </c>
      <c r="C196" s="269">
        <v>1.0</v>
      </c>
      <c r="D196" s="270"/>
      <c r="E196" s="271"/>
      <c r="F196" s="1125">
        <v>1.0</v>
      </c>
      <c r="G196" s="318"/>
      <c r="H196" s="908"/>
      <c r="I196" s="269">
        <v>1.0</v>
      </c>
      <c r="J196" s="283"/>
      <c r="K196" s="271"/>
      <c r="L196" s="630">
        <v>1.0</v>
      </c>
      <c r="M196" s="318"/>
      <c r="N196" s="908"/>
      <c r="O196" s="269">
        <v>1.0</v>
      </c>
      <c r="P196" s="283"/>
      <c r="Q196" s="271"/>
      <c r="R196" s="630">
        <v>1.0</v>
      </c>
      <c r="S196" s="318"/>
      <c r="T196" s="485"/>
      <c r="U196" s="1120">
        <f t="shared" si="1"/>
        <v>100</v>
      </c>
      <c r="V196" s="1121">
        <f t="shared" si="2"/>
        <v>18</v>
      </c>
      <c r="W196" s="538"/>
    </row>
    <row r="197">
      <c r="A197" s="1167"/>
      <c r="B197" s="337" t="s">
        <v>389</v>
      </c>
      <c r="C197" s="269"/>
      <c r="D197" s="270"/>
      <c r="E197" s="271"/>
      <c r="F197" s="1119"/>
      <c r="G197" s="215"/>
      <c r="H197" s="908"/>
      <c r="I197" s="413"/>
      <c r="J197" s="270"/>
      <c r="K197" s="271"/>
      <c r="L197" s="484"/>
      <c r="M197" s="215"/>
      <c r="N197" s="908"/>
      <c r="O197" s="269">
        <v>1.0</v>
      </c>
      <c r="P197" s="283"/>
      <c r="Q197" s="271"/>
      <c r="R197" s="630">
        <v>1.0</v>
      </c>
      <c r="S197" s="318"/>
      <c r="T197" s="485"/>
      <c r="U197" s="1120">
        <f t="shared" si="1"/>
        <v>33.33333333</v>
      </c>
      <c r="V197" s="1121">
        <f t="shared" si="2"/>
        <v>6</v>
      </c>
      <c r="W197" s="538"/>
    </row>
    <row r="198">
      <c r="A198" s="1166"/>
      <c r="B198" s="335" t="s">
        <v>392</v>
      </c>
      <c r="C198" s="413"/>
      <c r="D198" s="270">
        <v>0.5</v>
      </c>
      <c r="E198" s="473">
        <v>0.5</v>
      </c>
      <c r="F198" s="1125">
        <v>1.0</v>
      </c>
      <c r="G198" s="318"/>
      <c r="H198" s="908"/>
      <c r="I198" s="269"/>
      <c r="J198" s="270">
        <v>0.5</v>
      </c>
      <c r="K198" s="473">
        <v>0.5</v>
      </c>
      <c r="L198" s="630"/>
      <c r="M198" s="215">
        <v>0.5</v>
      </c>
      <c r="N198" s="1122">
        <v>0.5</v>
      </c>
      <c r="O198" s="413"/>
      <c r="P198" s="270">
        <v>0.5</v>
      </c>
      <c r="Q198" s="473">
        <v>0.5</v>
      </c>
      <c r="R198" s="484"/>
      <c r="S198" s="215">
        <v>0.5</v>
      </c>
      <c r="T198" s="892">
        <v>0.5</v>
      </c>
      <c r="U198" s="1120">
        <f t="shared" si="1"/>
        <v>100</v>
      </c>
      <c r="V198" s="1121">
        <f t="shared" si="2"/>
        <v>18</v>
      </c>
      <c r="W198" s="538"/>
    </row>
    <row r="199">
      <c r="A199" s="1167"/>
      <c r="B199" s="337" t="s">
        <v>396</v>
      </c>
      <c r="C199" s="413"/>
      <c r="D199" s="270">
        <v>0.5</v>
      </c>
      <c r="E199" s="473">
        <v>0.5</v>
      </c>
      <c r="F199" s="1119"/>
      <c r="G199" s="318"/>
      <c r="H199" s="1122">
        <v>0.5</v>
      </c>
      <c r="I199" s="413"/>
      <c r="J199" s="270">
        <v>0.5</v>
      </c>
      <c r="K199" s="473">
        <v>0.5</v>
      </c>
      <c r="L199" s="484"/>
      <c r="M199" s="215">
        <v>0.5</v>
      </c>
      <c r="N199" s="1122">
        <v>0.5</v>
      </c>
      <c r="O199" s="413"/>
      <c r="P199" s="270">
        <v>0.5</v>
      </c>
      <c r="Q199" s="473">
        <v>0.5</v>
      </c>
      <c r="R199" s="484"/>
      <c r="S199" s="215">
        <v>0.5</v>
      </c>
      <c r="T199" s="892">
        <v>0.5</v>
      </c>
      <c r="U199" s="1120">
        <f t="shared" si="1"/>
        <v>91.66666667</v>
      </c>
      <c r="V199" s="1121">
        <f t="shared" si="2"/>
        <v>16.5</v>
      </c>
      <c r="W199" s="538"/>
    </row>
    <row r="200">
      <c r="A200" s="1166"/>
      <c r="B200" s="335" t="s">
        <v>397</v>
      </c>
      <c r="C200" s="413"/>
      <c r="D200" s="270">
        <v>1.0</v>
      </c>
      <c r="E200" s="271"/>
      <c r="F200" s="1119"/>
      <c r="G200" s="215">
        <v>0.5</v>
      </c>
      <c r="H200" s="1122">
        <v>0.5</v>
      </c>
      <c r="I200" s="413"/>
      <c r="J200" s="270"/>
      <c r="K200" s="473">
        <v>0.5</v>
      </c>
      <c r="L200" s="484"/>
      <c r="M200" s="215">
        <v>0.5</v>
      </c>
      <c r="N200" s="1122"/>
      <c r="O200" s="413"/>
      <c r="P200" s="270">
        <v>0.5</v>
      </c>
      <c r="Q200" s="473">
        <v>0.5</v>
      </c>
      <c r="R200" s="484"/>
      <c r="S200" s="215">
        <v>1.0</v>
      </c>
      <c r="T200" s="892"/>
      <c r="U200" s="1120">
        <f t="shared" si="1"/>
        <v>83.33333333</v>
      </c>
      <c r="V200" s="1121">
        <f t="shared" si="2"/>
        <v>15</v>
      </c>
      <c r="W200" s="538"/>
    </row>
    <row r="201">
      <c r="A201" s="771"/>
      <c r="B201" s="332" t="s">
        <v>398</v>
      </c>
      <c r="C201" s="269">
        <v>1.0</v>
      </c>
      <c r="D201" s="283"/>
      <c r="E201" s="271"/>
      <c r="F201" s="1119"/>
      <c r="G201" s="318"/>
      <c r="H201" s="908"/>
      <c r="I201" s="413"/>
      <c r="J201" s="270">
        <v>1.0</v>
      </c>
      <c r="K201" s="271"/>
      <c r="L201" s="484"/>
      <c r="M201" s="215">
        <v>1.0</v>
      </c>
      <c r="N201" s="908"/>
      <c r="O201" s="269">
        <v>1.0</v>
      </c>
      <c r="P201" s="283"/>
      <c r="Q201" s="271"/>
      <c r="R201" s="630">
        <v>1.0</v>
      </c>
      <c r="S201" s="318"/>
      <c r="T201" s="485"/>
      <c r="U201" s="1120">
        <f t="shared" si="1"/>
        <v>83.33333333</v>
      </c>
      <c r="V201" s="1121">
        <f t="shared" si="2"/>
        <v>15</v>
      </c>
      <c r="W201" s="538"/>
    </row>
    <row r="202">
      <c r="A202" s="771"/>
      <c r="B202" s="332" t="s">
        <v>399</v>
      </c>
      <c r="C202" s="413"/>
      <c r="D202" s="283"/>
      <c r="E202" s="271"/>
      <c r="F202" s="1119"/>
      <c r="G202" s="318"/>
      <c r="H202" s="908"/>
      <c r="I202" s="413"/>
      <c r="J202" s="283"/>
      <c r="K202" s="271"/>
      <c r="L202" s="484"/>
      <c r="M202" s="215">
        <v>1.0</v>
      </c>
      <c r="N202" s="908"/>
      <c r="O202" s="413"/>
      <c r="P202" s="270">
        <v>1.0</v>
      </c>
      <c r="Q202" s="271"/>
      <c r="R202" s="484"/>
      <c r="S202" s="215">
        <v>1.0</v>
      </c>
      <c r="T202" s="485"/>
      <c r="U202" s="1120">
        <f t="shared" si="1"/>
        <v>50</v>
      </c>
      <c r="V202" s="1121">
        <f t="shared" si="2"/>
        <v>9</v>
      </c>
      <c r="W202" s="393"/>
    </row>
    <row r="203">
      <c r="A203" s="1166"/>
      <c r="B203" s="335" t="s">
        <v>400</v>
      </c>
      <c r="C203" s="413"/>
      <c r="D203" s="283"/>
      <c r="E203" s="271"/>
      <c r="F203" s="1125">
        <v>1.0</v>
      </c>
      <c r="G203" s="318"/>
      <c r="H203" s="908"/>
      <c r="I203" s="269"/>
      <c r="J203" s="283"/>
      <c r="K203" s="271"/>
      <c r="L203" s="630">
        <v>1.0</v>
      </c>
      <c r="M203" s="318"/>
      <c r="N203" s="908"/>
      <c r="O203" s="269">
        <v>1.0</v>
      </c>
      <c r="P203" s="283"/>
      <c r="Q203" s="271"/>
      <c r="R203" s="630">
        <v>1.0</v>
      </c>
      <c r="S203" s="215">
        <v>1.0</v>
      </c>
      <c r="T203" s="485"/>
      <c r="U203" s="1120">
        <f t="shared" si="1"/>
        <v>83.33333333</v>
      </c>
      <c r="V203" s="1121">
        <f t="shared" si="2"/>
        <v>15</v>
      </c>
      <c r="W203" s="538"/>
    </row>
    <row r="204">
      <c r="A204" s="1166"/>
      <c r="B204" s="335" t="s">
        <v>401</v>
      </c>
      <c r="C204" s="269">
        <v>1.0</v>
      </c>
      <c r="D204" s="283"/>
      <c r="E204" s="271"/>
      <c r="F204" s="1125">
        <v>1.0</v>
      </c>
      <c r="G204" s="318"/>
      <c r="H204" s="908"/>
      <c r="I204" s="269">
        <v>1.0</v>
      </c>
      <c r="J204" s="283"/>
      <c r="K204" s="271"/>
      <c r="L204" s="630"/>
      <c r="M204" s="318"/>
      <c r="N204" s="1122">
        <v>0.5</v>
      </c>
      <c r="O204" s="269">
        <v>1.0</v>
      </c>
      <c r="P204" s="283"/>
      <c r="Q204" s="271"/>
      <c r="R204" s="630">
        <v>1.0</v>
      </c>
      <c r="S204" s="318"/>
      <c r="T204" s="485"/>
      <c r="U204" s="1120">
        <f t="shared" si="1"/>
        <v>91.66666667</v>
      </c>
      <c r="V204" s="1121">
        <f t="shared" si="2"/>
        <v>16.5</v>
      </c>
      <c r="W204" s="538"/>
    </row>
    <row r="205">
      <c r="A205" s="1166"/>
      <c r="B205" s="335" t="s">
        <v>402</v>
      </c>
      <c r="C205" s="269">
        <v>1.0</v>
      </c>
      <c r="D205" s="283"/>
      <c r="E205" s="271"/>
      <c r="F205" s="1119"/>
      <c r="G205" s="318"/>
      <c r="H205" s="908"/>
      <c r="I205" s="413"/>
      <c r="J205" s="270">
        <v>1.0</v>
      </c>
      <c r="K205" s="271"/>
      <c r="L205" s="484"/>
      <c r="M205" s="215"/>
      <c r="N205" s="908"/>
      <c r="O205" s="413"/>
      <c r="P205" s="283"/>
      <c r="Q205" s="271"/>
      <c r="R205" s="484"/>
      <c r="S205" s="215">
        <v>1.0</v>
      </c>
      <c r="T205" s="485"/>
      <c r="U205" s="1120">
        <f t="shared" si="1"/>
        <v>50</v>
      </c>
      <c r="V205" s="1121">
        <f t="shared" si="2"/>
        <v>9</v>
      </c>
      <c r="W205" s="538"/>
    </row>
    <row r="206">
      <c r="A206" s="1167"/>
      <c r="B206" s="337" t="s">
        <v>403</v>
      </c>
      <c r="C206" s="413"/>
      <c r="D206" s="270">
        <v>1.0</v>
      </c>
      <c r="E206" s="271"/>
      <c r="F206" s="1119"/>
      <c r="G206" s="215">
        <v>0.5</v>
      </c>
      <c r="H206" s="1122">
        <v>0.5</v>
      </c>
      <c r="I206" s="413"/>
      <c r="J206" s="270">
        <v>0.5</v>
      </c>
      <c r="K206" s="473"/>
      <c r="L206" s="484"/>
      <c r="M206" s="215">
        <v>0.5</v>
      </c>
      <c r="N206" s="1122">
        <v>0.5</v>
      </c>
      <c r="O206" s="413"/>
      <c r="P206" s="283"/>
      <c r="Q206" s="271"/>
      <c r="R206" s="484"/>
      <c r="S206" s="215">
        <v>0.5</v>
      </c>
      <c r="T206" s="485"/>
      <c r="U206" s="1120">
        <f t="shared" si="1"/>
        <v>66.66666667</v>
      </c>
      <c r="V206" s="1121">
        <f t="shared" si="2"/>
        <v>12</v>
      </c>
      <c r="W206" s="538"/>
    </row>
    <row r="207">
      <c r="A207" s="1166"/>
      <c r="B207" s="335" t="s">
        <v>404</v>
      </c>
      <c r="C207" s="413"/>
      <c r="D207" s="270">
        <v>0.5</v>
      </c>
      <c r="E207" s="473">
        <v>0.5</v>
      </c>
      <c r="F207" s="1119"/>
      <c r="G207" s="215">
        <v>0.5</v>
      </c>
      <c r="H207" s="908"/>
      <c r="I207" s="413"/>
      <c r="J207" s="270">
        <v>0.5</v>
      </c>
      <c r="K207" s="473">
        <v>0.5</v>
      </c>
      <c r="L207" s="484"/>
      <c r="M207" s="215">
        <v>0.5</v>
      </c>
      <c r="N207" s="1122">
        <v>0.5</v>
      </c>
      <c r="O207" s="413"/>
      <c r="P207" s="270">
        <v>0.5</v>
      </c>
      <c r="Q207" s="473">
        <v>0.5</v>
      </c>
      <c r="R207" s="484"/>
      <c r="S207" s="215"/>
      <c r="T207" s="892">
        <v>0.5</v>
      </c>
      <c r="U207" s="1120">
        <f t="shared" si="1"/>
        <v>83.33333333</v>
      </c>
      <c r="V207" s="1121">
        <f t="shared" si="2"/>
        <v>15</v>
      </c>
      <c r="W207" s="538"/>
    </row>
    <row r="208">
      <c r="A208" s="1166"/>
      <c r="B208" s="335" t="s">
        <v>405</v>
      </c>
      <c r="C208" s="413"/>
      <c r="D208" s="270">
        <v>1.0</v>
      </c>
      <c r="E208" s="271"/>
      <c r="F208" s="1125">
        <v>1.0</v>
      </c>
      <c r="G208" s="318"/>
      <c r="H208" s="908"/>
      <c r="I208" s="269">
        <v>1.0</v>
      </c>
      <c r="J208" s="283"/>
      <c r="K208" s="271"/>
      <c r="L208" s="630">
        <v>1.0</v>
      </c>
      <c r="M208" s="318"/>
      <c r="N208" s="908"/>
      <c r="O208" s="413"/>
      <c r="P208" s="283"/>
      <c r="Q208" s="271"/>
      <c r="R208" s="630">
        <v>1.0</v>
      </c>
      <c r="S208" s="318"/>
      <c r="T208" s="485"/>
      <c r="U208" s="1120">
        <f t="shared" si="1"/>
        <v>83.33333333</v>
      </c>
      <c r="V208" s="1121">
        <f t="shared" si="2"/>
        <v>15</v>
      </c>
      <c r="W208" s="538"/>
    </row>
    <row r="209">
      <c r="A209" s="1167"/>
      <c r="B209" s="337" t="s">
        <v>2022</v>
      </c>
      <c r="C209" s="269">
        <v>1.0</v>
      </c>
      <c r="D209" s="283"/>
      <c r="E209" s="271"/>
      <c r="F209" s="1119"/>
      <c r="G209" s="318"/>
      <c r="H209" s="908"/>
      <c r="I209" s="413"/>
      <c r="J209" s="283"/>
      <c r="K209" s="271"/>
      <c r="L209" s="484"/>
      <c r="M209" s="215">
        <v>1.0</v>
      </c>
      <c r="N209" s="908"/>
      <c r="O209" s="413"/>
      <c r="P209" s="283"/>
      <c r="Q209" s="271"/>
      <c r="R209" s="630">
        <v>1.0</v>
      </c>
      <c r="S209" s="215">
        <v>1.0</v>
      </c>
      <c r="T209" s="485"/>
      <c r="U209" s="1120">
        <f t="shared" si="1"/>
        <v>66.66666667</v>
      </c>
      <c r="V209" s="1121">
        <f t="shared" si="2"/>
        <v>12</v>
      </c>
      <c r="W209" s="538"/>
    </row>
    <row r="210">
      <c r="A210" s="1166"/>
      <c r="B210" s="335" t="s">
        <v>406</v>
      </c>
      <c r="C210" s="413"/>
      <c r="D210" s="283"/>
      <c r="E210" s="271"/>
      <c r="F210" s="1119"/>
      <c r="G210" s="318"/>
      <c r="H210" s="908"/>
      <c r="I210" s="413"/>
      <c r="J210" s="283"/>
      <c r="K210" s="271"/>
      <c r="L210" s="484"/>
      <c r="M210" s="215">
        <v>1.0</v>
      </c>
      <c r="N210" s="908"/>
      <c r="O210" s="413"/>
      <c r="P210" s="283"/>
      <c r="Q210" s="271"/>
      <c r="R210" s="630">
        <v>1.0</v>
      </c>
      <c r="S210" s="215">
        <v>1.0</v>
      </c>
      <c r="T210" s="485"/>
      <c r="U210" s="1120">
        <f t="shared" si="1"/>
        <v>50</v>
      </c>
      <c r="V210" s="1121">
        <f t="shared" si="2"/>
        <v>9</v>
      </c>
      <c r="W210" s="393"/>
    </row>
    <row r="211">
      <c r="A211" s="11"/>
      <c r="B211" s="626" t="s">
        <v>407</v>
      </c>
      <c r="C211" s="413"/>
      <c r="D211" s="283"/>
      <c r="E211" s="271"/>
      <c r="F211" s="1119"/>
      <c r="G211" s="318"/>
      <c r="H211" s="908"/>
      <c r="I211" s="413"/>
      <c r="J211" s="283"/>
      <c r="K211" s="271"/>
      <c r="L211" s="484"/>
      <c r="M211" s="215">
        <v>0.5</v>
      </c>
      <c r="N211" s="1122">
        <v>0.5</v>
      </c>
      <c r="O211" s="413"/>
      <c r="P211" s="283"/>
      <c r="Q211" s="271"/>
      <c r="R211" s="484"/>
      <c r="S211" s="215">
        <v>1.0</v>
      </c>
      <c r="T211" s="485"/>
      <c r="U211" s="1120">
        <f t="shared" si="1"/>
        <v>33.33333333</v>
      </c>
      <c r="V211" s="1121">
        <f t="shared" si="2"/>
        <v>6</v>
      </c>
      <c r="W211" s="393"/>
    </row>
    <row r="212">
      <c r="A212" s="771"/>
      <c r="B212" s="332" t="s">
        <v>408</v>
      </c>
      <c r="C212" s="269">
        <v>1.0</v>
      </c>
      <c r="D212" s="283"/>
      <c r="E212" s="271"/>
      <c r="F212" s="1119"/>
      <c r="G212" s="318"/>
      <c r="H212" s="908"/>
      <c r="I212" s="413"/>
      <c r="J212" s="270">
        <v>1.0</v>
      </c>
      <c r="K212" s="271"/>
      <c r="L212" s="484"/>
      <c r="M212" s="215">
        <v>1.0</v>
      </c>
      <c r="N212" s="908"/>
      <c r="O212" s="269">
        <v>1.0</v>
      </c>
      <c r="P212" s="283"/>
      <c r="Q212" s="271"/>
      <c r="R212" s="630">
        <v>1.0</v>
      </c>
      <c r="S212" s="318"/>
      <c r="T212" s="485"/>
      <c r="U212" s="1120">
        <f t="shared" si="1"/>
        <v>83.33333333</v>
      </c>
      <c r="V212" s="1121">
        <f t="shared" si="2"/>
        <v>15</v>
      </c>
      <c r="W212" s="538"/>
    </row>
    <row r="213">
      <c r="A213" s="1166"/>
      <c r="B213" s="335" t="s">
        <v>409</v>
      </c>
      <c r="C213" s="413"/>
      <c r="D213" s="270">
        <v>1.0</v>
      </c>
      <c r="E213" s="271"/>
      <c r="F213" s="1119"/>
      <c r="G213" s="318"/>
      <c r="H213" s="908"/>
      <c r="I213" s="413"/>
      <c r="J213" s="270">
        <v>1.0</v>
      </c>
      <c r="K213" s="271"/>
      <c r="L213" s="484"/>
      <c r="M213" s="215">
        <v>1.0</v>
      </c>
      <c r="N213" s="908"/>
      <c r="O213" s="413"/>
      <c r="P213" s="270">
        <v>1.0</v>
      </c>
      <c r="Q213" s="271"/>
      <c r="R213" s="630">
        <v>1.0</v>
      </c>
      <c r="S213" s="215">
        <v>1.0</v>
      </c>
      <c r="T213" s="485"/>
      <c r="U213" s="1120">
        <f t="shared" si="1"/>
        <v>100</v>
      </c>
      <c r="V213" s="1121">
        <f t="shared" si="2"/>
        <v>18</v>
      </c>
      <c r="W213" s="538"/>
    </row>
    <row r="214">
      <c r="A214" s="1166"/>
      <c r="B214" s="335" t="s">
        <v>410</v>
      </c>
      <c r="C214" s="413"/>
      <c r="D214" s="283"/>
      <c r="E214" s="271"/>
      <c r="F214" s="1125">
        <v>1.0</v>
      </c>
      <c r="G214" s="318"/>
      <c r="H214" s="908"/>
      <c r="I214" s="413"/>
      <c r="J214" s="270">
        <v>1.0</v>
      </c>
      <c r="K214" s="271"/>
      <c r="L214" s="484"/>
      <c r="M214" s="215">
        <v>1.0</v>
      </c>
      <c r="N214" s="908"/>
      <c r="O214" s="413"/>
      <c r="P214" s="283"/>
      <c r="Q214" s="271"/>
      <c r="R214" s="630">
        <v>1.0</v>
      </c>
      <c r="S214" s="318"/>
      <c r="T214" s="485"/>
      <c r="U214" s="1120">
        <f t="shared" si="1"/>
        <v>66.66666667</v>
      </c>
      <c r="V214" s="1121">
        <f t="shared" si="2"/>
        <v>12</v>
      </c>
      <c r="W214" s="538"/>
    </row>
    <row r="215">
      <c r="A215" s="1168"/>
      <c r="B215" s="394" t="s">
        <v>411</v>
      </c>
      <c r="C215" s="1131"/>
      <c r="D215" s="1157"/>
      <c r="E215" s="1133"/>
      <c r="F215" s="1146"/>
      <c r="G215" s="1135"/>
      <c r="H215" s="1136"/>
      <c r="I215" s="269">
        <v>1.0</v>
      </c>
      <c r="J215" s="270" t="s">
        <v>102</v>
      </c>
      <c r="K215" s="271"/>
      <c r="L215" s="630">
        <v>1.0</v>
      </c>
      <c r="M215" s="215"/>
      <c r="N215" s="908"/>
      <c r="O215" s="413"/>
      <c r="P215" s="270">
        <v>1.0</v>
      </c>
      <c r="Q215" s="271"/>
      <c r="R215" s="630">
        <v>1.0</v>
      </c>
      <c r="S215" s="215">
        <v>1.0</v>
      </c>
      <c r="T215" s="485"/>
      <c r="U215" s="1120">
        <f t="shared" si="1"/>
        <v>83.33333333</v>
      </c>
      <c r="V215" s="1121">
        <f t="shared" si="2"/>
        <v>15</v>
      </c>
      <c r="W215" s="538"/>
    </row>
    <row r="216">
      <c r="A216" s="1166"/>
      <c r="B216" s="335" t="s">
        <v>414</v>
      </c>
      <c r="C216" s="413"/>
      <c r="D216" s="283"/>
      <c r="E216" s="271"/>
      <c r="F216" s="1119"/>
      <c r="G216" s="215">
        <v>1.0</v>
      </c>
      <c r="H216" s="908"/>
      <c r="I216" s="413"/>
      <c r="J216" s="270">
        <v>1.0</v>
      </c>
      <c r="K216" s="271"/>
      <c r="L216" s="484"/>
      <c r="M216" s="215">
        <v>1.0</v>
      </c>
      <c r="N216" s="908"/>
      <c r="O216" s="413"/>
      <c r="P216" s="270">
        <v>1.0</v>
      </c>
      <c r="Q216" s="271"/>
      <c r="R216" s="484"/>
      <c r="S216" s="215">
        <v>1.0</v>
      </c>
      <c r="T216" s="485"/>
      <c r="U216" s="1120">
        <f t="shared" si="1"/>
        <v>83.33333333</v>
      </c>
      <c r="V216" s="1121">
        <f t="shared" si="2"/>
        <v>15</v>
      </c>
      <c r="W216" s="538"/>
    </row>
    <row r="217">
      <c r="A217" s="1166"/>
      <c r="B217" s="520" t="s">
        <v>415</v>
      </c>
      <c r="C217" s="269">
        <v>1.0</v>
      </c>
      <c r="D217" s="283"/>
      <c r="E217" s="271"/>
      <c r="F217" s="1125">
        <v>1.0</v>
      </c>
      <c r="G217" s="318"/>
      <c r="H217" s="908"/>
      <c r="I217" s="269">
        <v>1.0</v>
      </c>
      <c r="J217" s="283"/>
      <c r="K217" s="271"/>
      <c r="L217" s="630">
        <v>1.0</v>
      </c>
      <c r="M217" s="318"/>
      <c r="N217" s="908"/>
      <c r="O217" s="269">
        <v>1.0</v>
      </c>
      <c r="P217" s="283"/>
      <c r="Q217" s="271"/>
      <c r="R217" s="630"/>
      <c r="S217" s="215">
        <v>1.0</v>
      </c>
      <c r="T217" s="485"/>
      <c r="U217" s="1120">
        <f t="shared" si="1"/>
        <v>100</v>
      </c>
      <c r="V217" s="1121">
        <f t="shared" si="2"/>
        <v>18</v>
      </c>
      <c r="W217" s="538"/>
    </row>
    <row r="218">
      <c r="A218" s="1166"/>
      <c r="B218" s="335" t="s">
        <v>417</v>
      </c>
      <c r="C218" s="413"/>
      <c r="D218" s="270">
        <v>1.0</v>
      </c>
      <c r="E218" s="271"/>
      <c r="F218" s="1119"/>
      <c r="G218" s="318"/>
      <c r="H218" s="908"/>
      <c r="I218" s="413"/>
      <c r="J218" s="270">
        <v>1.0</v>
      </c>
      <c r="K218" s="271"/>
      <c r="L218" s="484"/>
      <c r="M218" s="215">
        <v>1.0</v>
      </c>
      <c r="N218" s="908"/>
      <c r="O218" s="413"/>
      <c r="P218" s="270">
        <v>1.0</v>
      </c>
      <c r="Q218" s="271"/>
      <c r="R218" s="484"/>
      <c r="S218" s="215"/>
      <c r="T218" s="892">
        <v>0.5</v>
      </c>
      <c r="U218" s="1120">
        <f t="shared" si="1"/>
        <v>75</v>
      </c>
      <c r="V218" s="1121">
        <f t="shared" si="2"/>
        <v>13.5</v>
      </c>
      <c r="W218" s="538"/>
    </row>
    <row r="219">
      <c r="A219" s="1166"/>
      <c r="B219" s="335" t="s">
        <v>419</v>
      </c>
      <c r="C219" s="269">
        <v>1.0</v>
      </c>
      <c r="D219" s="283"/>
      <c r="E219" s="271"/>
      <c r="F219" s="1125">
        <v>1.0</v>
      </c>
      <c r="G219" s="318"/>
      <c r="H219" s="908"/>
      <c r="I219" s="269">
        <v>1.0</v>
      </c>
      <c r="J219" s="283"/>
      <c r="K219" s="271"/>
      <c r="L219" s="630"/>
      <c r="M219" s="318"/>
      <c r="N219" s="908"/>
      <c r="O219" s="413"/>
      <c r="P219" s="283"/>
      <c r="Q219" s="271"/>
      <c r="R219" s="484"/>
      <c r="S219" s="318"/>
      <c r="T219" s="485"/>
      <c r="U219" s="1120">
        <f t="shared" si="1"/>
        <v>50</v>
      </c>
      <c r="V219" s="1121">
        <f t="shared" si="2"/>
        <v>9</v>
      </c>
      <c r="W219" s="538"/>
    </row>
    <row r="220">
      <c r="A220" s="771"/>
      <c r="B220" s="332" t="s">
        <v>422</v>
      </c>
      <c r="C220" s="413"/>
      <c r="D220" s="283"/>
      <c r="E220" s="271"/>
      <c r="F220" s="1119"/>
      <c r="G220" s="318"/>
      <c r="H220" s="908"/>
      <c r="I220" s="413"/>
      <c r="J220" s="270">
        <v>1.0</v>
      </c>
      <c r="K220" s="271"/>
      <c r="L220" s="484"/>
      <c r="M220" s="215">
        <v>1.0</v>
      </c>
      <c r="N220" s="908"/>
      <c r="O220" s="413"/>
      <c r="P220" s="270">
        <v>1.0</v>
      </c>
      <c r="Q220" s="271"/>
      <c r="R220" s="484"/>
      <c r="S220" s="215"/>
      <c r="T220" s="485"/>
      <c r="U220" s="1120">
        <f t="shared" si="1"/>
        <v>50</v>
      </c>
      <c r="V220" s="1121">
        <f t="shared" si="2"/>
        <v>9</v>
      </c>
      <c r="W220" s="538"/>
    </row>
    <row r="221">
      <c r="A221" s="771"/>
      <c r="B221" s="332" t="s">
        <v>424</v>
      </c>
      <c r="C221" s="269"/>
      <c r="D221" s="283"/>
      <c r="E221" s="271"/>
      <c r="F221" s="1125"/>
      <c r="G221" s="318"/>
      <c r="H221" s="908"/>
      <c r="I221" s="269"/>
      <c r="J221" s="283"/>
      <c r="K221" s="271"/>
      <c r="L221" s="630"/>
      <c r="M221" s="318"/>
      <c r="N221" s="908"/>
      <c r="O221" s="269"/>
      <c r="P221" s="283"/>
      <c r="Q221" s="473">
        <v>0.5</v>
      </c>
      <c r="R221" s="630">
        <v>1.0</v>
      </c>
      <c r="S221" s="318"/>
      <c r="T221" s="485"/>
      <c r="U221" s="1120">
        <f t="shared" si="1"/>
        <v>25</v>
      </c>
      <c r="V221" s="1121">
        <f t="shared" si="2"/>
        <v>4.5</v>
      </c>
      <c r="W221" s="538"/>
    </row>
    <row r="222">
      <c r="A222" s="1166"/>
      <c r="B222" s="335" t="s">
        <v>426</v>
      </c>
      <c r="C222" s="269">
        <v>1.0</v>
      </c>
      <c r="D222" s="283"/>
      <c r="E222" s="271"/>
      <c r="F222" s="1125">
        <v>1.0</v>
      </c>
      <c r="G222" s="318"/>
      <c r="H222" s="908"/>
      <c r="I222" s="269">
        <v>1.0</v>
      </c>
      <c r="J222" s="283"/>
      <c r="K222" s="271"/>
      <c r="L222" s="630">
        <v>1.0</v>
      </c>
      <c r="M222" s="318"/>
      <c r="N222" s="908"/>
      <c r="O222" s="269">
        <v>1.0</v>
      </c>
      <c r="P222" s="283"/>
      <c r="Q222" s="271"/>
      <c r="R222" s="630">
        <v>1.0</v>
      </c>
      <c r="S222" s="318"/>
      <c r="T222" s="485"/>
      <c r="U222" s="1120">
        <f t="shared" si="1"/>
        <v>100</v>
      </c>
      <c r="V222" s="1121">
        <f t="shared" si="2"/>
        <v>18</v>
      </c>
      <c r="W222" s="538"/>
    </row>
    <row r="223">
      <c r="A223" s="1166"/>
      <c r="B223" s="335" t="s">
        <v>427</v>
      </c>
      <c r="C223" s="413"/>
      <c r="D223" s="270">
        <v>1.0</v>
      </c>
      <c r="E223" s="271"/>
      <c r="F223" s="1119"/>
      <c r="G223" s="215">
        <v>1.0</v>
      </c>
      <c r="H223" s="908"/>
      <c r="I223" s="413"/>
      <c r="J223" s="270">
        <v>1.0</v>
      </c>
      <c r="K223" s="271"/>
      <c r="L223" s="484"/>
      <c r="M223" s="215"/>
      <c r="N223" s="908"/>
      <c r="O223" s="413"/>
      <c r="P223" s="270">
        <v>1.0</v>
      </c>
      <c r="Q223" s="271"/>
      <c r="R223" s="630">
        <v>1.0</v>
      </c>
      <c r="S223" s="215">
        <v>1.0</v>
      </c>
      <c r="T223" s="485"/>
      <c r="U223" s="1120">
        <f t="shared" si="1"/>
        <v>100</v>
      </c>
      <c r="V223" s="1121">
        <f t="shared" si="2"/>
        <v>18</v>
      </c>
      <c r="W223" s="538"/>
    </row>
    <row r="224">
      <c r="A224" s="771"/>
      <c r="B224" s="332" t="s">
        <v>429</v>
      </c>
      <c r="C224" s="413"/>
      <c r="D224" s="283"/>
      <c r="E224" s="271"/>
      <c r="F224" s="1119"/>
      <c r="G224" s="318"/>
      <c r="H224" s="908"/>
      <c r="I224" s="413"/>
      <c r="J224" s="283"/>
      <c r="K224" s="271"/>
      <c r="L224" s="484"/>
      <c r="M224" s="215">
        <v>1.0</v>
      </c>
      <c r="N224" s="908"/>
      <c r="O224" s="413"/>
      <c r="P224" s="270">
        <v>1.0</v>
      </c>
      <c r="Q224" s="271"/>
      <c r="R224" s="630">
        <v>1.0</v>
      </c>
      <c r="S224" s="215"/>
      <c r="T224" s="485"/>
      <c r="U224" s="1120">
        <f t="shared" si="1"/>
        <v>50</v>
      </c>
      <c r="V224" s="1121">
        <f t="shared" si="2"/>
        <v>9</v>
      </c>
      <c r="W224" s="393"/>
    </row>
    <row r="225">
      <c r="A225" s="1166"/>
      <c r="B225" s="335" t="s">
        <v>430</v>
      </c>
      <c r="C225" s="269">
        <v>1.0</v>
      </c>
      <c r="D225" s="283"/>
      <c r="E225" s="271"/>
      <c r="F225" s="1125">
        <v>1.0</v>
      </c>
      <c r="G225" s="318"/>
      <c r="H225" s="908"/>
      <c r="I225" s="269">
        <v>1.0</v>
      </c>
      <c r="J225" s="283"/>
      <c r="K225" s="271"/>
      <c r="L225" s="630">
        <v>1.0</v>
      </c>
      <c r="M225" s="318"/>
      <c r="N225" s="908"/>
      <c r="O225" s="269">
        <v>1.0</v>
      </c>
      <c r="P225" s="283"/>
      <c r="Q225" s="271"/>
      <c r="R225" s="630">
        <v>1.0</v>
      </c>
      <c r="S225" s="318"/>
      <c r="T225" s="485"/>
      <c r="U225" s="1120">
        <f t="shared" si="1"/>
        <v>100</v>
      </c>
      <c r="V225" s="1121">
        <f t="shared" si="2"/>
        <v>18</v>
      </c>
      <c r="W225" s="538"/>
    </row>
    <row r="226">
      <c r="A226" s="1166"/>
      <c r="B226" s="335" t="s">
        <v>431</v>
      </c>
      <c r="C226" s="269">
        <v>1.0</v>
      </c>
      <c r="D226" s="283"/>
      <c r="E226" s="271"/>
      <c r="F226" s="1125">
        <v>1.0</v>
      </c>
      <c r="G226" s="318"/>
      <c r="H226" s="908"/>
      <c r="I226" s="269">
        <v>1.0</v>
      </c>
      <c r="J226" s="283"/>
      <c r="K226" s="271"/>
      <c r="L226" s="630">
        <v>1.0</v>
      </c>
      <c r="M226" s="318"/>
      <c r="N226" s="908"/>
      <c r="O226" s="269">
        <v>1.0</v>
      </c>
      <c r="P226" s="283"/>
      <c r="Q226" s="271"/>
      <c r="R226" s="630">
        <v>1.0</v>
      </c>
      <c r="S226" s="215">
        <v>1.0</v>
      </c>
      <c r="T226" s="485"/>
      <c r="U226" s="1120">
        <f t="shared" si="1"/>
        <v>116.6666667</v>
      </c>
      <c r="V226" s="1121">
        <f t="shared" si="2"/>
        <v>21</v>
      </c>
      <c r="W226" s="538"/>
    </row>
    <row r="227">
      <c r="A227" s="1166"/>
      <c r="B227" s="520" t="s">
        <v>432</v>
      </c>
      <c r="C227" s="269">
        <v>1.0</v>
      </c>
      <c r="D227" s="283"/>
      <c r="E227" s="271"/>
      <c r="F227" s="1119"/>
      <c r="G227" s="318"/>
      <c r="H227" s="908"/>
      <c r="I227" s="269">
        <v>1.0</v>
      </c>
      <c r="J227" s="283"/>
      <c r="K227" s="271"/>
      <c r="L227" s="630"/>
      <c r="M227" s="318"/>
      <c r="N227" s="485"/>
      <c r="O227" s="269">
        <v>1.0</v>
      </c>
      <c r="P227" s="283"/>
      <c r="Q227" s="271"/>
      <c r="R227" s="630">
        <v>1.0</v>
      </c>
      <c r="S227" s="318"/>
      <c r="T227" s="485"/>
      <c r="U227" s="1120">
        <f t="shared" si="1"/>
        <v>66.66666667</v>
      </c>
      <c r="V227" s="1121">
        <f t="shared" si="2"/>
        <v>12</v>
      </c>
      <c r="W227" s="538"/>
    </row>
    <row r="228">
      <c r="A228" s="1166"/>
      <c r="B228" s="335" t="s">
        <v>433</v>
      </c>
      <c r="C228" s="413"/>
      <c r="D228" s="270">
        <v>0.5</v>
      </c>
      <c r="E228" s="473">
        <v>0.5</v>
      </c>
      <c r="F228" s="1119"/>
      <c r="G228" s="215">
        <v>1.0</v>
      </c>
      <c r="H228" s="908"/>
      <c r="I228" s="413"/>
      <c r="J228" s="270">
        <v>0.5</v>
      </c>
      <c r="K228" s="473">
        <v>0.5</v>
      </c>
      <c r="L228" s="484"/>
      <c r="M228" s="215">
        <v>0.5</v>
      </c>
      <c r="N228" s="1122">
        <v>0.5</v>
      </c>
      <c r="O228" s="269">
        <v>1.0</v>
      </c>
      <c r="P228" s="283"/>
      <c r="Q228" s="271"/>
      <c r="R228" s="630"/>
      <c r="S228" s="215">
        <v>1.0</v>
      </c>
      <c r="T228" s="485"/>
      <c r="U228" s="1120">
        <f t="shared" si="1"/>
        <v>100</v>
      </c>
      <c r="V228" s="1121">
        <f t="shared" si="2"/>
        <v>18</v>
      </c>
      <c r="W228" s="538"/>
    </row>
    <row r="229">
      <c r="A229" s="1166"/>
      <c r="B229" s="335" t="s">
        <v>434</v>
      </c>
      <c r="C229" s="413"/>
      <c r="D229" s="270">
        <v>0.5</v>
      </c>
      <c r="E229" s="473">
        <v>0.5</v>
      </c>
      <c r="F229" s="1119"/>
      <c r="G229" s="215">
        <v>0.5</v>
      </c>
      <c r="H229" s="908"/>
      <c r="I229" s="413"/>
      <c r="J229" s="270">
        <v>0.5</v>
      </c>
      <c r="K229" s="473">
        <v>0.5</v>
      </c>
      <c r="L229" s="484"/>
      <c r="M229" s="215">
        <v>0.5</v>
      </c>
      <c r="N229" s="1122">
        <v>0.5</v>
      </c>
      <c r="O229" s="1169"/>
      <c r="P229" s="270">
        <v>0.5</v>
      </c>
      <c r="Q229" s="473">
        <v>0.5</v>
      </c>
      <c r="R229" s="1170"/>
      <c r="S229" s="215">
        <v>0.5</v>
      </c>
      <c r="T229" s="892"/>
      <c r="U229" s="1120">
        <f t="shared" si="1"/>
        <v>83.33333333</v>
      </c>
      <c r="V229" s="1121">
        <f t="shared" si="2"/>
        <v>15</v>
      </c>
      <c r="W229" s="538"/>
    </row>
    <row r="230">
      <c r="A230" s="1166"/>
      <c r="B230" s="335" t="s">
        <v>450</v>
      </c>
      <c r="C230" s="269">
        <v>1.0</v>
      </c>
      <c r="D230" s="283"/>
      <c r="E230" s="271"/>
      <c r="F230" s="1125">
        <v>1.0</v>
      </c>
      <c r="G230" s="318"/>
      <c r="H230" s="908"/>
      <c r="I230" s="413"/>
      <c r="J230" s="283"/>
      <c r="K230" s="271"/>
      <c r="L230" s="484"/>
      <c r="M230" s="215">
        <v>1.0</v>
      </c>
      <c r="N230" s="908"/>
      <c r="O230" s="413"/>
      <c r="P230" s="270">
        <v>1.0</v>
      </c>
      <c r="Q230" s="271"/>
      <c r="R230" s="630">
        <v>1.0</v>
      </c>
      <c r="S230" s="215">
        <v>1.0</v>
      </c>
      <c r="T230" s="485"/>
      <c r="U230" s="1120">
        <f t="shared" si="1"/>
        <v>100</v>
      </c>
      <c r="V230" s="1121">
        <f t="shared" si="2"/>
        <v>18</v>
      </c>
      <c r="W230" s="538"/>
    </row>
    <row r="231">
      <c r="A231" s="1171"/>
      <c r="B231" s="727" t="s">
        <v>487</v>
      </c>
      <c r="C231" s="561"/>
      <c r="D231" s="562"/>
      <c r="E231" s="1172"/>
      <c r="F231" s="567"/>
      <c r="G231" s="568"/>
      <c r="H231" s="622"/>
      <c r="I231" s="1173"/>
      <c r="J231" s="1175">
        <v>1.0</v>
      </c>
      <c r="K231" s="563"/>
      <c r="L231" s="1176"/>
      <c r="M231" s="1178">
        <v>1.0</v>
      </c>
      <c r="N231" s="569"/>
      <c r="O231" s="404"/>
      <c r="P231" s="905">
        <v>1.0</v>
      </c>
      <c r="Q231" s="406"/>
      <c r="R231" s="484"/>
      <c r="S231" s="215">
        <v>1.0</v>
      </c>
      <c r="T231" s="485"/>
      <c r="U231" s="1120">
        <f t="shared" si="1"/>
        <v>66.66666667</v>
      </c>
      <c r="V231" s="1121">
        <f t="shared" si="2"/>
        <v>12</v>
      </c>
      <c r="W231" s="393"/>
    </row>
    <row r="232">
      <c r="A232" s="771"/>
      <c r="B232" s="332" t="s">
        <v>451</v>
      </c>
      <c r="C232" s="269">
        <v>1.0</v>
      </c>
      <c r="D232" s="283"/>
      <c r="E232" s="975"/>
      <c r="F232" s="484"/>
      <c r="G232" s="318"/>
      <c r="H232" s="485"/>
      <c r="I232" s="1126"/>
      <c r="J232" s="283"/>
      <c r="K232" s="271"/>
      <c r="L232" s="1119"/>
      <c r="M232" s="318"/>
      <c r="N232" s="908"/>
      <c r="O232" s="413"/>
      <c r="P232" s="283"/>
      <c r="Q232" s="271"/>
      <c r="R232" s="630">
        <v>1.0</v>
      </c>
      <c r="S232" s="318"/>
      <c r="T232" s="485"/>
      <c r="U232" s="1120">
        <f t="shared" si="1"/>
        <v>33.33333333</v>
      </c>
      <c r="V232" s="1121">
        <f t="shared" si="2"/>
        <v>6</v>
      </c>
      <c r="W232" s="393"/>
    </row>
    <row r="233">
      <c r="A233" s="771"/>
      <c r="B233" s="332" t="s">
        <v>452</v>
      </c>
      <c r="C233" s="413"/>
      <c r="D233" s="283"/>
      <c r="E233" s="975"/>
      <c r="F233" s="484"/>
      <c r="G233" s="318"/>
      <c r="H233" s="485"/>
      <c r="I233" s="1126"/>
      <c r="J233" s="283"/>
      <c r="K233" s="271"/>
      <c r="L233" s="1125">
        <v>1.0</v>
      </c>
      <c r="M233" s="318"/>
      <c r="N233" s="908"/>
      <c r="O233" s="269">
        <v>1.0</v>
      </c>
      <c r="P233" s="283"/>
      <c r="Q233" s="271"/>
      <c r="R233" s="630">
        <v>1.0</v>
      </c>
      <c r="S233" s="215">
        <v>1.0</v>
      </c>
      <c r="T233" s="485"/>
      <c r="U233" s="1120">
        <f t="shared" si="1"/>
        <v>66.66666667</v>
      </c>
      <c r="V233" s="1121">
        <f t="shared" si="2"/>
        <v>12</v>
      </c>
      <c r="W233" s="538"/>
    </row>
    <row r="234">
      <c r="A234" s="1166"/>
      <c r="B234" s="335" t="s">
        <v>453</v>
      </c>
      <c r="C234" s="413"/>
      <c r="D234" s="283"/>
      <c r="E234" s="975"/>
      <c r="F234" s="484"/>
      <c r="G234" s="215">
        <v>0.5</v>
      </c>
      <c r="H234" s="892">
        <v>0.5</v>
      </c>
      <c r="I234" s="1126"/>
      <c r="J234" s="270">
        <v>0.5</v>
      </c>
      <c r="K234" s="271"/>
      <c r="L234" s="1125">
        <v>1.0</v>
      </c>
      <c r="M234" s="215"/>
      <c r="N234" s="908"/>
      <c r="O234" s="269">
        <v>1.0</v>
      </c>
      <c r="P234" s="283"/>
      <c r="Q234" s="271"/>
      <c r="R234" s="630">
        <v>1.0</v>
      </c>
      <c r="S234" s="318"/>
      <c r="T234" s="485"/>
      <c r="U234" s="1120">
        <f t="shared" si="1"/>
        <v>75</v>
      </c>
      <c r="V234" s="1121">
        <f t="shared" si="2"/>
        <v>13.5</v>
      </c>
      <c r="W234" s="538"/>
    </row>
    <row r="235">
      <c r="A235" s="771"/>
      <c r="B235" s="332" t="s">
        <v>456</v>
      </c>
      <c r="C235" s="413"/>
      <c r="D235" s="283"/>
      <c r="E235" s="975"/>
      <c r="F235" s="484"/>
      <c r="G235" s="318"/>
      <c r="H235" s="485"/>
      <c r="I235" s="1126"/>
      <c r="J235" s="283"/>
      <c r="K235" s="271"/>
      <c r="L235" s="1119"/>
      <c r="M235" s="215">
        <v>0.5</v>
      </c>
      <c r="N235" s="1122">
        <v>0.5</v>
      </c>
      <c r="O235" s="413"/>
      <c r="P235" s="283"/>
      <c r="Q235" s="271"/>
      <c r="R235" s="484"/>
      <c r="S235" s="215">
        <v>0.5</v>
      </c>
      <c r="T235" s="892">
        <v>0.5</v>
      </c>
      <c r="U235" s="1120">
        <f t="shared" si="1"/>
        <v>33.33333333</v>
      </c>
      <c r="V235" s="1121">
        <f t="shared" si="2"/>
        <v>6</v>
      </c>
      <c r="W235" s="393"/>
    </row>
    <row r="236">
      <c r="A236" s="1166"/>
      <c r="B236" s="335" t="s">
        <v>1777</v>
      </c>
      <c r="C236" s="413"/>
      <c r="D236" s="283"/>
      <c r="E236" s="975"/>
      <c r="F236" s="484"/>
      <c r="G236" s="318"/>
      <c r="H236" s="485"/>
      <c r="I236" s="1126"/>
      <c r="J236" s="270">
        <v>1.0</v>
      </c>
      <c r="K236" s="271"/>
      <c r="L236" s="1119"/>
      <c r="M236" s="215">
        <v>1.0</v>
      </c>
      <c r="N236" s="908"/>
      <c r="O236" s="413"/>
      <c r="P236" s="283"/>
      <c r="Q236" s="271"/>
      <c r="R236" s="484"/>
      <c r="S236" s="215">
        <v>1.0</v>
      </c>
      <c r="T236" s="485"/>
      <c r="U236" s="1120">
        <f t="shared" si="1"/>
        <v>50</v>
      </c>
      <c r="V236" s="1121">
        <f t="shared" si="2"/>
        <v>9</v>
      </c>
      <c r="W236" s="538"/>
    </row>
    <row r="237">
      <c r="A237" s="771"/>
      <c r="B237" s="332" t="s">
        <v>458</v>
      </c>
      <c r="C237" s="269"/>
      <c r="D237" s="283"/>
      <c r="E237" s="1128">
        <v>0.5</v>
      </c>
      <c r="F237" s="484"/>
      <c r="G237" s="215">
        <v>0.5</v>
      </c>
      <c r="H237" s="485"/>
      <c r="I237" s="1126"/>
      <c r="J237" s="270">
        <v>0.5</v>
      </c>
      <c r="K237" s="271"/>
      <c r="L237" s="1119"/>
      <c r="M237" s="215">
        <v>0.5</v>
      </c>
      <c r="N237" s="1122">
        <v>0.5</v>
      </c>
      <c r="O237" s="413"/>
      <c r="P237" s="283"/>
      <c r="Q237" s="271"/>
      <c r="R237" s="484"/>
      <c r="S237" s="215">
        <v>0.5</v>
      </c>
      <c r="T237" s="485"/>
      <c r="U237" s="1120">
        <f t="shared" si="1"/>
        <v>50</v>
      </c>
      <c r="V237" s="1121">
        <f t="shared" si="2"/>
        <v>9</v>
      </c>
      <c r="W237" s="538"/>
    </row>
    <row r="238">
      <c r="A238" s="1166"/>
      <c r="B238" s="1179" t="s">
        <v>459</v>
      </c>
      <c r="C238" s="269">
        <v>1.0</v>
      </c>
      <c r="D238" s="283"/>
      <c r="E238" s="271"/>
      <c r="F238" s="1125">
        <v>1.0</v>
      </c>
      <c r="G238" s="318"/>
      <c r="H238" s="908"/>
      <c r="I238" s="269">
        <v>1.0</v>
      </c>
      <c r="J238" s="283"/>
      <c r="K238" s="271"/>
      <c r="L238" s="630"/>
      <c r="M238" s="215">
        <v>1.0</v>
      </c>
      <c r="N238" s="908"/>
      <c r="O238" s="413"/>
      <c r="P238" s="270">
        <v>1.0</v>
      </c>
      <c r="Q238" s="271"/>
      <c r="R238" s="484"/>
      <c r="S238" s="215">
        <v>1.0</v>
      </c>
      <c r="T238" s="485"/>
      <c r="U238" s="1120">
        <f t="shared" si="1"/>
        <v>100</v>
      </c>
      <c r="V238" s="1121">
        <f t="shared" si="2"/>
        <v>18</v>
      </c>
      <c r="W238" s="538"/>
    </row>
    <row r="239">
      <c r="A239" s="1166"/>
      <c r="B239" s="335" t="s">
        <v>460</v>
      </c>
      <c r="C239" s="269">
        <v>1.0</v>
      </c>
      <c r="D239" s="283"/>
      <c r="E239" s="271"/>
      <c r="F239" s="1125">
        <v>1.0</v>
      </c>
      <c r="G239" s="318"/>
      <c r="H239" s="908"/>
      <c r="I239" s="269">
        <v>1.0</v>
      </c>
      <c r="J239" s="283"/>
      <c r="K239" s="271"/>
      <c r="L239" s="630">
        <v>1.0</v>
      </c>
      <c r="M239" s="318"/>
      <c r="N239" s="908"/>
      <c r="O239" s="413"/>
      <c r="P239" s="270">
        <v>1.0</v>
      </c>
      <c r="Q239" s="271"/>
      <c r="R239" s="630">
        <v>1.0</v>
      </c>
      <c r="S239" s="215">
        <v>1.0</v>
      </c>
      <c r="T239" s="485"/>
      <c r="U239" s="1120">
        <f t="shared" si="1"/>
        <v>116.6666667</v>
      </c>
      <c r="V239" s="1121">
        <f t="shared" si="2"/>
        <v>21</v>
      </c>
      <c r="W239" s="538"/>
    </row>
    <row r="240">
      <c r="A240" s="1166"/>
      <c r="B240" s="335" t="s">
        <v>2349</v>
      </c>
      <c r="C240" s="269">
        <v>1.0</v>
      </c>
      <c r="D240" s="283"/>
      <c r="E240" s="271"/>
      <c r="F240" s="1119"/>
      <c r="G240" s="215">
        <v>1.0</v>
      </c>
      <c r="H240" s="908"/>
      <c r="I240" s="413"/>
      <c r="J240" s="270">
        <v>1.0</v>
      </c>
      <c r="K240" s="271"/>
      <c r="L240" s="484"/>
      <c r="M240" s="215"/>
      <c r="N240" s="908"/>
      <c r="O240" s="413"/>
      <c r="P240" s="283"/>
      <c r="Q240" s="271"/>
      <c r="R240" s="484"/>
      <c r="S240" s="318"/>
      <c r="T240" s="485"/>
      <c r="U240" s="1120">
        <f t="shared" si="1"/>
        <v>50</v>
      </c>
      <c r="V240" s="1121">
        <f t="shared" si="2"/>
        <v>9</v>
      </c>
      <c r="W240" s="538"/>
    </row>
    <row r="241">
      <c r="A241" s="1166"/>
      <c r="B241" s="335" t="s">
        <v>462</v>
      </c>
      <c r="C241" s="413"/>
      <c r="D241" s="283"/>
      <c r="E241" s="271"/>
      <c r="F241" s="1119"/>
      <c r="G241" s="215">
        <v>1.0</v>
      </c>
      <c r="H241" s="908"/>
      <c r="I241" s="413"/>
      <c r="J241" s="270">
        <v>1.0</v>
      </c>
      <c r="K241" s="271"/>
      <c r="L241" s="484"/>
      <c r="M241" s="215">
        <v>1.0</v>
      </c>
      <c r="N241" s="908"/>
      <c r="O241" s="413"/>
      <c r="P241" s="283"/>
      <c r="Q241" s="271"/>
      <c r="R241" s="484"/>
      <c r="S241" s="318"/>
      <c r="T241" s="485"/>
      <c r="U241" s="1120">
        <f t="shared" si="1"/>
        <v>50</v>
      </c>
      <c r="V241" s="1121">
        <f t="shared" si="2"/>
        <v>9</v>
      </c>
      <c r="W241" s="538"/>
    </row>
    <row r="242">
      <c r="A242" s="1166"/>
      <c r="B242" s="335" t="s">
        <v>463</v>
      </c>
      <c r="C242" s="269">
        <v>1.0</v>
      </c>
      <c r="D242" s="283"/>
      <c r="E242" s="271"/>
      <c r="F242" s="1125">
        <v>1.0</v>
      </c>
      <c r="G242" s="318"/>
      <c r="H242" s="908"/>
      <c r="I242" s="269">
        <v>1.0</v>
      </c>
      <c r="J242" s="283"/>
      <c r="K242" s="271"/>
      <c r="L242" s="630">
        <v>1.0</v>
      </c>
      <c r="M242" s="318"/>
      <c r="N242" s="908"/>
      <c r="O242" s="269">
        <v>1.0</v>
      </c>
      <c r="P242" s="283"/>
      <c r="Q242" s="271"/>
      <c r="R242" s="630">
        <v>1.0</v>
      </c>
      <c r="S242" s="318"/>
      <c r="T242" s="485"/>
      <c r="U242" s="1120">
        <f t="shared" si="1"/>
        <v>100</v>
      </c>
      <c r="V242" s="1121">
        <f t="shared" si="2"/>
        <v>18</v>
      </c>
      <c r="W242" s="538"/>
    </row>
    <row r="243">
      <c r="A243" s="1167"/>
      <c r="B243" s="337" t="s">
        <v>464</v>
      </c>
      <c r="C243" s="269">
        <v>1.0</v>
      </c>
      <c r="D243" s="283"/>
      <c r="E243" s="271"/>
      <c r="F243" s="1125">
        <v>1.0</v>
      </c>
      <c r="G243" s="318"/>
      <c r="H243" s="908"/>
      <c r="I243" s="413"/>
      <c r="J243" s="270">
        <v>1.0</v>
      </c>
      <c r="K243" s="271"/>
      <c r="L243" s="630">
        <v>1.0</v>
      </c>
      <c r="M243" s="215"/>
      <c r="N243" s="908"/>
      <c r="O243" s="269">
        <v>1.0</v>
      </c>
      <c r="P243" s="283"/>
      <c r="Q243" s="271"/>
      <c r="R243" s="630">
        <v>1.0</v>
      </c>
      <c r="S243" s="318"/>
      <c r="T243" s="485"/>
      <c r="U243" s="1120">
        <f t="shared" si="1"/>
        <v>100</v>
      </c>
      <c r="V243" s="1121">
        <f t="shared" si="2"/>
        <v>18</v>
      </c>
      <c r="W243" s="538"/>
    </row>
    <row r="244">
      <c r="A244" s="771"/>
      <c r="B244" s="332" t="s">
        <v>465</v>
      </c>
      <c r="C244" s="269"/>
      <c r="D244" s="283"/>
      <c r="E244" s="271"/>
      <c r="F244" s="1119"/>
      <c r="G244" s="318"/>
      <c r="H244" s="908"/>
      <c r="I244" s="413"/>
      <c r="J244" s="270">
        <v>0.5</v>
      </c>
      <c r="K244" s="473">
        <v>0.5</v>
      </c>
      <c r="L244" s="484"/>
      <c r="M244" s="215">
        <v>0.5</v>
      </c>
      <c r="N244" s="1122">
        <v>0.5</v>
      </c>
      <c r="O244" s="413"/>
      <c r="P244" s="283"/>
      <c r="Q244" s="473">
        <v>0.5</v>
      </c>
      <c r="R244" s="484"/>
      <c r="S244" s="215">
        <v>0.5</v>
      </c>
      <c r="T244" s="892">
        <v>0.5</v>
      </c>
      <c r="U244" s="1120">
        <f t="shared" si="1"/>
        <v>58.33333333</v>
      </c>
      <c r="V244" s="1121">
        <f t="shared" si="2"/>
        <v>10.5</v>
      </c>
      <c r="W244" s="538"/>
    </row>
    <row r="245">
      <c r="A245" s="1166"/>
      <c r="B245" s="335" t="s">
        <v>466</v>
      </c>
      <c r="C245" s="269">
        <v>1.0</v>
      </c>
      <c r="D245" s="283"/>
      <c r="E245" s="271"/>
      <c r="F245" s="1125">
        <v>1.0</v>
      </c>
      <c r="G245" s="318"/>
      <c r="H245" s="908"/>
      <c r="I245" s="269">
        <v>1.0</v>
      </c>
      <c r="J245" s="283"/>
      <c r="K245" s="271"/>
      <c r="L245" s="630">
        <v>1.0</v>
      </c>
      <c r="M245" s="318"/>
      <c r="N245" s="908"/>
      <c r="O245" s="413"/>
      <c r="P245" s="283"/>
      <c r="Q245" s="271"/>
      <c r="R245" s="484"/>
      <c r="S245" s="318"/>
      <c r="T245" s="485"/>
      <c r="U245" s="1120">
        <f t="shared" si="1"/>
        <v>66.66666667</v>
      </c>
      <c r="V245" s="1121">
        <f t="shared" si="2"/>
        <v>12</v>
      </c>
      <c r="W245" s="538"/>
    </row>
    <row r="246">
      <c r="A246" s="1166"/>
      <c r="B246" s="335" t="s">
        <v>467</v>
      </c>
      <c r="C246" s="413"/>
      <c r="D246" s="270">
        <v>1.0</v>
      </c>
      <c r="E246" s="271"/>
      <c r="F246" s="1119"/>
      <c r="G246" s="215">
        <v>1.0</v>
      </c>
      <c r="H246" s="908"/>
      <c r="I246" s="413"/>
      <c r="J246" s="270">
        <v>1.0</v>
      </c>
      <c r="K246" s="271"/>
      <c r="L246" s="484"/>
      <c r="M246" s="215">
        <v>1.0</v>
      </c>
      <c r="N246" s="908"/>
      <c r="O246" s="413"/>
      <c r="P246" s="283"/>
      <c r="Q246" s="271"/>
      <c r="R246" s="484"/>
      <c r="S246" s="215">
        <v>1.0</v>
      </c>
      <c r="T246" s="485"/>
      <c r="U246" s="1120">
        <f t="shared" si="1"/>
        <v>83.33333333</v>
      </c>
      <c r="V246" s="1121">
        <f t="shared" si="2"/>
        <v>15</v>
      </c>
      <c r="W246" s="538"/>
    </row>
    <row r="247">
      <c r="A247" s="1167"/>
      <c r="B247" s="337" t="s">
        <v>468</v>
      </c>
      <c r="C247" s="413"/>
      <c r="D247" s="283"/>
      <c r="E247" s="271"/>
      <c r="F247" s="1125">
        <v>1.0</v>
      </c>
      <c r="G247" s="318"/>
      <c r="H247" s="908"/>
      <c r="I247" s="413"/>
      <c r="J247" s="283"/>
      <c r="K247" s="271"/>
      <c r="L247" s="630">
        <v>1.0</v>
      </c>
      <c r="M247" s="318"/>
      <c r="N247" s="908"/>
      <c r="O247" s="413"/>
      <c r="P247" s="283"/>
      <c r="Q247" s="271"/>
      <c r="R247" s="630">
        <v>1.0</v>
      </c>
      <c r="S247" s="318"/>
      <c r="T247" s="485"/>
      <c r="U247" s="1120">
        <f t="shared" si="1"/>
        <v>50</v>
      </c>
      <c r="V247" s="1121">
        <f t="shared" si="2"/>
        <v>9</v>
      </c>
      <c r="W247" s="538"/>
    </row>
    <row r="248">
      <c r="A248" s="1168"/>
      <c r="B248" s="394" t="s">
        <v>469</v>
      </c>
      <c r="C248" s="1131"/>
      <c r="D248" s="1157"/>
      <c r="E248" s="1145"/>
      <c r="F248" s="1146"/>
      <c r="G248" s="1147">
        <v>0.5</v>
      </c>
      <c r="H248" s="1148">
        <v>0.5</v>
      </c>
      <c r="I248" s="413"/>
      <c r="J248" s="270">
        <v>0.5</v>
      </c>
      <c r="K248" s="473">
        <v>0.5</v>
      </c>
      <c r="L248" s="484"/>
      <c r="M248" s="215"/>
      <c r="N248" s="1122"/>
      <c r="O248" s="269">
        <v>1.0</v>
      </c>
      <c r="P248" s="283"/>
      <c r="Q248" s="271"/>
      <c r="R248" s="630">
        <v>1.0</v>
      </c>
      <c r="S248" s="318"/>
      <c r="T248" s="892">
        <v>0.5</v>
      </c>
      <c r="U248" s="1120">
        <f t="shared" si="1"/>
        <v>75</v>
      </c>
      <c r="V248" s="1121">
        <f t="shared" si="2"/>
        <v>13.5</v>
      </c>
      <c r="W248" s="538"/>
    </row>
    <row r="249">
      <c r="A249" s="1166"/>
      <c r="B249" s="335" t="s">
        <v>92</v>
      </c>
      <c r="C249" s="269">
        <v>1.0</v>
      </c>
      <c r="D249" s="283"/>
      <c r="E249" s="271"/>
      <c r="F249" s="1125">
        <v>1.0</v>
      </c>
      <c r="G249" s="318"/>
      <c r="H249" s="908"/>
      <c r="I249" s="413"/>
      <c r="J249" s="270">
        <v>0.5</v>
      </c>
      <c r="K249" s="473">
        <v>0.5</v>
      </c>
      <c r="L249" s="630">
        <v>1.0</v>
      </c>
      <c r="M249" s="215"/>
      <c r="N249" s="908"/>
      <c r="O249" s="269">
        <v>1.0</v>
      </c>
      <c r="P249" s="283"/>
      <c r="Q249" s="271"/>
      <c r="R249" s="630">
        <v>1.0</v>
      </c>
      <c r="S249" s="318"/>
      <c r="T249" s="485"/>
      <c r="U249" s="1120">
        <f t="shared" si="1"/>
        <v>100</v>
      </c>
      <c r="V249" s="1121">
        <f t="shared" si="2"/>
        <v>18</v>
      </c>
      <c r="W249" s="538"/>
    </row>
    <row r="250">
      <c r="A250" s="1167"/>
      <c r="B250" s="337" t="s">
        <v>470</v>
      </c>
      <c r="C250" s="413"/>
      <c r="D250" s="270">
        <v>0.5</v>
      </c>
      <c r="E250" s="473">
        <v>0.5</v>
      </c>
      <c r="F250" s="1119"/>
      <c r="G250" s="215">
        <v>0.5</v>
      </c>
      <c r="H250" s="908"/>
      <c r="I250" s="413"/>
      <c r="J250" s="270">
        <v>0.5</v>
      </c>
      <c r="K250" s="473">
        <v>0.5</v>
      </c>
      <c r="L250" s="484"/>
      <c r="M250" s="215">
        <v>0.5</v>
      </c>
      <c r="N250" s="1122">
        <v>0.5</v>
      </c>
      <c r="O250" s="413"/>
      <c r="P250" s="270">
        <v>0.5</v>
      </c>
      <c r="Q250" s="473">
        <v>0.5</v>
      </c>
      <c r="R250" s="484"/>
      <c r="S250" s="215">
        <v>0.5</v>
      </c>
      <c r="T250" s="892">
        <v>0.5</v>
      </c>
      <c r="U250" s="1120">
        <f t="shared" si="1"/>
        <v>91.66666667</v>
      </c>
      <c r="V250" s="1121">
        <f t="shared" si="2"/>
        <v>16.5</v>
      </c>
      <c r="W250" s="538"/>
    </row>
    <row r="251">
      <c r="A251" s="771"/>
      <c r="B251" s="332" t="s">
        <v>2507</v>
      </c>
      <c r="C251" s="413"/>
      <c r="D251" s="270">
        <v>1.0</v>
      </c>
      <c r="E251" s="271"/>
      <c r="F251" s="1119"/>
      <c r="G251" s="318"/>
      <c r="H251" s="908"/>
      <c r="I251" s="413"/>
      <c r="J251" s="270">
        <v>1.0</v>
      </c>
      <c r="K251" s="271"/>
      <c r="L251" s="484"/>
      <c r="M251" s="215">
        <v>1.0</v>
      </c>
      <c r="N251" s="908"/>
      <c r="O251" s="413"/>
      <c r="P251" s="270">
        <v>1.0</v>
      </c>
      <c r="Q251" s="271"/>
      <c r="R251" s="484"/>
      <c r="S251" s="215">
        <v>1.0</v>
      </c>
      <c r="T251" s="485"/>
      <c r="U251" s="1120">
        <f t="shared" si="1"/>
        <v>83.33333333</v>
      </c>
      <c r="V251" s="1121">
        <f t="shared" si="2"/>
        <v>15</v>
      </c>
      <c r="W251" s="538"/>
    </row>
    <row r="252">
      <c r="A252" s="1140"/>
      <c r="B252" s="397" t="s">
        <v>471</v>
      </c>
      <c r="C252" s="413"/>
      <c r="D252" s="270">
        <v>1.0</v>
      </c>
      <c r="E252" s="271"/>
      <c r="F252" s="1119"/>
      <c r="G252" s="215">
        <v>1.0</v>
      </c>
      <c r="H252" s="908"/>
      <c r="I252" s="413"/>
      <c r="J252" s="270">
        <v>1.0</v>
      </c>
      <c r="K252" s="271"/>
      <c r="L252" s="484"/>
      <c r="M252" s="215">
        <v>1.0</v>
      </c>
      <c r="N252" s="908"/>
      <c r="O252" s="413"/>
      <c r="P252" s="283"/>
      <c r="Q252" s="271"/>
      <c r="R252" s="484"/>
      <c r="S252" s="215">
        <v>1.0</v>
      </c>
      <c r="T252" s="485"/>
      <c r="U252" s="1120">
        <f t="shared" si="1"/>
        <v>83.33333333</v>
      </c>
      <c r="V252" s="1121">
        <f t="shared" si="2"/>
        <v>15</v>
      </c>
      <c r="W252" s="538"/>
    </row>
    <row r="253">
      <c r="A253" s="1166"/>
      <c r="B253" s="335" t="s">
        <v>472</v>
      </c>
      <c r="C253" s="413"/>
      <c r="D253" s="283"/>
      <c r="E253" s="271"/>
      <c r="F253" s="1125">
        <v>1.0</v>
      </c>
      <c r="G253" s="318"/>
      <c r="H253" s="318"/>
      <c r="I253" s="269">
        <v>1.0</v>
      </c>
      <c r="J253" s="283"/>
      <c r="K253" s="271"/>
      <c r="L253" s="630">
        <v>1.0</v>
      </c>
      <c r="M253" s="318"/>
      <c r="N253" s="908"/>
      <c r="O253" s="269">
        <v>1.0</v>
      </c>
      <c r="P253" s="283"/>
      <c r="Q253" s="271"/>
      <c r="R253" s="630">
        <v>1.0</v>
      </c>
      <c r="S253" s="318"/>
      <c r="T253" s="485"/>
      <c r="U253" s="1120">
        <f t="shared" si="1"/>
        <v>83.33333333</v>
      </c>
      <c r="V253" s="1121">
        <f t="shared" si="2"/>
        <v>15</v>
      </c>
      <c r="W253" s="538"/>
    </row>
    <row r="254">
      <c r="A254" s="771"/>
      <c r="B254" s="332" t="s">
        <v>473</v>
      </c>
      <c r="C254" s="413"/>
      <c r="D254" s="283"/>
      <c r="E254" s="271"/>
      <c r="F254" s="1125">
        <v>1.0</v>
      </c>
      <c r="G254" s="318"/>
      <c r="H254" s="318"/>
      <c r="I254" s="269">
        <v>1.0</v>
      </c>
      <c r="J254" s="283"/>
      <c r="K254" s="271"/>
      <c r="L254" s="630">
        <v>1.0</v>
      </c>
      <c r="M254" s="318"/>
      <c r="N254" s="908"/>
      <c r="O254" s="413"/>
      <c r="P254" s="283"/>
      <c r="Q254" s="271"/>
      <c r="R254" s="630">
        <v>1.0</v>
      </c>
      <c r="S254" s="318"/>
      <c r="T254" s="485"/>
      <c r="U254" s="1120">
        <f t="shared" si="1"/>
        <v>66.66666667</v>
      </c>
      <c r="V254" s="1121">
        <f t="shared" si="2"/>
        <v>12</v>
      </c>
      <c r="W254" s="538"/>
    </row>
    <row r="255">
      <c r="A255" s="1166"/>
      <c r="B255" s="335" t="s">
        <v>1749</v>
      </c>
      <c r="C255" s="413"/>
      <c r="D255" s="283"/>
      <c r="E255" s="271"/>
      <c r="F255" s="1119"/>
      <c r="G255" s="215">
        <v>1.0</v>
      </c>
      <c r="H255" s="318"/>
      <c r="I255" s="413"/>
      <c r="J255" s="270">
        <v>1.0</v>
      </c>
      <c r="K255" s="271"/>
      <c r="L255" s="484"/>
      <c r="M255" s="215">
        <v>1.0</v>
      </c>
      <c r="N255" s="908"/>
      <c r="O255" s="413"/>
      <c r="P255" s="283"/>
      <c r="Q255" s="271"/>
      <c r="R255" s="484"/>
      <c r="S255" s="318"/>
      <c r="T255" s="485"/>
      <c r="U255" s="1120">
        <f t="shared" si="1"/>
        <v>50</v>
      </c>
      <c r="V255" s="1121">
        <f t="shared" si="2"/>
        <v>9</v>
      </c>
      <c r="W255" s="538"/>
    </row>
    <row r="256">
      <c r="A256" s="1166"/>
      <c r="B256" s="520" t="s">
        <v>474</v>
      </c>
      <c r="C256" s="269">
        <v>1.0</v>
      </c>
      <c r="D256" s="283"/>
      <c r="E256" s="271"/>
      <c r="F256" s="1125">
        <v>1.0</v>
      </c>
      <c r="G256" s="318"/>
      <c r="H256" s="908"/>
      <c r="I256" s="413"/>
      <c r="J256" s="283"/>
      <c r="K256" s="271"/>
      <c r="L256" s="484"/>
      <c r="M256" s="318"/>
      <c r="N256" s="908"/>
      <c r="O256" s="270">
        <v>1.0</v>
      </c>
      <c r="P256" s="283"/>
      <c r="Q256" s="283"/>
      <c r="R256" s="1125"/>
      <c r="S256" s="318"/>
      <c r="T256" s="485"/>
      <c r="U256" s="1120">
        <f t="shared" si="1"/>
        <v>50</v>
      </c>
      <c r="V256" s="1121">
        <f t="shared" si="2"/>
        <v>9</v>
      </c>
      <c r="W256" s="538"/>
    </row>
    <row r="257">
      <c r="A257" s="860"/>
      <c r="B257" s="860"/>
      <c r="C257" s="860"/>
      <c r="D257" s="860"/>
      <c r="E257" s="860"/>
      <c r="F257" s="860"/>
      <c r="G257" s="860"/>
      <c r="H257" s="860"/>
      <c r="I257" s="860"/>
      <c r="J257" s="860"/>
      <c r="K257" s="860"/>
      <c r="L257" s="860"/>
      <c r="M257" s="860"/>
      <c r="N257" s="860"/>
      <c r="O257" s="860"/>
      <c r="P257" s="860"/>
      <c r="Q257" s="860"/>
      <c r="R257" s="860"/>
      <c r="S257" s="860"/>
      <c r="T257" s="860"/>
      <c r="U257" s="860"/>
      <c r="V257" s="860"/>
      <c r="W257" s="860"/>
    </row>
    <row r="258">
      <c r="A258" s="860"/>
      <c r="B258" s="1102" t="s">
        <v>3</v>
      </c>
      <c r="C258" s="860"/>
      <c r="D258" s="860"/>
      <c r="E258" s="860"/>
      <c r="F258" s="860"/>
      <c r="G258" s="860"/>
      <c r="H258" s="860"/>
      <c r="I258" s="860"/>
      <c r="J258" s="860"/>
      <c r="K258" s="860"/>
      <c r="L258" s="860"/>
      <c r="M258" s="860"/>
      <c r="N258" s="860"/>
      <c r="O258" s="860"/>
      <c r="P258" s="860"/>
      <c r="Q258" s="860"/>
      <c r="R258" s="860"/>
      <c r="S258" s="860"/>
      <c r="T258" s="860"/>
      <c r="U258" s="860"/>
      <c r="V258" s="860"/>
      <c r="W258" s="860"/>
    </row>
    <row r="259">
      <c r="A259" s="860"/>
      <c r="B259" s="1102" t="s">
        <v>2946</v>
      </c>
      <c r="C259" s="860"/>
      <c r="D259" s="860"/>
      <c r="E259" s="860"/>
      <c r="F259" s="860"/>
      <c r="G259" s="860"/>
      <c r="H259" s="860"/>
      <c r="I259" s="860"/>
      <c r="J259" s="860"/>
      <c r="K259" s="860"/>
      <c r="L259" s="860"/>
      <c r="M259" s="860"/>
      <c r="N259" s="860"/>
      <c r="O259" s="860"/>
      <c r="P259" s="860"/>
      <c r="Q259" s="860"/>
      <c r="R259" s="860"/>
      <c r="S259" s="860"/>
      <c r="T259" s="860"/>
      <c r="U259" s="860"/>
      <c r="V259" s="860"/>
      <c r="W259" s="860"/>
    </row>
    <row r="260">
      <c r="A260" s="860"/>
      <c r="B260" s="37" t="s">
        <v>2925</v>
      </c>
      <c r="C260" s="860"/>
      <c r="D260" s="860"/>
      <c r="E260" s="860"/>
      <c r="F260" s="860"/>
      <c r="G260" s="860"/>
      <c r="H260" s="860"/>
      <c r="I260" s="860"/>
      <c r="J260" s="860"/>
      <c r="K260" s="860"/>
      <c r="L260" s="860"/>
      <c r="M260" s="860"/>
      <c r="N260" s="860"/>
      <c r="O260" s="860"/>
      <c r="P260" s="860"/>
      <c r="Q260" s="860"/>
      <c r="R260" s="860"/>
      <c r="S260" s="860"/>
      <c r="T260" s="860"/>
      <c r="U260" s="860"/>
      <c r="V260" s="860"/>
      <c r="W260" s="860"/>
    </row>
    <row r="261">
      <c r="A261" s="860"/>
      <c r="B261" s="1105" t="s">
        <v>2926</v>
      </c>
      <c r="C261" s="1110" t="s">
        <v>31</v>
      </c>
      <c r="D261" s="13"/>
      <c r="E261" s="48"/>
      <c r="F261" s="1185">
        <v>43750.0</v>
      </c>
      <c r="G261" s="1110" t="s">
        <v>34</v>
      </c>
      <c r="H261" s="13"/>
      <c r="I261" s="48"/>
      <c r="J261" s="1188" t="s">
        <v>36</v>
      </c>
      <c r="K261" s="13"/>
      <c r="L261" s="14"/>
      <c r="M261" s="1189" t="s">
        <v>40</v>
      </c>
      <c r="N261" s="13"/>
      <c r="O261" s="14"/>
      <c r="P261" s="1190" t="s">
        <v>41</v>
      </c>
      <c r="Q261" s="13"/>
      <c r="R261" s="14"/>
      <c r="S261" s="395"/>
      <c r="T261" s="395"/>
      <c r="U261" s="395"/>
      <c r="V261" s="395"/>
      <c r="W261" s="395"/>
    </row>
    <row r="262">
      <c r="A262" s="860"/>
      <c r="B262" s="1107" t="s">
        <v>2955</v>
      </c>
      <c r="C262" s="1192">
        <v>43743.0</v>
      </c>
      <c r="D262" s="1193">
        <v>43745.0</v>
      </c>
      <c r="E262" s="1194">
        <v>43747.0</v>
      </c>
      <c r="F262" s="1195" t="s">
        <v>64</v>
      </c>
      <c r="G262" s="1192">
        <v>43750.0</v>
      </c>
      <c r="H262" s="1193">
        <v>43752.0</v>
      </c>
      <c r="I262" s="1194">
        <v>43754.0</v>
      </c>
      <c r="J262" s="1197">
        <v>43757.0</v>
      </c>
      <c r="K262" s="1197">
        <v>43759.0</v>
      </c>
      <c r="L262" s="1197">
        <v>43761.0</v>
      </c>
      <c r="M262" s="1198">
        <v>43764.0</v>
      </c>
      <c r="N262" s="1198">
        <v>43766.0</v>
      </c>
      <c r="O262" s="1198">
        <v>43768.0</v>
      </c>
      <c r="P262" s="1199">
        <v>43771.0</v>
      </c>
      <c r="Q262" s="1200">
        <v>43773.0</v>
      </c>
      <c r="R262" s="1200">
        <v>43775.0</v>
      </c>
      <c r="S262" s="1201" t="s">
        <v>2960</v>
      </c>
      <c r="T262" s="1202" t="s">
        <v>2961</v>
      </c>
      <c r="U262" s="1203" t="s">
        <v>2962</v>
      </c>
      <c r="V262" s="395"/>
      <c r="W262" s="395"/>
    </row>
    <row r="263">
      <c r="A263" s="860"/>
      <c r="B263" s="158" t="s">
        <v>69</v>
      </c>
      <c r="C263" s="269">
        <v>1.0</v>
      </c>
      <c r="D263" s="270"/>
      <c r="E263" s="271"/>
      <c r="F263" s="1204">
        <v>1.0</v>
      </c>
      <c r="G263" s="1205">
        <v>1.0</v>
      </c>
      <c r="H263" s="270"/>
      <c r="I263" s="271"/>
      <c r="J263" s="1122">
        <v>1.0</v>
      </c>
      <c r="K263" s="908"/>
      <c r="L263" s="908"/>
      <c r="M263" s="981"/>
      <c r="N263" s="975"/>
      <c r="O263" s="271"/>
      <c r="P263" s="1206"/>
      <c r="Q263" s="1207"/>
      <c r="R263" s="1208"/>
      <c r="S263" s="1209">
        <v>8.5</v>
      </c>
      <c r="T263" s="1120">
        <f t="shared" ref="T263:T494" si="3">(100*S263)/11</f>
        <v>77.27272727</v>
      </c>
      <c r="U263" s="1210">
        <f t="shared" ref="U263:U494" si="4">S263*3</f>
        <v>25.5</v>
      </c>
      <c r="V263" s="395"/>
      <c r="W263" s="395"/>
    </row>
    <row r="264">
      <c r="A264" s="860"/>
      <c r="B264" s="158" t="s">
        <v>70</v>
      </c>
      <c r="C264" s="413"/>
      <c r="D264" s="270">
        <v>0.5</v>
      </c>
      <c r="E264" s="473">
        <v>0.5</v>
      </c>
      <c r="F264" s="1204">
        <v>1.0</v>
      </c>
      <c r="G264" s="1205">
        <v>1.0</v>
      </c>
      <c r="H264" s="270">
        <v>0.5</v>
      </c>
      <c r="I264" s="473">
        <v>0.5</v>
      </c>
      <c r="J264" s="908"/>
      <c r="K264" s="1122">
        <v>0.5</v>
      </c>
      <c r="L264" s="908"/>
      <c r="M264" s="974"/>
      <c r="N264" s="1128">
        <v>0.5</v>
      </c>
      <c r="O264" s="473">
        <v>0.5</v>
      </c>
      <c r="P264" s="1206"/>
      <c r="Q264" s="1211">
        <v>0.5</v>
      </c>
      <c r="R264" s="1212">
        <v>0.5</v>
      </c>
      <c r="S264" s="1209">
        <v>12.0</v>
      </c>
      <c r="T264" s="1120">
        <f t="shared" si="3"/>
        <v>109.0909091</v>
      </c>
      <c r="U264" s="1210">
        <f t="shared" si="4"/>
        <v>36</v>
      </c>
      <c r="V264" s="395"/>
      <c r="W264" s="395"/>
    </row>
    <row r="265">
      <c r="A265" s="860"/>
      <c r="B265" s="158" t="s">
        <v>72</v>
      </c>
      <c r="C265" s="269"/>
      <c r="D265" s="270">
        <v>1.0</v>
      </c>
      <c r="E265" s="271"/>
      <c r="F265" s="1204">
        <v>1.0</v>
      </c>
      <c r="G265" s="1205"/>
      <c r="H265" s="270">
        <v>1.5</v>
      </c>
      <c r="I265" s="271"/>
      <c r="J265" s="908"/>
      <c r="K265" s="1122">
        <v>1.0</v>
      </c>
      <c r="L265" s="908"/>
      <c r="M265" s="974"/>
      <c r="N265" s="1128">
        <v>1.0</v>
      </c>
      <c r="O265" s="271"/>
      <c r="P265" s="1213">
        <v>1.0</v>
      </c>
      <c r="Q265" s="1207"/>
      <c r="R265" s="1208"/>
      <c r="S265" s="1209">
        <v>12.5</v>
      </c>
      <c r="T265" s="1120">
        <f t="shared" si="3"/>
        <v>113.6363636</v>
      </c>
      <c r="U265" s="1210">
        <f t="shared" si="4"/>
        <v>37.5</v>
      </c>
      <c r="V265" s="395"/>
      <c r="W265" s="395"/>
    </row>
    <row r="266">
      <c r="A266" s="860"/>
      <c r="B266" s="183" t="s">
        <v>73</v>
      </c>
      <c r="C266" s="413"/>
      <c r="D266" s="270">
        <v>1.0</v>
      </c>
      <c r="E266" s="271"/>
      <c r="F266" s="1214"/>
      <c r="G266" s="1215"/>
      <c r="H266" s="270"/>
      <c r="I266" s="271"/>
      <c r="J266" s="908"/>
      <c r="K266" s="908"/>
      <c r="L266" s="908"/>
      <c r="M266" s="974"/>
      <c r="N266" s="1128">
        <v>1.0</v>
      </c>
      <c r="O266" s="271"/>
      <c r="P266" s="1206"/>
      <c r="Q266" s="1207"/>
      <c r="R266" s="1208"/>
      <c r="S266" s="1209">
        <v>7.5</v>
      </c>
      <c r="T266" s="1120">
        <f t="shared" si="3"/>
        <v>68.18181818</v>
      </c>
      <c r="U266" s="1210">
        <f t="shared" si="4"/>
        <v>22.5</v>
      </c>
      <c r="V266" s="395"/>
      <c r="W266" s="395"/>
    </row>
    <row r="267">
      <c r="A267" s="860"/>
      <c r="B267" s="158" t="s">
        <v>74</v>
      </c>
      <c r="C267" s="269"/>
      <c r="D267" s="270">
        <v>1.0</v>
      </c>
      <c r="E267" s="473">
        <v>0.5</v>
      </c>
      <c r="F267" s="1204">
        <v>1.0</v>
      </c>
      <c r="G267" s="1205"/>
      <c r="H267" s="270">
        <v>1.5</v>
      </c>
      <c r="I267" s="473"/>
      <c r="J267" s="1122">
        <v>1.0</v>
      </c>
      <c r="K267" s="908"/>
      <c r="L267" s="908"/>
      <c r="M267" s="981"/>
      <c r="N267" s="1128">
        <v>1.0</v>
      </c>
      <c r="O267" s="473">
        <v>0.5</v>
      </c>
      <c r="P267" s="1206"/>
      <c r="Q267" s="1211">
        <v>1.0</v>
      </c>
      <c r="R267" s="1208"/>
      <c r="S267" s="1209">
        <v>16.5</v>
      </c>
      <c r="T267" s="1120">
        <f t="shared" si="3"/>
        <v>150</v>
      </c>
      <c r="U267" s="1210">
        <f t="shared" si="4"/>
        <v>49.5</v>
      </c>
      <c r="V267" s="395"/>
      <c r="W267" s="395"/>
    </row>
    <row r="268">
      <c r="A268" s="860"/>
      <c r="B268" s="158" t="s">
        <v>75</v>
      </c>
      <c r="C268" s="269">
        <v>1.0</v>
      </c>
      <c r="D268" s="283"/>
      <c r="E268" s="271"/>
      <c r="F268" s="1204">
        <v>1.0</v>
      </c>
      <c r="G268" s="1205">
        <v>1.0</v>
      </c>
      <c r="H268" s="270">
        <v>0.5</v>
      </c>
      <c r="I268" s="271"/>
      <c r="J268" s="908"/>
      <c r="K268" s="908"/>
      <c r="L268" s="908"/>
      <c r="M268" s="981">
        <v>1.0</v>
      </c>
      <c r="N268" s="975"/>
      <c r="O268" s="271"/>
      <c r="P268" s="1213">
        <v>1.0</v>
      </c>
      <c r="Q268" s="1207"/>
      <c r="R268" s="1208"/>
      <c r="S268" s="1209">
        <v>10.5</v>
      </c>
      <c r="T268" s="1120">
        <f t="shared" si="3"/>
        <v>95.45454545</v>
      </c>
      <c r="U268" s="1210">
        <f t="shared" si="4"/>
        <v>31.5</v>
      </c>
      <c r="V268" s="395"/>
      <c r="W268" s="395"/>
    </row>
    <row r="269">
      <c r="A269" s="860"/>
      <c r="B269" s="183" t="s">
        <v>76</v>
      </c>
      <c r="C269" s="413"/>
      <c r="D269" s="270"/>
      <c r="E269" s="271"/>
      <c r="F269" s="1214"/>
      <c r="G269" s="1215"/>
      <c r="H269" s="270">
        <v>1.0</v>
      </c>
      <c r="I269" s="271"/>
      <c r="J269" s="908"/>
      <c r="K269" s="1122">
        <v>1.0</v>
      </c>
      <c r="L269" s="908"/>
      <c r="M269" s="974"/>
      <c r="N269" s="1128">
        <v>1.0</v>
      </c>
      <c r="O269" s="271"/>
      <c r="P269" s="1213">
        <v>1.0</v>
      </c>
      <c r="Q269" s="1211">
        <v>1.0</v>
      </c>
      <c r="R269" s="1208"/>
      <c r="S269" s="1209">
        <v>8.0</v>
      </c>
      <c r="T269" s="1120">
        <f t="shared" si="3"/>
        <v>72.72727273</v>
      </c>
      <c r="U269" s="1210">
        <f t="shared" si="4"/>
        <v>24</v>
      </c>
      <c r="V269" s="395"/>
      <c r="W269" s="395"/>
    </row>
    <row r="270">
      <c r="A270" s="860"/>
      <c r="B270" s="192" t="s">
        <v>77</v>
      </c>
      <c r="C270" s="413"/>
      <c r="D270" s="270">
        <v>1.0</v>
      </c>
      <c r="E270" s="271"/>
      <c r="F270" s="1214"/>
      <c r="G270" s="1215"/>
      <c r="H270" s="270"/>
      <c r="I270" s="271"/>
      <c r="J270" s="908"/>
      <c r="K270" s="1122">
        <v>1.0</v>
      </c>
      <c r="L270" s="908"/>
      <c r="M270" s="974"/>
      <c r="N270" s="1128">
        <v>1.0</v>
      </c>
      <c r="O270" s="271"/>
      <c r="P270" s="1206"/>
      <c r="Q270" s="1211">
        <v>1.0</v>
      </c>
      <c r="R270" s="1208"/>
      <c r="S270" s="1209">
        <v>6.0</v>
      </c>
      <c r="T270" s="1120">
        <f t="shared" si="3"/>
        <v>54.54545455</v>
      </c>
      <c r="U270" s="1210">
        <f t="shared" si="4"/>
        <v>18</v>
      </c>
      <c r="V270" s="395"/>
      <c r="W270" s="395"/>
    </row>
    <row r="271">
      <c r="A271" s="860"/>
      <c r="B271" s="158" t="s">
        <v>78</v>
      </c>
      <c r="C271" s="269"/>
      <c r="D271" s="270">
        <v>0.5</v>
      </c>
      <c r="E271" s="473"/>
      <c r="F271" s="1204"/>
      <c r="G271" s="1205"/>
      <c r="H271" s="270"/>
      <c r="I271" s="473">
        <v>0.5</v>
      </c>
      <c r="J271" s="908"/>
      <c r="K271" s="1122">
        <v>0.5</v>
      </c>
      <c r="L271" s="908"/>
      <c r="M271" s="974"/>
      <c r="N271" s="1128">
        <v>0.5</v>
      </c>
      <c r="O271" s="473">
        <v>0.5</v>
      </c>
      <c r="P271" s="1206"/>
      <c r="Q271" s="1211">
        <v>0.5</v>
      </c>
      <c r="R271" s="1208"/>
      <c r="S271" s="1209">
        <v>7.0</v>
      </c>
      <c r="T271" s="1120">
        <f t="shared" si="3"/>
        <v>63.63636364</v>
      </c>
      <c r="U271" s="1210">
        <f t="shared" si="4"/>
        <v>21</v>
      </c>
      <c r="V271" s="395"/>
      <c r="W271" s="395"/>
    </row>
    <row r="272">
      <c r="A272" s="860"/>
      <c r="B272" s="158" t="s">
        <v>79</v>
      </c>
      <c r="C272" s="413"/>
      <c r="D272" s="270">
        <v>1.0</v>
      </c>
      <c r="E272" s="271"/>
      <c r="F272" s="1204">
        <v>1.0</v>
      </c>
      <c r="G272" s="1205">
        <v>1.0</v>
      </c>
      <c r="H272" s="270"/>
      <c r="I272" s="271"/>
      <c r="J272" s="908"/>
      <c r="K272" s="1122">
        <v>1.0</v>
      </c>
      <c r="L272" s="908"/>
      <c r="M272" s="981">
        <v>1.0</v>
      </c>
      <c r="N272" s="1128">
        <v>1.0</v>
      </c>
      <c r="O272" s="271"/>
      <c r="P272" s="1206"/>
      <c r="Q272" s="1211">
        <v>1.0</v>
      </c>
      <c r="R272" s="1208"/>
      <c r="S272" s="1209">
        <v>14.0</v>
      </c>
      <c r="T272" s="1120">
        <f t="shared" si="3"/>
        <v>127.2727273</v>
      </c>
      <c r="U272" s="1210">
        <f t="shared" si="4"/>
        <v>42</v>
      </c>
      <c r="V272" s="395"/>
      <c r="W272" s="395"/>
    </row>
    <row r="273">
      <c r="A273" s="860"/>
      <c r="B273" s="158" t="s">
        <v>80</v>
      </c>
      <c r="C273" s="269">
        <v>1.0</v>
      </c>
      <c r="D273" s="270">
        <v>1.0</v>
      </c>
      <c r="E273" s="271"/>
      <c r="F273" s="1204">
        <v>1.0</v>
      </c>
      <c r="G273" s="1205">
        <v>1.0</v>
      </c>
      <c r="H273" s="270"/>
      <c r="I273" s="271"/>
      <c r="J273" s="1122">
        <v>1.0</v>
      </c>
      <c r="K273" s="1122">
        <v>1.0</v>
      </c>
      <c r="L273" s="908"/>
      <c r="M273" s="981">
        <v>1.0</v>
      </c>
      <c r="N273" s="975"/>
      <c r="O273" s="271"/>
      <c r="P273" s="1213">
        <v>1.0</v>
      </c>
      <c r="Q273" s="1207"/>
      <c r="R273" s="1208"/>
      <c r="S273" s="1209">
        <v>15.0</v>
      </c>
      <c r="T273" s="1120">
        <f t="shared" si="3"/>
        <v>136.3636364</v>
      </c>
      <c r="U273" s="1210">
        <f t="shared" si="4"/>
        <v>45</v>
      </c>
      <c r="V273" s="395"/>
      <c r="W273" s="395"/>
    </row>
    <row r="274">
      <c r="A274" s="860"/>
      <c r="B274" s="158" t="s">
        <v>111</v>
      </c>
      <c r="C274" s="413"/>
      <c r="D274" s="270">
        <v>0.5</v>
      </c>
      <c r="E274" s="473">
        <v>0.5</v>
      </c>
      <c r="F274" s="1214"/>
      <c r="G274" s="1215"/>
      <c r="H274" s="270">
        <v>0.5</v>
      </c>
      <c r="I274" s="473">
        <v>0.5</v>
      </c>
      <c r="J274" s="908"/>
      <c r="K274" s="1122">
        <v>0.5</v>
      </c>
      <c r="L274" s="908"/>
      <c r="M274" s="974"/>
      <c r="N274" s="1128"/>
      <c r="O274" s="271"/>
      <c r="P274" s="1206"/>
      <c r="Q274" s="1207"/>
      <c r="R274" s="1208"/>
      <c r="S274" s="1209">
        <v>7.5</v>
      </c>
      <c r="T274" s="1120">
        <f t="shared" si="3"/>
        <v>68.18181818</v>
      </c>
      <c r="U274" s="1210">
        <f t="shared" si="4"/>
        <v>22.5</v>
      </c>
      <c r="V274" s="395"/>
      <c r="W274" s="395"/>
    </row>
    <row r="275">
      <c r="A275" s="860"/>
      <c r="B275" s="158" t="s">
        <v>81</v>
      </c>
      <c r="C275" s="269"/>
      <c r="D275" s="270">
        <v>1.0</v>
      </c>
      <c r="E275" s="271"/>
      <c r="F275" s="1204">
        <v>1.0</v>
      </c>
      <c r="G275" s="1205"/>
      <c r="H275" s="270">
        <v>1.0</v>
      </c>
      <c r="I275" s="271"/>
      <c r="J275" s="908"/>
      <c r="K275" s="1122">
        <v>1.0</v>
      </c>
      <c r="L275" s="908"/>
      <c r="M275" s="974"/>
      <c r="N275" s="1217">
        <v>1.0</v>
      </c>
      <c r="O275" s="271"/>
      <c r="P275" s="1213">
        <v>1.0</v>
      </c>
      <c r="Q275" s="1218"/>
      <c r="R275" s="1208"/>
      <c r="S275" s="1209">
        <v>12.0</v>
      </c>
      <c r="T275" s="1120">
        <f t="shared" si="3"/>
        <v>109.0909091</v>
      </c>
      <c r="U275" s="1210">
        <f t="shared" si="4"/>
        <v>36</v>
      </c>
      <c r="V275" s="395"/>
      <c r="W275" s="395"/>
    </row>
    <row r="276">
      <c r="A276" s="860"/>
      <c r="B276" s="158" t="s">
        <v>112</v>
      </c>
      <c r="C276" s="269">
        <v>1.0</v>
      </c>
      <c r="D276" s="283"/>
      <c r="E276" s="271"/>
      <c r="F276" s="1204"/>
      <c r="G276" s="1205"/>
      <c r="H276" s="283"/>
      <c r="I276" s="271"/>
      <c r="J276" s="908"/>
      <c r="K276" s="908"/>
      <c r="L276" s="908"/>
      <c r="M276" s="974"/>
      <c r="N276" s="975"/>
      <c r="O276" s="271"/>
      <c r="P276" s="1206"/>
      <c r="Q276" s="1207"/>
      <c r="R276" s="1208"/>
      <c r="S276" s="1209">
        <v>6.0</v>
      </c>
      <c r="T276" s="1120">
        <f t="shared" si="3"/>
        <v>54.54545455</v>
      </c>
      <c r="U276" s="1210">
        <f t="shared" si="4"/>
        <v>18</v>
      </c>
      <c r="V276" s="395"/>
      <c r="W276" s="395"/>
    </row>
    <row r="277">
      <c r="A277" s="860"/>
      <c r="B277" s="158" t="s">
        <v>82</v>
      </c>
      <c r="C277" s="269">
        <v>1.0</v>
      </c>
      <c r="D277" s="283"/>
      <c r="E277" s="271"/>
      <c r="F277" s="1204"/>
      <c r="G277" s="1205">
        <v>1.0</v>
      </c>
      <c r="H277" s="283"/>
      <c r="I277" s="271"/>
      <c r="J277" s="908"/>
      <c r="K277" s="908"/>
      <c r="L277" s="908"/>
      <c r="M277" s="981">
        <v>1.0</v>
      </c>
      <c r="N277" s="975"/>
      <c r="O277" s="271"/>
      <c r="P277" s="1206"/>
      <c r="Q277" s="1211">
        <v>1.0</v>
      </c>
      <c r="R277" s="1208"/>
      <c r="S277" s="1209">
        <v>9.0</v>
      </c>
      <c r="T277" s="1120">
        <f t="shared" si="3"/>
        <v>81.81818182</v>
      </c>
      <c r="U277" s="1210">
        <f t="shared" si="4"/>
        <v>27</v>
      </c>
      <c r="V277" s="395"/>
      <c r="W277" s="395"/>
    </row>
    <row r="278">
      <c r="A278" s="860"/>
      <c r="B278" s="158" t="s">
        <v>84</v>
      </c>
      <c r="C278" s="269">
        <v>1.0</v>
      </c>
      <c r="D278" s="270">
        <v>0.5</v>
      </c>
      <c r="E278" s="271"/>
      <c r="F278" s="1204">
        <v>1.0</v>
      </c>
      <c r="G278" s="1205">
        <v>1.0</v>
      </c>
      <c r="H278" s="270"/>
      <c r="I278" s="271"/>
      <c r="J278" s="1122">
        <v>1.0</v>
      </c>
      <c r="K278" s="1122">
        <v>1.0</v>
      </c>
      <c r="L278" s="908"/>
      <c r="M278" s="981">
        <v>1.0</v>
      </c>
      <c r="N278" s="1128"/>
      <c r="O278" s="271"/>
      <c r="P278" s="1213">
        <v>1.0</v>
      </c>
      <c r="Q278" s="1211">
        <v>0.5</v>
      </c>
      <c r="R278" s="1208"/>
      <c r="S278" s="1209">
        <v>17.5</v>
      </c>
      <c r="T278" s="1120">
        <f t="shared" si="3"/>
        <v>159.0909091</v>
      </c>
      <c r="U278" s="1210">
        <f t="shared" si="4"/>
        <v>52.5</v>
      </c>
      <c r="V278" s="395"/>
      <c r="W278" s="395"/>
    </row>
    <row r="279">
      <c r="A279" s="860"/>
      <c r="B279" s="158" t="s">
        <v>85</v>
      </c>
      <c r="C279" s="413"/>
      <c r="D279" s="270"/>
      <c r="E279" s="271"/>
      <c r="F279" s="1214"/>
      <c r="G279" s="1215"/>
      <c r="H279" s="270"/>
      <c r="I279" s="271"/>
      <c r="J279" s="908"/>
      <c r="K279" s="1122">
        <v>1.0</v>
      </c>
      <c r="L279" s="908"/>
      <c r="M279" s="974"/>
      <c r="N279" s="1128">
        <v>1.0</v>
      </c>
      <c r="O279" s="271"/>
      <c r="P279" s="1206"/>
      <c r="Q279" s="1211">
        <v>1.0</v>
      </c>
      <c r="R279" s="1208"/>
      <c r="S279" s="1209">
        <v>9.0</v>
      </c>
      <c r="T279" s="1120">
        <f t="shared" si="3"/>
        <v>81.81818182</v>
      </c>
      <c r="U279" s="1210">
        <f t="shared" si="4"/>
        <v>27</v>
      </c>
      <c r="V279" s="395"/>
      <c r="W279" s="395"/>
    </row>
    <row r="280">
      <c r="A280" s="860"/>
      <c r="B280" s="183" t="s">
        <v>87</v>
      </c>
      <c r="C280" s="269"/>
      <c r="D280" s="270">
        <v>0.5</v>
      </c>
      <c r="E280" s="473"/>
      <c r="F280" s="1204"/>
      <c r="G280" s="1205"/>
      <c r="H280" s="270">
        <v>0.5</v>
      </c>
      <c r="I280" s="473"/>
      <c r="J280" s="908"/>
      <c r="K280" s="1122">
        <v>0.5</v>
      </c>
      <c r="L280" s="1122">
        <v>0.5</v>
      </c>
      <c r="M280" s="974"/>
      <c r="N280" s="1128">
        <v>0.5</v>
      </c>
      <c r="O280" s="271"/>
      <c r="P280" s="1213">
        <v>0.5</v>
      </c>
      <c r="Q280" s="1211">
        <v>0.5</v>
      </c>
      <c r="R280" s="1208"/>
      <c r="S280" s="1209">
        <v>10.5</v>
      </c>
      <c r="T280" s="1120">
        <f t="shared" si="3"/>
        <v>95.45454545</v>
      </c>
      <c r="U280" s="1210">
        <f t="shared" si="4"/>
        <v>31.5</v>
      </c>
      <c r="V280" s="395"/>
      <c r="W280" s="395"/>
    </row>
    <row r="281">
      <c r="A281" s="860"/>
      <c r="B281" s="158" t="s">
        <v>89</v>
      </c>
      <c r="C281" s="269"/>
      <c r="D281" s="270">
        <v>0.5</v>
      </c>
      <c r="E281" s="473">
        <v>0.5</v>
      </c>
      <c r="F281" s="1204">
        <v>1.0</v>
      </c>
      <c r="G281" s="1205"/>
      <c r="H281" s="270">
        <v>1.5</v>
      </c>
      <c r="I281" s="473">
        <v>0.5</v>
      </c>
      <c r="J281" s="908"/>
      <c r="K281" s="1122">
        <v>0.5</v>
      </c>
      <c r="L281" s="1122">
        <v>0.5</v>
      </c>
      <c r="M281" s="981">
        <v>1.0</v>
      </c>
      <c r="N281" s="1128">
        <v>0.5</v>
      </c>
      <c r="O281" s="473">
        <v>0.5</v>
      </c>
      <c r="P281" s="1206"/>
      <c r="Q281" s="1211">
        <v>1.5</v>
      </c>
      <c r="R281" s="1212">
        <v>0.5</v>
      </c>
      <c r="S281" s="1209">
        <v>20.0</v>
      </c>
      <c r="T281" s="1120">
        <f t="shared" si="3"/>
        <v>181.8181818</v>
      </c>
      <c r="U281" s="1210">
        <f t="shared" si="4"/>
        <v>60</v>
      </c>
      <c r="V281" s="395"/>
      <c r="W281" s="395"/>
    </row>
    <row r="282">
      <c r="A282" s="860"/>
      <c r="B282" s="158" t="s">
        <v>90</v>
      </c>
      <c r="C282" s="413"/>
      <c r="D282" s="270"/>
      <c r="E282" s="473">
        <v>0.5</v>
      </c>
      <c r="F282" s="1204">
        <v>1.0</v>
      </c>
      <c r="G282" s="1215"/>
      <c r="H282" s="270">
        <v>0.5</v>
      </c>
      <c r="I282" s="473">
        <v>0.5</v>
      </c>
      <c r="J282" s="908"/>
      <c r="K282" s="1122">
        <v>0.5</v>
      </c>
      <c r="L282" s="1122">
        <v>0.5</v>
      </c>
      <c r="M282" s="974"/>
      <c r="N282" s="1128">
        <v>0.5</v>
      </c>
      <c r="O282" s="473">
        <v>0.5</v>
      </c>
      <c r="P282" s="1206"/>
      <c r="Q282" s="1211">
        <v>0.5</v>
      </c>
      <c r="R282" s="1212">
        <v>0.5</v>
      </c>
      <c r="S282" s="1209">
        <v>11.5</v>
      </c>
      <c r="T282" s="1120">
        <f t="shared" si="3"/>
        <v>104.5454545</v>
      </c>
      <c r="U282" s="1210">
        <f t="shared" si="4"/>
        <v>34.5</v>
      </c>
      <c r="V282" s="395"/>
      <c r="W282" s="395"/>
    </row>
    <row r="283">
      <c r="A283" s="860"/>
      <c r="B283" s="158" t="s">
        <v>91</v>
      </c>
      <c r="C283" s="269">
        <v>1.0</v>
      </c>
      <c r="D283" s="283"/>
      <c r="E283" s="271"/>
      <c r="F283" s="1204"/>
      <c r="G283" s="1205">
        <v>1.0</v>
      </c>
      <c r="H283" s="283"/>
      <c r="I283" s="271"/>
      <c r="J283" s="908"/>
      <c r="K283" s="908"/>
      <c r="L283" s="908"/>
      <c r="M283" s="974"/>
      <c r="N283" s="975"/>
      <c r="O283" s="271"/>
      <c r="P283" s="1206"/>
      <c r="Q283" s="1207"/>
      <c r="R283" s="1208"/>
      <c r="S283" s="1209">
        <v>5.5</v>
      </c>
      <c r="T283" s="1120">
        <f t="shared" si="3"/>
        <v>50</v>
      </c>
      <c r="U283" s="1210">
        <f t="shared" si="4"/>
        <v>16.5</v>
      </c>
      <c r="V283" s="395"/>
      <c r="W283" s="395"/>
    </row>
    <row r="284">
      <c r="A284" s="860"/>
      <c r="B284" s="204" t="s">
        <v>92</v>
      </c>
      <c r="C284" s="413"/>
      <c r="D284" s="283">
        <v>0.5</v>
      </c>
      <c r="E284" s="271">
        <v>0.5</v>
      </c>
      <c r="F284" s="1214">
        <v>1.0</v>
      </c>
      <c r="G284" s="1215">
        <v>1.0</v>
      </c>
      <c r="H284" s="283"/>
      <c r="I284" s="473">
        <v>0.5</v>
      </c>
      <c r="J284" s="1122">
        <v>1.0</v>
      </c>
      <c r="K284" s="908"/>
      <c r="L284" s="908"/>
      <c r="M284" s="981"/>
      <c r="N284" s="1128">
        <v>1.0</v>
      </c>
      <c r="O284" s="271"/>
      <c r="P284" s="1213">
        <v>1.0</v>
      </c>
      <c r="Q284" s="1207"/>
      <c r="R284" s="1208"/>
      <c r="S284" s="1209">
        <v>12.5</v>
      </c>
      <c r="T284" s="1120">
        <f t="shared" si="3"/>
        <v>113.6363636</v>
      </c>
      <c r="U284" s="1210">
        <f t="shared" si="4"/>
        <v>37.5</v>
      </c>
      <c r="V284" s="395"/>
      <c r="W284" s="395"/>
    </row>
    <row r="285">
      <c r="A285" s="860"/>
      <c r="B285" s="183" t="s">
        <v>105</v>
      </c>
      <c r="C285" s="269">
        <v>1.0</v>
      </c>
      <c r="D285" s="270">
        <v>1.5</v>
      </c>
      <c r="E285" s="473"/>
      <c r="F285" s="1204">
        <v>1.0</v>
      </c>
      <c r="G285" s="1205">
        <v>1.0</v>
      </c>
      <c r="H285" s="270">
        <v>0.5</v>
      </c>
      <c r="I285" s="473">
        <v>0.5</v>
      </c>
      <c r="J285" s="1122">
        <v>1.0</v>
      </c>
      <c r="K285" s="1122">
        <v>1.5</v>
      </c>
      <c r="L285" s="1122">
        <v>0.5</v>
      </c>
      <c r="M285" s="981"/>
      <c r="N285" s="1128">
        <v>1.0</v>
      </c>
      <c r="O285" s="473">
        <v>0.5</v>
      </c>
      <c r="P285" s="1206"/>
      <c r="Q285" s="1211">
        <v>1.5</v>
      </c>
      <c r="R285" s="1212">
        <v>0.5</v>
      </c>
      <c r="S285" s="1209">
        <v>24.5</v>
      </c>
      <c r="T285" s="1120">
        <f t="shared" si="3"/>
        <v>222.7272727</v>
      </c>
      <c r="U285" s="1210">
        <f t="shared" si="4"/>
        <v>73.5</v>
      </c>
      <c r="V285" s="395"/>
      <c r="W285" s="395"/>
    </row>
    <row r="286">
      <c r="A286" s="860"/>
      <c r="B286" s="239" t="s">
        <v>106</v>
      </c>
      <c r="C286" s="269"/>
      <c r="D286" s="270"/>
      <c r="E286" s="271"/>
      <c r="F286" s="1204"/>
      <c r="G286" s="1205"/>
      <c r="H286" s="270">
        <v>1.0</v>
      </c>
      <c r="I286" s="271"/>
      <c r="J286" s="1122">
        <v>1.0</v>
      </c>
      <c r="K286" s="908"/>
      <c r="L286" s="908"/>
      <c r="M286" s="981"/>
      <c r="N286" s="1128">
        <v>1.0</v>
      </c>
      <c r="O286" s="271"/>
      <c r="P286" s="1213">
        <v>1.0</v>
      </c>
      <c r="Q286" s="1211">
        <v>1.0</v>
      </c>
      <c r="R286" s="1208"/>
      <c r="S286" s="1209">
        <v>9.0</v>
      </c>
      <c r="T286" s="1120">
        <f t="shared" si="3"/>
        <v>81.81818182</v>
      </c>
      <c r="U286" s="1210">
        <f t="shared" si="4"/>
        <v>27</v>
      </c>
      <c r="V286" s="395"/>
      <c r="W286" s="395"/>
    </row>
    <row r="287">
      <c r="A287" s="860"/>
      <c r="B287" s="327" t="s">
        <v>110</v>
      </c>
      <c r="C287" s="269">
        <v>1.0</v>
      </c>
      <c r="D287" s="283"/>
      <c r="E287" s="271"/>
      <c r="F287" s="1204">
        <v>1.0</v>
      </c>
      <c r="G287" s="1205">
        <v>1.0</v>
      </c>
      <c r="H287" s="283"/>
      <c r="I287" s="271"/>
      <c r="J287" s="1122">
        <v>1.0</v>
      </c>
      <c r="K287" s="908"/>
      <c r="L287" s="908"/>
      <c r="M287" s="981">
        <v>1.0</v>
      </c>
      <c r="N287" s="975"/>
      <c r="O287" s="271"/>
      <c r="P287" s="1213">
        <v>1.0</v>
      </c>
      <c r="Q287" s="1207"/>
      <c r="R287" s="1208"/>
      <c r="S287" s="1209">
        <v>11.0</v>
      </c>
      <c r="T287" s="1120">
        <f t="shared" si="3"/>
        <v>100</v>
      </c>
      <c r="U287" s="1210">
        <f t="shared" si="4"/>
        <v>33</v>
      </c>
      <c r="V287" s="395"/>
      <c r="W287" s="395"/>
    </row>
    <row r="288">
      <c r="A288" s="860"/>
      <c r="B288" s="327" t="s">
        <v>113</v>
      </c>
      <c r="C288" s="269">
        <v>1.0</v>
      </c>
      <c r="D288" s="270"/>
      <c r="E288" s="271"/>
      <c r="F288" s="1204">
        <v>1.0</v>
      </c>
      <c r="G288" s="1205">
        <v>1.0</v>
      </c>
      <c r="H288" s="270"/>
      <c r="I288" s="271"/>
      <c r="J288" s="1122">
        <v>1.0</v>
      </c>
      <c r="K288" s="908"/>
      <c r="L288" s="908"/>
      <c r="M288" s="981"/>
      <c r="N288" s="1128">
        <v>1.0</v>
      </c>
      <c r="O288" s="271"/>
      <c r="P288" s="1213">
        <v>1.0</v>
      </c>
      <c r="Q288" s="1207"/>
      <c r="R288" s="1208"/>
      <c r="S288" s="1209">
        <v>13.0</v>
      </c>
      <c r="T288" s="1120">
        <f t="shared" si="3"/>
        <v>118.1818182</v>
      </c>
      <c r="U288" s="1210">
        <f t="shared" si="4"/>
        <v>39</v>
      </c>
      <c r="V288" s="395"/>
      <c r="W288" s="395"/>
    </row>
    <row r="289">
      <c r="A289" s="860"/>
      <c r="B289" s="327" t="s">
        <v>131</v>
      </c>
      <c r="C289" s="269">
        <v>1.0</v>
      </c>
      <c r="D289" s="283"/>
      <c r="E289" s="271"/>
      <c r="F289" s="1204">
        <v>1.0</v>
      </c>
      <c r="G289" s="1205">
        <v>1.0</v>
      </c>
      <c r="H289" s="283"/>
      <c r="I289" s="271"/>
      <c r="J289" s="1122">
        <v>1.0</v>
      </c>
      <c r="K289" s="908"/>
      <c r="L289" s="908"/>
      <c r="M289" s="981"/>
      <c r="N289" s="975"/>
      <c r="O289" s="271"/>
      <c r="P289" s="1206"/>
      <c r="Q289" s="1207"/>
      <c r="R289" s="1208"/>
      <c r="S289" s="1209">
        <v>9.0</v>
      </c>
      <c r="T289" s="1120">
        <f t="shared" si="3"/>
        <v>81.81818182</v>
      </c>
      <c r="U289" s="1210">
        <f t="shared" si="4"/>
        <v>27</v>
      </c>
      <c r="V289" s="395"/>
      <c r="W289" s="395"/>
    </row>
    <row r="290">
      <c r="A290" s="860"/>
      <c r="B290" s="327" t="s">
        <v>132</v>
      </c>
      <c r="C290" s="269"/>
      <c r="D290" s="270"/>
      <c r="E290" s="271"/>
      <c r="F290" s="1204">
        <v>1.0</v>
      </c>
      <c r="G290" s="1205">
        <v>1.0</v>
      </c>
      <c r="H290" s="270"/>
      <c r="I290" s="271"/>
      <c r="J290" s="1122">
        <v>1.0</v>
      </c>
      <c r="K290" s="908"/>
      <c r="L290" s="908"/>
      <c r="M290" s="981">
        <v>1.0</v>
      </c>
      <c r="N290" s="975"/>
      <c r="O290" s="271"/>
      <c r="P290" s="1206"/>
      <c r="Q290" s="1207"/>
      <c r="R290" s="1208"/>
      <c r="S290" s="1209">
        <v>9.0</v>
      </c>
      <c r="T290" s="1120">
        <f t="shared" si="3"/>
        <v>81.81818182</v>
      </c>
      <c r="U290" s="1210">
        <f t="shared" si="4"/>
        <v>27</v>
      </c>
      <c r="V290" s="395"/>
      <c r="W290" s="395"/>
    </row>
    <row r="291">
      <c r="A291" s="860"/>
      <c r="B291" s="250" t="s">
        <v>114</v>
      </c>
      <c r="C291" s="269">
        <v>1.0</v>
      </c>
      <c r="D291" s="283"/>
      <c r="E291" s="271"/>
      <c r="F291" s="1204">
        <v>1.0</v>
      </c>
      <c r="G291" s="1205">
        <v>1.0</v>
      </c>
      <c r="H291" s="283"/>
      <c r="I291" s="271"/>
      <c r="J291" s="908"/>
      <c r="K291" s="908"/>
      <c r="L291" s="908"/>
      <c r="M291" s="981">
        <v>1.0</v>
      </c>
      <c r="N291" s="975"/>
      <c r="O291" s="271"/>
      <c r="P291" s="1213">
        <v>1.0</v>
      </c>
      <c r="Q291" s="1207"/>
      <c r="R291" s="1208"/>
      <c r="S291" s="1209">
        <v>8.0</v>
      </c>
      <c r="T291" s="1120">
        <f t="shared" si="3"/>
        <v>72.72727273</v>
      </c>
      <c r="U291" s="1210">
        <f t="shared" si="4"/>
        <v>24</v>
      </c>
      <c r="V291" s="395"/>
      <c r="W291" s="395"/>
    </row>
    <row r="292">
      <c r="A292" s="860"/>
      <c r="B292" s="327" t="s">
        <v>115</v>
      </c>
      <c r="C292" s="413"/>
      <c r="D292" s="270">
        <v>0.5</v>
      </c>
      <c r="E292" s="473">
        <v>0.5</v>
      </c>
      <c r="F292" s="1204">
        <v>1.0</v>
      </c>
      <c r="G292" s="1215"/>
      <c r="H292" s="270">
        <v>0.5</v>
      </c>
      <c r="I292" s="473"/>
      <c r="J292" s="908"/>
      <c r="K292" s="1122">
        <v>0.5</v>
      </c>
      <c r="L292" s="908"/>
      <c r="M292" s="974"/>
      <c r="N292" s="1128">
        <v>0.5</v>
      </c>
      <c r="O292" s="473">
        <v>0.5</v>
      </c>
      <c r="P292" s="1206"/>
      <c r="Q292" s="1211">
        <v>0.5</v>
      </c>
      <c r="R292" s="1212">
        <v>0.5</v>
      </c>
      <c r="S292" s="1209">
        <v>9.5</v>
      </c>
      <c r="T292" s="1120">
        <f t="shared" si="3"/>
        <v>86.36363636</v>
      </c>
      <c r="U292" s="1210">
        <f t="shared" si="4"/>
        <v>28.5</v>
      </c>
      <c r="V292" s="395"/>
      <c r="W292" s="395"/>
    </row>
    <row r="293">
      <c r="A293" s="860"/>
      <c r="B293" s="327" t="s">
        <v>116</v>
      </c>
      <c r="C293" s="269"/>
      <c r="D293" s="283"/>
      <c r="E293" s="271"/>
      <c r="F293" s="1204">
        <v>1.0</v>
      </c>
      <c r="G293" s="1205"/>
      <c r="H293" s="283"/>
      <c r="I293" s="271"/>
      <c r="J293" s="1122">
        <v>1.0</v>
      </c>
      <c r="K293" s="908"/>
      <c r="L293" s="908"/>
      <c r="M293" s="981">
        <v>1.0</v>
      </c>
      <c r="N293" s="975"/>
      <c r="O293" s="271"/>
      <c r="P293" s="1213">
        <v>1.0</v>
      </c>
      <c r="Q293" s="1207"/>
      <c r="R293" s="1208"/>
      <c r="S293" s="1209">
        <v>10.0</v>
      </c>
      <c r="T293" s="1120">
        <f t="shared" si="3"/>
        <v>90.90909091</v>
      </c>
      <c r="U293" s="1210">
        <f t="shared" si="4"/>
        <v>30</v>
      </c>
      <c r="V293" s="395"/>
      <c r="W293" s="395"/>
    </row>
    <row r="294">
      <c r="A294" s="860"/>
      <c r="B294" s="327" t="s">
        <v>117</v>
      </c>
      <c r="C294" s="269">
        <v>1.0</v>
      </c>
      <c r="D294" s="270"/>
      <c r="E294" s="271"/>
      <c r="F294" s="1204">
        <v>1.0</v>
      </c>
      <c r="G294" s="1205">
        <v>1.0</v>
      </c>
      <c r="H294" s="270"/>
      <c r="I294" s="271"/>
      <c r="J294" s="1122">
        <v>1.0</v>
      </c>
      <c r="K294" s="908"/>
      <c r="L294" s="908"/>
      <c r="M294" s="981">
        <v>1.0</v>
      </c>
      <c r="N294" s="975"/>
      <c r="O294" s="271"/>
      <c r="P294" s="1206"/>
      <c r="Q294" s="1207"/>
      <c r="R294" s="1212">
        <v>0.5</v>
      </c>
      <c r="S294" s="1209">
        <v>10.0</v>
      </c>
      <c r="T294" s="1120">
        <f t="shared" si="3"/>
        <v>90.90909091</v>
      </c>
      <c r="U294" s="1210">
        <f t="shared" si="4"/>
        <v>30</v>
      </c>
      <c r="V294" s="395"/>
      <c r="W294" s="395"/>
    </row>
    <row r="295">
      <c r="A295" s="860"/>
      <c r="B295" s="327" t="s">
        <v>118</v>
      </c>
      <c r="C295" s="269"/>
      <c r="D295" s="270"/>
      <c r="E295" s="271"/>
      <c r="F295" s="1204"/>
      <c r="G295" s="1205">
        <v>1.0</v>
      </c>
      <c r="H295" s="270"/>
      <c r="I295" s="271"/>
      <c r="J295" s="1122">
        <v>1.0</v>
      </c>
      <c r="K295" s="908"/>
      <c r="L295" s="908"/>
      <c r="M295" s="981">
        <v>1.0</v>
      </c>
      <c r="N295" s="975"/>
      <c r="O295" s="271"/>
      <c r="P295" s="1206"/>
      <c r="Q295" s="1211">
        <v>1.0</v>
      </c>
      <c r="R295" s="1208"/>
      <c r="S295" s="1209">
        <v>4.0</v>
      </c>
      <c r="T295" s="1120">
        <f t="shared" si="3"/>
        <v>36.36363636</v>
      </c>
      <c r="U295" s="1210">
        <f t="shared" si="4"/>
        <v>12</v>
      </c>
      <c r="V295" s="395"/>
      <c r="W295" s="395"/>
    </row>
    <row r="296">
      <c r="A296" s="860"/>
      <c r="B296" s="327" t="s">
        <v>119</v>
      </c>
      <c r="C296" s="413"/>
      <c r="D296" s="270">
        <v>1.0</v>
      </c>
      <c r="E296" s="271"/>
      <c r="F296" s="1214"/>
      <c r="G296" s="1215"/>
      <c r="H296" s="270">
        <v>1.0</v>
      </c>
      <c r="I296" s="271"/>
      <c r="J296" s="908"/>
      <c r="K296" s="1122">
        <v>1.0</v>
      </c>
      <c r="L296" s="908"/>
      <c r="M296" s="974"/>
      <c r="N296" s="1128"/>
      <c r="O296" s="271"/>
      <c r="P296" s="1206"/>
      <c r="Q296" s="1211">
        <v>1.0</v>
      </c>
      <c r="R296" s="1208"/>
      <c r="S296" s="1209">
        <v>8.0</v>
      </c>
      <c r="T296" s="1120">
        <f t="shared" si="3"/>
        <v>72.72727273</v>
      </c>
      <c r="U296" s="1210">
        <f t="shared" si="4"/>
        <v>24</v>
      </c>
      <c r="V296" s="395"/>
      <c r="W296" s="395"/>
    </row>
    <row r="297">
      <c r="A297" s="860"/>
      <c r="B297" s="327" t="s">
        <v>120</v>
      </c>
      <c r="C297" s="413"/>
      <c r="D297" s="270">
        <v>1.0</v>
      </c>
      <c r="E297" s="271"/>
      <c r="F297" s="1204">
        <v>1.0</v>
      </c>
      <c r="G297" s="1215"/>
      <c r="H297" s="270">
        <v>1.0</v>
      </c>
      <c r="I297" s="271"/>
      <c r="J297" s="908"/>
      <c r="K297" s="908"/>
      <c r="L297" s="908"/>
      <c r="M297" s="974"/>
      <c r="N297" s="1128">
        <v>1.0</v>
      </c>
      <c r="O297" s="271"/>
      <c r="P297" s="1206"/>
      <c r="Q297" s="1211">
        <v>1.0</v>
      </c>
      <c r="R297" s="1208"/>
      <c r="S297" s="1209">
        <v>11.0</v>
      </c>
      <c r="T297" s="1120">
        <f t="shared" si="3"/>
        <v>100</v>
      </c>
      <c r="U297" s="1210">
        <f t="shared" si="4"/>
        <v>33</v>
      </c>
      <c r="V297" s="395"/>
      <c r="W297" s="395"/>
    </row>
    <row r="298">
      <c r="A298" s="860"/>
      <c r="B298" s="327" t="s">
        <v>121</v>
      </c>
      <c r="C298" s="413"/>
      <c r="D298" s="270"/>
      <c r="E298" s="271"/>
      <c r="F298" s="1204">
        <v>1.0</v>
      </c>
      <c r="G298" s="1215"/>
      <c r="H298" s="270">
        <v>1.0</v>
      </c>
      <c r="I298" s="271"/>
      <c r="J298" s="908"/>
      <c r="K298" s="908"/>
      <c r="L298" s="908"/>
      <c r="M298" s="974"/>
      <c r="N298" s="975"/>
      <c r="O298" s="271"/>
      <c r="P298" s="1206"/>
      <c r="Q298" s="1207"/>
      <c r="R298" s="1208"/>
      <c r="S298" s="1209">
        <v>7.0</v>
      </c>
      <c r="T298" s="1120">
        <f t="shared" si="3"/>
        <v>63.63636364</v>
      </c>
      <c r="U298" s="1210">
        <f t="shared" si="4"/>
        <v>21</v>
      </c>
      <c r="V298" s="395"/>
      <c r="W298" s="395"/>
    </row>
    <row r="299">
      <c r="A299" s="860"/>
      <c r="B299" s="335" t="s">
        <v>133</v>
      </c>
      <c r="C299" s="413"/>
      <c r="D299" s="270">
        <v>1.0</v>
      </c>
      <c r="E299" s="271"/>
      <c r="F299" s="1214"/>
      <c r="G299" s="1215"/>
      <c r="H299" s="270">
        <v>1.0</v>
      </c>
      <c r="I299" s="271"/>
      <c r="J299" s="908"/>
      <c r="K299" s="1122">
        <v>1.0</v>
      </c>
      <c r="L299" s="908"/>
      <c r="M299" s="974"/>
      <c r="N299" s="1128"/>
      <c r="O299" s="271"/>
      <c r="P299" s="1206"/>
      <c r="Q299" s="1207"/>
      <c r="R299" s="1208"/>
      <c r="S299" s="1209">
        <v>7.0</v>
      </c>
      <c r="T299" s="1120">
        <f t="shared" si="3"/>
        <v>63.63636364</v>
      </c>
      <c r="U299" s="1210">
        <f t="shared" si="4"/>
        <v>21</v>
      </c>
      <c r="V299" s="395"/>
      <c r="W299" s="395"/>
    </row>
    <row r="300">
      <c r="A300" s="860"/>
      <c r="B300" s="332" t="s">
        <v>122</v>
      </c>
      <c r="C300" s="269">
        <v>1.0</v>
      </c>
      <c r="D300" s="283"/>
      <c r="E300" s="271"/>
      <c r="F300" s="1204">
        <v>1.0</v>
      </c>
      <c r="G300" s="1205">
        <v>1.0</v>
      </c>
      <c r="H300" s="283"/>
      <c r="I300" s="271"/>
      <c r="J300" s="908"/>
      <c r="K300" s="908"/>
      <c r="L300" s="908"/>
      <c r="M300" s="974"/>
      <c r="N300" s="975"/>
      <c r="O300" s="271"/>
      <c r="P300" s="1213">
        <v>1.0</v>
      </c>
      <c r="Q300" s="1211">
        <v>1.0</v>
      </c>
      <c r="R300" s="1208"/>
      <c r="S300" s="1209">
        <v>9.0</v>
      </c>
      <c r="T300" s="1120">
        <f t="shared" si="3"/>
        <v>81.81818182</v>
      </c>
      <c r="U300" s="1210">
        <f t="shared" si="4"/>
        <v>27</v>
      </c>
      <c r="V300" s="395"/>
      <c r="W300" s="395"/>
    </row>
    <row r="301">
      <c r="A301" s="860"/>
      <c r="B301" s="332" t="s">
        <v>123</v>
      </c>
      <c r="C301" s="269">
        <v>1.0</v>
      </c>
      <c r="D301" s="283"/>
      <c r="E301" s="271"/>
      <c r="F301" s="1204">
        <v>1.0</v>
      </c>
      <c r="G301" s="1205">
        <v>1.0</v>
      </c>
      <c r="H301" s="283"/>
      <c r="I301" s="271"/>
      <c r="J301" s="908"/>
      <c r="K301" s="1122">
        <v>1.0</v>
      </c>
      <c r="L301" s="908"/>
      <c r="M301" s="974"/>
      <c r="N301" s="1128"/>
      <c r="O301" s="271"/>
      <c r="P301" s="1213">
        <v>1.0</v>
      </c>
      <c r="Q301" s="1207"/>
      <c r="R301" s="1208"/>
      <c r="S301" s="1209">
        <v>11.0</v>
      </c>
      <c r="T301" s="1120">
        <f t="shared" si="3"/>
        <v>100</v>
      </c>
      <c r="U301" s="1210">
        <f t="shared" si="4"/>
        <v>33</v>
      </c>
      <c r="V301" s="395"/>
      <c r="W301" s="395"/>
    </row>
    <row r="302">
      <c r="A302" s="860"/>
      <c r="B302" s="335" t="s">
        <v>124</v>
      </c>
      <c r="C302" s="269">
        <v>1.0</v>
      </c>
      <c r="D302" s="270"/>
      <c r="E302" s="271"/>
      <c r="F302" s="1204">
        <v>1.0</v>
      </c>
      <c r="G302" s="1205"/>
      <c r="H302" s="270"/>
      <c r="I302" s="271"/>
      <c r="J302" s="1122">
        <v>1.0</v>
      </c>
      <c r="K302" s="908"/>
      <c r="L302" s="908"/>
      <c r="M302" s="981">
        <v>1.0</v>
      </c>
      <c r="N302" s="975"/>
      <c r="O302" s="271"/>
      <c r="P302" s="1213">
        <v>1.0</v>
      </c>
      <c r="Q302" s="1207"/>
      <c r="R302" s="1208"/>
      <c r="S302" s="1209">
        <v>9.0</v>
      </c>
      <c r="T302" s="1120">
        <f t="shared" si="3"/>
        <v>81.81818182</v>
      </c>
      <c r="U302" s="1210">
        <f t="shared" si="4"/>
        <v>27</v>
      </c>
      <c r="V302" s="395"/>
      <c r="W302" s="395"/>
    </row>
    <row r="303">
      <c r="A303" s="860"/>
      <c r="B303" s="335" t="s">
        <v>125</v>
      </c>
      <c r="C303" s="269">
        <v>1.0</v>
      </c>
      <c r="D303" s="270"/>
      <c r="E303" s="271"/>
      <c r="F303" s="1204">
        <v>1.0</v>
      </c>
      <c r="G303" s="1205">
        <v>1.0</v>
      </c>
      <c r="H303" s="270"/>
      <c r="I303" s="271"/>
      <c r="J303" s="1122">
        <v>1.0</v>
      </c>
      <c r="K303" s="908"/>
      <c r="L303" s="908"/>
      <c r="M303" s="981">
        <v>1.0</v>
      </c>
      <c r="N303" s="975"/>
      <c r="O303" s="271"/>
      <c r="P303" s="1206"/>
      <c r="Q303" s="1207"/>
      <c r="R303" s="1208"/>
      <c r="S303" s="1209">
        <v>11.0</v>
      </c>
      <c r="T303" s="1120">
        <f t="shared" si="3"/>
        <v>100</v>
      </c>
      <c r="U303" s="1210">
        <f t="shared" si="4"/>
        <v>33</v>
      </c>
      <c r="V303" s="395"/>
      <c r="W303" s="395"/>
    </row>
    <row r="304">
      <c r="A304" s="860"/>
      <c r="B304" s="337" t="s">
        <v>126</v>
      </c>
      <c r="C304" s="413"/>
      <c r="D304" s="270">
        <v>1.0</v>
      </c>
      <c r="E304" s="271"/>
      <c r="F304" s="1204">
        <v>1.0</v>
      </c>
      <c r="G304" s="1215"/>
      <c r="H304" s="270">
        <v>1.0</v>
      </c>
      <c r="I304" s="271"/>
      <c r="J304" s="908"/>
      <c r="K304" s="908"/>
      <c r="L304" s="908"/>
      <c r="M304" s="974"/>
      <c r="N304" s="1128">
        <v>1.0</v>
      </c>
      <c r="O304" s="271"/>
      <c r="P304" s="1206"/>
      <c r="Q304" s="1211">
        <v>1.0</v>
      </c>
      <c r="R304" s="1208"/>
      <c r="S304" s="1209">
        <v>9.0</v>
      </c>
      <c r="T304" s="1120">
        <f t="shared" si="3"/>
        <v>81.81818182</v>
      </c>
      <c r="U304" s="1210">
        <f t="shared" si="4"/>
        <v>27</v>
      </c>
      <c r="V304" s="395"/>
      <c r="W304" s="395"/>
    </row>
    <row r="305">
      <c r="A305" s="860"/>
      <c r="B305" s="337" t="s">
        <v>127</v>
      </c>
      <c r="C305" s="413"/>
      <c r="D305" s="283"/>
      <c r="E305" s="473"/>
      <c r="F305" s="1214"/>
      <c r="G305" s="1215"/>
      <c r="H305" s="283"/>
      <c r="I305" s="473">
        <v>0.5</v>
      </c>
      <c r="J305" s="908"/>
      <c r="K305" s="1122">
        <v>0.5</v>
      </c>
      <c r="L305" s="1122">
        <v>0.5</v>
      </c>
      <c r="M305" s="974"/>
      <c r="N305" s="1128"/>
      <c r="O305" s="473">
        <v>0.5</v>
      </c>
      <c r="P305" s="1206"/>
      <c r="Q305" s="1211">
        <v>0.5</v>
      </c>
      <c r="R305" s="1208"/>
      <c r="S305" s="1209">
        <v>6.5</v>
      </c>
      <c r="T305" s="1120">
        <f t="shared" si="3"/>
        <v>59.09090909</v>
      </c>
      <c r="U305" s="1210">
        <f t="shared" si="4"/>
        <v>19.5</v>
      </c>
      <c r="V305" s="395"/>
      <c r="W305" s="395"/>
    </row>
    <row r="306">
      <c r="A306" s="860"/>
      <c r="B306" s="335" t="s">
        <v>128</v>
      </c>
      <c r="C306" s="413"/>
      <c r="D306" s="270"/>
      <c r="E306" s="473"/>
      <c r="F306" s="1204">
        <v>1.0</v>
      </c>
      <c r="G306" s="1205"/>
      <c r="H306" s="270">
        <v>1.0</v>
      </c>
      <c r="I306" s="473"/>
      <c r="J306" s="908"/>
      <c r="K306" s="1122">
        <v>1.0</v>
      </c>
      <c r="L306" s="908"/>
      <c r="M306" s="974"/>
      <c r="N306" s="1128">
        <v>1.0</v>
      </c>
      <c r="O306" s="271"/>
      <c r="P306" s="1206"/>
      <c r="Q306" s="1207"/>
      <c r="R306" s="1208"/>
      <c r="S306" s="1209">
        <v>6.5</v>
      </c>
      <c r="T306" s="1120">
        <f t="shared" si="3"/>
        <v>59.09090909</v>
      </c>
      <c r="U306" s="1210">
        <f t="shared" si="4"/>
        <v>19.5</v>
      </c>
      <c r="V306" s="395"/>
      <c r="W306" s="395"/>
    </row>
    <row r="307">
      <c r="A307" s="860"/>
      <c r="B307" s="363" t="s">
        <v>130</v>
      </c>
      <c r="C307" s="413"/>
      <c r="D307" s="283"/>
      <c r="E307" s="271"/>
      <c r="F307" s="1214"/>
      <c r="G307" s="1215"/>
      <c r="H307" s="283"/>
      <c r="I307" s="271"/>
      <c r="J307" s="908"/>
      <c r="K307" s="908"/>
      <c r="L307" s="1122">
        <v>0.5</v>
      </c>
      <c r="M307" s="974"/>
      <c r="N307" s="1128">
        <v>0.5</v>
      </c>
      <c r="O307" s="473">
        <v>0.5</v>
      </c>
      <c r="P307" s="1206"/>
      <c r="Q307" s="1207"/>
      <c r="R307" s="1212">
        <v>0.5</v>
      </c>
      <c r="S307" s="1209">
        <v>4.5</v>
      </c>
      <c r="T307" s="1120">
        <f t="shared" si="3"/>
        <v>40.90909091</v>
      </c>
      <c r="U307" s="1210">
        <f t="shared" si="4"/>
        <v>13.5</v>
      </c>
      <c r="V307" s="395"/>
      <c r="W307" s="395"/>
    </row>
    <row r="308">
      <c r="A308" s="860"/>
      <c r="B308" s="368" t="s">
        <v>134</v>
      </c>
      <c r="C308" s="269"/>
      <c r="D308" s="270">
        <v>1.0</v>
      </c>
      <c r="E308" s="271"/>
      <c r="F308" s="1204">
        <v>1.0</v>
      </c>
      <c r="G308" s="1205"/>
      <c r="H308" s="270">
        <v>1.0</v>
      </c>
      <c r="I308" s="271"/>
      <c r="J308" s="908"/>
      <c r="K308" s="1122">
        <v>1.0</v>
      </c>
      <c r="L308" s="908"/>
      <c r="M308" s="974"/>
      <c r="N308" s="1128"/>
      <c r="O308" s="271"/>
      <c r="P308" s="1206"/>
      <c r="Q308" s="1211">
        <v>1.0</v>
      </c>
      <c r="R308" s="1208"/>
      <c r="S308" s="1209">
        <v>7.0</v>
      </c>
      <c r="T308" s="1120">
        <f t="shared" si="3"/>
        <v>63.63636364</v>
      </c>
      <c r="U308" s="1210">
        <f t="shared" si="4"/>
        <v>21</v>
      </c>
      <c r="V308" s="395"/>
      <c r="W308" s="395"/>
    </row>
    <row r="309">
      <c r="A309" s="860"/>
      <c r="B309" s="332" t="s">
        <v>135</v>
      </c>
      <c r="C309" s="413"/>
      <c r="D309" s="270"/>
      <c r="E309" s="271"/>
      <c r="F309" s="1204"/>
      <c r="G309" s="269"/>
      <c r="H309" s="283"/>
      <c r="I309" s="271"/>
      <c r="J309" s="1219"/>
      <c r="K309" s="1219"/>
      <c r="L309" s="1219"/>
      <c r="M309" s="981">
        <v>1.0</v>
      </c>
      <c r="N309" s="975"/>
      <c r="O309" s="271"/>
      <c r="P309" s="1206"/>
      <c r="Q309" s="1207"/>
      <c r="R309" s="1208"/>
      <c r="S309" s="1209">
        <v>3.0</v>
      </c>
      <c r="T309" s="1120">
        <f t="shared" si="3"/>
        <v>27.27272727</v>
      </c>
      <c r="U309" s="1210">
        <f t="shared" si="4"/>
        <v>9</v>
      </c>
      <c r="V309" s="395"/>
      <c r="W309" s="395"/>
    </row>
    <row r="310">
      <c r="A310" s="860"/>
      <c r="B310" s="332" t="s">
        <v>136</v>
      </c>
      <c r="C310" s="413"/>
      <c r="D310" s="270">
        <v>1.0</v>
      </c>
      <c r="E310" s="271"/>
      <c r="F310" s="1204">
        <v>1.0</v>
      </c>
      <c r="G310" s="1205">
        <v>1.0</v>
      </c>
      <c r="H310" s="270"/>
      <c r="I310" s="271"/>
      <c r="J310" s="908"/>
      <c r="K310" s="1122">
        <v>1.0</v>
      </c>
      <c r="L310" s="908"/>
      <c r="M310" s="974"/>
      <c r="N310" s="1128"/>
      <c r="O310" s="271"/>
      <c r="P310" s="1206"/>
      <c r="Q310" s="1207"/>
      <c r="R310" s="1208"/>
      <c r="S310" s="1209">
        <v>9.0</v>
      </c>
      <c r="T310" s="1120">
        <f t="shared" si="3"/>
        <v>81.81818182</v>
      </c>
      <c r="U310" s="1210">
        <f t="shared" si="4"/>
        <v>27</v>
      </c>
      <c r="V310" s="395"/>
      <c r="W310" s="395"/>
    </row>
    <row r="311">
      <c r="A311" s="860"/>
      <c r="B311" s="332" t="s">
        <v>137</v>
      </c>
      <c r="C311" s="269"/>
      <c r="D311" s="283"/>
      <c r="E311" s="271"/>
      <c r="F311" s="1204">
        <v>1.0</v>
      </c>
      <c r="G311" s="1205">
        <v>1.0</v>
      </c>
      <c r="H311" s="283"/>
      <c r="I311" s="271"/>
      <c r="J311" s="1122">
        <v>1.0</v>
      </c>
      <c r="K311" s="908"/>
      <c r="L311" s="908"/>
      <c r="M311" s="981">
        <v>1.0</v>
      </c>
      <c r="N311" s="975"/>
      <c r="O311" s="271"/>
      <c r="P311" s="1213">
        <v>1.0</v>
      </c>
      <c r="Q311" s="1207"/>
      <c r="R311" s="1208"/>
      <c r="S311" s="1209">
        <v>7.5</v>
      </c>
      <c r="T311" s="1120">
        <f t="shared" si="3"/>
        <v>68.18181818</v>
      </c>
      <c r="U311" s="1210">
        <f t="shared" si="4"/>
        <v>22.5</v>
      </c>
      <c r="V311" s="395"/>
      <c r="W311" s="395"/>
    </row>
    <row r="312">
      <c r="A312" s="860"/>
      <c r="B312" s="332" t="s">
        <v>138</v>
      </c>
      <c r="C312" s="269"/>
      <c r="D312" s="270">
        <v>1.0</v>
      </c>
      <c r="E312" s="271"/>
      <c r="F312" s="1204">
        <v>1.0</v>
      </c>
      <c r="G312" s="1205"/>
      <c r="H312" s="270">
        <v>1.0</v>
      </c>
      <c r="I312" s="271"/>
      <c r="J312" s="908"/>
      <c r="K312" s="1122">
        <v>1.0</v>
      </c>
      <c r="L312" s="908"/>
      <c r="M312" s="974"/>
      <c r="N312" s="1128">
        <v>0.5</v>
      </c>
      <c r="O312" s="473">
        <v>0.5</v>
      </c>
      <c r="P312" s="1206"/>
      <c r="Q312" s="1211">
        <v>1.0</v>
      </c>
      <c r="R312" s="1212">
        <v>0.5</v>
      </c>
      <c r="S312" s="1209">
        <v>12.5</v>
      </c>
      <c r="T312" s="1120">
        <f t="shared" si="3"/>
        <v>113.6363636</v>
      </c>
      <c r="U312" s="1210">
        <f t="shared" si="4"/>
        <v>37.5</v>
      </c>
      <c r="V312" s="395"/>
      <c r="W312" s="395"/>
    </row>
    <row r="313">
      <c r="A313" s="860"/>
      <c r="B313" s="335" t="s">
        <v>139</v>
      </c>
      <c r="C313" s="413"/>
      <c r="D313" s="270">
        <v>1.0</v>
      </c>
      <c r="E313" s="271"/>
      <c r="F313" s="1214"/>
      <c r="G313" s="1215"/>
      <c r="H313" s="270">
        <v>1.0</v>
      </c>
      <c r="I313" s="271"/>
      <c r="J313" s="908"/>
      <c r="K313" s="1122">
        <v>1.0</v>
      </c>
      <c r="L313" s="908"/>
      <c r="M313" s="974"/>
      <c r="N313" s="1128"/>
      <c r="O313" s="271"/>
      <c r="P313" s="1206"/>
      <c r="Q313" s="1207"/>
      <c r="R313" s="1208"/>
      <c r="S313" s="1209">
        <v>7.0</v>
      </c>
      <c r="T313" s="1120">
        <f t="shared" si="3"/>
        <v>63.63636364</v>
      </c>
      <c r="U313" s="1210">
        <f t="shared" si="4"/>
        <v>21</v>
      </c>
      <c r="V313" s="395"/>
      <c r="W313" s="395"/>
    </row>
    <row r="314">
      <c r="A314" s="860"/>
      <c r="B314" s="385" t="s">
        <v>140</v>
      </c>
      <c r="C314" s="413"/>
      <c r="D314" s="270">
        <v>1.0</v>
      </c>
      <c r="E314" s="473"/>
      <c r="F314" s="1204">
        <v>1.0</v>
      </c>
      <c r="G314" s="1215"/>
      <c r="H314" s="270"/>
      <c r="I314" s="473"/>
      <c r="J314" s="908"/>
      <c r="K314" s="1122">
        <v>1.0</v>
      </c>
      <c r="L314" s="908"/>
      <c r="M314" s="974"/>
      <c r="N314" s="1128"/>
      <c r="O314" s="271"/>
      <c r="P314" s="1206"/>
      <c r="Q314" s="1207"/>
      <c r="R314" s="1208"/>
      <c r="S314" s="1209">
        <v>4.0</v>
      </c>
      <c r="T314" s="1120">
        <f t="shared" si="3"/>
        <v>36.36363636</v>
      </c>
      <c r="U314" s="1210">
        <f t="shared" si="4"/>
        <v>12</v>
      </c>
      <c r="V314" s="395"/>
      <c r="W314" s="395"/>
    </row>
    <row r="315">
      <c r="A315" s="860"/>
      <c r="B315" s="335" t="s">
        <v>141</v>
      </c>
      <c r="C315" s="269">
        <v>1.0</v>
      </c>
      <c r="D315" s="283"/>
      <c r="E315" s="271"/>
      <c r="F315" s="1204">
        <v>1.0</v>
      </c>
      <c r="G315" s="1205"/>
      <c r="H315" s="270">
        <v>1.0</v>
      </c>
      <c r="I315" s="271"/>
      <c r="J315" s="1122">
        <v>1.0</v>
      </c>
      <c r="K315" s="908"/>
      <c r="L315" s="908"/>
      <c r="M315" s="981">
        <v>1.0</v>
      </c>
      <c r="N315" s="975"/>
      <c r="O315" s="271"/>
      <c r="P315" s="1213">
        <v>1.0</v>
      </c>
      <c r="Q315" s="1207"/>
      <c r="R315" s="1208"/>
      <c r="S315" s="1209">
        <v>11.0</v>
      </c>
      <c r="T315" s="1120">
        <f t="shared" si="3"/>
        <v>100</v>
      </c>
      <c r="U315" s="1210">
        <f t="shared" si="4"/>
        <v>33</v>
      </c>
      <c r="V315" s="395"/>
      <c r="W315" s="395"/>
    </row>
    <row r="316">
      <c r="A316" s="860"/>
      <c r="B316" s="335" t="s">
        <v>142</v>
      </c>
      <c r="C316" s="413"/>
      <c r="D316" s="270">
        <v>1.0</v>
      </c>
      <c r="E316" s="271"/>
      <c r="F316" s="1214"/>
      <c r="G316" s="1215"/>
      <c r="H316" s="270"/>
      <c r="I316" s="271"/>
      <c r="J316" s="908"/>
      <c r="K316" s="1122">
        <v>1.0</v>
      </c>
      <c r="L316" s="908"/>
      <c r="M316" s="974"/>
      <c r="N316" s="1128"/>
      <c r="O316" s="271"/>
      <c r="P316" s="1206"/>
      <c r="Q316" s="1211">
        <v>1.0</v>
      </c>
      <c r="R316" s="1208"/>
      <c r="S316" s="1209">
        <v>7.0</v>
      </c>
      <c r="T316" s="1120">
        <f t="shared" si="3"/>
        <v>63.63636364</v>
      </c>
      <c r="U316" s="1210">
        <f t="shared" si="4"/>
        <v>21</v>
      </c>
      <c r="V316" s="395"/>
      <c r="W316" s="395"/>
    </row>
    <row r="317">
      <c r="A317" s="860"/>
      <c r="B317" s="335" t="s">
        <v>143</v>
      </c>
      <c r="C317" s="269">
        <v>1.0</v>
      </c>
      <c r="D317" s="270"/>
      <c r="E317" s="271"/>
      <c r="F317" s="1204">
        <v>1.0</v>
      </c>
      <c r="G317" s="1205">
        <v>1.0</v>
      </c>
      <c r="H317" s="270"/>
      <c r="I317" s="271"/>
      <c r="J317" s="1122">
        <v>1.0</v>
      </c>
      <c r="K317" s="908"/>
      <c r="L317" s="908"/>
      <c r="M317" s="981">
        <v>1.0</v>
      </c>
      <c r="N317" s="975"/>
      <c r="O317" s="271"/>
      <c r="P317" s="1213">
        <v>1.0</v>
      </c>
      <c r="Q317" s="1211">
        <v>1.0</v>
      </c>
      <c r="R317" s="1208"/>
      <c r="S317" s="1209">
        <v>14.0</v>
      </c>
      <c r="T317" s="1120">
        <f t="shared" si="3"/>
        <v>127.2727273</v>
      </c>
      <c r="U317" s="1210">
        <f t="shared" si="4"/>
        <v>42</v>
      </c>
      <c r="V317" s="395"/>
      <c r="W317" s="395"/>
    </row>
    <row r="318">
      <c r="A318" s="860"/>
      <c r="B318" s="335" t="s">
        <v>144</v>
      </c>
      <c r="C318" s="413"/>
      <c r="D318" s="270">
        <v>1.0</v>
      </c>
      <c r="E318" s="271"/>
      <c r="F318" s="1204">
        <v>1.0</v>
      </c>
      <c r="G318" s="1215"/>
      <c r="H318" s="270">
        <v>1.0</v>
      </c>
      <c r="I318" s="271"/>
      <c r="J318" s="908"/>
      <c r="K318" s="1122">
        <v>1.0</v>
      </c>
      <c r="L318" s="908"/>
      <c r="M318" s="974"/>
      <c r="N318" s="1128">
        <v>1.0</v>
      </c>
      <c r="O318" s="271"/>
      <c r="P318" s="1206"/>
      <c r="Q318" s="1207"/>
      <c r="R318" s="1208"/>
      <c r="S318" s="1209">
        <v>11.0</v>
      </c>
      <c r="T318" s="1120">
        <f t="shared" si="3"/>
        <v>100</v>
      </c>
      <c r="U318" s="1210">
        <f t="shared" si="4"/>
        <v>33</v>
      </c>
      <c r="V318" s="395"/>
      <c r="W318" s="395"/>
    </row>
    <row r="319">
      <c r="A319" s="860"/>
      <c r="B319" s="335" t="s">
        <v>145</v>
      </c>
      <c r="C319" s="413"/>
      <c r="D319" s="270">
        <v>1.0</v>
      </c>
      <c r="E319" s="271"/>
      <c r="F319" s="1214"/>
      <c r="G319" s="1215"/>
      <c r="H319" s="270">
        <v>1.0</v>
      </c>
      <c r="I319" s="271"/>
      <c r="J319" s="908"/>
      <c r="K319" s="1122">
        <v>1.0</v>
      </c>
      <c r="L319" s="908"/>
      <c r="M319" s="974"/>
      <c r="N319" s="1128">
        <v>1.0</v>
      </c>
      <c r="O319" s="271"/>
      <c r="P319" s="1206"/>
      <c r="Q319" s="1211">
        <v>1.0</v>
      </c>
      <c r="R319" s="1212">
        <v>0.5</v>
      </c>
      <c r="S319" s="1209">
        <v>9.5</v>
      </c>
      <c r="T319" s="1120">
        <f t="shared" si="3"/>
        <v>86.36363636</v>
      </c>
      <c r="U319" s="1210">
        <f t="shared" si="4"/>
        <v>28.5</v>
      </c>
      <c r="V319" s="395"/>
      <c r="W319" s="395"/>
    </row>
    <row r="320">
      <c r="A320" s="860"/>
      <c r="B320" s="335" t="s">
        <v>146</v>
      </c>
      <c r="C320" s="269"/>
      <c r="D320" s="270"/>
      <c r="E320" s="271"/>
      <c r="F320" s="1204">
        <v>1.0</v>
      </c>
      <c r="G320" s="1205">
        <v>1.0</v>
      </c>
      <c r="H320" s="270"/>
      <c r="I320" s="271"/>
      <c r="J320" s="908"/>
      <c r="K320" s="908"/>
      <c r="L320" s="908"/>
      <c r="M320" s="981">
        <v>1.0</v>
      </c>
      <c r="N320" s="975"/>
      <c r="O320" s="271"/>
      <c r="P320" s="1213">
        <v>1.0</v>
      </c>
      <c r="Q320" s="1207"/>
      <c r="R320" s="1208"/>
      <c r="S320" s="1209">
        <v>9.0</v>
      </c>
      <c r="T320" s="1120">
        <f t="shared" si="3"/>
        <v>81.81818182</v>
      </c>
      <c r="U320" s="1210">
        <f t="shared" si="4"/>
        <v>27</v>
      </c>
      <c r="V320" s="395"/>
      <c r="W320" s="395"/>
    </row>
    <row r="321">
      <c r="A321" s="860"/>
      <c r="B321" s="332" t="s">
        <v>147</v>
      </c>
      <c r="C321" s="413"/>
      <c r="D321" s="270">
        <v>1.0</v>
      </c>
      <c r="E321" s="271"/>
      <c r="F321" s="1214"/>
      <c r="G321" s="1215"/>
      <c r="H321" s="270"/>
      <c r="I321" s="271"/>
      <c r="J321" s="908"/>
      <c r="K321" s="1122">
        <v>1.0</v>
      </c>
      <c r="L321" s="908"/>
      <c r="M321" s="974"/>
      <c r="N321" s="1128">
        <v>1.0</v>
      </c>
      <c r="O321" s="271"/>
      <c r="P321" s="1206"/>
      <c r="Q321" s="1211">
        <v>1.0</v>
      </c>
      <c r="R321" s="1208"/>
      <c r="S321" s="1209">
        <v>10.0</v>
      </c>
      <c r="T321" s="1120">
        <f t="shared" si="3"/>
        <v>90.90909091</v>
      </c>
      <c r="U321" s="1210">
        <f t="shared" si="4"/>
        <v>30</v>
      </c>
      <c r="V321" s="395"/>
      <c r="W321" s="395"/>
    </row>
    <row r="322">
      <c r="A322" s="860"/>
      <c r="B322" s="332" t="s">
        <v>148</v>
      </c>
      <c r="C322" s="413"/>
      <c r="D322" s="270">
        <v>1.0</v>
      </c>
      <c r="E322" s="271"/>
      <c r="F322" s="1214"/>
      <c r="G322" s="1215"/>
      <c r="H322" s="270"/>
      <c r="I322" s="271"/>
      <c r="J322" s="908"/>
      <c r="K322" s="908"/>
      <c r="L322" s="908"/>
      <c r="M322" s="974"/>
      <c r="N322" s="975"/>
      <c r="O322" s="271"/>
      <c r="P322" s="1206"/>
      <c r="Q322" s="1207"/>
      <c r="R322" s="1208"/>
      <c r="S322" s="1209">
        <v>7.0</v>
      </c>
      <c r="T322" s="1120">
        <f t="shared" si="3"/>
        <v>63.63636364</v>
      </c>
      <c r="U322" s="1210">
        <f t="shared" si="4"/>
        <v>21</v>
      </c>
      <c r="V322" s="395"/>
      <c r="W322" s="395"/>
    </row>
    <row r="323">
      <c r="A323" s="860"/>
      <c r="B323" s="335" t="s">
        <v>149</v>
      </c>
      <c r="C323" s="413"/>
      <c r="D323" s="270">
        <v>1.0</v>
      </c>
      <c r="E323" s="271"/>
      <c r="F323" s="1214"/>
      <c r="G323" s="1215"/>
      <c r="H323" s="270"/>
      <c r="I323" s="271"/>
      <c r="J323" s="908"/>
      <c r="K323" s="1122">
        <v>1.0</v>
      </c>
      <c r="L323" s="908"/>
      <c r="M323" s="974"/>
      <c r="N323" s="1128">
        <v>1.0</v>
      </c>
      <c r="O323" s="271"/>
      <c r="P323" s="1206"/>
      <c r="Q323" s="1211">
        <v>1.0</v>
      </c>
      <c r="R323" s="1208"/>
      <c r="S323" s="1209">
        <v>10.0</v>
      </c>
      <c r="T323" s="1120">
        <f t="shared" si="3"/>
        <v>90.90909091</v>
      </c>
      <c r="U323" s="1210">
        <f t="shared" si="4"/>
        <v>30</v>
      </c>
      <c r="V323" s="395"/>
      <c r="W323" s="395"/>
    </row>
    <row r="324">
      <c r="A324" s="860"/>
      <c r="B324" s="335" t="s">
        <v>150</v>
      </c>
      <c r="C324" s="413"/>
      <c r="D324" s="270">
        <v>0.5</v>
      </c>
      <c r="E324" s="473">
        <v>0.5</v>
      </c>
      <c r="F324" s="1204">
        <v>1.0</v>
      </c>
      <c r="G324" s="1215"/>
      <c r="H324" s="270">
        <v>0.5</v>
      </c>
      <c r="I324" s="473"/>
      <c r="J324" s="908"/>
      <c r="K324" s="1122">
        <v>0.5</v>
      </c>
      <c r="L324" s="1122">
        <v>0.5</v>
      </c>
      <c r="M324" s="974"/>
      <c r="N324" s="1128">
        <v>0.5</v>
      </c>
      <c r="O324" s="473"/>
      <c r="P324" s="1206"/>
      <c r="Q324" s="1207"/>
      <c r="R324" s="1212">
        <v>0.5</v>
      </c>
      <c r="S324" s="1209">
        <v>10.0</v>
      </c>
      <c r="T324" s="1120">
        <f t="shared" si="3"/>
        <v>90.90909091</v>
      </c>
      <c r="U324" s="1210">
        <f t="shared" si="4"/>
        <v>30</v>
      </c>
      <c r="V324" s="395"/>
      <c r="W324" s="395"/>
    </row>
    <row r="325">
      <c r="A325" s="860"/>
      <c r="B325" s="335" t="s">
        <v>151</v>
      </c>
      <c r="C325" s="269">
        <v>1.0</v>
      </c>
      <c r="D325" s="283"/>
      <c r="E325" s="271"/>
      <c r="F325" s="1204"/>
      <c r="G325" s="1205"/>
      <c r="H325" s="283"/>
      <c r="I325" s="271"/>
      <c r="J325" s="1122">
        <v>1.0</v>
      </c>
      <c r="K325" s="908"/>
      <c r="L325" s="908"/>
      <c r="M325" s="981"/>
      <c r="N325" s="1128">
        <v>1.0</v>
      </c>
      <c r="O325" s="271"/>
      <c r="P325" s="1213">
        <v>1.0</v>
      </c>
      <c r="Q325" s="1207"/>
      <c r="R325" s="1208"/>
      <c r="S325" s="1209">
        <v>8.0</v>
      </c>
      <c r="T325" s="1120">
        <f t="shared" si="3"/>
        <v>72.72727273</v>
      </c>
      <c r="U325" s="1210">
        <f t="shared" si="4"/>
        <v>24</v>
      </c>
      <c r="V325" s="395"/>
      <c r="W325" s="395"/>
    </row>
    <row r="326">
      <c r="A326" s="860"/>
      <c r="B326" s="335" t="s">
        <v>152</v>
      </c>
      <c r="C326" s="413"/>
      <c r="D326" s="590"/>
      <c r="E326" s="473">
        <v>0.5</v>
      </c>
      <c r="F326" s="1214"/>
      <c r="G326" s="1215"/>
      <c r="H326" s="590">
        <v>1.0</v>
      </c>
      <c r="I326" s="473"/>
      <c r="J326" s="908"/>
      <c r="K326" s="908"/>
      <c r="L326" s="908"/>
      <c r="M326" s="974"/>
      <c r="N326" s="1128">
        <v>0.5</v>
      </c>
      <c r="O326" s="473">
        <v>0.5</v>
      </c>
      <c r="P326" s="1206"/>
      <c r="Q326" s="1211">
        <v>0.5</v>
      </c>
      <c r="R326" s="1208"/>
      <c r="S326" s="1209">
        <v>10.0</v>
      </c>
      <c r="T326" s="1120">
        <f t="shared" si="3"/>
        <v>90.90909091</v>
      </c>
      <c r="U326" s="1210">
        <f t="shared" si="4"/>
        <v>30</v>
      </c>
      <c r="V326" s="395"/>
      <c r="W326" s="395"/>
    </row>
    <row r="327">
      <c r="A327" s="860"/>
      <c r="B327" s="389" t="s">
        <v>153</v>
      </c>
      <c r="C327" s="413"/>
      <c r="D327" s="270">
        <v>1.0</v>
      </c>
      <c r="E327" s="271"/>
      <c r="F327" s="1204">
        <v>1.0</v>
      </c>
      <c r="G327" s="1205">
        <v>1.0</v>
      </c>
      <c r="H327" s="270"/>
      <c r="I327" s="975"/>
      <c r="J327" s="484"/>
      <c r="K327" s="215">
        <v>1.0</v>
      </c>
      <c r="L327" s="485"/>
      <c r="M327" s="1221"/>
      <c r="N327" s="1128"/>
      <c r="O327" s="975"/>
      <c r="P327" s="1206"/>
      <c r="Q327" s="1207"/>
      <c r="R327" s="1208"/>
      <c r="S327" s="1209">
        <v>9.0</v>
      </c>
      <c r="T327" s="1120">
        <f t="shared" si="3"/>
        <v>81.81818182</v>
      </c>
      <c r="U327" s="1210">
        <f t="shared" si="4"/>
        <v>27</v>
      </c>
      <c r="V327" s="395"/>
      <c r="W327" s="395"/>
    </row>
    <row r="328">
      <c r="A328" s="860"/>
      <c r="B328" s="337" t="s">
        <v>154</v>
      </c>
      <c r="C328" s="269">
        <v>1.0</v>
      </c>
      <c r="D328" s="283"/>
      <c r="E328" s="271"/>
      <c r="F328" s="1204">
        <v>1.0</v>
      </c>
      <c r="G328" s="1205"/>
      <c r="H328" s="283"/>
      <c r="I328" s="271"/>
      <c r="J328" s="908"/>
      <c r="K328" s="908"/>
      <c r="L328" s="908"/>
      <c r="M328" s="981">
        <v>1.0</v>
      </c>
      <c r="N328" s="975"/>
      <c r="O328" s="271"/>
      <c r="P328" s="1206"/>
      <c r="Q328" s="1207"/>
      <c r="R328" s="1208"/>
      <c r="S328" s="1209">
        <v>7.0</v>
      </c>
      <c r="T328" s="1120">
        <f t="shared" si="3"/>
        <v>63.63636364</v>
      </c>
      <c r="U328" s="1210">
        <f t="shared" si="4"/>
        <v>21</v>
      </c>
      <c r="V328" s="395"/>
      <c r="W328" s="395"/>
    </row>
    <row r="329">
      <c r="A329" s="860"/>
      <c r="B329" s="335" t="s">
        <v>155</v>
      </c>
      <c r="C329" s="269">
        <v>1.0</v>
      </c>
      <c r="D329" s="270"/>
      <c r="E329" s="473"/>
      <c r="F329" s="1204">
        <v>1.0</v>
      </c>
      <c r="G329" s="1205">
        <v>1.0</v>
      </c>
      <c r="H329" s="270"/>
      <c r="I329" s="473"/>
      <c r="J329" s="908"/>
      <c r="K329" s="1122">
        <v>0.5</v>
      </c>
      <c r="L329" s="1122">
        <v>0.5</v>
      </c>
      <c r="M329" s="981">
        <v>1.0</v>
      </c>
      <c r="N329" s="1128"/>
      <c r="O329" s="473"/>
      <c r="P329" s="1213">
        <v>1.0</v>
      </c>
      <c r="Q329" s="1207"/>
      <c r="R329" s="1208"/>
      <c r="S329" s="1209">
        <v>13.0</v>
      </c>
      <c r="T329" s="1120">
        <f t="shared" si="3"/>
        <v>118.1818182</v>
      </c>
      <c r="U329" s="1210">
        <f t="shared" si="4"/>
        <v>39</v>
      </c>
      <c r="V329" s="395"/>
      <c r="W329" s="395"/>
    </row>
    <row r="330">
      <c r="A330" s="860"/>
      <c r="B330" s="332" t="s">
        <v>156</v>
      </c>
      <c r="C330" s="269">
        <v>1.0</v>
      </c>
      <c r="D330" s="270"/>
      <c r="E330" s="271"/>
      <c r="F330" s="1204"/>
      <c r="G330" s="1205">
        <v>1.0</v>
      </c>
      <c r="H330" s="270"/>
      <c r="I330" s="271"/>
      <c r="J330" s="1122">
        <v>1.0</v>
      </c>
      <c r="K330" s="908"/>
      <c r="L330" s="908"/>
      <c r="M330" s="981">
        <v>1.0</v>
      </c>
      <c r="N330" s="975"/>
      <c r="O330" s="271"/>
      <c r="P330" s="1213">
        <v>1.0</v>
      </c>
      <c r="Q330" s="1207"/>
      <c r="R330" s="1208"/>
      <c r="S330" s="1209">
        <v>9.0</v>
      </c>
      <c r="T330" s="1120">
        <f t="shared" si="3"/>
        <v>81.81818182</v>
      </c>
      <c r="U330" s="1210">
        <f t="shared" si="4"/>
        <v>27</v>
      </c>
      <c r="V330" s="395"/>
      <c r="W330" s="395"/>
    </row>
    <row r="331">
      <c r="A331" s="860"/>
      <c r="B331" s="332" t="s">
        <v>157</v>
      </c>
      <c r="C331" s="413"/>
      <c r="D331" s="270"/>
      <c r="E331" s="271"/>
      <c r="F331" s="1214"/>
      <c r="G331" s="1205">
        <v>1.0</v>
      </c>
      <c r="H331" s="270"/>
      <c r="I331" s="271"/>
      <c r="J331" s="908"/>
      <c r="K331" s="908"/>
      <c r="L331" s="908"/>
      <c r="M331" s="974"/>
      <c r="N331" s="975"/>
      <c r="O331" s="271"/>
      <c r="P331" s="1206"/>
      <c r="Q331" s="1207"/>
      <c r="R331" s="1208"/>
      <c r="S331" s="1209">
        <v>4.5</v>
      </c>
      <c r="T331" s="1120">
        <f t="shared" si="3"/>
        <v>40.90909091</v>
      </c>
      <c r="U331" s="1210">
        <f t="shared" si="4"/>
        <v>13.5</v>
      </c>
      <c r="V331" s="395"/>
      <c r="W331" s="395"/>
    </row>
    <row r="332">
      <c r="A332" s="860"/>
      <c r="B332" s="394" t="s">
        <v>158</v>
      </c>
      <c r="C332" s="269"/>
      <c r="D332" s="270">
        <v>1.0</v>
      </c>
      <c r="E332" s="271"/>
      <c r="F332" s="1204">
        <v>1.0</v>
      </c>
      <c r="G332" s="1205">
        <v>1.0</v>
      </c>
      <c r="H332" s="270"/>
      <c r="I332" s="271"/>
      <c r="J332" s="1122">
        <v>1.0</v>
      </c>
      <c r="K332" s="908"/>
      <c r="L332" s="908"/>
      <c r="M332" s="981"/>
      <c r="N332" s="1128">
        <v>1.0</v>
      </c>
      <c r="O332" s="271"/>
      <c r="P332" s="1213">
        <v>1.0</v>
      </c>
      <c r="Q332" s="1211">
        <v>1.0</v>
      </c>
      <c r="R332" s="1208"/>
      <c r="S332" s="1209">
        <v>11.0</v>
      </c>
      <c r="T332" s="1120">
        <f t="shared" si="3"/>
        <v>100</v>
      </c>
      <c r="U332" s="1210">
        <f t="shared" si="4"/>
        <v>33</v>
      </c>
      <c r="V332" s="395"/>
      <c r="W332" s="395"/>
    </row>
    <row r="333">
      <c r="A333" s="860"/>
      <c r="B333" s="335" t="s">
        <v>159</v>
      </c>
      <c r="C333" s="413"/>
      <c r="D333" s="270">
        <v>0.5</v>
      </c>
      <c r="E333" s="473">
        <v>0.5</v>
      </c>
      <c r="F333" s="1214"/>
      <c r="G333" s="1215"/>
      <c r="H333" s="270"/>
      <c r="I333" s="473"/>
      <c r="J333" s="908"/>
      <c r="K333" s="1122">
        <v>0.5</v>
      </c>
      <c r="L333" s="1122">
        <v>0.5</v>
      </c>
      <c r="M333" s="974"/>
      <c r="N333" s="1128">
        <v>0.5</v>
      </c>
      <c r="O333" s="473"/>
      <c r="P333" s="1206"/>
      <c r="Q333" s="1211">
        <v>0.5</v>
      </c>
      <c r="R333" s="1208"/>
      <c r="S333" s="1209">
        <v>8.0</v>
      </c>
      <c r="T333" s="1120">
        <f t="shared" si="3"/>
        <v>72.72727273</v>
      </c>
      <c r="U333" s="1210">
        <f t="shared" si="4"/>
        <v>24</v>
      </c>
      <c r="V333" s="395"/>
      <c r="W333" s="395"/>
    </row>
    <row r="334">
      <c r="A334" s="860"/>
      <c r="B334" s="335" t="s">
        <v>160</v>
      </c>
      <c r="C334" s="269"/>
      <c r="D334" s="270">
        <v>1.0</v>
      </c>
      <c r="E334" s="271"/>
      <c r="F334" s="1204">
        <v>1.0</v>
      </c>
      <c r="G334" s="1205"/>
      <c r="H334" s="270">
        <v>1.0</v>
      </c>
      <c r="I334" s="271"/>
      <c r="J334" s="908"/>
      <c r="K334" s="1122">
        <v>1.0</v>
      </c>
      <c r="L334" s="908"/>
      <c r="M334" s="974"/>
      <c r="N334" s="1128">
        <v>1.0</v>
      </c>
      <c r="O334" s="271"/>
      <c r="P334" s="1206"/>
      <c r="Q334" s="1211">
        <v>1.0</v>
      </c>
      <c r="R334" s="1208"/>
      <c r="S334" s="1209">
        <v>8.0</v>
      </c>
      <c r="T334" s="1120">
        <f t="shared" si="3"/>
        <v>72.72727273</v>
      </c>
      <c r="U334" s="1210">
        <f t="shared" si="4"/>
        <v>24</v>
      </c>
      <c r="V334" s="395"/>
      <c r="W334" s="395"/>
    </row>
    <row r="335">
      <c r="A335" s="860"/>
      <c r="B335" s="335" t="s">
        <v>161</v>
      </c>
      <c r="C335" s="413"/>
      <c r="D335" s="270">
        <v>0.5</v>
      </c>
      <c r="E335" s="473">
        <v>0.5</v>
      </c>
      <c r="F335" s="1214"/>
      <c r="G335" s="1215"/>
      <c r="H335" s="270"/>
      <c r="I335" s="473"/>
      <c r="J335" s="908"/>
      <c r="K335" s="1122">
        <v>1.0</v>
      </c>
      <c r="L335" s="908"/>
      <c r="M335" s="974"/>
      <c r="N335" s="1128"/>
      <c r="O335" s="473">
        <v>0.5</v>
      </c>
      <c r="P335" s="1213">
        <v>1.0</v>
      </c>
      <c r="Q335" s="1207"/>
      <c r="R335" s="1212">
        <v>0.5</v>
      </c>
      <c r="S335" s="1209">
        <v>6.5</v>
      </c>
      <c r="T335" s="1120">
        <f t="shared" si="3"/>
        <v>59.09090909</v>
      </c>
      <c r="U335" s="1210">
        <f t="shared" si="4"/>
        <v>19.5</v>
      </c>
      <c r="V335" s="395"/>
      <c r="W335" s="395"/>
    </row>
    <row r="336">
      <c r="A336" s="860"/>
      <c r="B336" s="335" t="s">
        <v>162</v>
      </c>
      <c r="C336" s="269"/>
      <c r="D336" s="283"/>
      <c r="E336" s="271"/>
      <c r="F336" s="1204">
        <v>1.0</v>
      </c>
      <c r="G336" s="1205">
        <v>1.0</v>
      </c>
      <c r="H336" s="283"/>
      <c r="I336" s="271"/>
      <c r="J336" s="1122">
        <v>1.0</v>
      </c>
      <c r="K336" s="908"/>
      <c r="L336" s="908"/>
      <c r="M336" s="981">
        <v>1.0</v>
      </c>
      <c r="N336" s="975"/>
      <c r="O336" s="271"/>
      <c r="P336" s="1213">
        <v>1.0</v>
      </c>
      <c r="Q336" s="1207"/>
      <c r="R336" s="1208"/>
      <c r="S336" s="1209">
        <v>10.0</v>
      </c>
      <c r="T336" s="1120">
        <f t="shared" si="3"/>
        <v>90.90909091</v>
      </c>
      <c r="U336" s="1210">
        <f t="shared" si="4"/>
        <v>30</v>
      </c>
      <c r="V336" s="395"/>
      <c r="W336" s="395"/>
    </row>
    <row r="337">
      <c r="A337" s="860"/>
      <c r="B337" s="335" t="s">
        <v>163</v>
      </c>
      <c r="C337" s="269">
        <v>1.0</v>
      </c>
      <c r="D337" s="283"/>
      <c r="E337" s="271"/>
      <c r="F337" s="1204">
        <v>1.0</v>
      </c>
      <c r="G337" s="1205">
        <v>1.0</v>
      </c>
      <c r="H337" s="283"/>
      <c r="I337" s="271"/>
      <c r="J337" s="908"/>
      <c r="K337" s="908"/>
      <c r="L337" s="908"/>
      <c r="M337" s="981">
        <v>1.0</v>
      </c>
      <c r="N337" s="975"/>
      <c r="O337" s="271"/>
      <c r="P337" s="1213">
        <v>1.0</v>
      </c>
      <c r="Q337" s="1207"/>
      <c r="R337" s="1212"/>
      <c r="S337" s="1209">
        <v>11.0</v>
      </c>
      <c r="T337" s="1120">
        <f t="shared" si="3"/>
        <v>100</v>
      </c>
      <c r="U337" s="1210">
        <f t="shared" si="4"/>
        <v>33</v>
      </c>
      <c r="V337" s="395"/>
      <c r="W337" s="395"/>
    </row>
    <row r="338">
      <c r="A338" s="860"/>
      <c r="B338" s="337" t="s">
        <v>164</v>
      </c>
      <c r="C338" s="269">
        <v>1.0</v>
      </c>
      <c r="D338" s="283"/>
      <c r="E338" s="271"/>
      <c r="F338" s="1204"/>
      <c r="G338" s="1205"/>
      <c r="H338" s="283"/>
      <c r="I338" s="271"/>
      <c r="J338" s="1122">
        <v>1.0</v>
      </c>
      <c r="K338" s="908"/>
      <c r="L338" s="908"/>
      <c r="M338" s="981">
        <v>1.0</v>
      </c>
      <c r="N338" s="975"/>
      <c r="O338" s="271"/>
      <c r="P338" s="1213">
        <v>1.0</v>
      </c>
      <c r="Q338" s="1207"/>
      <c r="R338" s="1208"/>
      <c r="S338" s="1209">
        <v>9.0</v>
      </c>
      <c r="T338" s="1120">
        <f t="shared" si="3"/>
        <v>81.81818182</v>
      </c>
      <c r="U338" s="1210">
        <f t="shared" si="4"/>
        <v>27</v>
      </c>
      <c r="V338" s="395"/>
      <c r="W338" s="395"/>
    </row>
    <row r="339">
      <c r="A339" s="860"/>
      <c r="B339" s="397" t="s">
        <v>165</v>
      </c>
      <c r="C339" s="269"/>
      <c r="D339" s="270">
        <v>0.5</v>
      </c>
      <c r="E339" s="473">
        <v>0.5</v>
      </c>
      <c r="F339" s="1204"/>
      <c r="G339" s="1205"/>
      <c r="H339" s="283"/>
      <c r="I339" s="473"/>
      <c r="J339" s="908"/>
      <c r="K339" s="1122">
        <v>0.5</v>
      </c>
      <c r="L339" s="1122">
        <v>0.5</v>
      </c>
      <c r="M339" s="974"/>
      <c r="N339" s="1128"/>
      <c r="O339" s="473">
        <v>0.5</v>
      </c>
      <c r="P339" s="1206"/>
      <c r="Q339" s="1207"/>
      <c r="R339" s="1212">
        <v>0.5</v>
      </c>
      <c r="S339" s="1209">
        <v>6.0</v>
      </c>
      <c r="T339" s="1120">
        <f t="shared" si="3"/>
        <v>54.54545455</v>
      </c>
      <c r="U339" s="1210">
        <f t="shared" si="4"/>
        <v>18</v>
      </c>
      <c r="V339" s="395"/>
      <c r="W339" s="395"/>
    </row>
    <row r="340">
      <c r="A340" s="860"/>
      <c r="B340" s="332" t="s">
        <v>166</v>
      </c>
      <c r="C340" s="269">
        <v>1.0</v>
      </c>
      <c r="D340" s="283"/>
      <c r="E340" s="271"/>
      <c r="F340" s="1204">
        <v>1.0</v>
      </c>
      <c r="G340" s="1205"/>
      <c r="H340" s="283"/>
      <c r="I340" s="271"/>
      <c r="J340" s="1122">
        <v>1.0</v>
      </c>
      <c r="K340" s="908"/>
      <c r="L340" s="908"/>
      <c r="M340" s="981"/>
      <c r="N340" s="1128">
        <v>1.0</v>
      </c>
      <c r="O340" s="271"/>
      <c r="P340" s="1213">
        <v>1.0</v>
      </c>
      <c r="Q340" s="1211">
        <v>1.0</v>
      </c>
      <c r="R340" s="1208"/>
      <c r="S340" s="1209">
        <v>7.0</v>
      </c>
      <c r="T340" s="1120">
        <f t="shared" si="3"/>
        <v>63.63636364</v>
      </c>
      <c r="U340" s="1210">
        <f t="shared" si="4"/>
        <v>21</v>
      </c>
      <c r="V340" s="395"/>
      <c r="W340" s="395"/>
    </row>
    <row r="341">
      <c r="A341" s="860"/>
      <c r="B341" s="335" t="s">
        <v>167</v>
      </c>
      <c r="C341" s="269">
        <v>1.0</v>
      </c>
      <c r="D341" s="283"/>
      <c r="E341" s="271"/>
      <c r="F341" s="1204"/>
      <c r="G341" s="1205">
        <v>1.0</v>
      </c>
      <c r="H341" s="283"/>
      <c r="I341" s="271"/>
      <c r="J341" s="1122">
        <v>1.0</v>
      </c>
      <c r="K341" s="908"/>
      <c r="L341" s="908"/>
      <c r="M341" s="981"/>
      <c r="N341" s="975"/>
      <c r="O341" s="271"/>
      <c r="P341" s="1213">
        <v>1.0</v>
      </c>
      <c r="Q341" s="1207"/>
      <c r="R341" s="1208"/>
      <c r="S341" s="1209">
        <v>9.0</v>
      </c>
      <c r="T341" s="1120">
        <f t="shared" si="3"/>
        <v>81.81818182</v>
      </c>
      <c r="U341" s="1210">
        <f t="shared" si="4"/>
        <v>27</v>
      </c>
      <c r="V341" s="395"/>
      <c r="W341" s="395"/>
    </row>
    <row r="342">
      <c r="A342" s="860"/>
      <c r="B342" s="335" t="s">
        <v>168</v>
      </c>
      <c r="C342" s="269"/>
      <c r="D342" s="270">
        <v>1.0</v>
      </c>
      <c r="E342" s="271"/>
      <c r="F342" s="1204"/>
      <c r="G342" s="1205"/>
      <c r="H342" s="270"/>
      <c r="I342" s="271"/>
      <c r="J342" s="908"/>
      <c r="K342" s="908"/>
      <c r="L342" s="908"/>
      <c r="M342" s="981">
        <v>1.0</v>
      </c>
      <c r="N342" s="975"/>
      <c r="O342" s="271"/>
      <c r="P342" s="1213">
        <v>1.0</v>
      </c>
      <c r="Q342" s="1207"/>
      <c r="R342" s="1212">
        <v>0.5</v>
      </c>
      <c r="S342" s="1209">
        <v>7.5</v>
      </c>
      <c r="T342" s="1120">
        <f t="shared" si="3"/>
        <v>68.18181818</v>
      </c>
      <c r="U342" s="1210">
        <f t="shared" si="4"/>
        <v>22.5</v>
      </c>
      <c r="V342" s="395"/>
      <c r="W342" s="395"/>
    </row>
    <row r="343">
      <c r="A343" s="860"/>
      <c r="B343" s="335" t="s">
        <v>169</v>
      </c>
      <c r="C343" s="269"/>
      <c r="D343" s="270"/>
      <c r="E343" s="271"/>
      <c r="F343" s="1204">
        <v>1.0</v>
      </c>
      <c r="G343" s="1205">
        <v>1.0</v>
      </c>
      <c r="H343" s="270"/>
      <c r="I343" s="271"/>
      <c r="J343" s="1122">
        <v>1.0</v>
      </c>
      <c r="K343" s="908"/>
      <c r="L343" s="908"/>
      <c r="M343" s="981"/>
      <c r="N343" s="975"/>
      <c r="O343" s="271"/>
      <c r="P343" s="1213">
        <v>1.0</v>
      </c>
      <c r="Q343" s="1207"/>
      <c r="R343" s="1208"/>
      <c r="S343" s="1209">
        <v>10.0</v>
      </c>
      <c r="T343" s="1120">
        <f t="shared" si="3"/>
        <v>90.90909091</v>
      </c>
      <c r="U343" s="1210">
        <f t="shared" si="4"/>
        <v>30</v>
      </c>
      <c r="V343" s="395"/>
      <c r="W343" s="395"/>
    </row>
    <row r="344">
      <c r="A344" s="860"/>
      <c r="B344" s="335" t="s">
        <v>170</v>
      </c>
      <c r="C344" s="269">
        <v>1.0</v>
      </c>
      <c r="D344" s="283"/>
      <c r="E344" s="271"/>
      <c r="F344" s="1204">
        <v>1.0</v>
      </c>
      <c r="G344" s="1205">
        <v>1.0</v>
      </c>
      <c r="H344" s="283"/>
      <c r="I344" s="271"/>
      <c r="J344" s="908"/>
      <c r="K344" s="908"/>
      <c r="L344" s="908"/>
      <c r="M344" s="974"/>
      <c r="N344" s="1128">
        <v>1.0</v>
      </c>
      <c r="O344" s="271"/>
      <c r="P344" s="1213">
        <v>1.0</v>
      </c>
      <c r="Q344" s="1207"/>
      <c r="R344" s="1208"/>
      <c r="S344" s="1209">
        <v>9.0</v>
      </c>
      <c r="T344" s="1120">
        <f t="shared" si="3"/>
        <v>81.81818182</v>
      </c>
      <c r="U344" s="1210">
        <f t="shared" si="4"/>
        <v>27</v>
      </c>
      <c r="V344" s="395"/>
      <c r="W344" s="395"/>
    </row>
    <row r="345">
      <c r="A345" s="860"/>
      <c r="B345" s="335" t="s">
        <v>171</v>
      </c>
      <c r="C345" s="269">
        <v>1.0</v>
      </c>
      <c r="D345" s="283"/>
      <c r="E345" s="271"/>
      <c r="F345" s="1204">
        <v>1.0</v>
      </c>
      <c r="G345" s="1205">
        <v>1.0</v>
      </c>
      <c r="H345" s="283"/>
      <c r="I345" s="271"/>
      <c r="J345" s="1122">
        <v>1.0</v>
      </c>
      <c r="K345" s="908"/>
      <c r="L345" s="908"/>
      <c r="M345" s="981"/>
      <c r="N345" s="1128">
        <v>1.0</v>
      </c>
      <c r="O345" s="271"/>
      <c r="P345" s="1213">
        <v>1.0</v>
      </c>
      <c r="Q345" s="1207"/>
      <c r="R345" s="1208"/>
      <c r="S345" s="1209">
        <v>12.0</v>
      </c>
      <c r="T345" s="1120">
        <f t="shared" si="3"/>
        <v>109.0909091</v>
      </c>
      <c r="U345" s="1210">
        <f t="shared" si="4"/>
        <v>36</v>
      </c>
      <c r="V345" s="395"/>
      <c r="W345" s="395"/>
    </row>
    <row r="346">
      <c r="A346" s="860"/>
      <c r="B346" s="335" t="s">
        <v>172</v>
      </c>
      <c r="C346" s="413"/>
      <c r="D346" s="270">
        <v>1.0</v>
      </c>
      <c r="E346" s="271"/>
      <c r="F346" s="1214"/>
      <c r="G346" s="1215"/>
      <c r="H346" s="270">
        <v>1.0</v>
      </c>
      <c r="I346" s="271"/>
      <c r="J346" s="1122">
        <v>1.0</v>
      </c>
      <c r="K346" s="908"/>
      <c r="L346" s="908"/>
      <c r="M346" s="981"/>
      <c r="N346" s="975"/>
      <c r="O346" s="271"/>
      <c r="P346" s="1213">
        <v>1.0</v>
      </c>
      <c r="Q346" s="1211">
        <v>1.0</v>
      </c>
      <c r="R346" s="1208"/>
      <c r="S346" s="1209">
        <v>9.0</v>
      </c>
      <c r="T346" s="1120">
        <f t="shared" si="3"/>
        <v>81.81818182</v>
      </c>
      <c r="U346" s="1210">
        <f t="shared" si="4"/>
        <v>27</v>
      </c>
      <c r="V346" s="395"/>
      <c r="W346" s="395"/>
    </row>
    <row r="347">
      <c r="A347" s="860"/>
      <c r="B347" s="335" t="s">
        <v>173</v>
      </c>
      <c r="C347" s="413"/>
      <c r="D347" s="270"/>
      <c r="E347" s="473">
        <v>0.5</v>
      </c>
      <c r="F347" s="1214"/>
      <c r="G347" s="1215"/>
      <c r="H347" s="270">
        <v>0.5</v>
      </c>
      <c r="I347" s="473">
        <v>0.5</v>
      </c>
      <c r="J347" s="908"/>
      <c r="K347" s="908"/>
      <c r="L347" s="908"/>
      <c r="M347" s="974"/>
      <c r="N347" s="975"/>
      <c r="O347" s="271"/>
      <c r="P347" s="1206"/>
      <c r="Q347" s="1207"/>
      <c r="R347" s="1208"/>
      <c r="S347" s="1209">
        <v>5.0</v>
      </c>
      <c r="T347" s="1120">
        <f t="shared" si="3"/>
        <v>45.45454545</v>
      </c>
      <c r="U347" s="1210">
        <f t="shared" si="4"/>
        <v>15</v>
      </c>
      <c r="V347" s="395"/>
      <c r="W347" s="395"/>
    </row>
    <row r="348">
      <c r="A348" s="860"/>
      <c r="B348" s="332" t="s">
        <v>174</v>
      </c>
      <c r="C348" s="413"/>
      <c r="D348" s="283"/>
      <c r="E348" s="271"/>
      <c r="F348" s="1214"/>
      <c r="G348" s="413"/>
      <c r="H348" s="270"/>
      <c r="I348" s="271"/>
      <c r="J348" s="1219"/>
      <c r="K348" s="1219"/>
      <c r="L348" s="1219"/>
      <c r="M348" s="981">
        <v>1.0</v>
      </c>
      <c r="N348" s="975"/>
      <c r="O348" s="271"/>
      <c r="P348" s="1213">
        <v>1.0</v>
      </c>
      <c r="Q348" s="1207"/>
      <c r="R348" s="1208"/>
      <c r="S348" s="1209">
        <v>3.0</v>
      </c>
      <c r="T348" s="1120">
        <f t="shared" si="3"/>
        <v>27.27272727</v>
      </c>
      <c r="U348" s="1210">
        <f t="shared" si="4"/>
        <v>9</v>
      </c>
      <c r="V348" s="395"/>
      <c r="W348" s="395"/>
    </row>
    <row r="349">
      <c r="A349" s="860"/>
      <c r="B349" s="332" t="s">
        <v>176</v>
      </c>
      <c r="C349" s="413"/>
      <c r="D349" s="270"/>
      <c r="E349" s="271"/>
      <c r="F349" s="1214"/>
      <c r="G349" s="1215"/>
      <c r="H349" s="270"/>
      <c r="I349" s="271"/>
      <c r="J349" s="908"/>
      <c r="K349" s="908"/>
      <c r="L349" s="908"/>
      <c r="M349" s="974"/>
      <c r="N349" s="975"/>
      <c r="O349" s="271"/>
      <c r="P349" s="1206"/>
      <c r="Q349" s="1207"/>
      <c r="R349" s="1208"/>
      <c r="S349" s="1209">
        <v>5.0</v>
      </c>
      <c r="T349" s="1120">
        <f t="shared" si="3"/>
        <v>45.45454545</v>
      </c>
      <c r="U349" s="1210">
        <f t="shared" si="4"/>
        <v>15</v>
      </c>
      <c r="V349" s="395"/>
      <c r="W349" s="395"/>
    </row>
    <row r="350">
      <c r="A350" s="860"/>
      <c r="B350" s="335" t="s">
        <v>179</v>
      </c>
      <c r="C350" s="269"/>
      <c r="D350" s="270">
        <v>1.0</v>
      </c>
      <c r="E350" s="271"/>
      <c r="F350" s="1204">
        <v>1.0</v>
      </c>
      <c r="G350" s="1205">
        <v>1.0</v>
      </c>
      <c r="H350" s="270"/>
      <c r="I350" s="271"/>
      <c r="J350" s="908"/>
      <c r="K350" s="908"/>
      <c r="L350" s="908"/>
      <c r="M350" s="974"/>
      <c r="N350" s="975"/>
      <c r="O350" s="271"/>
      <c r="P350" s="1206"/>
      <c r="Q350" s="1211">
        <v>1.0</v>
      </c>
      <c r="R350" s="1208"/>
      <c r="S350" s="1209">
        <v>9.5</v>
      </c>
      <c r="T350" s="1120">
        <f t="shared" si="3"/>
        <v>86.36363636</v>
      </c>
      <c r="U350" s="1210">
        <f t="shared" si="4"/>
        <v>28.5</v>
      </c>
      <c r="V350" s="395"/>
      <c r="W350" s="395"/>
    </row>
    <row r="351">
      <c r="A351" s="860"/>
      <c r="B351" s="332" t="s">
        <v>180</v>
      </c>
      <c r="C351" s="269"/>
      <c r="D351" s="270">
        <v>1.0</v>
      </c>
      <c r="E351" s="271"/>
      <c r="F351" s="1204">
        <v>1.0</v>
      </c>
      <c r="G351" s="1205">
        <v>1.0</v>
      </c>
      <c r="H351" s="270"/>
      <c r="I351" s="271"/>
      <c r="J351" s="908"/>
      <c r="K351" s="1122">
        <v>1.0</v>
      </c>
      <c r="L351" s="908"/>
      <c r="M351" s="974"/>
      <c r="N351" s="1128">
        <v>1.0</v>
      </c>
      <c r="O351" s="271"/>
      <c r="P351" s="1206"/>
      <c r="Q351" s="1211" t="s">
        <v>71</v>
      </c>
      <c r="R351" s="1208"/>
      <c r="S351" s="1209">
        <v>11.0</v>
      </c>
      <c r="T351" s="1120">
        <f t="shared" si="3"/>
        <v>100</v>
      </c>
      <c r="U351" s="1210">
        <f t="shared" si="4"/>
        <v>33</v>
      </c>
      <c r="V351" s="395"/>
      <c r="W351" s="395"/>
    </row>
    <row r="352">
      <c r="A352" s="860"/>
      <c r="B352" s="337" t="s">
        <v>181</v>
      </c>
      <c r="C352" s="269"/>
      <c r="D352" s="270">
        <v>1.0</v>
      </c>
      <c r="E352" s="271"/>
      <c r="F352" s="1204">
        <v>1.0</v>
      </c>
      <c r="G352" s="1205"/>
      <c r="H352" s="270">
        <v>1.0</v>
      </c>
      <c r="I352" s="271"/>
      <c r="J352" s="908"/>
      <c r="K352" s="1122">
        <v>1.0</v>
      </c>
      <c r="L352" s="908"/>
      <c r="M352" s="981">
        <v>1.0</v>
      </c>
      <c r="N352" s="1128"/>
      <c r="O352" s="271"/>
      <c r="P352" s="1213">
        <v>1.0</v>
      </c>
      <c r="Q352" s="1211">
        <v>1.0</v>
      </c>
      <c r="R352" s="1208"/>
      <c r="S352" s="1209">
        <v>14.0</v>
      </c>
      <c r="T352" s="1120">
        <f t="shared" si="3"/>
        <v>127.2727273</v>
      </c>
      <c r="U352" s="1210">
        <f t="shared" si="4"/>
        <v>42</v>
      </c>
      <c r="V352" s="395"/>
      <c r="W352" s="395"/>
    </row>
    <row r="353">
      <c r="A353" s="860"/>
      <c r="B353" s="332" t="s">
        <v>182</v>
      </c>
      <c r="C353" s="269"/>
      <c r="D353" s="270">
        <v>1.0</v>
      </c>
      <c r="E353" s="271"/>
      <c r="F353" s="1204">
        <v>1.0</v>
      </c>
      <c r="G353" s="1205"/>
      <c r="H353" s="270">
        <v>1.0</v>
      </c>
      <c r="I353" s="271"/>
      <c r="J353" s="908"/>
      <c r="K353" s="1122">
        <v>1.0</v>
      </c>
      <c r="L353" s="908"/>
      <c r="M353" s="974"/>
      <c r="N353" s="1128">
        <v>1.0</v>
      </c>
      <c r="O353" s="271"/>
      <c r="P353" s="1206"/>
      <c r="Q353" s="1211">
        <v>1.0</v>
      </c>
      <c r="R353" s="1208"/>
      <c r="S353" s="1209">
        <v>12.0</v>
      </c>
      <c r="T353" s="1120">
        <f t="shared" si="3"/>
        <v>109.0909091</v>
      </c>
      <c r="U353" s="1210">
        <f t="shared" si="4"/>
        <v>36</v>
      </c>
      <c r="V353" s="395"/>
      <c r="W353" s="395"/>
    </row>
    <row r="354">
      <c r="A354" s="860"/>
      <c r="B354" s="335" t="s">
        <v>185</v>
      </c>
      <c r="C354" s="413"/>
      <c r="D354" s="270"/>
      <c r="E354" s="271"/>
      <c r="F354" s="1214"/>
      <c r="G354" s="1215"/>
      <c r="H354" s="270">
        <v>1.0</v>
      </c>
      <c r="I354" s="271"/>
      <c r="J354" s="908"/>
      <c r="K354" s="1122">
        <v>1.0</v>
      </c>
      <c r="L354" s="908"/>
      <c r="M354" s="974"/>
      <c r="N354" s="1128">
        <v>1.0</v>
      </c>
      <c r="O354" s="271"/>
      <c r="P354" s="1206"/>
      <c r="Q354" s="1207"/>
      <c r="R354" s="1208"/>
      <c r="S354" s="1209">
        <v>9.0</v>
      </c>
      <c r="T354" s="1120">
        <f t="shared" si="3"/>
        <v>81.81818182</v>
      </c>
      <c r="U354" s="1210">
        <f t="shared" si="4"/>
        <v>27</v>
      </c>
      <c r="V354" s="395"/>
      <c r="W354" s="395"/>
    </row>
    <row r="355">
      <c r="A355" s="860"/>
      <c r="B355" s="332" t="s">
        <v>186</v>
      </c>
      <c r="C355" s="413"/>
      <c r="D355" s="270">
        <v>1.0</v>
      </c>
      <c r="E355" s="271"/>
      <c r="F355" s="1204">
        <v>1.0</v>
      </c>
      <c r="G355" s="1215"/>
      <c r="H355" s="270">
        <v>1.0</v>
      </c>
      <c r="I355" s="271"/>
      <c r="J355" s="908"/>
      <c r="K355" s="908"/>
      <c r="L355" s="908"/>
      <c r="M355" s="974"/>
      <c r="N355" s="1128">
        <v>1.0</v>
      </c>
      <c r="O355" s="271"/>
      <c r="P355" s="1206"/>
      <c r="Q355" s="1207"/>
      <c r="R355" s="1208"/>
      <c r="S355" s="1209">
        <v>8.0</v>
      </c>
      <c r="T355" s="1120">
        <f t="shared" si="3"/>
        <v>72.72727273</v>
      </c>
      <c r="U355" s="1210">
        <f t="shared" si="4"/>
        <v>24</v>
      </c>
      <c r="V355" s="395"/>
      <c r="W355" s="395"/>
    </row>
    <row r="356">
      <c r="A356" s="860"/>
      <c r="B356" s="335" t="s">
        <v>187</v>
      </c>
      <c r="C356" s="269">
        <v>1.0</v>
      </c>
      <c r="D356" s="270"/>
      <c r="E356" s="473"/>
      <c r="F356" s="1204">
        <v>1.0</v>
      </c>
      <c r="G356" s="1205">
        <v>1.0</v>
      </c>
      <c r="H356" s="270"/>
      <c r="I356" s="473"/>
      <c r="J356" s="908"/>
      <c r="K356" s="1122">
        <v>0.5</v>
      </c>
      <c r="L356" s="1122">
        <v>0.5</v>
      </c>
      <c r="M356" s="974"/>
      <c r="N356" s="1128"/>
      <c r="O356" s="473"/>
      <c r="P356" s="1213">
        <v>1.0</v>
      </c>
      <c r="Q356" s="1207"/>
      <c r="R356" s="1208"/>
      <c r="S356" s="1209">
        <v>12.0</v>
      </c>
      <c r="T356" s="1120">
        <f t="shared" si="3"/>
        <v>109.0909091</v>
      </c>
      <c r="U356" s="1210">
        <f t="shared" si="4"/>
        <v>36</v>
      </c>
      <c r="V356" s="395"/>
      <c r="W356" s="395"/>
    </row>
    <row r="357">
      <c r="A357" s="860"/>
      <c r="B357" s="332" t="s">
        <v>188</v>
      </c>
      <c r="C357" s="413"/>
      <c r="D357" s="270">
        <v>1.0</v>
      </c>
      <c r="E357" s="271"/>
      <c r="F357" s="1214"/>
      <c r="G357" s="1215"/>
      <c r="H357" s="270"/>
      <c r="I357" s="271"/>
      <c r="J357" s="908"/>
      <c r="K357" s="1122">
        <v>1.0</v>
      </c>
      <c r="L357" s="908"/>
      <c r="M357" s="974"/>
      <c r="N357" s="1128">
        <v>1.0</v>
      </c>
      <c r="O357" s="271"/>
      <c r="P357" s="1206"/>
      <c r="Q357" s="1211">
        <v>1.0</v>
      </c>
      <c r="R357" s="1208"/>
      <c r="S357" s="1209">
        <v>9.0</v>
      </c>
      <c r="T357" s="1120">
        <f t="shared" si="3"/>
        <v>81.81818182</v>
      </c>
      <c r="U357" s="1210">
        <f t="shared" si="4"/>
        <v>27</v>
      </c>
      <c r="V357" s="395"/>
      <c r="W357" s="395"/>
    </row>
    <row r="358">
      <c r="A358" s="860"/>
      <c r="B358" s="332" t="s">
        <v>189</v>
      </c>
      <c r="C358" s="413"/>
      <c r="D358" s="270">
        <v>1.0</v>
      </c>
      <c r="E358" s="271"/>
      <c r="F358" s="1214"/>
      <c r="G358" s="1215"/>
      <c r="H358" s="270"/>
      <c r="I358" s="271"/>
      <c r="J358" s="908"/>
      <c r="K358" s="908"/>
      <c r="L358" s="908"/>
      <c r="M358" s="974"/>
      <c r="N358" s="975"/>
      <c r="O358" s="271"/>
      <c r="P358" s="1206"/>
      <c r="Q358" s="1207"/>
      <c r="R358" s="1208"/>
      <c r="S358" s="1209">
        <v>6.0</v>
      </c>
      <c r="T358" s="1120">
        <f t="shared" si="3"/>
        <v>54.54545455</v>
      </c>
      <c r="U358" s="1210">
        <f t="shared" si="4"/>
        <v>18</v>
      </c>
      <c r="V358" s="395"/>
      <c r="W358" s="395"/>
    </row>
    <row r="359">
      <c r="A359" s="860"/>
      <c r="B359" s="335" t="s">
        <v>190</v>
      </c>
      <c r="C359" s="269">
        <v>1.0</v>
      </c>
      <c r="D359" s="270"/>
      <c r="E359" s="271"/>
      <c r="F359" s="1204">
        <v>1.0</v>
      </c>
      <c r="G359" s="1205">
        <v>1.0</v>
      </c>
      <c r="H359" s="270"/>
      <c r="I359" s="271"/>
      <c r="J359" s="1122">
        <v>1.0</v>
      </c>
      <c r="K359" s="908"/>
      <c r="L359" s="908"/>
      <c r="M359" s="981">
        <v>1.0</v>
      </c>
      <c r="N359" s="975"/>
      <c r="O359" s="271"/>
      <c r="P359" s="1206"/>
      <c r="Q359" s="1211">
        <v>1.0</v>
      </c>
      <c r="R359" s="1208"/>
      <c r="S359" s="1209">
        <v>13.0</v>
      </c>
      <c r="T359" s="1120">
        <f t="shared" si="3"/>
        <v>118.1818182</v>
      </c>
      <c r="U359" s="1210">
        <f t="shared" si="4"/>
        <v>39</v>
      </c>
      <c r="V359" s="395"/>
      <c r="W359" s="395"/>
    </row>
    <row r="360">
      <c r="A360" s="860"/>
      <c r="B360" s="335" t="s">
        <v>191</v>
      </c>
      <c r="C360" s="269"/>
      <c r="D360" s="270"/>
      <c r="E360" s="271"/>
      <c r="F360" s="1204">
        <v>1.0</v>
      </c>
      <c r="G360" s="1205">
        <v>1.0</v>
      </c>
      <c r="H360" s="270"/>
      <c r="I360" s="271"/>
      <c r="J360" s="1122">
        <v>1.0</v>
      </c>
      <c r="K360" s="908"/>
      <c r="L360" s="908"/>
      <c r="M360" s="981"/>
      <c r="N360" s="1128">
        <v>1.0</v>
      </c>
      <c r="O360" s="271"/>
      <c r="P360" s="1213">
        <v>1.0</v>
      </c>
      <c r="Q360" s="1207"/>
      <c r="R360" s="1208"/>
      <c r="S360" s="1209">
        <v>10.0</v>
      </c>
      <c r="T360" s="1120">
        <f t="shared" si="3"/>
        <v>90.90909091</v>
      </c>
      <c r="U360" s="1210">
        <f t="shared" si="4"/>
        <v>30</v>
      </c>
      <c r="V360" s="395"/>
      <c r="W360" s="395"/>
    </row>
    <row r="361">
      <c r="A361" s="860"/>
      <c r="B361" s="332" t="s">
        <v>192</v>
      </c>
      <c r="C361" s="269"/>
      <c r="D361" s="270">
        <v>1.0</v>
      </c>
      <c r="E361" s="271"/>
      <c r="F361" s="1204"/>
      <c r="G361" s="1205"/>
      <c r="H361" s="270">
        <v>1.0</v>
      </c>
      <c r="I361" s="271"/>
      <c r="J361" s="908"/>
      <c r="K361" s="1122">
        <v>1.0</v>
      </c>
      <c r="L361" s="908"/>
      <c r="M361" s="974"/>
      <c r="N361" s="1128"/>
      <c r="O361" s="271"/>
      <c r="P361" s="1206"/>
      <c r="Q361" s="1207"/>
      <c r="R361" s="1208"/>
      <c r="S361" s="1209">
        <v>8.0</v>
      </c>
      <c r="T361" s="1120">
        <f t="shared" si="3"/>
        <v>72.72727273</v>
      </c>
      <c r="U361" s="1210">
        <f t="shared" si="4"/>
        <v>24</v>
      </c>
      <c r="V361" s="395"/>
      <c r="W361" s="395"/>
    </row>
    <row r="362">
      <c r="A362" s="860"/>
      <c r="B362" s="335" t="s">
        <v>195</v>
      </c>
      <c r="C362" s="269"/>
      <c r="D362" s="270">
        <v>0.5</v>
      </c>
      <c r="E362" s="473">
        <v>0.5</v>
      </c>
      <c r="F362" s="1204">
        <v>1.0</v>
      </c>
      <c r="G362" s="1205"/>
      <c r="H362" s="270">
        <v>0.5</v>
      </c>
      <c r="I362" s="473"/>
      <c r="J362" s="908"/>
      <c r="K362" s="1122">
        <v>0.5</v>
      </c>
      <c r="L362" s="1122">
        <v>0.5</v>
      </c>
      <c r="M362" s="974"/>
      <c r="N362" s="1128">
        <v>0.5</v>
      </c>
      <c r="O362" s="473">
        <v>0.5</v>
      </c>
      <c r="P362" s="1206"/>
      <c r="Q362" s="1211">
        <v>0.5</v>
      </c>
      <c r="R362" s="1212">
        <v>0.5</v>
      </c>
      <c r="S362" s="1209">
        <v>12.0</v>
      </c>
      <c r="T362" s="1120">
        <f t="shared" si="3"/>
        <v>109.0909091</v>
      </c>
      <c r="U362" s="1210">
        <f t="shared" si="4"/>
        <v>36</v>
      </c>
      <c r="V362" s="395"/>
      <c r="W362" s="395"/>
    </row>
    <row r="363">
      <c r="A363" s="860"/>
      <c r="B363" s="332" t="s">
        <v>196</v>
      </c>
      <c r="C363" s="269"/>
      <c r="D363" s="270"/>
      <c r="E363" s="271"/>
      <c r="F363" s="1204"/>
      <c r="G363" s="1205">
        <v>1.0</v>
      </c>
      <c r="H363" s="270"/>
      <c r="I363" s="271"/>
      <c r="J363" s="1122">
        <v>1.0</v>
      </c>
      <c r="K363" s="908"/>
      <c r="L363" s="908"/>
      <c r="M363" s="981">
        <v>1.0</v>
      </c>
      <c r="N363" s="975"/>
      <c r="O363" s="271"/>
      <c r="P363" s="1206"/>
      <c r="Q363" s="1211">
        <v>1.0</v>
      </c>
      <c r="R363" s="1208"/>
      <c r="S363" s="1209">
        <v>8.0</v>
      </c>
      <c r="T363" s="1120">
        <f t="shared" si="3"/>
        <v>72.72727273</v>
      </c>
      <c r="U363" s="1210">
        <f t="shared" si="4"/>
        <v>24</v>
      </c>
      <c r="V363" s="395"/>
      <c r="W363" s="395"/>
    </row>
    <row r="364">
      <c r="A364" s="860"/>
      <c r="B364" s="337" t="s">
        <v>197</v>
      </c>
      <c r="C364" s="413"/>
      <c r="D364" s="270">
        <v>1.0</v>
      </c>
      <c r="E364" s="473"/>
      <c r="F364" s="1204">
        <v>1.0</v>
      </c>
      <c r="G364" s="1215"/>
      <c r="H364" s="270"/>
      <c r="I364" s="473"/>
      <c r="J364" s="908"/>
      <c r="K364" s="908"/>
      <c r="L364" s="908"/>
      <c r="M364" s="974"/>
      <c r="N364" s="975"/>
      <c r="O364" s="271"/>
      <c r="P364" s="1206"/>
      <c r="Q364" s="1207"/>
      <c r="R364" s="1208"/>
      <c r="S364" s="1209">
        <v>6.5</v>
      </c>
      <c r="T364" s="1120">
        <f t="shared" si="3"/>
        <v>59.09090909</v>
      </c>
      <c r="U364" s="1210">
        <f t="shared" si="4"/>
        <v>19.5</v>
      </c>
      <c r="V364" s="395"/>
      <c r="W364" s="395"/>
    </row>
    <row r="365">
      <c r="A365" s="860"/>
      <c r="B365" s="454" t="s">
        <v>198</v>
      </c>
      <c r="C365" s="269"/>
      <c r="D365" s="270">
        <v>1.0</v>
      </c>
      <c r="E365" s="271"/>
      <c r="F365" s="1204">
        <v>1.0</v>
      </c>
      <c r="G365" s="1205">
        <v>1.0</v>
      </c>
      <c r="H365" s="270"/>
      <c r="I365" s="271"/>
      <c r="J365" s="908"/>
      <c r="K365" s="1122">
        <v>1.0</v>
      </c>
      <c r="L365" s="908"/>
      <c r="M365" s="974"/>
      <c r="N365" s="1128">
        <v>1.0</v>
      </c>
      <c r="O365" s="271"/>
      <c r="P365" s="1206"/>
      <c r="Q365" s="1207"/>
      <c r="R365" s="1208"/>
      <c r="S365" s="1209">
        <v>10.0</v>
      </c>
      <c r="T365" s="1120">
        <f t="shared" si="3"/>
        <v>90.90909091</v>
      </c>
      <c r="U365" s="1210">
        <f t="shared" si="4"/>
        <v>30</v>
      </c>
      <c r="V365" s="395"/>
      <c r="W365" s="395"/>
    </row>
    <row r="366">
      <c r="A366" s="860"/>
      <c r="B366" s="335" t="s">
        <v>202</v>
      </c>
      <c r="C366" s="269">
        <v>1.0</v>
      </c>
      <c r="D366" s="270"/>
      <c r="E366" s="271"/>
      <c r="F366" s="1204">
        <v>1.0</v>
      </c>
      <c r="G366" s="1205">
        <v>1.0</v>
      </c>
      <c r="H366" s="270"/>
      <c r="I366" s="271"/>
      <c r="J366" s="1122">
        <v>1.0</v>
      </c>
      <c r="K366" s="908"/>
      <c r="L366" s="908"/>
      <c r="M366" s="981">
        <v>1.0</v>
      </c>
      <c r="N366" s="975"/>
      <c r="O366" s="271"/>
      <c r="P366" s="1213">
        <v>1.0</v>
      </c>
      <c r="Q366" s="1211">
        <v>1.0</v>
      </c>
      <c r="R366" s="1208"/>
      <c r="S366" s="1209">
        <v>13.0</v>
      </c>
      <c r="T366" s="1120">
        <f t="shared" si="3"/>
        <v>118.1818182</v>
      </c>
      <c r="U366" s="1210">
        <f t="shared" si="4"/>
        <v>39</v>
      </c>
      <c r="V366" s="395"/>
      <c r="W366" s="395"/>
    </row>
    <row r="367">
      <c r="A367" s="860"/>
      <c r="B367" s="337" t="s">
        <v>203</v>
      </c>
      <c r="C367" s="413"/>
      <c r="D367" s="270">
        <v>0.5</v>
      </c>
      <c r="E367" s="473"/>
      <c r="F367" s="1204">
        <v>1.0</v>
      </c>
      <c r="G367" s="1215"/>
      <c r="H367" s="270">
        <v>0.5</v>
      </c>
      <c r="I367" s="473"/>
      <c r="J367" s="908"/>
      <c r="K367" s="1122">
        <v>0.5</v>
      </c>
      <c r="L367" s="1122">
        <v>0.5</v>
      </c>
      <c r="M367" s="974"/>
      <c r="N367" s="1128">
        <v>0.5</v>
      </c>
      <c r="O367" s="473">
        <v>0.5</v>
      </c>
      <c r="P367" s="1206"/>
      <c r="Q367" s="1211">
        <v>0.5</v>
      </c>
      <c r="R367" s="1212">
        <v>0.5</v>
      </c>
      <c r="S367" s="1209">
        <v>10.5</v>
      </c>
      <c r="T367" s="1120">
        <f t="shared" si="3"/>
        <v>95.45454545</v>
      </c>
      <c r="U367" s="1210">
        <f t="shared" si="4"/>
        <v>31.5</v>
      </c>
      <c r="V367" s="395"/>
      <c r="W367" s="395"/>
    </row>
    <row r="368">
      <c r="A368" s="860"/>
      <c r="B368" s="335" t="s">
        <v>204</v>
      </c>
      <c r="C368" s="269">
        <v>1.0</v>
      </c>
      <c r="D368" s="283"/>
      <c r="E368" s="271"/>
      <c r="F368" s="1204">
        <v>1.0</v>
      </c>
      <c r="G368" s="1205">
        <v>1.0</v>
      </c>
      <c r="H368" s="283"/>
      <c r="I368" s="271"/>
      <c r="J368" s="908"/>
      <c r="K368" s="908"/>
      <c r="L368" s="908"/>
      <c r="M368" s="981">
        <v>1.0</v>
      </c>
      <c r="N368" s="975"/>
      <c r="O368" s="271"/>
      <c r="P368" s="1206"/>
      <c r="Q368" s="1211">
        <v>1.0</v>
      </c>
      <c r="R368" s="1208"/>
      <c r="S368" s="1209">
        <v>10.0</v>
      </c>
      <c r="T368" s="1120">
        <f t="shared" si="3"/>
        <v>90.90909091</v>
      </c>
      <c r="U368" s="1210">
        <f t="shared" si="4"/>
        <v>30</v>
      </c>
      <c r="V368" s="395"/>
      <c r="W368" s="395"/>
    </row>
    <row r="369">
      <c r="A369" s="860"/>
      <c r="B369" s="337" t="s">
        <v>205</v>
      </c>
      <c r="C369" s="413"/>
      <c r="D369" s="270">
        <v>0.5</v>
      </c>
      <c r="E369" s="473">
        <v>0.5</v>
      </c>
      <c r="F369" s="1204">
        <v>1.0</v>
      </c>
      <c r="G369" s="1215"/>
      <c r="H369" s="270">
        <v>0.5</v>
      </c>
      <c r="I369" s="473">
        <v>0.5</v>
      </c>
      <c r="J369" s="908"/>
      <c r="K369" s="908"/>
      <c r="L369" s="908"/>
      <c r="M369" s="974"/>
      <c r="N369" s="975"/>
      <c r="O369" s="271"/>
      <c r="P369" s="1206"/>
      <c r="Q369" s="1211">
        <v>0.5</v>
      </c>
      <c r="R369" s="1208"/>
      <c r="S369" s="1209">
        <v>7.0</v>
      </c>
      <c r="T369" s="1120">
        <f t="shared" si="3"/>
        <v>63.63636364</v>
      </c>
      <c r="U369" s="1210">
        <f t="shared" si="4"/>
        <v>21</v>
      </c>
      <c r="V369" s="395"/>
      <c r="W369" s="395"/>
    </row>
    <row r="370">
      <c r="A370" s="860"/>
      <c r="B370" s="335" t="s">
        <v>206</v>
      </c>
      <c r="C370" s="269">
        <v>1.0</v>
      </c>
      <c r="D370" s="283"/>
      <c r="E370" s="271"/>
      <c r="F370" s="1204">
        <v>1.0</v>
      </c>
      <c r="G370" s="1205"/>
      <c r="H370" s="283"/>
      <c r="I370" s="271"/>
      <c r="J370" s="908"/>
      <c r="K370" s="1122">
        <v>1.0</v>
      </c>
      <c r="L370" s="908"/>
      <c r="M370" s="974"/>
      <c r="N370" s="1128">
        <v>1.0</v>
      </c>
      <c r="O370" s="271"/>
      <c r="P370" s="1206"/>
      <c r="Q370" s="1211">
        <v>1.0</v>
      </c>
      <c r="R370" s="1208"/>
      <c r="S370" s="1209">
        <v>11.0</v>
      </c>
      <c r="T370" s="1120">
        <f t="shared" si="3"/>
        <v>100</v>
      </c>
      <c r="U370" s="1210">
        <f t="shared" si="4"/>
        <v>33</v>
      </c>
      <c r="V370" s="395"/>
      <c r="W370" s="395"/>
    </row>
    <row r="371">
      <c r="A371" s="860"/>
      <c r="B371" s="335" t="s">
        <v>207</v>
      </c>
      <c r="C371" s="269"/>
      <c r="D371" s="283"/>
      <c r="E371" s="271"/>
      <c r="F371" s="1204"/>
      <c r="G371" s="1205">
        <v>1.0</v>
      </c>
      <c r="H371" s="283"/>
      <c r="I371" s="271"/>
      <c r="J371" s="1122">
        <v>1.0</v>
      </c>
      <c r="K371" s="908"/>
      <c r="L371" s="908"/>
      <c r="M371" s="981">
        <v>1.0</v>
      </c>
      <c r="N371" s="975"/>
      <c r="O371" s="271"/>
      <c r="P371" s="1213">
        <v>1.0</v>
      </c>
      <c r="Q371" s="1207"/>
      <c r="R371" s="1208"/>
      <c r="S371" s="1209">
        <v>8.0</v>
      </c>
      <c r="T371" s="1120">
        <f t="shared" si="3"/>
        <v>72.72727273</v>
      </c>
      <c r="U371" s="1210">
        <f t="shared" si="4"/>
        <v>24</v>
      </c>
      <c r="V371" s="395"/>
      <c r="W371" s="395"/>
    </row>
    <row r="372">
      <c r="A372" s="860"/>
      <c r="B372" s="394" t="s">
        <v>208</v>
      </c>
      <c r="C372" s="413"/>
      <c r="D372" s="270">
        <v>1.0</v>
      </c>
      <c r="E372" s="473"/>
      <c r="F372" s="1204">
        <v>1.0</v>
      </c>
      <c r="G372" s="1215"/>
      <c r="H372" s="270"/>
      <c r="I372" s="473"/>
      <c r="J372" s="908"/>
      <c r="K372" s="908"/>
      <c r="L372" s="908"/>
      <c r="M372" s="974"/>
      <c r="N372" s="1128">
        <v>1.0</v>
      </c>
      <c r="O372" s="271"/>
      <c r="P372" s="1206"/>
      <c r="Q372" s="1211">
        <v>1.0</v>
      </c>
      <c r="R372" s="1208"/>
      <c r="S372" s="1209">
        <v>8.5</v>
      </c>
      <c r="T372" s="1120">
        <f t="shared" si="3"/>
        <v>77.27272727</v>
      </c>
      <c r="U372" s="1210">
        <f t="shared" si="4"/>
        <v>25.5</v>
      </c>
      <c r="V372" s="395"/>
      <c r="W372" s="395"/>
    </row>
    <row r="373">
      <c r="A373" s="860"/>
      <c r="B373" s="332" t="s">
        <v>209</v>
      </c>
      <c r="C373" s="269"/>
      <c r="D373" s="270"/>
      <c r="E373" s="271"/>
      <c r="F373" s="1204"/>
      <c r="G373" s="1205">
        <v>1.0</v>
      </c>
      <c r="H373" s="270"/>
      <c r="I373" s="271"/>
      <c r="J373" s="1122">
        <v>1.0</v>
      </c>
      <c r="K373" s="908"/>
      <c r="L373" s="908"/>
      <c r="M373" s="981">
        <v>1.0</v>
      </c>
      <c r="N373" s="975"/>
      <c r="O373" s="271"/>
      <c r="P373" s="1206"/>
      <c r="Q373" s="1211">
        <v>1.0</v>
      </c>
      <c r="R373" s="1208"/>
      <c r="S373" s="1209">
        <v>8.0</v>
      </c>
      <c r="T373" s="1120">
        <f t="shared" si="3"/>
        <v>72.72727273</v>
      </c>
      <c r="U373" s="1210">
        <f t="shared" si="4"/>
        <v>24</v>
      </c>
      <c r="V373" s="395"/>
      <c r="W373" s="395"/>
    </row>
    <row r="374">
      <c r="A374" s="860"/>
      <c r="B374" s="335" t="s">
        <v>210</v>
      </c>
      <c r="C374" s="269">
        <v>1.0</v>
      </c>
      <c r="D374" s="270"/>
      <c r="E374" s="271"/>
      <c r="F374" s="1204">
        <v>1.0</v>
      </c>
      <c r="G374" s="1205">
        <v>1.0</v>
      </c>
      <c r="H374" s="270"/>
      <c r="I374" s="271"/>
      <c r="J374" s="1122">
        <v>1.0</v>
      </c>
      <c r="K374" s="908"/>
      <c r="L374" s="908"/>
      <c r="M374" s="981"/>
      <c r="N374" s="975"/>
      <c r="O374" s="271"/>
      <c r="P374" s="1213">
        <v>1.0</v>
      </c>
      <c r="Q374" s="1207"/>
      <c r="R374" s="1208"/>
      <c r="S374" s="1209">
        <v>11.0</v>
      </c>
      <c r="T374" s="1120">
        <f t="shared" si="3"/>
        <v>100</v>
      </c>
      <c r="U374" s="1210">
        <f t="shared" si="4"/>
        <v>33</v>
      </c>
      <c r="V374" s="395"/>
      <c r="W374" s="395"/>
    </row>
    <row r="375">
      <c r="A375" s="860"/>
      <c r="B375" s="468" t="s">
        <v>212</v>
      </c>
      <c r="C375" s="269"/>
      <c r="D375" s="283"/>
      <c r="E375" s="271"/>
      <c r="F375" s="1204"/>
      <c r="G375" s="1205"/>
      <c r="H375" s="283"/>
      <c r="I375" s="975"/>
      <c r="J375" s="484"/>
      <c r="K375" s="318"/>
      <c r="L375" s="908"/>
      <c r="M375" s="413"/>
      <c r="N375" s="270">
        <v>1.0</v>
      </c>
      <c r="O375" s="271"/>
      <c r="P375" s="1222"/>
      <c r="Q375" s="1223">
        <v>1.0</v>
      </c>
      <c r="R375" s="1224"/>
      <c r="S375" s="1209">
        <v>5.0</v>
      </c>
      <c r="T375" s="1120">
        <f t="shared" si="3"/>
        <v>45.45454545</v>
      </c>
      <c r="U375" s="1210">
        <f t="shared" si="4"/>
        <v>15</v>
      </c>
      <c r="V375" s="395"/>
      <c r="W375" s="395"/>
    </row>
    <row r="376">
      <c r="A376" s="860"/>
      <c r="B376" s="335" t="s">
        <v>263</v>
      </c>
      <c r="C376" s="269">
        <v>1.0</v>
      </c>
      <c r="D376" s="283"/>
      <c r="E376" s="271"/>
      <c r="F376" s="1204">
        <v>1.0</v>
      </c>
      <c r="G376" s="1205"/>
      <c r="H376" s="283"/>
      <c r="I376" s="271"/>
      <c r="J376" s="908"/>
      <c r="K376" s="1122">
        <v>1.0</v>
      </c>
      <c r="L376" s="908"/>
      <c r="M376" s="974"/>
      <c r="N376" s="1128">
        <v>1.0</v>
      </c>
      <c r="O376" s="271"/>
      <c r="P376" s="1206"/>
      <c r="Q376" s="1211">
        <v>1.0</v>
      </c>
      <c r="R376" s="1208"/>
      <c r="S376" s="1209">
        <v>11.0</v>
      </c>
      <c r="T376" s="1120">
        <f t="shared" si="3"/>
        <v>100</v>
      </c>
      <c r="U376" s="1210">
        <f t="shared" si="4"/>
        <v>33</v>
      </c>
      <c r="V376" s="395"/>
      <c r="W376" s="395"/>
    </row>
    <row r="377">
      <c r="A377" s="860"/>
      <c r="B377" s="394" t="s">
        <v>265</v>
      </c>
      <c r="C377" s="269"/>
      <c r="D377" s="270"/>
      <c r="E377" s="271"/>
      <c r="F377" s="1204">
        <v>1.0</v>
      </c>
      <c r="G377" s="1205">
        <v>1.0</v>
      </c>
      <c r="H377" s="270"/>
      <c r="I377" s="271"/>
      <c r="J377" s="908"/>
      <c r="K377" s="908"/>
      <c r="L377" s="908"/>
      <c r="M377" s="974"/>
      <c r="N377" s="975"/>
      <c r="O377" s="271"/>
      <c r="P377" s="1206"/>
      <c r="Q377" s="1207"/>
      <c r="R377" s="1208"/>
      <c r="S377" s="1209">
        <v>5.0</v>
      </c>
      <c r="T377" s="1120">
        <f t="shared" si="3"/>
        <v>45.45454545</v>
      </c>
      <c r="U377" s="1210">
        <f t="shared" si="4"/>
        <v>15</v>
      </c>
      <c r="V377" s="395"/>
      <c r="W377" s="395"/>
    </row>
    <row r="378">
      <c r="A378" s="860"/>
      <c r="B378" s="332" t="s">
        <v>272</v>
      </c>
      <c r="C378" s="269">
        <v>1.0</v>
      </c>
      <c r="D378" s="283"/>
      <c r="E378" s="271"/>
      <c r="F378" s="1204">
        <v>1.0</v>
      </c>
      <c r="G378" s="1205"/>
      <c r="H378" s="283"/>
      <c r="I378" s="271"/>
      <c r="J378" s="1122">
        <v>1.0</v>
      </c>
      <c r="K378" s="908"/>
      <c r="L378" s="908"/>
      <c r="M378" s="981"/>
      <c r="N378" s="975"/>
      <c r="O378" s="271"/>
      <c r="P378" s="1206"/>
      <c r="Q378" s="1207"/>
      <c r="R378" s="1208"/>
      <c r="S378" s="1209">
        <v>8.0</v>
      </c>
      <c r="T378" s="1120">
        <f t="shared" si="3"/>
        <v>72.72727273</v>
      </c>
      <c r="U378" s="1210">
        <f t="shared" si="4"/>
        <v>24</v>
      </c>
      <c r="V378" s="395"/>
      <c r="W378" s="395"/>
    </row>
    <row r="379">
      <c r="A379" s="860"/>
      <c r="B379" s="335" t="s">
        <v>273</v>
      </c>
      <c r="C379" s="413"/>
      <c r="D379" s="270">
        <v>0.5</v>
      </c>
      <c r="E379" s="271"/>
      <c r="F379" s="1214"/>
      <c r="G379" s="1215"/>
      <c r="H379" s="270">
        <v>0.5</v>
      </c>
      <c r="I379" s="473">
        <v>0.5</v>
      </c>
      <c r="J379" s="908"/>
      <c r="K379" s="908"/>
      <c r="L379" s="908"/>
      <c r="M379" s="974"/>
      <c r="N379" s="975"/>
      <c r="O379" s="473">
        <v>0.5</v>
      </c>
      <c r="P379" s="1206"/>
      <c r="Q379" s="1211">
        <v>0.5</v>
      </c>
      <c r="R379" s="1212">
        <v>0.5</v>
      </c>
      <c r="S379" s="1209">
        <v>6.5</v>
      </c>
      <c r="T379" s="1120">
        <f t="shared" si="3"/>
        <v>59.09090909</v>
      </c>
      <c r="U379" s="1210">
        <f t="shared" si="4"/>
        <v>19.5</v>
      </c>
      <c r="V379" s="395"/>
      <c r="W379" s="395"/>
    </row>
    <row r="380">
      <c r="A380" s="860"/>
      <c r="B380" s="394" t="s">
        <v>276</v>
      </c>
      <c r="C380" s="413"/>
      <c r="D380" s="270">
        <v>1.0</v>
      </c>
      <c r="E380" s="271"/>
      <c r="F380" s="1214"/>
      <c r="G380" s="1215"/>
      <c r="H380" s="270"/>
      <c r="I380" s="271"/>
      <c r="J380" s="908"/>
      <c r="K380" s="908"/>
      <c r="L380" s="908"/>
      <c r="M380" s="974"/>
      <c r="N380" s="1128">
        <v>1.0</v>
      </c>
      <c r="O380" s="271"/>
      <c r="P380" s="1206"/>
      <c r="Q380" s="1211">
        <v>1.0</v>
      </c>
      <c r="R380" s="1208"/>
      <c r="S380" s="1209">
        <v>7.0</v>
      </c>
      <c r="T380" s="1120">
        <f t="shared" si="3"/>
        <v>63.63636364</v>
      </c>
      <c r="U380" s="1210">
        <f t="shared" si="4"/>
        <v>21</v>
      </c>
      <c r="V380" s="395"/>
      <c r="W380" s="395"/>
    </row>
    <row r="381">
      <c r="A381" s="860"/>
      <c r="B381" s="335" t="s">
        <v>278</v>
      </c>
      <c r="C381" s="413"/>
      <c r="D381" s="270">
        <v>1.0</v>
      </c>
      <c r="E381" s="271"/>
      <c r="F381" s="1204">
        <v>1.0</v>
      </c>
      <c r="G381" s="1215"/>
      <c r="H381" s="270">
        <v>1.0</v>
      </c>
      <c r="I381" s="271"/>
      <c r="J381" s="908"/>
      <c r="K381" s="908"/>
      <c r="L381" s="908"/>
      <c r="M381" s="974"/>
      <c r="N381" s="1128">
        <v>1.0</v>
      </c>
      <c r="O381" s="271"/>
      <c r="P381" s="1206"/>
      <c r="Q381" s="1207"/>
      <c r="R381" s="1208"/>
      <c r="S381" s="1209">
        <v>10.0</v>
      </c>
      <c r="T381" s="1120">
        <f t="shared" si="3"/>
        <v>90.90909091</v>
      </c>
      <c r="U381" s="1210">
        <f t="shared" si="4"/>
        <v>30</v>
      </c>
      <c r="V381" s="395"/>
      <c r="W381" s="395"/>
    </row>
    <row r="382">
      <c r="A382" s="860"/>
      <c r="B382" s="397" t="s">
        <v>280</v>
      </c>
      <c r="C382" s="269">
        <v>1.0</v>
      </c>
      <c r="D382" s="283"/>
      <c r="E382" s="271"/>
      <c r="F382" s="1204">
        <v>1.0</v>
      </c>
      <c r="G382" s="1205">
        <v>1.0</v>
      </c>
      <c r="H382" s="283"/>
      <c r="I382" s="271"/>
      <c r="J382" s="908"/>
      <c r="K382" s="908"/>
      <c r="L382" s="908"/>
      <c r="M382" s="974"/>
      <c r="N382" s="975"/>
      <c r="O382" s="271"/>
      <c r="P382" s="1213">
        <v>1.0</v>
      </c>
      <c r="Q382" s="1207"/>
      <c r="R382" s="1208"/>
      <c r="S382" s="1209">
        <v>8.0</v>
      </c>
      <c r="T382" s="1120">
        <f t="shared" si="3"/>
        <v>72.72727273</v>
      </c>
      <c r="U382" s="1210">
        <f t="shared" si="4"/>
        <v>24</v>
      </c>
      <c r="V382" s="395"/>
      <c r="W382" s="395"/>
    </row>
    <row r="383">
      <c r="A383" s="860"/>
      <c r="B383" s="335" t="s">
        <v>283</v>
      </c>
      <c r="C383" s="413"/>
      <c r="D383" s="270">
        <v>0.5</v>
      </c>
      <c r="E383" s="473">
        <v>0.5</v>
      </c>
      <c r="F383" s="1204">
        <v>1.0</v>
      </c>
      <c r="G383" s="1215"/>
      <c r="H383" s="270">
        <v>0.5</v>
      </c>
      <c r="I383" s="473">
        <v>0.5</v>
      </c>
      <c r="J383" s="908"/>
      <c r="K383" s="1122">
        <v>0.5</v>
      </c>
      <c r="L383" s="1122">
        <v>0.5</v>
      </c>
      <c r="M383" s="974"/>
      <c r="N383" s="1128">
        <v>0.5</v>
      </c>
      <c r="O383" s="473"/>
      <c r="P383" s="1206"/>
      <c r="Q383" s="1207"/>
      <c r="R383" s="1208"/>
      <c r="S383" s="1209">
        <v>9.5</v>
      </c>
      <c r="T383" s="1120">
        <f t="shared" si="3"/>
        <v>86.36363636</v>
      </c>
      <c r="U383" s="1210">
        <f t="shared" si="4"/>
        <v>28.5</v>
      </c>
      <c r="V383" s="395"/>
      <c r="W383" s="395"/>
    </row>
    <row r="384">
      <c r="A384" s="860"/>
      <c r="B384" s="335" t="s">
        <v>284</v>
      </c>
      <c r="C384" s="413"/>
      <c r="D384" s="270">
        <v>0.5</v>
      </c>
      <c r="E384" s="473">
        <v>0.5</v>
      </c>
      <c r="F384" s="1204">
        <v>1.0</v>
      </c>
      <c r="G384" s="1215"/>
      <c r="H384" s="270">
        <v>0.5</v>
      </c>
      <c r="I384" s="473">
        <v>0.5</v>
      </c>
      <c r="J384" s="908"/>
      <c r="K384" s="1122">
        <v>0.5</v>
      </c>
      <c r="L384" s="1122">
        <v>0.5</v>
      </c>
      <c r="M384" s="974"/>
      <c r="N384" s="1128"/>
      <c r="O384" s="473"/>
      <c r="P384" s="1206"/>
      <c r="Q384" s="1211">
        <v>1.5</v>
      </c>
      <c r="R384" s="1212">
        <v>0.5</v>
      </c>
      <c r="S384" s="1209">
        <v>11.0</v>
      </c>
      <c r="T384" s="1120">
        <f t="shared" si="3"/>
        <v>100</v>
      </c>
      <c r="U384" s="1210">
        <f t="shared" si="4"/>
        <v>33</v>
      </c>
      <c r="V384" s="395"/>
      <c r="W384" s="395"/>
    </row>
    <row r="385">
      <c r="A385" s="860"/>
      <c r="B385" s="335" t="s">
        <v>285</v>
      </c>
      <c r="C385" s="413"/>
      <c r="D385" s="270">
        <v>1.0</v>
      </c>
      <c r="E385" s="271"/>
      <c r="F385" s="1204">
        <v>1.0</v>
      </c>
      <c r="G385" s="1215"/>
      <c r="H385" s="270">
        <v>1.0</v>
      </c>
      <c r="I385" s="271"/>
      <c r="J385" s="908"/>
      <c r="K385" s="1122">
        <v>1.0</v>
      </c>
      <c r="L385" s="908"/>
      <c r="M385" s="974"/>
      <c r="N385" s="1128">
        <v>1.0</v>
      </c>
      <c r="O385" s="271"/>
      <c r="P385" s="1206"/>
      <c r="Q385" s="1207"/>
      <c r="R385" s="1208"/>
      <c r="S385" s="1209">
        <v>9.0</v>
      </c>
      <c r="T385" s="1120">
        <f t="shared" si="3"/>
        <v>81.81818182</v>
      </c>
      <c r="U385" s="1210">
        <f t="shared" si="4"/>
        <v>27</v>
      </c>
      <c r="V385" s="395"/>
      <c r="W385" s="395"/>
    </row>
    <row r="386">
      <c r="A386" s="860"/>
      <c r="B386" s="397" t="s">
        <v>286</v>
      </c>
      <c r="C386" s="269"/>
      <c r="D386" s="283"/>
      <c r="E386" s="271"/>
      <c r="F386" s="1204"/>
      <c r="G386" s="1205"/>
      <c r="H386" s="283"/>
      <c r="I386" s="271"/>
      <c r="J386" s="908"/>
      <c r="K386" s="908"/>
      <c r="L386" s="908"/>
      <c r="M386" s="974"/>
      <c r="N386" s="975"/>
      <c r="O386" s="271"/>
      <c r="P386" s="1206"/>
      <c r="Q386" s="1207"/>
      <c r="R386" s="1208"/>
      <c r="S386" s="1209">
        <v>3.0</v>
      </c>
      <c r="T386" s="1120">
        <f t="shared" si="3"/>
        <v>27.27272727</v>
      </c>
      <c r="U386" s="1210">
        <f t="shared" si="4"/>
        <v>9</v>
      </c>
      <c r="V386" s="395"/>
      <c r="W386" s="395"/>
    </row>
    <row r="387">
      <c r="A387" s="860"/>
      <c r="B387" s="335" t="s">
        <v>287</v>
      </c>
      <c r="C387" s="269"/>
      <c r="D387" s="283"/>
      <c r="E387" s="271"/>
      <c r="F387" s="1204"/>
      <c r="G387" s="1205">
        <v>1.0</v>
      </c>
      <c r="H387" s="283"/>
      <c r="I387" s="271"/>
      <c r="J387" s="1122">
        <v>1.0</v>
      </c>
      <c r="K387" s="908"/>
      <c r="L387" s="908"/>
      <c r="M387" s="981">
        <v>1.0</v>
      </c>
      <c r="N387" s="975"/>
      <c r="O387" s="271"/>
      <c r="P387" s="1213">
        <v>1.0</v>
      </c>
      <c r="Q387" s="1207"/>
      <c r="R387" s="1208"/>
      <c r="S387" s="1209">
        <v>9.0</v>
      </c>
      <c r="T387" s="1120">
        <f t="shared" si="3"/>
        <v>81.81818182</v>
      </c>
      <c r="U387" s="1210">
        <f t="shared" si="4"/>
        <v>27</v>
      </c>
      <c r="V387" s="395"/>
      <c r="W387" s="395"/>
    </row>
    <row r="388">
      <c r="A388" s="860"/>
      <c r="B388" s="335" t="s">
        <v>288</v>
      </c>
      <c r="C388" s="413"/>
      <c r="D388" s="270">
        <v>1.0</v>
      </c>
      <c r="E388" s="271"/>
      <c r="F388" s="1204">
        <v>1.0</v>
      </c>
      <c r="G388" s="1215"/>
      <c r="H388" s="270"/>
      <c r="I388" s="271"/>
      <c r="J388" s="908"/>
      <c r="K388" s="908"/>
      <c r="L388" s="908"/>
      <c r="M388" s="974"/>
      <c r="N388" s="1128">
        <v>1.0</v>
      </c>
      <c r="O388" s="271"/>
      <c r="P388" s="1206"/>
      <c r="Q388" s="1207"/>
      <c r="R388" s="1208"/>
      <c r="S388" s="1209">
        <v>8.0</v>
      </c>
      <c r="T388" s="1120">
        <f t="shared" si="3"/>
        <v>72.72727273</v>
      </c>
      <c r="U388" s="1210">
        <f t="shared" si="4"/>
        <v>24</v>
      </c>
      <c r="V388" s="395"/>
      <c r="W388" s="395"/>
    </row>
    <row r="389">
      <c r="A389" s="860"/>
      <c r="B389" s="335" t="s">
        <v>289</v>
      </c>
      <c r="C389" s="413"/>
      <c r="D389" s="270">
        <v>1.0</v>
      </c>
      <c r="E389" s="271"/>
      <c r="F389" s="1214"/>
      <c r="G389" s="1215"/>
      <c r="H389" s="270"/>
      <c r="I389" s="271"/>
      <c r="J389" s="908"/>
      <c r="K389" s="1122">
        <v>1.0</v>
      </c>
      <c r="L389" s="908"/>
      <c r="M389" s="974"/>
      <c r="N389" s="1128"/>
      <c r="O389" s="271"/>
      <c r="P389" s="1206"/>
      <c r="Q389" s="1211">
        <v>1.0</v>
      </c>
      <c r="R389" s="1208"/>
      <c r="S389" s="1209">
        <v>8.0</v>
      </c>
      <c r="T389" s="1120">
        <f t="shared" si="3"/>
        <v>72.72727273</v>
      </c>
      <c r="U389" s="1210">
        <f t="shared" si="4"/>
        <v>24</v>
      </c>
      <c r="V389" s="395"/>
      <c r="W389" s="395"/>
    </row>
    <row r="390">
      <c r="A390" s="860"/>
      <c r="B390" s="335" t="s">
        <v>290</v>
      </c>
      <c r="C390" s="269"/>
      <c r="D390" s="270">
        <v>1.0</v>
      </c>
      <c r="E390" s="271"/>
      <c r="F390" s="1204"/>
      <c r="G390" s="1205"/>
      <c r="H390" s="270">
        <v>1.0</v>
      </c>
      <c r="I390" s="271"/>
      <c r="J390" s="908"/>
      <c r="K390" s="1122">
        <v>1.0</v>
      </c>
      <c r="L390" s="908"/>
      <c r="M390" s="974"/>
      <c r="N390" s="1128">
        <v>1.0</v>
      </c>
      <c r="O390" s="271"/>
      <c r="P390" s="1206"/>
      <c r="Q390" s="1211">
        <v>1.0</v>
      </c>
      <c r="R390" s="1208"/>
      <c r="S390" s="1209">
        <v>11.0</v>
      </c>
      <c r="T390" s="1120">
        <f t="shared" si="3"/>
        <v>100</v>
      </c>
      <c r="U390" s="1210">
        <f t="shared" si="4"/>
        <v>33</v>
      </c>
      <c r="V390" s="395"/>
      <c r="W390" s="395"/>
    </row>
    <row r="391">
      <c r="A391" s="860"/>
      <c r="B391" s="335" t="s">
        <v>291</v>
      </c>
      <c r="C391" s="269">
        <v>1.0</v>
      </c>
      <c r="D391" s="283"/>
      <c r="E391" s="271"/>
      <c r="F391" s="1204"/>
      <c r="G391" s="1205"/>
      <c r="H391" s="283"/>
      <c r="I391" s="271"/>
      <c r="J391" s="1122">
        <v>1.0</v>
      </c>
      <c r="K391" s="908"/>
      <c r="L391" s="908"/>
      <c r="M391" s="981">
        <v>1.0</v>
      </c>
      <c r="N391" s="975"/>
      <c r="O391" s="271"/>
      <c r="P391" s="1206"/>
      <c r="Q391" s="1207"/>
      <c r="R391" s="1208"/>
      <c r="S391" s="1209">
        <v>6.0</v>
      </c>
      <c r="T391" s="1120">
        <f t="shared" si="3"/>
        <v>54.54545455</v>
      </c>
      <c r="U391" s="1210">
        <f t="shared" si="4"/>
        <v>18</v>
      </c>
      <c r="V391" s="395"/>
      <c r="W391" s="395"/>
    </row>
    <row r="392">
      <c r="A392" s="860"/>
      <c r="B392" s="335" t="s">
        <v>292</v>
      </c>
      <c r="C392" s="269">
        <v>1.0</v>
      </c>
      <c r="D392" s="283"/>
      <c r="E392" s="271"/>
      <c r="F392" s="1204"/>
      <c r="G392" s="1205"/>
      <c r="H392" s="283"/>
      <c r="I392" s="271"/>
      <c r="J392" s="1122">
        <v>1.0</v>
      </c>
      <c r="K392" s="908"/>
      <c r="L392" s="908"/>
      <c r="M392" s="981">
        <v>1.0</v>
      </c>
      <c r="N392" s="975"/>
      <c r="O392" s="271"/>
      <c r="P392" s="1213">
        <v>1.0</v>
      </c>
      <c r="Q392" s="1207"/>
      <c r="R392" s="1208"/>
      <c r="S392" s="1209">
        <v>8.0</v>
      </c>
      <c r="T392" s="1120">
        <f t="shared" si="3"/>
        <v>72.72727273</v>
      </c>
      <c r="U392" s="1210">
        <f t="shared" si="4"/>
        <v>24</v>
      </c>
      <c r="V392" s="395"/>
      <c r="W392" s="395"/>
    </row>
    <row r="393">
      <c r="A393" s="860"/>
      <c r="B393" s="335" t="s">
        <v>293</v>
      </c>
      <c r="C393" s="413"/>
      <c r="D393" s="270">
        <v>1.0</v>
      </c>
      <c r="E393" s="271"/>
      <c r="F393" s="1204">
        <v>1.0</v>
      </c>
      <c r="G393" s="1205">
        <v>1.0</v>
      </c>
      <c r="H393" s="270"/>
      <c r="I393" s="271"/>
      <c r="J393" s="908"/>
      <c r="K393" s="1122">
        <v>1.0</v>
      </c>
      <c r="L393" s="908"/>
      <c r="M393" s="974"/>
      <c r="N393" s="1128">
        <v>1.0</v>
      </c>
      <c r="O393" s="271"/>
      <c r="P393" s="1206"/>
      <c r="Q393" s="1211">
        <v>1.0</v>
      </c>
      <c r="R393" s="1208"/>
      <c r="S393" s="1209">
        <v>9.0</v>
      </c>
      <c r="T393" s="1120">
        <f t="shared" si="3"/>
        <v>81.81818182</v>
      </c>
      <c r="U393" s="1210">
        <f t="shared" si="4"/>
        <v>27</v>
      </c>
      <c r="V393" s="395"/>
      <c r="W393" s="395"/>
    </row>
    <row r="394">
      <c r="A394" s="860"/>
      <c r="B394" s="335" t="s">
        <v>294</v>
      </c>
      <c r="C394" s="269">
        <v>1.0</v>
      </c>
      <c r="D394" s="283"/>
      <c r="E394" s="271"/>
      <c r="F394" s="1204">
        <v>1.0</v>
      </c>
      <c r="G394" s="1205"/>
      <c r="H394" s="283"/>
      <c r="I394" s="271"/>
      <c r="J394" s="908"/>
      <c r="K394" s="908"/>
      <c r="L394" s="908"/>
      <c r="M394" s="981">
        <v>1.0</v>
      </c>
      <c r="N394" s="975"/>
      <c r="O394" s="271"/>
      <c r="P394" s="1206"/>
      <c r="Q394" s="1207"/>
      <c r="R394" s="1208"/>
      <c r="S394" s="1209">
        <v>7.0</v>
      </c>
      <c r="T394" s="1120">
        <f t="shared" si="3"/>
        <v>63.63636364</v>
      </c>
      <c r="U394" s="1210">
        <f t="shared" si="4"/>
        <v>21</v>
      </c>
      <c r="V394" s="395"/>
      <c r="W394" s="395"/>
    </row>
    <row r="395">
      <c r="A395" s="860"/>
      <c r="B395" s="337" t="s">
        <v>295</v>
      </c>
      <c r="C395" s="269">
        <v>1.0</v>
      </c>
      <c r="D395" s="283"/>
      <c r="E395" s="271"/>
      <c r="F395" s="1204"/>
      <c r="G395" s="1205"/>
      <c r="H395" s="283"/>
      <c r="I395" s="271"/>
      <c r="J395" s="908"/>
      <c r="K395" s="908"/>
      <c r="L395" s="908"/>
      <c r="M395" s="981">
        <v>1.0</v>
      </c>
      <c r="N395" s="975"/>
      <c r="O395" s="271"/>
      <c r="P395" s="1213">
        <v>1.0</v>
      </c>
      <c r="Q395" s="1207"/>
      <c r="R395" s="1208"/>
      <c r="S395" s="1209">
        <v>6.0</v>
      </c>
      <c r="T395" s="1120">
        <f t="shared" si="3"/>
        <v>54.54545455</v>
      </c>
      <c r="U395" s="1210">
        <f t="shared" si="4"/>
        <v>18</v>
      </c>
      <c r="V395" s="395"/>
      <c r="W395" s="395"/>
    </row>
    <row r="396">
      <c r="A396" s="860"/>
      <c r="B396" s="332" t="s">
        <v>296</v>
      </c>
      <c r="C396" s="269">
        <v>1.0</v>
      </c>
      <c r="D396" s="283"/>
      <c r="E396" s="271"/>
      <c r="F396" s="1204">
        <v>1.0</v>
      </c>
      <c r="G396" s="1205">
        <v>1.0</v>
      </c>
      <c r="H396" s="283"/>
      <c r="I396" s="271"/>
      <c r="J396" s="1122">
        <v>1.0</v>
      </c>
      <c r="K396" s="908"/>
      <c r="L396" s="908"/>
      <c r="M396" s="981"/>
      <c r="N396" s="975"/>
      <c r="O396" s="271"/>
      <c r="P396" s="1213">
        <v>1.0</v>
      </c>
      <c r="Q396" s="1207"/>
      <c r="R396" s="1208"/>
      <c r="S396" s="1209">
        <v>8.0</v>
      </c>
      <c r="T396" s="1120">
        <f t="shared" si="3"/>
        <v>72.72727273</v>
      </c>
      <c r="U396" s="1210">
        <f t="shared" si="4"/>
        <v>24</v>
      </c>
      <c r="V396" s="395"/>
      <c r="W396" s="395"/>
    </row>
    <row r="397">
      <c r="A397" s="860"/>
      <c r="B397" s="335" t="s">
        <v>297</v>
      </c>
      <c r="C397" s="269"/>
      <c r="D397" s="270">
        <v>0.5</v>
      </c>
      <c r="E397" s="271"/>
      <c r="F397" s="1204"/>
      <c r="G397" s="1205"/>
      <c r="H397" s="270"/>
      <c r="I397" s="271"/>
      <c r="J397" s="1122">
        <v>1.0</v>
      </c>
      <c r="K397" s="908"/>
      <c r="L397" s="908"/>
      <c r="M397" s="981">
        <v>1.0</v>
      </c>
      <c r="N397" s="975"/>
      <c r="O397" s="271"/>
      <c r="P397" s="1206"/>
      <c r="Q397" s="1207"/>
      <c r="R397" s="1208"/>
      <c r="S397" s="1209">
        <v>5.5</v>
      </c>
      <c r="T397" s="1120">
        <f t="shared" si="3"/>
        <v>50</v>
      </c>
      <c r="U397" s="1210">
        <f t="shared" si="4"/>
        <v>16.5</v>
      </c>
      <c r="V397" s="395"/>
      <c r="W397" s="395"/>
    </row>
    <row r="398">
      <c r="A398" s="860"/>
      <c r="B398" s="335" t="s">
        <v>298</v>
      </c>
      <c r="C398" s="269">
        <v>1.0</v>
      </c>
      <c r="D398" s="283"/>
      <c r="E398" s="271"/>
      <c r="F398" s="1204">
        <v>1.0</v>
      </c>
      <c r="G398" s="1205">
        <v>1.0</v>
      </c>
      <c r="H398" s="283"/>
      <c r="I398" s="271"/>
      <c r="J398" s="1122">
        <v>1.0</v>
      </c>
      <c r="K398" s="908"/>
      <c r="L398" s="908"/>
      <c r="M398" s="981">
        <v>1.0</v>
      </c>
      <c r="N398" s="975"/>
      <c r="O398" s="271"/>
      <c r="P398" s="1206"/>
      <c r="Q398" s="1211">
        <v>1.0</v>
      </c>
      <c r="R398" s="1208"/>
      <c r="S398" s="1209">
        <v>10.0</v>
      </c>
      <c r="T398" s="1120">
        <f t="shared" si="3"/>
        <v>90.90909091</v>
      </c>
      <c r="U398" s="1210">
        <f t="shared" si="4"/>
        <v>30</v>
      </c>
      <c r="V398" s="395"/>
      <c r="W398" s="395"/>
    </row>
    <row r="399">
      <c r="A399" s="860"/>
      <c r="B399" s="335" t="s">
        <v>299</v>
      </c>
      <c r="C399" s="413"/>
      <c r="D399" s="270">
        <v>1.0</v>
      </c>
      <c r="E399" s="271"/>
      <c r="F399" s="1204">
        <v>1.0</v>
      </c>
      <c r="G399" s="1215"/>
      <c r="H399" s="270">
        <v>1.0</v>
      </c>
      <c r="I399" s="271"/>
      <c r="J399" s="908"/>
      <c r="K399" s="1122">
        <v>1.0</v>
      </c>
      <c r="L399" s="908"/>
      <c r="M399" s="974"/>
      <c r="N399" s="1128">
        <v>1.0</v>
      </c>
      <c r="O399" s="271"/>
      <c r="P399" s="1206"/>
      <c r="Q399" s="1211">
        <v>1.0</v>
      </c>
      <c r="R399" s="1208"/>
      <c r="S399" s="1209">
        <v>12.0</v>
      </c>
      <c r="T399" s="1120">
        <f t="shared" si="3"/>
        <v>109.0909091</v>
      </c>
      <c r="U399" s="1210">
        <f t="shared" si="4"/>
        <v>36</v>
      </c>
      <c r="V399" s="395"/>
      <c r="W399" s="395"/>
    </row>
    <row r="400">
      <c r="A400" s="860"/>
      <c r="B400" s="335" t="s">
        <v>300</v>
      </c>
      <c r="C400" s="269"/>
      <c r="D400" s="270">
        <v>1.0</v>
      </c>
      <c r="E400" s="271"/>
      <c r="F400" s="1204">
        <v>1.0</v>
      </c>
      <c r="G400" s="1205"/>
      <c r="H400" s="270">
        <v>1.0</v>
      </c>
      <c r="I400" s="271"/>
      <c r="J400" s="908"/>
      <c r="K400" s="1122">
        <v>1.0</v>
      </c>
      <c r="L400" s="908"/>
      <c r="M400" s="974"/>
      <c r="N400" s="1128">
        <v>1.0</v>
      </c>
      <c r="O400" s="271"/>
      <c r="P400" s="1206"/>
      <c r="Q400" s="1211">
        <v>1.0</v>
      </c>
      <c r="R400" s="1208"/>
      <c r="S400" s="1209">
        <v>13.0</v>
      </c>
      <c r="T400" s="1120">
        <f t="shared" si="3"/>
        <v>118.1818182</v>
      </c>
      <c r="U400" s="1210">
        <f t="shared" si="4"/>
        <v>39</v>
      </c>
      <c r="V400" s="395"/>
      <c r="W400" s="395"/>
    </row>
    <row r="401">
      <c r="A401" s="860"/>
      <c r="B401" s="332" t="s">
        <v>301</v>
      </c>
      <c r="C401" s="269">
        <v>1.0</v>
      </c>
      <c r="D401" s="270"/>
      <c r="E401" s="271"/>
      <c r="F401" s="1204">
        <v>1.0</v>
      </c>
      <c r="G401" s="1205"/>
      <c r="H401" s="270">
        <v>1.0</v>
      </c>
      <c r="I401" s="271"/>
      <c r="J401" s="908"/>
      <c r="K401" s="1122">
        <v>1.0</v>
      </c>
      <c r="L401" s="908"/>
      <c r="M401" s="974"/>
      <c r="N401" s="1128">
        <v>1.0</v>
      </c>
      <c r="O401" s="271"/>
      <c r="P401" s="1206"/>
      <c r="Q401" s="1211">
        <v>1.0</v>
      </c>
      <c r="R401" s="1208"/>
      <c r="S401" s="1209">
        <v>9.0</v>
      </c>
      <c r="T401" s="1120">
        <f t="shared" si="3"/>
        <v>81.81818182</v>
      </c>
      <c r="U401" s="1210">
        <f t="shared" si="4"/>
        <v>27</v>
      </c>
      <c r="V401" s="395"/>
      <c r="W401" s="395"/>
    </row>
    <row r="402">
      <c r="A402" s="860"/>
      <c r="B402" s="332" t="s">
        <v>302</v>
      </c>
      <c r="C402" s="269">
        <v>1.0</v>
      </c>
      <c r="D402" s="283"/>
      <c r="E402" s="271"/>
      <c r="F402" s="1204"/>
      <c r="G402" s="1205"/>
      <c r="H402" s="283"/>
      <c r="I402" s="271"/>
      <c r="J402" s="1122">
        <v>1.0</v>
      </c>
      <c r="K402" s="908"/>
      <c r="L402" s="908"/>
      <c r="M402" s="981">
        <v>1.0</v>
      </c>
      <c r="N402" s="975"/>
      <c r="O402" s="271"/>
      <c r="P402" s="1213">
        <v>1.0</v>
      </c>
      <c r="Q402" s="1207"/>
      <c r="R402" s="1208"/>
      <c r="S402" s="1209">
        <v>9.0</v>
      </c>
      <c r="T402" s="1120">
        <f t="shared" si="3"/>
        <v>81.81818182</v>
      </c>
      <c r="U402" s="1210">
        <f t="shared" si="4"/>
        <v>27</v>
      </c>
      <c r="V402" s="395"/>
      <c r="W402" s="395"/>
    </row>
    <row r="403">
      <c r="A403" s="860"/>
      <c r="B403" s="335" t="s">
        <v>303</v>
      </c>
      <c r="C403" s="413"/>
      <c r="D403" s="270">
        <v>1.0</v>
      </c>
      <c r="E403" s="271"/>
      <c r="F403" s="1214"/>
      <c r="G403" s="1215"/>
      <c r="H403" s="270">
        <v>1.0</v>
      </c>
      <c r="I403" s="271"/>
      <c r="J403" s="908"/>
      <c r="K403" s="908"/>
      <c r="L403" s="908"/>
      <c r="M403" s="974"/>
      <c r="N403" s="1128">
        <v>1.0</v>
      </c>
      <c r="O403" s="271"/>
      <c r="P403" s="1206"/>
      <c r="Q403" s="1211">
        <v>1.0</v>
      </c>
      <c r="R403" s="1208"/>
      <c r="S403" s="1209">
        <v>9.0</v>
      </c>
      <c r="T403" s="1120">
        <f t="shared" si="3"/>
        <v>81.81818182</v>
      </c>
      <c r="U403" s="1210">
        <f t="shared" si="4"/>
        <v>27</v>
      </c>
      <c r="V403" s="395"/>
      <c r="W403" s="395"/>
    </row>
    <row r="404">
      <c r="A404" s="860"/>
      <c r="B404" s="335" t="s">
        <v>305</v>
      </c>
      <c r="C404" s="269"/>
      <c r="D404" s="283"/>
      <c r="E404" s="271"/>
      <c r="F404" s="1204"/>
      <c r="G404" s="1205"/>
      <c r="H404" s="270">
        <v>1.0</v>
      </c>
      <c r="I404" s="271"/>
      <c r="J404" s="908"/>
      <c r="K404" s="1122">
        <v>0.5</v>
      </c>
      <c r="L404" s="908"/>
      <c r="M404" s="981">
        <v>1.0</v>
      </c>
      <c r="N404" s="1128"/>
      <c r="O404" s="271"/>
      <c r="P404" s="1206"/>
      <c r="Q404" s="1207"/>
      <c r="R404" s="1208"/>
      <c r="S404" s="1209">
        <v>7.5</v>
      </c>
      <c r="T404" s="1120">
        <f t="shared" si="3"/>
        <v>68.18181818</v>
      </c>
      <c r="U404" s="1210">
        <f t="shared" si="4"/>
        <v>22.5</v>
      </c>
      <c r="V404" s="395"/>
      <c r="W404" s="395"/>
    </row>
    <row r="405">
      <c r="A405" s="860"/>
      <c r="B405" s="335" t="s">
        <v>306</v>
      </c>
      <c r="C405" s="269"/>
      <c r="D405" s="270">
        <v>0.5</v>
      </c>
      <c r="E405" s="473">
        <v>0.5</v>
      </c>
      <c r="F405" s="1204">
        <v>1.0</v>
      </c>
      <c r="G405" s="1205"/>
      <c r="H405" s="270">
        <v>0.5</v>
      </c>
      <c r="I405" s="473">
        <v>0.5</v>
      </c>
      <c r="J405" s="908"/>
      <c r="K405" s="1122">
        <v>0.5</v>
      </c>
      <c r="L405" s="1122">
        <v>0.5</v>
      </c>
      <c r="M405" s="974"/>
      <c r="N405" s="1128"/>
      <c r="O405" s="473">
        <v>0.5</v>
      </c>
      <c r="P405" s="1206"/>
      <c r="Q405" s="1211">
        <v>0.5</v>
      </c>
      <c r="R405" s="1212">
        <v>0.5</v>
      </c>
      <c r="S405" s="1209">
        <v>12.5</v>
      </c>
      <c r="T405" s="1120">
        <f t="shared" si="3"/>
        <v>113.6363636</v>
      </c>
      <c r="U405" s="1210">
        <f t="shared" si="4"/>
        <v>37.5</v>
      </c>
      <c r="V405" s="395"/>
      <c r="W405" s="395"/>
    </row>
    <row r="406">
      <c r="A406" s="860"/>
      <c r="B406" s="335" t="s">
        <v>307</v>
      </c>
      <c r="C406" s="269">
        <v>1.0</v>
      </c>
      <c r="D406" s="283"/>
      <c r="E406" s="271"/>
      <c r="F406" s="1204"/>
      <c r="G406" s="1205">
        <v>1.0</v>
      </c>
      <c r="H406" s="283"/>
      <c r="I406" s="271"/>
      <c r="J406" s="1122">
        <v>1.0</v>
      </c>
      <c r="K406" s="908"/>
      <c r="L406" s="908"/>
      <c r="M406" s="981">
        <v>1.0</v>
      </c>
      <c r="N406" s="975"/>
      <c r="O406" s="271"/>
      <c r="P406" s="1213">
        <v>1.0</v>
      </c>
      <c r="Q406" s="1211">
        <v>0.5</v>
      </c>
      <c r="R406" s="1212">
        <v>0.5</v>
      </c>
      <c r="S406" s="1209">
        <v>9.0</v>
      </c>
      <c r="T406" s="1120">
        <f t="shared" si="3"/>
        <v>81.81818182</v>
      </c>
      <c r="U406" s="1210">
        <f t="shared" si="4"/>
        <v>27</v>
      </c>
      <c r="V406" s="395"/>
      <c r="W406" s="395"/>
    </row>
    <row r="407">
      <c r="A407" s="860"/>
      <c r="B407" s="335" t="s">
        <v>308</v>
      </c>
      <c r="C407" s="413"/>
      <c r="D407" s="270">
        <v>1.0</v>
      </c>
      <c r="E407" s="271"/>
      <c r="F407" s="1214"/>
      <c r="G407" s="1215"/>
      <c r="H407" s="270">
        <v>1.0</v>
      </c>
      <c r="I407" s="271"/>
      <c r="J407" s="908"/>
      <c r="K407" s="1122">
        <v>1.0</v>
      </c>
      <c r="L407" s="908"/>
      <c r="M407" s="974"/>
      <c r="N407" s="1128">
        <v>1.0</v>
      </c>
      <c r="O407" s="271"/>
      <c r="P407" s="1206"/>
      <c r="Q407" s="1211">
        <v>1.0</v>
      </c>
      <c r="R407" s="1208"/>
      <c r="S407" s="1209">
        <v>10.0</v>
      </c>
      <c r="T407" s="1120">
        <f t="shared" si="3"/>
        <v>90.90909091</v>
      </c>
      <c r="U407" s="1210">
        <f t="shared" si="4"/>
        <v>30</v>
      </c>
      <c r="V407" s="395"/>
      <c r="W407" s="395"/>
    </row>
    <row r="408">
      <c r="A408" s="860"/>
      <c r="B408" s="335" t="s">
        <v>309</v>
      </c>
      <c r="C408" s="413"/>
      <c r="D408" s="270">
        <v>0.5</v>
      </c>
      <c r="E408" s="473">
        <v>0.5</v>
      </c>
      <c r="F408" s="1204">
        <v>1.0</v>
      </c>
      <c r="G408" s="1215"/>
      <c r="H408" s="270">
        <v>0.5</v>
      </c>
      <c r="I408" s="473">
        <v>0.5</v>
      </c>
      <c r="J408" s="908"/>
      <c r="K408" s="1122">
        <v>0.5</v>
      </c>
      <c r="L408" s="1122">
        <v>0.5</v>
      </c>
      <c r="M408" s="974"/>
      <c r="N408" s="1128">
        <v>0.5</v>
      </c>
      <c r="O408" s="473">
        <v>0.5</v>
      </c>
      <c r="P408" s="1206"/>
      <c r="Q408" s="1211">
        <v>0.5</v>
      </c>
      <c r="R408" s="1212">
        <v>0.5</v>
      </c>
      <c r="S408" s="1209">
        <v>11.5</v>
      </c>
      <c r="T408" s="1120">
        <f t="shared" si="3"/>
        <v>104.5454545</v>
      </c>
      <c r="U408" s="1210">
        <f t="shared" si="4"/>
        <v>34.5</v>
      </c>
      <c r="V408" s="395"/>
      <c r="W408" s="395"/>
    </row>
    <row r="409">
      <c r="A409" s="860"/>
      <c r="B409" s="335" t="s">
        <v>310</v>
      </c>
      <c r="C409" s="413"/>
      <c r="D409" s="270">
        <v>1.0</v>
      </c>
      <c r="E409" s="271"/>
      <c r="F409" s="1204">
        <v>1.0</v>
      </c>
      <c r="G409" s="1215"/>
      <c r="H409" s="270">
        <v>1.0</v>
      </c>
      <c r="I409" s="271"/>
      <c r="J409" s="908"/>
      <c r="K409" s="1122">
        <v>1.0</v>
      </c>
      <c r="L409" s="908"/>
      <c r="M409" s="974"/>
      <c r="N409" s="1128">
        <v>1.0</v>
      </c>
      <c r="O409" s="271"/>
      <c r="P409" s="1206"/>
      <c r="Q409" s="1211">
        <v>1.0</v>
      </c>
      <c r="R409" s="1208"/>
      <c r="S409" s="1209">
        <v>12.0</v>
      </c>
      <c r="T409" s="1120">
        <f t="shared" si="3"/>
        <v>109.0909091</v>
      </c>
      <c r="U409" s="1210">
        <f t="shared" si="4"/>
        <v>36</v>
      </c>
      <c r="V409" s="395"/>
      <c r="W409" s="395"/>
    </row>
    <row r="410">
      <c r="A410" s="860"/>
      <c r="B410" s="335" t="s">
        <v>311</v>
      </c>
      <c r="C410" s="269"/>
      <c r="D410" s="270"/>
      <c r="E410" s="271"/>
      <c r="F410" s="1204">
        <v>1.0</v>
      </c>
      <c r="G410" s="1205"/>
      <c r="H410" s="270"/>
      <c r="I410" s="271"/>
      <c r="J410" s="908"/>
      <c r="K410" s="1122">
        <v>1.0</v>
      </c>
      <c r="L410" s="908"/>
      <c r="M410" s="974"/>
      <c r="N410" s="1128"/>
      <c r="O410" s="271"/>
      <c r="P410" s="1206"/>
      <c r="Q410" s="1207"/>
      <c r="R410" s="1208"/>
      <c r="S410" s="1209">
        <v>6.5</v>
      </c>
      <c r="T410" s="1120">
        <f t="shared" si="3"/>
        <v>59.09090909</v>
      </c>
      <c r="U410" s="1210">
        <f t="shared" si="4"/>
        <v>19.5</v>
      </c>
      <c r="V410" s="395"/>
      <c r="W410" s="395"/>
    </row>
    <row r="411">
      <c r="A411" s="860"/>
      <c r="B411" s="335" t="s">
        <v>312</v>
      </c>
      <c r="C411" s="269"/>
      <c r="D411" s="270">
        <v>1.0</v>
      </c>
      <c r="E411" s="271"/>
      <c r="F411" s="1204">
        <v>1.0</v>
      </c>
      <c r="G411" s="1205"/>
      <c r="H411" s="270">
        <v>1.0</v>
      </c>
      <c r="I411" s="271"/>
      <c r="J411" s="908"/>
      <c r="K411" s="1122">
        <v>1.0</v>
      </c>
      <c r="L411" s="908"/>
      <c r="M411" s="974"/>
      <c r="N411" s="1128">
        <v>1.0</v>
      </c>
      <c r="O411" s="271"/>
      <c r="P411" s="1206"/>
      <c r="Q411" s="1211">
        <v>1.0</v>
      </c>
      <c r="R411" s="1208"/>
      <c r="S411" s="1209">
        <v>12.0</v>
      </c>
      <c r="T411" s="1120">
        <f t="shared" si="3"/>
        <v>109.0909091</v>
      </c>
      <c r="U411" s="1210">
        <f t="shared" si="4"/>
        <v>36</v>
      </c>
      <c r="V411" s="395"/>
      <c r="W411" s="395"/>
    </row>
    <row r="412">
      <c r="A412" s="860"/>
      <c r="B412" s="335" t="s">
        <v>313</v>
      </c>
      <c r="C412" s="413"/>
      <c r="D412" s="270">
        <v>1.0</v>
      </c>
      <c r="E412" s="271"/>
      <c r="F412" s="1214"/>
      <c r="G412" s="1215"/>
      <c r="H412" s="270"/>
      <c r="I412" s="271"/>
      <c r="J412" s="908"/>
      <c r="K412" s="1122">
        <v>1.0</v>
      </c>
      <c r="L412" s="908"/>
      <c r="M412" s="974"/>
      <c r="N412" s="1128">
        <v>1.0</v>
      </c>
      <c r="O412" s="271"/>
      <c r="P412" s="1206"/>
      <c r="Q412" s="1207"/>
      <c r="R412" s="1212">
        <v>0.5</v>
      </c>
      <c r="S412" s="1209">
        <v>8.5</v>
      </c>
      <c r="T412" s="1120">
        <f t="shared" si="3"/>
        <v>77.27272727</v>
      </c>
      <c r="U412" s="1210">
        <f t="shared" si="4"/>
        <v>25.5</v>
      </c>
      <c r="V412" s="395"/>
      <c r="W412" s="395"/>
    </row>
    <row r="413">
      <c r="A413" s="860"/>
      <c r="B413" s="394" t="s">
        <v>314</v>
      </c>
      <c r="C413" s="413"/>
      <c r="D413" s="270">
        <v>1.0</v>
      </c>
      <c r="E413" s="271"/>
      <c r="F413" s="1214"/>
      <c r="G413" s="1215"/>
      <c r="H413" s="270">
        <v>1.0</v>
      </c>
      <c r="I413" s="271"/>
      <c r="J413" s="908"/>
      <c r="K413" s="1122">
        <v>1.0</v>
      </c>
      <c r="L413" s="908"/>
      <c r="M413" s="974"/>
      <c r="N413" s="1128"/>
      <c r="O413" s="271"/>
      <c r="P413" s="1213">
        <v>1.0</v>
      </c>
      <c r="Q413" s="1211">
        <v>1.0</v>
      </c>
      <c r="R413" s="1208"/>
      <c r="S413" s="1209">
        <v>9.0</v>
      </c>
      <c r="T413" s="1120">
        <f t="shared" si="3"/>
        <v>81.81818182</v>
      </c>
      <c r="U413" s="1210">
        <f t="shared" si="4"/>
        <v>27</v>
      </c>
      <c r="V413" s="395"/>
      <c r="W413" s="395"/>
    </row>
    <row r="414">
      <c r="A414" s="860"/>
      <c r="B414" s="335" t="s">
        <v>315</v>
      </c>
      <c r="C414" s="269">
        <v>1.0</v>
      </c>
      <c r="D414" s="283"/>
      <c r="E414" s="271"/>
      <c r="F414" s="1204">
        <v>1.0</v>
      </c>
      <c r="G414" s="1205">
        <v>1.0</v>
      </c>
      <c r="H414" s="283"/>
      <c r="I414" s="271"/>
      <c r="J414" s="908"/>
      <c r="K414" s="1122">
        <v>0.5</v>
      </c>
      <c r="L414" s="1122">
        <v>0.5</v>
      </c>
      <c r="M414" s="981">
        <v>1.0</v>
      </c>
      <c r="N414" s="1128"/>
      <c r="O414" s="473"/>
      <c r="P414" s="1213">
        <v>1.0</v>
      </c>
      <c r="Q414" s="1207"/>
      <c r="R414" s="1208"/>
      <c r="S414" s="1209">
        <v>10.0</v>
      </c>
      <c r="T414" s="1120">
        <f t="shared" si="3"/>
        <v>90.90909091</v>
      </c>
      <c r="U414" s="1210">
        <f t="shared" si="4"/>
        <v>30</v>
      </c>
      <c r="V414" s="395"/>
      <c r="W414" s="395"/>
    </row>
    <row r="415" ht="18.75" customHeight="1">
      <c r="A415" s="860"/>
      <c r="B415" s="335" t="s">
        <v>316</v>
      </c>
      <c r="C415" s="269"/>
      <c r="D415" s="270">
        <v>1.0</v>
      </c>
      <c r="E415" s="271"/>
      <c r="F415" s="1204">
        <v>1.0</v>
      </c>
      <c r="G415" s="1205"/>
      <c r="H415" s="270">
        <v>1.0</v>
      </c>
      <c r="I415" s="271"/>
      <c r="J415" s="908"/>
      <c r="K415" s="1122">
        <v>1.0</v>
      </c>
      <c r="L415" s="908"/>
      <c r="M415" s="974"/>
      <c r="N415" s="1128" t="s">
        <v>71</v>
      </c>
      <c r="O415" s="271"/>
      <c r="P415" s="1213">
        <v>1.0</v>
      </c>
      <c r="Q415" s="1207"/>
      <c r="R415" s="1208"/>
      <c r="S415" s="1209">
        <v>12.0</v>
      </c>
      <c r="T415" s="1120">
        <f t="shared" si="3"/>
        <v>109.0909091</v>
      </c>
      <c r="U415" s="1210">
        <f t="shared" si="4"/>
        <v>36</v>
      </c>
      <c r="V415" s="395"/>
      <c r="W415" s="395"/>
    </row>
    <row r="416">
      <c r="A416" s="860"/>
      <c r="B416" s="335" t="s">
        <v>317</v>
      </c>
      <c r="C416" s="269"/>
      <c r="D416" s="270">
        <v>1.0</v>
      </c>
      <c r="E416" s="271"/>
      <c r="F416" s="1204">
        <v>1.0</v>
      </c>
      <c r="G416" s="1205"/>
      <c r="H416" s="270">
        <v>1.0</v>
      </c>
      <c r="I416" s="271"/>
      <c r="J416" s="908"/>
      <c r="K416" s="1122">
        <v>1.0</v>
      </c>
      <c r="L416" s="908"/>
      <c r="M416" s="974"/>
      <c r="N416" s="1128">
        <v>1.0</v>
      </c>
      <c r="O416" s="271"/>
      <c r="P416" s="1213">
        <v>1.0</v>
      </c>
      <c r="Q416" s="1207"/>
      <c r="R416" s="1208"/>
      <c r="S416" s="1209">
        <v>12.0</v>
      </c>
      <c r="T416" s="1120">
        <f t="shared" si="3"/>
        <v>109.0909091</v>
      </c>
      <c r="U416" s="1210">
        <f t="shared" si="4"/>
        <v>36</v>
      </c>
      <c r="V416" s="395"/>
      <c r="W416" s="395"/>
    </row>
    <row r="417">
      <c r="A417" s="860"/>
      <c r="B417" s="332" t="s">
        <v>318</v>
      </c>
      <c r="C417" s="269">
        <v>1.0</v>
      </c>
      <c r="D417" s="283"/>
      <c r="E417" s="271"/>
      <c r="F417" s="1204"/>
      <c r="G417" s="1205">
        <v>1.0</v>
      </c>
      <c r="H417" s="283"/>
      <c r="I417" s="271"/>
      <c r="J417" s="1122">
        <v>1.0</v>
      </c>
      <c r="K417" s="908"/>
      <c r="L417" s="908"/>
      <c r="M417" s="981">
        <v>1.0</v>
      </c>
      <c r="N417" s="975"/>
      <c r="O417" s="271"/>
      <c r="P417" s="1206"/>
      <c r="Q417" s="1211">
        <v>1.0</v>
      </c>
      <c r="R417" s="1208"/>
      <c r="S417" s="1209">
        <v>9.0</v>
      </c>
      <c r="T417" s="1120">
        <f t="shared" si="3"/>
        <v>81.81818182</v>
      </c>
      <c r="U417" s="1210">
        <f t="shared" si="4"/>
        <v>27</v>
      </c>
      <c r="V417" s="395"/>
      <c r="W417" s="395"/>
    </row>
    <row r="418">
      <c r="A418" s="860"/>
      <c r="B418" s="335" t="s">
        <v>320</v>
      </c>
      <c r="C418" s="413"/>
      <c r="D418" s="270">
        <v>0.5</v>
      </c>
      <c r="E418" s="473">
        <v>0.5</v>
      </c>
      <c r="F418" s="1214"/>
      <c r="G418" s="1215"/>
      <c r="H418" s="270">
        <v>0.5</v>
      </c>
      <c r="I418" s="473">
        <v>0.5</v>
      </c>
      <c r="J418" s="908"/>
      <c r="K418" s="1122">
        <v>0.5</v>
      </c>
      <c r="L418" s="908"/>
      <c r="M418" s="974"/>
      <c r="N418" s="1128">
        <v>0.5</v>
      </c>
      <c r="O418" s="473">
        <v>0.5</v>
      </c>
      <c r="P418" s="1206"/>
      <c r="Q418" s="1211">
        <v>0.5</v>
      </c>
      <c r="R418" s="1208"/>
      <c r="S418" s="1209">
        <v>10.0</v>
      </c>
      <c r="T418" s="1120">
        <f t="shared" si="3"/>
        <v>90.90909091</v>
      </c>
      <c r="U418" s="1210">
        <f t="shared" si="4"/>
        <v>30</v>
      </c>
      <c r="V418" s="395"/>
      <c r="W418" s="395"/>
    </row>
    <row r="419">
      <c r="A419" s="860"/>
      <c r="B419" s="520" t="s">
        <v>323</v>
      </c>
      <c r="C419" s="413"/>
      <c r="D419" s="270">
        <v>0.5</v>
      </c>
      <c r="E419" s="473">
        <v>0.5</v>
      </c>
      <c r="F419" s="1214"/>
      <c r="G419" s="1215"/>
      <c r="H419" s="270">
        <v>0.5</v>
      </c>
      <c r="I419" s="1128">
        <v>0.5</v>
      </c>
      <c r="J419" s="318"/>
      <c r="K419" s="215">
        <v>0.5</v>
      </c>
      <c r="L419" s="1122">
        <v>0.5</v>
      </c>
      <c r="M419" s="413"/>
      <c r="N419" s="270"/>
      <c r="O419" s="473" t="s">
        <v>324</v>
      </c>
      <c r="P419" s="1206"/>
      <c r="Q419" s="1211">
        <v>0.5</v>
      </c>
      <c r="R419" s="1208"/>
      <c r="S419" s="1209">
        <v>7.5</v>
      </c>
      <c r="T419" s="1120">
        <f t="shared" si="3"/>
        <v>68.18181818</v>
      </c>
      <c r="U419" s="1210">
        <f t="shared" si="4"/>
        <v>22.5</v>
      </c>
      <c r="V419" s="395"/>
      <c r="W419" s="395"/>
    </row>
    <row r="420">
      <c r="A420" s="860"/>
      <c r="B420" s="332" t="s">
        <v>325</v>
      </c>
      <c r="C420" s="269">
        <v>1.0</v>
      </c>
      <c r="D420" s="270"/>
      <c r="E420" s="271"/>
      <c r="F420" s="1204">
        <v>1.0</v>
      </c>
      <c r="G420" s="1205">
        <v>1.0</v>
      </c>
      <c r="H420" s="270"/>
      <c r="I420" s="271"/>
      <c r="J420" s="1122">
        <v>1.0</v>
      </c>
      <c r="K420" s="908"/>
      <c r="L420" s="908"/>
      <c r="M420" s="981"/>
      <c r="N420" s="975"/>
      <c r="O420" s="271"/>
      <c r="P420" s="1206"/>
      <c r="Q420" s="1207"/>
      <c r="R420" s="1208"/>
      <c r="S420" s="1209">
        <v>9.0</v>
      </c>
      <c r="T420" s="1120">
        <f t="shared" si="3"/>
        <v>81.81818182</v>
      </c>
      <c r="U420" s="1210">
        <f t="shared" si="4"/>
        <v>27</v>
      </c>
      <c r="V420" s="395"/>
      <c r="W420" s="395"/>
    </row>
    <row r="421">
      <c r="A421" s="860"/>
      <c r="B421" s="335" t="s">
        <v>326</v>
      </c>
      <c r="C421" s="269"/>
      <c r="D421" s="270">
        <v>1.0</v>
      </c>
      <c r="E421" s="271"/>
      <c r="F421" s="1204">
        <v>1.0</v>
      </c>
      <c r="G421" s="1205">
        <v>1.0</v>
      </c>
      <c r="H421" s="270"/>
      <c r="I421" s="271"/>
      <c r="J421" s="1122">
        <v>1.0</v>
      </c>
      <c r="K421" s="908"/>
      <c r="L421" s="908"/>
      <c r="M421" s="981"/>
      <c r="N421" s="975"/>
      <c r="O421" s="271"/>
      <c r="P421" s="1213">
        <v>1.0</v>
      </c>
      <c r="Q421" s="1207"/>
      <c r="R421" s="1208"/>
      <c r="S421" s="1209">
        <v>10.0</v>
      </c>
      <c r="T421" s="1120">
        <f t="shared" si="3"/>
        <v>90.90909091</v>
      </c>
      <c r="U421" s="1210">
        <f t="shared" si="4"/>
        <v>30</v>
      </c>
      <c r="V421" s="395"/>
      <c r="W421" s="395"/>
    </row>
    <row r="422">
      <c r="A422" s="860"/>
      <c r="B422" s="335" t="s">
        <v>328</v>
      </c>
      <c r="C422" s="269">
        <v>1.0</v>
      </c>
      <c r="D422" s="283"/>
      <c r="E422" s="271"/>
      <c r="F422" s="1204">
        <v>1.0</v>
      </c>
      <c r="G422" s="1205">
        <v>1.0</v>
      </c>
      <c r="H422" s="283"/>
      <c r="I422" s="271"/>
      <c r="J422" s="908"/>
      <c r="K422" s="908"/>
      <c r="L422" s="908"/>
      <c r="M422" s="974"/>
      <c r="N422" s="975"/>
      <c r="O422" s="271"/>
      <c r="P422" s="1206"/>
      <c r="Q422" s="1207"/>
      <c r="R422" s="1208"/>
      <c r="S422" s="1209">
        <v>7.0</v>
      </c>
      <c r="T422" s="1120">
        <f t="shared" si="3"/>
        <v>63.63636364</v>
      </c>
      <c r="U422" s="1210">
        <f t="shared" si="4"/>
        <v>21</v>
      </c>
      <c r="V422" s="395"/>
      <c r="W422" s="395"/>
    </row>
    <row r="423">
      <c r="A423" s="860"/>
      <c r="B423" s="363" t="s">
        <v>2991</v>
      </c>
      <c r="C423" s="1169"/>
      <c r="D423" s="1225"/>
      <c r="E423" s="1226"/>
      <c r="F423" s="1204">
        <v>1.0</v>
      </c>
      <c r="G423" s="1205"/>
      <c r="H423" s="283"/>
      <c r="I423" s="271"/>
      <c r="J423" s="1122">
        <v>1.0</v>
      </c>
      <c r="K423" s="908"/>
      <c r="L423" s="908"/>
      <c r="M423" s="981"/>
      <c r="N423" s="1128">
        <v>1.0</v>
      </c>
      <c r="O423" s="271"/>
      <c r="P423" s="1213">
        <v>1.0</v>
      </c>
      <c r="Q423" s="1211">
        <v>1.0</v>
      </c>
      <c r="R423" s="1208"/>
      <c r="S423" s="1209">
        <v>6.0</v>
      </c>
      <c r="T423" s="1120">
        <f t="shared" si="3"/>
        <v>54.54545455</v>
      </c>
      <c r="U423" s="1210">
        <f t="shared" si="4"/>
        <v>18</v>
      </c>
      <c r="V423" s="395"/>
      <c r="W423" s="395"/>
    </row>
    <row r="424">
      <c r="A424" s="860"/>
      <c r="B424" s="335" t="s">
        <v>338</v>
      </c>
      <c r="C424" s="269"/>
      <c r="D424" s="283"/>
      <c r="E424" s="271"/>
      <c r="F424" s="1204">
        <v>1.0</v>
      </c>
      <c r="G424" s="1205"/>
      <c r="H424" s="283"/>
      <c r="I424" s="271"/>
      <c r="J424" s="1122">
        <v>1.0</v>
      </c>
      <c r="K424" s="908"/>
      <c r="L424" s="908"/>
      <c r="M424" s="981">
        <v>1.0</v>
      </c>
      <c r="N424" s="975"/>
      <c r="O424" s="271"/>
      <c r="P424" s="1213">
        <v>1.0</v>
      </c>
      <c r="Q424" s="1207"/>
      <c r="R424" s="1208"/>
      <c r="S424" s="1209">
        <v>9.0</v>
      </c>
      <c r="T424" s="1120">
        <f t="shared" si="3"/>
        <v>81.81818182</v>
      </c>
      <c r="U424" s="1210">
        <f t="shared" si="4"/>
        <v>27</v>
      </c>
      <c r="V424" s="395"/>
      <c r="W424" s="395"/>
    </row>
    <row r="425">
      <c r="A425" s="860"/>
      <c r="B425" s="335" t="s">
        <v>341</v>
      </c>
      <c r="C425" s="413"/>
      <c r="D425" s="270"/>
      <c r="E425" s="271"/>
      <c r="F425" s="1214"/>
      <c r="G425" s="1215"/>
      <c r="H425" s="270"/>
      <c r="I425" s="271"/>
      <c r="J425" s="908"/>
      <c r="K425" s="908"/>
      <c r="L425" s="908"/>
      <c r="M425" s="974"/>
      <c r="N425" s="975"/>
      <c r="O425" s="271"/>
      <c r="P425" s="1206"/>
      <c r="Q425" s="1211">
        <v>1.0</v>
      </c>
      <c r="R425" s="1208"/>
      <c r="S425" s="1209">
        <v>7.0</v>
      </c>
      <c r="T425" s="1120">
        <f t="shared" si="3"/>
        <v>63.63636364</v>
      </c>
      <c r="U425" s="1210">
        <f t="shared" si="4"/>
        <v>21</v>
      </c>
      <c r="V425" s="395"/>
      <c r="W425" s="395"/>
    </row>
    <row r="426">
      <c r="A426" s="860"/>
      <c r="B426" s="335" t="s">
        <v>345</v>
      </c>
      <c r="C426" s="413"/>
      <c r="D426" s="270">
        <v>1.0</v>
      </c>
      <c r="E426" s="271"/>
      <c r="F426" s="1204">
        <v>1.0</v>
      </c>
      <c r="G426" s="1215"/>
      <c r="H426" s="270">
        <v>1.0</v>
      </c>
      <c r="I426" s="271"/>
      <c r="J426" s="908"/>
      <c r="K426" s="908"/>
      <c r="L426" s="908"/>
      <c r="M426" s="974"/>
      <c r="N426" s="1128">
        <v>1.0</v>
      </c>
      <c r="O426" s="271"/>
      <c r="P426" s="1222"/>
      <c r="Q426" s="1227"/>
      <c r="R426" s="1224"/>
      <c r="S426" s="1209">
        <v>9.0</v>
      </c>
      <c r="T426" s="1120">
        <f t="shared" si="3"/>
        <v>81.81818182</v>
      </c>
      <c r="U426" s="1210">
        <f t="shared" si="4"/>
        <v>27</v>
      </c>
      <c r="V426" s="395"/>
      <c r="W426" s="395"/>
    </row>
    <row r="427">
      <c r="A427" s="860"/>
      <c r="B427" s="332" t="s">
        <v>348</v>
      </c>
      <c r="C427" s="413"/>
      <c r="D427" s="270"/>
      <c r="E427" s="271"/>
      <c r="F427" s="1204">
        <v>1.0</v>
      </c>
      <c r="G427" s="1215"/>
      <c r="H427" s="270">
        <v>1.0</v>
      </c>
      <c r="I427" s="271"/>
      <c r="J427" s="908"/>
      <c r="K427" s="1122">
        <v>1.0</v>
      </c>
      <c r="L427" s="908"/>
      <c r="M427" s="974"/>
      <c r="N427" s="1128"/>
      <c r="O427" s="271"/>
      <c r="P427" s="1206"/>
      <c r="Q427" s="1211">
        <v>1.0</v>
      </c>
      <c r="R427" s="1208"/>
      <c r="S427" s="1209">
        <v>9.0</v>
      </c>
      <c r="T427" s="1120">
        <f t="shared" si="3"/>
        <v>81.81818182</v>
      </c>
      <c r="U427" s="1210">
        <f t="shared" si="4"/>
        <v>27</v>
      </c>
      <c r="V427" s="395"/>
      <c r="W427" s="395"/>
    </row>
    <row r="428">
      <c r="A428" s="860"/>
      <c r="B428" s="335" t="s">
        <v>350</v>
      </c>
      <c r="C428" s="269"/>
      <c r="D428" s="270">
        <v>0.5</v>
      </c>
      <c r="E428" s="473">
        <v>0.5</v>
      </c>
      <c r="F428" s="1204">
        <v>1.0</v>
      </c>
      <c r="G428" s="1205"/>
      <c r="H428" s="270"/>
      <c r="I428" s="473">
        <v>0.5</v>
      </c>
      <c r="J428" s="908"/>
      <c r="K428" s="1122">
        <v>0.5</v>
      </c>
      <c r="L428" s="1122">
        <v>0.5</v>
      </c>
      <c r="M428" s="974"/>
      <c r="N428" s="1128"/>
      <c r="O428" s="473">
        <v>0.5</v>
      </c>
      <c r="P428" s="1206"/>
      <c r="Q428" s="1211">
        <v>0.5</v>
      </c>
      <c r="R428" s="1208"/>
      <c r="S428" s="1209">
        <v>7.5</v>
      </c>
      <c r="T428" s="1120">
        <f t="shared" si="3"/>
        <v>68.18181818</v>
      </c>
      <c r="U428" s="1210">
        <f t="shared" si="4"/>
        <v>22.5</v>
      </c>
      <c r="V428" s="395"/>
      <c r="W428" s="395"/>
    </row>
    <row r="429">
      <c r="A429" s="860"/>
      <c r="B429" s="332" t="s">
        <v>351</v>
      </c>
      <c r="C429" s="413"/>
      <c r="D429" s="270">
        <v>1.0</v>
      </c>
      <c r="E429" s="271"/>
      <c r="F429" s="1214"/>
      <c r="G429" s="1215"/>
      <c r="H429" s="270">
        <v>1.0</v>
      </c>
      <c r="I429" s="271"/>
      <c r="J429" s="908"/>
      <c r="K429" s="1122">
        <v>1.0</v>
      </c>
      <c r="L429" s="908"/>
      <c r="M429" s="974"/>
      <c r="N429" s="1128"/>
      <c r="O429" s="271"/>
      <c r="P429" s="1206"/>
      <c r="Q429" s="1228">
        <v>1.0</v>
      </c>
      <c r="R429" s="1208"/>
      <c r="S429" s="1209">
        <v>8.0</v>
      </c>
      <c r="T429" s="1120">
        <f t="shared" si="3"/>
        <v>72.72727273</v>
      </c>
      <c r="U429" s="1210">
        <f t="shared" si="4"/>
        <v>24</v>
      </c>
      <c r="V429" s="395"/>
      <c r="W429" s="395"/>
    </row>
    <row r="430">
      <c r="A430" s="860"/>
      <c r="B430" s="335" t="s">
        <v>385</v>
      </c>
      <c r="C430" s="269">
        <v>1.0</v>
      </c>
      <c r="D430" s="283"/>
      <c r="E430" s="271"/>
      <c r="F430" s="1204">
        <v>1.0</v>
      </c>
      <c r="G430" s="1205">
        <v>1.0</v>
      </c>
      <c r="H430" s="283"/>
      <c r="I430" s="271"/>
      <c r="J430" s="908"/>
      <c r="K430" s="908"/>
      <c r="L430" s="908"/>
      <c r="M430" s="981">
        <v>1.0</v>
      </c>
      <c r="N430" s="975"/>
      <c r="O430" s="271"/>
      <c r="P430" s="1213">
        <v>1.0</v>
      </c>
      <c r="Q430" s="1207"/>
      <c r="R430" s="1208"/>
      <c r="S430" s="1209">
        <v>9.0</v>
      </c>
      <c r="T430" s="1120">
        <f t="shared" si="3"/>
        <v>81.81818182</v>
      </c>
      <c r="U430" s="1210">
        <f t="shared" si="4"/>
        <v>27</v>
      </c>
      <c r="V430" s="395"/>
      <c r="W430" s="395"/>
    </row>
    <row r="431">
      <c r="A431" s="860"/>
      <c r="B431" s="332" t="s">
        <v>386</v>
      </c>
      <c r="C431" s="269">
        <v>1.0</v>
      </c>
      <c r="D431" s="283"/>
      <c r="E431" s="271"/>
      <c r="F431" s="1204">
        <v>1.0</v>
      </c>
      <c r="G431" s="1205">
        <v>1.0</v>
      </c>
      <c r="H431" s="283"/>
      <c r="I431" s="271"/>
      <c r="J431" s="908"/>
      <c r="K431" s="908"/>
      <c r="L431" s="908"/>
      <c r="M431" s="974"/>
      <c r="N431" s="975"/>
      <c r="O431" s="271"/>
      <c r="P431" s="1206"/>
      <c r="Q431" s="1207"/>
      <c r="R431" s="1208"/>
      <c r="S431" s="1209">
        <v>6.0</v>
      </c>
      <c r="T431" s="1120">
        <f t="shared" si="3"/>
        <v>54.54545455</v>
      </c>
      <c r="U431" s="1210">
        <f t="shared" si="4"/>
        <v>18</v>
      </c>
      <c r="V431" s="395"/>
      <c r="W431" s="395"/>
    </row>
    <row r="432">
      <c r="A432" s="860"/>
      <c r="B432" s="335" t="s">
        <v>387</v>
      </c>
      <c r="C432" s="269"/>
      <c r="D432" s="283"/>
      <c r="E432" s="271"/>
      <c r="F432" s="1204">
        <v>1.0</v>
      </c>
      <c r="G432" s="1205"/>
      <c r="H432" s="270">
        <v>0.5</v>
      </c>
      <c r="I432" s="271"/>
      <c r="J432" s="1122">
        <v>1.0</v>
      </c>
      <c r="K432" s="908"/>
      <c r="L432" s="908"/>
      <c r="M432" s="981"/>
      <c r="N432" s="975"/>
      <c r="O432" s="473">
        <v>0.5</v>
      </c>
      <c r="P432" s="1206"/>
      <c r="Q432" s="1207"/>
      <c r="R432" s="1208"/>
      <c r="S432" s="1209">
        <v>7.5</v>
      </c>
      <c r="T432" s="1120">
        <f t="shared" si="3"/>
        <v>68.18181818</v>
      </c>
      <c r="U432" s="1210">
        <f t="shared" si="4"/>
        <v>22.5</v>
      </c>
      <c r="V432" s="395"/>
      <c r="W432" s="395"/>
    </row>
    <row r="433">
      <c r="A433" s="860"/>
      <c r="B433" s="454" t="s">
        <v>388</v>
      </c>
      <c r="C433" s="269"/>
      <c r="D433" s="283"/>
      <c r="E433" s="271"/>
      <c r="F433" s="1204"/>
      <c r="G433" s="1205">
        <v>1.0</v>
      </c>
      <c r="H433" s="283"/>
      <c r="I433" s="271"/>
      <c r="J433" s="908"/>
      <c r="K433" s="908"/>
      <c r="L433" s="908"/>
      <c r="M433" s="981">
        <v>1.0</v>
      </c>
      <c r="N433" s="975"/>
      <c r="O433" s="271"/>
      <c r="P433" s="1206"/>
      <c r="Q433" s="1207"/>
      <c r="R433" s="1208"/>
      <c r="S433" s="1209">
        <v>8.0</v>
      </c>
      <c r="T433" s="1120">
        <f t="shared" si="3"/>
        <v>72.72727273</v>
      </c>
      <c r="U433" s="1210">
        <f t="shared" si="4"/>
        <v>24</v>
      </c>
      <c r="V433" s="395"/>
      <c r="W433" s="395"/>
    </row>
    <row r="434">
      <c r="A434" s="860"/>
      <c r="B434" s="337" t="s">
        <v>389</v>
      </c>
      <c r="C434" s="269">
        <v>1.0</v>
      </c>
      <c r="D434" s="283"/>
      <c r="E434" s="271"/>
      <c r="F434" s="1204">
        <v>1.0</v>
      </c>
      <c r="G434" s="1205">
        <v>1.0</v>
      </c>
      <c r="H434" s="283"/>
      <c r="I434" s="975"/>
      <c r="J434" s="630">
        <v>1.0</v>
      </c>
      <c r="K434" s="318"/>
      <c r="L434" s="908"/>
      <c r="M434" s="269">
        <v>1.0</v>
      </c>
      <c r="N434" s="283"/>
      <c r="O434" s="271"/>
      <c r="P434" s="1206"/>
      <c r="Q434" s="1207"/>
      <c r="R434" s="1208"/>
      <c r="S434" s="1209">
        <v>7.0</v>
      </c>
      <c r="T434" s="1120">
        <f t="shared" si="3"/>
        <v>63.63636364</v>
      </c>
      <c r="U434" s="1210">
        <f t="shared" si="4"/>
        <v>21</v>
      </c>
      <c r="V434" s="395"/>
      <c r="W434" s="395"/>
    </row>
    <row r="435">
      <c r="A435" s="860"/>
      <c r="B435" s="337" t="s">
        <v>390</v>
      </c>
      <c r="C435" s="413"/>
      <c r="D435" s="270"/>
      <c r="E435" s="473"/>
      <c r="F435" s="1214"/>
      <c r="G435" s="1205">
        <v>1.0</v>
      </c>
      <c r="H435" s="270"/>
      <c r="I435" s="473"/>
      <c r="J435" s="1122">
        <v>1.0</v>
      </c>
      <c r="K435" s="908"/>
      <c r="L435" s="908"/>
      <c r="M435" s="981">
        <v>1.0</v>
      </c>
      <c r="N435" s="975"/>
      <c r="O435" s="271"/>
      <c r="P435" s="1213">
        <v>1.0</v>
      </c>
      <c r="Q435" s="1207"/>
      <c r="R435" s="1208"/>
      <c r="S435" s="1209">
        <v>4.0</v>
      </c>
      <c r="T435" s="1120">
        <f t="shared" si="3"/>
        <v>36.36363636</v>
      </c>
      <c r="U435" s="1210">
        <f t="shared" si="4"/>
        <v>12</v>
      </c>
      <c r="V435" s="395"/>
      <c r="W435" s="395"/>
    </row>
    <row r="436">
      <c r="A436" s="860"/>
      <c r="B436" s="335" t="s">
        <v>392</v>
      </c>
      <c r="C436" s="413"/>
      <c r="D436" s="270">
        <v>0.5</v>
      </c>
      <c r="E436" s="473">
        <v>0.5</v>
      </c>
      <c r="F436" s="1214"/>
      <c r="G436" s="1215"/>
      <c r="H436" s="270"/>
      <c r="I436" s="473">
        <v>0.5</v>
      </c>
      <c r="J436" s="908"/>
      <c r="K436" s="908"/>
      <c r="L436" s="908"/>
      <c r="M436" s="974"/>
      <c r="N436" s="975"/>
      <c r="O436" s="271"/>
      <c r="P436" s="1206"/>
      <c r="Q436" s="1207"/>
      <c r="R436" s="1208"/>
      <c r="S436" s="1209">
        <v>7.5</v>
      </c>
      <c r="T436" s="1120">
        <f t="shared" si="3"/>
        <v>68.18181818</v>
      </c>
      <c r="U436" s="1210">
        <f t="shared" si="4"/>
        <v>22.5</v>
      </c>
      <c r="V436" s="395"/>
      <c r="W436" s="395"/>
    </row>
    <row r="437">
      <c r="A437" s="860"/>
      <c r="B437" s="397" t="s">
        <v>2992</v>
      </c>
      <c r="C437" s="269"/>
      <c r="D437" s="270">
        <v>1.0</v>
      </c>
      <c r="E437" s="271"/>
      <c r="F437" s="1204">
        <v>1.0</v>
      </c>
      <c r="G437" s="1205"/>
      <c r="H437" s="270"/>
      <c r="I437" s="473"/>
      <c r="J437" s="1122">
        <v>1.0</v>
      </c>
      <c r="K437" s="908"/>
      <c r="L437" s="908"/>
      <c r="M437" s="981">
        <v>1.0</v>
      </c>
      <c r="N437" s="975"/>
      <c r="O437" s="271"/>
      <c r="P437" s="1206"/>
      <c r="Q437" s="1211">
        <v>1.0</v>
      </c>
      <c r="R437" s="1212">
        <v>0.5</v>
      </c>
      <c r="S437" s="1209">
        <v>5.5</v>
      </c>
      <c r="T437" s="1120">
        <f t="shared" si="3"/>
        <v>50</v>
      </c>
      <c r="U437" s="1210">
        <f t="shared" si="4"/>
        <v>16.5</v>
      </c>
      <c r="V437" s="395"/>
      <c r="W437" s="395"/>
    </row>
    <row r="438">
      <c r="A438" s="860"/>
      <c r="B438" s="337" t="s">
        <v>396</v>
      </c>
      <c r="C438" s="413"/>
      <c r="D438" s="270">
        <v>0.5</v>
      </c>
      <c r="E438" s="473">
        <v>0.5</v>
      </c>
      <c r="F438" s="1204">
        <v>1.0</v>
      </c>
      <c r="G438" s="1215"/>
      <c r="H438" s="270">
        <v>0.5</v>
      </c>
      <c r="I438" s="473">
        <v>0.5</v>
      </c>
      <c r="J438" s="908"/>
      <c r="K438" s="1122">
        <v>0.5</v>
      </c>
      <c r="L438" s="1122">
        <v>0.5</v>
      </c>
      <c r="M438" s="974"/>
      <c r="N438" s="1128">
        <v>0.5</v>
      </c>
      <c r="O438" s="473">
        <v>0.5</v>
      </c>
      <c r="P438" s="1206"/>
      <c r="Q438" s="1207"/>
      <c r="R438" s="1212">
        <v>0.5</v>
      </c>
      <c r="S438" s="1209">
        <v>11.0</v>
      </c>
      <c r="T438" s="1120">
        <f t="shared" si="3"/>
        <v>100</v>
      </c>
      <c r="U438" s="1210">
        <f t="shared" si="4"/>
        <v>33</v>
      </c>
      <c r="V438" s="395"/>
      <c r="W438" s="395"/>
    </row>
    <row r="439">
      <c r="A439" s="860"/>
      <c r="B439" s="335" t="s">
        <v>397</v>
      </c>
      <c r="C439" s="413"/>
      <c r="D439" s="270">
        <v>1.0</v>
      </c>
      <c r="E439" s="473"/>
      <c r="F439" s="1204">
        <v>1.0</v>
      </c>
      <c r="G439" s="1215"/>
      <c r="H439" s="270"/>
      <c r="I439" s="473"/>
      <c r="J439" s="908"/>
      <c r="K439" s="1122">
        <v>1.0</v>
      </c>
      <c r="L439" s="908"/>
      <c r="M439" s="974"/>
      <c r="N439" s="1128">
        <v>1.0</v>
      </c>
      <c r="O439" s="271"/>
      <c r="P439" s="1206"/>
      <c r="Q439" s="1211">
        <v>1.0</v>
      </c>
      <c r="R439" s="1212">
        <v>0.5</v>
      </c>
      <c r="S439" s="1209">
        <v>10.5</v>
      </c>
      <c r="T439" s="1120">
        <f t="shared" si="3"/>
        <v>95.45454545</v>
      </c>
      <c r="U439" s="1210">
        <f t="shared" si="4"/>
        <v>31.5</v>
      </c>
      <c r="V439" s="395"/>
      <c r="W439" s="395"/>
    </row>
    <row r="440">
      <c r="A440" s="860"/>
      <c r="B440" s="332" t="s">
        <v>398</v>
      </c>
      <c r="C440" s="269">
        <v>1.0</v>
      </c>
      <c r="D440" s="283"/>
      <c r="E440" s="271"/>
      <c r="F440" s="1204"/>
      <c r="G440" s="1205">
        <v>1.0</v>
      </c>
      <c r="H440" s="283"/>
      <c r="I440" s="271"/>
      <c r="J440" s="908"/>
      <c r="K440" s="1122">
        <v>1.0</v>
      </c>
      <c r="L440" s="908"/>
      <c r="M440" s="974"/>
      <c r="N440" s="1128">
        <v>1.0</v>
      </c>
      <c r="O440" s="271"/>
      <c r="P440" s="1206"/>
      <c r="Q440" s="1211">
        <v>1.0</v>
      </c>
      <c r="R440" s="1208"/>
      <c r="S440" s="1209">
        <v>10.0</v>
      </c>
      <c r="T440" s="1120">
        <f t="shared" si="3"/>
        <v>90.90909091</v>
      </c>
      <c r="U440" s="1210">
        <f t="shared" si="4"/>
        <v>30</v>
      </c>
      <c r="V440" s="395"/>
      <c r="W440" s="395"/>
    </row>
    <row r="441">
      <c r="A441" s="860"/>
      <c r="B441" s="332" t="s">
        <v>399</v>
      </c>
      <c r="C441" s="413"/>
      <c r="D441" s="270"/>
      <c r="E441" s="271"/>
      <c r="F441" s="1214"/>
      <c r="G441" s="1215"/>
      <c r="H441" s="270">
        <v>1.0</v>
      </c>
      <c r="I441" s="271"/>
      <c r="J441" s="908"/>
      <c r="K441" s="1122">
        <v>1.0</v>
      </c>
      <c r="L441" s="908"/>
      <c r="M441" s="974"/>
      <c r="N441" s="1128">
        <v>1.0</v>
      </c>
      <c r="O441" s="271"/>
      <c r="P441" s="1213">
        <v>1.0</v>
      </c>
      <c r="Q441" s="1211">
        <v>1.0</v>
      </c>
      <c r="R441" s="1208"/>
      <c r="S441" s="1209">
        <v>8.0</v>
      </c>
      <c r="T441" s="1120">
        <f t="shared" si="3"/>
        <v>72.72727273</v>
      </c>
      <c r="U441" s="1210">
        <f t="shared" si="4"/>
        <v>24</v>
      </c>
      <c r="V441" s="395"/>
      <c r="W441" s="395"/>
    </row>
    <row r="442">
      <c r="A442" s="860"/>
      <c r="B442" s="335" t="s">
        <v>400</v>
      </c>
      <c r="C442" s="269">
        <v>1.0</v>
      </c>
      <c r="D442" s="270"/>
      <c r="E442" s="271"/>
      <c r="F442" s="1204">
        <v>1.0</v>
      </c>
      <c r="G442" s="1205">
        <v>1.0</v>
      </c>
      <c r="H442" s="270"/>
      <c r="I442" s="271"/>
      <c r="J442" s="1122">
        <v>1.0</v>
      </c>
      <c r="K442" s="908"/>
      <c r="L442" s="908"/>
      <c r="M442" s="981">
        <v>1.0</v>
      </c>
      <c r="N442" s="975"/>
      <c r="O442" s="271"/>
      <c r="P442" s="1213">
        <v>1.0</v>
      </c>
      <c r="Q442" s="1207"/>
      <c r="R442" s="1208"/>
      <c r="S442" s="1209">
        <v>11.0</v>
      </c>
      <c r="T442" s="1120">
        <f t="shared" si="3"/>
        <v>100</v>
      </c>
      <c r="U442" s="1210">
        <f t="shared" si="4"/>
        <v>33</v>
      </c>
      <c r="V442" s="395"/>
      <c r="W442" s="395"/>
    </row>
    <row r="443">
      <c r="A443" s="860"/>
      <c r="B443" s="335" t="s">
        <v>401</v>
      </c>
      <c r="C443" s="269">
        <v>1.0</v>
      </c>
      <c r="D443" s="283"/>
      <c r="E443" s="271"/>
      <c r="F443" s="1204">
        <v>1.0</v>
      </c>
      <c r="G443" s="1205">
        <v>1.0</v>
      </c>
      <c r="H443" s="283"/>
      <c r="I443" s="271"/>
      <c r="J443" s="1122">
        <v>1.0</v>
      </c>
      <c r="K443" s="908"/>
      <c r="L443" s="908"/>
      <c r="M443" s="981">
        <v>1.0</v>
      </c>
      <c r="N443" s="975"/>
      <c r="O443" s="271"/>
      <c r="P443" s="1206"/>
      <c r="Q443" s="1207"/>
      <c r="R443" s="1208"/>
      <c r="S443" s="1209">
        <v>10.5</v>
      </c>
      <c r="T443" s="1120">
        <f t="shared" si="3"/>
        <v>95.45454545</v>
      </c>
      <c r="U443" s="1210">
        <f t="shared" si="4"/>
        <v>31.5</v>
      </c>
      <c r="V443" s="395"/>
      <c r="W443" s="395"/>
    </row>
    <row r="444">
      <c r="A444" s="860"/>
      <c r="B444" s="335" t="s">
        <v>402</v>
      </c>
      <c r="C444" s="413"/>
      <c r="D444" s="270">
        <v>1.0</v>
      </c>
      <c r="E444" s="271"/>
      <c r="F444" s="1214"/>
      <c r="G444" s="1215"/>
      <c r="H444" s="270"/>
      <c r="I444" s="271"/>
      <c r="J444" s="908"/>
      <c r="K444" s="1122">
        <v>1.0</v>
      </c>
      <c r="L444" s="908"/>
      <c r="M444" s="974"/>
      <c r="N444" s="1128">
        <v>1.0</v>
      </c>
      <c r="O444" s="271"/>
      <c r="P444" s="1206"/>
      <c r="Q444" s="1211">
        <v>1.0</v>
      </c>
      <c r="R444" s="1208"/>
      <c r="S444" s="1209">
        <v>9.0</v>
      </c>
      <c r="T444" s="1120">
        <f t="shared" si="3"/>
        <v>81.81818182</v>
      </c>
      <c r="U444" s="1210">
        <f t="shared" si="4"/>
        <v>27</v>
      </c>
      <c r="V444" s="395"/>
      <c r="W444" s="395"/>
    </row>
    <row r="445">
      <c r="A445" s="860"/>
      <c r="B445" s="337" t="s">
        <v>403</v>
      </c>
      <c r="C445" s="413"/>
      <c r="D445" s="270"/>
      <c r="E445" s="271"/>
      <c r="F445" s="1214"/>
      <c r="G445" s="1215"/>
      <c r="H445" s="270">
        <v>0.5</v>
      </c>
      <c r="I445" s="473">
        <v>0.5</v>
      </c>
      <c r="J445" s="908"/>
      <c r="K445" s="1122">
        <v>0.5</v>
      </c>
      <c r="L445" s="1122">
        <v>0.5</v>
      </c>
      <c r="M445" s="974"/>
      <c r="N445" s="1128"/>
      <c r="O445" s="473">
        <v>0.5</v>
      </c>
      <c r="P445" s="1206"/>
      <c r="Q445" s="1207"/>
      <c r="R445" s="1212">
        <v>0.5</v>
      </c>
      <c r="S445" s="1209">
        <v>7.0</v>
      </c>
      <c r="T445" s="1120">
        <f t="shared" si="3"/>
        <v>63.63636364</v>
      </c>
      <c r="U445" s="1210">
        <f t="shared" si="4"/>
        <v>21</v>
      </c>
      <c r="V445" s="395"/>
      <c r="W445" s="395"/>
    </row>
    <row r="446">
      <c r="A446" s="860"/>
      <c r="B446" s="335" t="s">
        <v>404</v>
      </c>
      <c r="C446" s="413"/>
      <c r="D446" s="270">
        <v>0.5</v>
      </c>
      <c r="E446" s="473">
        <v>0.5</v>
      </c>
      <c r="F446" s="1214"/>
      <c r="G446" s="1215"/>
      <c r="H446" s="270">
        <v>0.5</v>
      </c>
      <c r="I446" s="473"/>
      <c r="J446" s="908"/>
      <c r="K446" s="1122">
        <v>0.5</v>
      </c>
      <c r="L446" s="908"/>
      <c r="M446" s="974"/>
      <c r="N446" s="1128">
        <v>0.5</v>
      </c>
      <c r="O446" s="473">
        <v>0.5</v>
      </c>
      <c r="P446" s="1206"/>
      <c r="Q446" s="1211">
        <v>0.5</v>
      </c>
      <c r="R446" s="1208"/>
      <c r="S446" s="1209">
        <v>8.5</v>
      </c>
      <c r="T446" s="1120">
        <f t="shared" si="3"/>
        <v>77.27272727</v>
      </c>
      <c r="U446" s="1210">
        <f t="shared" si="4"/>
        <v>25.5</v>
      </c>
      <c r="V446" s="395"/>
      <c r="W446" s="395"/>
    </row>
    <row r="447">
      <c r="A447" s="860"/>
      <c r="B447" s="335" t="s">
        <v>405</v>
      </c>
      <c r="C447" s="269"/>
      <c r="D447" s="283"/>
      <c r="E447" s="271"/>
      <c r="F447" s="1204">
        <v>1.0</v>
      </c>
      <c r="G447" s="1205">
        <v>1.0</v>
      </c>
      <c r="H447" s="283"/>
      <c r="I447" s="271"/>
      <c r="J447" s="1122">
        <v>1.0</v>
      </c>
      <c r="K447" s="908"/>
      <c r="L447" s="908"/>
      <c r="M447" s="981"/>
      <c r="N447" s="1128">
        <v>1.0</v>
      </c>
      <c r="O447" s="271"/>
      <c r="P447" s="1213">
        <v>1.0</v>
      </c>
      <c r="Q447" s="1207"/>
      <c r="R447" s="1208"/>
      <c r="S447" s="1209">
        <v>10.0</v>
      </c>
      <c r="T447" s="1120">
        <f t="shared" si="3"/>
        <v>90.90909091</v>
      </c>
      <c r="U447" s="1210">
        <f t="shared" si="4"/>
        <v>30</v>
      </c>
      <c r="V447" s="395"/>
      <c r="W447" s="395"/>
    </row>
    <row r="448">
      <c r="A448" s="860"/>
      <c r="B448" s="335" t="s">
        <v>406</v>
      </c>
      <c r="C448" s="269"/>
      <c r="D448" s="270">
        <v>1.0</v>
      </c>
      <c r="E448" s="271"/>
      <c r="F448" s="1204">
        <v>1.0</v>
      </c>
      <c r="G448" s="1205"/>
      <c r="H448" s="270">
        <v>1.0</v>
      </c>
      <c r="I448" s="271"/>
      <c r="J448" s="908"/>
      <c r="K448" s="908"/>
      <c r="L448" s="908"/>
      <c r="M448" s="974"/>
      <c r="N448" s="1128">
        <v>1.0</v>
      </c>
      <c r="O448" s="271"/>
      <c r="P448" s="1206"/>
      <c r="Q448" s="1211">
        <v>1.0</v>
      </c>
      <c r="R448" s="1208"/>
      <c r="S448" s="1209">
        <v>8.0</v>
      </c>
      <c r="T448" s="1120">
        <f t="shared" si="3"/>
        <v>72.72727273</v>
      </c>
      <c r="U448" s="1210">
        <f t="shared" si="4"/>
        <v>24</v>
      </c>
      <c r="V448" s="395"/>
      <c r="W448" s="395"/>
    </row>
    <row r="449">
      <c r="A449" s="860"/>
      <c r="B449" s="626" t="s">
        <v>407</v>
      </c>
      <c r="C449" s="413"/>
      <c r="D449" s="270">
        <v>1.0</v>
      </c>
      <c r="E449" s="271"/>
      <c r="F449" s="1204">
        <v>1.0</v>
      </c>
      <c r="G449" s="1215"/>
      <c r="H449" s="270"/>
      <c r="I449" s="271"/>
      <c r="J449" s="908"/>
      <c r="K449" s="1122">
        <v>1.0</v>
      </c>
      <c r="L449" s="908"/>
      <c r="M449" s="974"/>
      <c r="N449" s="1128">
        <v>1.0</v>
      </c>
      <c r="O449" s="271"/>
      <c r="P449" s="1206"/>
      <c r="Q449" s="1211">
        <v>0.5</v>
      </c>
      <c r="R449" s="1212">
        <v>0.5</v>
      </c>
      <c r="S449" s="1209">
        <v>7.0</v>
      </c>
      <c r="T449" s="1120">
        <f t="shared" si="3"/>
        <v>63.63636364</v>
      </c>
      <c r="U449" s="1210">
        <f t="shared" si="4"/>
        <v>21</v>
      </c>
      <c r="V449" s="395"/>
      <c r="W449" s="395"/>
    </row>
    <row r="450">
      <c r="A450" s="860"/>
      <c r="B450" s="332" t="s">
        <v>408</v>
      </c>
      <c r="C450" s="269">
        <v>1.0</v>
      </c>
      <c r="D450" s="283"/>
      <c r="E450" s="271"/>
      <c r="F450" s="1204"/>
      <c r="G450" s="1205"/>
      <c r="H450" s="283"/>
      <c r="I450" s="271"/>
      <c r="J450" s="908"/>
      <c r="K450" s="1122">
        <v>1.0</v>
      </c>
      <c r="L450" s="908"/>
      <c r="M450" s="974"/>
      <c r="N450" s="1128">
        <v>1.0</v>
      </c>
      <c r="O450" s="271"/>
      <c r="P450" s="1206"/>
      <c r="Q450" s="1211">
        <v>1.0</v>
      </c>
      <c r="R450" s="1208"/>
      <c r="S450" s="1209">
        <v>9.0</v>
      </c>
      <c r="T450" s="1120">
        <f t="shared" si="3"/>
        <v>81.81818182</v>
      </c>
      <c r="U450" s="1210">
        <f t="shared" si="4"/>
        <v>27</v>
      </c>
      <c r="V450" s="395"/>
      <c r="W450" s="395"/>
    </row>
    <row r="451">
      <c r="A451" s="860"/>
      <c r="B451" s="335" t="s">
        <v>409</v>
      </c>
      <c r="C451" s="269"/>
      <c r="D451" s="270">
        <v>1.0</v>
      </c>
      <c r="E451" s="271"/>
      <c r="F451" s="1204"/>
      <c r="G451" s="1205"/>
      <c r="H451" s="270"/>
      <c r="I451" s="271"/>
      <c r="J451" s="908"/>
      <c r="K451" s="1122">
        <v>1.0</v>
      </c>
      <c r="L451" s="908"/>
      <c r="M451" s="974"/>
      <c r="N451" s="1128">
        <v>1.0</v>
      </c>
      <c r="O451" s="271"/>
      <c r="P451" s="1206"/>
      <c r="Q451" s="1207"/>
      <c r="R451" s="1212">
        <v>0.5</v>
      </c>
      <c r="S451" s="1209">
        <v>9.5</v>
      </c>
      <c r="T451" s="1120">
        <f t="shared" si="3"/>
        <v>86.36363636</v>
      </c>
      <c r="U451" s="1210">
        <f t="shared" si="4"/>
        <v>28.5</v>
      </c>
      <c r="V451" s="395"/>
      <c r="W451" s="395"/>
    </row>
    <row r="452">
      <c r="A452" s="860"/>
      <c r="B452" s="335" t="s">
        <v>410</v>
      </c>
      <c r="C452" s="269"/>
      <c r="D452" s="283"/>
      <c r="E452" s="271"/>
      <c r="F452" s="1204"/>
      <c r="G452" s="1205">
        <v>1.0</v>
      </c>
      <c r="H452" s="283"/>
      <c r="I452" s="271"/>
      <c r="J452" s="1122">
        <v>1.0</v>
      </c>
      <c r="K452" s="908"/>
      <c r="L452" s="908"/>
      <c r="M452" s="981">
        <v>1.0</v>
      </c>
      <c r="N452" s="975"/>
      <c r="O452" s="271"/>
      <c r="P452" s="1213">
        <v>1.0</v>
      </c>
      <c r="Q452" s="1207"/>
      <c r="R452" s="1208"/>
      <c r="S452" s="1209">
        <v>8.0</v>
      </c>
      <c r="T452" s="1120">
        <f t="shared" si="3"/>
        <v>72.72727273</v>
      </c>
      <c r="U452" s="1210">
        <f t="shared" si="4"/>
        <v>24</v>
      </c>
      <c r="V452" s="395"/>
      <c r="W452" s="395"/>
    </row>
    <row r="453">
      <c r="A453" s="860"/>
      <c r="B453" s="631" t="s">
        <v>411</v>
      </c>
      <c r="C453" s="269">
        <v>1.0</v>
      </c>
      <c r="D453" s="270"/>
      <c r="E453" s="271"/>
      <c r="F453" s="1204">
        <v>1.0</v>
      </c>
      <c r="G453" s="1205">
        <v>1.0</v>
      </c>
      <c r="H453" s="270"/>
      <c r="I453" s="271"/>
      <c r="J453" s="1122">
        <v>1.0</v>
      </c>
      <c r="K453" s="908"/>
      <c r="L453" s="908"/>
      <c r="M453" s="981"/>
      <c r="N453" s="1128">
        <v>1.0</v>
      </c>
      <c r="O453" s="271"/>
      <c r="P453" s="1213">
        <v>1.0</v>
      </c>
      <c r="Q453" s="1211">
        <v>1.0</v>
      </c>
      <c r="R453" s="1208"/>
      <c r="S453" s="1209">
        <v>12.0</v>
      </c>
      <c r="T453" s="1120">
        <f t="shared" si="3"/>
        <v>109.0909091</v>
      </c>
      <c r="U453" s="1210">
        <f t="shared" si="4"/>
        <v>36</v>
      </c>
      <c r="V453" s="395"/>
      <c r="W453" s="395"/>
    </row>
    <row r="454">
      <c r="A454" s="860"/>
      <c r="B454" s="335" t="s">
        <v>414</v>
      </c>
      <c r="C454" s="413"/>
      <c r="D454" s="270">
        <v>1.0</v>
      </c>
      <c r="E454" s="271"/>
      <c r="F454" s="1204">
        <v>1.0</v>
      </c>
      <c r="G454" s="1215"/>
      <c r="H454" s="270">
        <v>1.0</v>
      </c>
      <c r="I454" s="271"/>
      <c r="J454" s="908"/>
      <c r="K454" s="908"/>
      <c r="L454" s="908"/>
      <c r="M454" s="974"/>
      <c r="N454" s="1128">
        <v>1.0</v>
      </c>
      <c r="O454" s="271"/>
      <c r="P454" s="1206"/>
      <c r="Q454" s="1211">
        <v>1.0</v>
      </c>
      <c r="R454" s="1208"/>
      <c r="S454" s="1209">
        <v>10.0</v>
      </c>
      <c r="T454" s="1120">
        <f t="shared" si="3"/>
        <v>90.90909091</v>
      </c>
      <c r="U454" s="1210">
        <f t="shared" si="4"/>
        <v>30</v>
      </c>
      <c r="V454" s="395"/>
      <c r="W454" s="395"/>
    </row>
    <row r="455">
      <c r="A455" s="860"/>
      <c r="B455" s="335" t="s">
        <v>415</v>
      </c>
      <c r="C455" s="269">
        <v>1.0</v>
      </c>
      <c r="D455" s="270"/>
      <c r="E455" s="271"/>
      <c r="F455" s="1204">
        <v>1.0</v>
      </c>
      <c r="G455" s="1205">
        <v>1.0</v>
      </c>
      <c r="H455" s="270"/>
      <c r="I455" s="271"/>
      <c r="J455" s="908"/>
      <c r="K455" s="1122">
        <v>1.0</v>
      </c>
      <c r="L455" s="908"/>
      <c r="M455" s="981">
        <v>1.0</v>
      </c>
      <c r="N455" s="1128"/>
      <c r="O455" s="271"/>
      <c r="P455" s="1213">
        <v>1.0</v>
      </c>
      <c r="Q455" s="1207"/>
      <c r="R455" s="1208"/>
      <c r="S455" s="1209">
        <v>12.0</v>
      </c>
      <c r="T455" s="1120">
        <f t="shared" si="3"/>
        <v>109.0909091</v>
      </c>
      <c r="U455" s="1210">
        <f t="shared" si="4"/>
        <v>36</v>
      </c>
      <c r="V455" s="395"/>
      <c r="W455" s="395"/>
    </row>
    <row r="456">
      <c r="A456" s="860"/>
      <c r="B456" s="335" t="s">
        <v>417</v>
      </c>
      <c r="C456" s="413"/>
      <c r="D456" s="270">
        <v>1.0</v>
      </c>
      <c r="E456" s="473"/>
      <c r="F456" s="1214"/>
      <c r="G456" s="1215"/>
      <c r="H456" s="270"/>
      <c r="I456" s="473"/>
      <c r="J456" s="908"/>
      <c r="K456" s="908"/>
      <c r="L456" s="908"/>
      <c r="M456" s="974"/>
      <c r="N456" s="975"/>
      <c r="O456" s="271"/>
      <c r="P456" s="1213">
        <v>1.0</v>
      </c>
      <c r="Q456" s="1207"/>
      <c r="R456" s="1208"/>
      <c r="S456" s="1209">
        <v>6.5</v>
      </c>
      <c r="T456" s="1120">
        <f t="shared" si="3"/>
        <v>59.09090909</v>
      </c>
      <c r="U456" s="1210">
        <f t="shared" si="4"/>
        <v>19.5</v>
      </c>
      <c r="V456" s="395"/>
      <c r="W456" s="395"/>
    </row>
    <row r="457">
      <c r="A457" s="860"/>
      <c r="B457" s="337" t="s">
        <v>419</v>
      </c>
      <c r="C457" s="413"/>
      <c r="D457" s="270">
        <v>1.0</v>
      </c>
      <c r="E457" s="271"/>
      <c r="F457" s="1214"/>
      <c r="G457" s="1215"/>
      <c r="H457" s="270">
        <v>1.0</v>
      </c>
      <c r="I457" s="271"/>
      <c r="J457" s="908"/>
      <c r="K457" s="1122">
        <v>1.0</v>
      </c>
      <c r="L457" s="908"/>
      <c r="M457" s="974"/>
      <c r="N457" s="1128"/>
      <c r="O457" s="271"/>
      <c r="P457" s="1206"/>
      <c r="Q457" s="1211">
        <v>1.0</v>
      </c>
      <c r="R457" s="1208"/>
      <c r="S457" s="1209">
        <v>7.0</v>
      </c>
      <c r="T457" s="1120">
        <f t="shared" si="3"/>
        <v>63.63636364</v>
      </c>
      <c r="U457" s="1210">
        <f t="shared" si="4"/>
        <v>21</v>
      </c>
      <c r="V457" s="395"/>
      <c r="W457" s="395"/>
    </row>
    <row r="458">
      <c r="A458" s="860"/>
      <c r="B458" s="332" t="s">
        <v>422</v>
      </c>
      <c r="C458" s="413"/>
      <c r="D458" s="270">
        <v>1.0</v>
      </c>
      <c r="E458" s="271"/>
      <c r="F458" s="1204">
        <v>1.0</v>
      </c>
      <c r="G458" s="1215"/>
      <c r="H458" s="270">
        <v>1.0</v>
      </c>
      <c r="I458" s="271"/>
      <c r="J458" s="908"/>
      <c r="K458" s="1122">
        <v>1.0</v>
      </c>
      <c r="L458" s="908"/>
      <c r="M458" s="974"/>
      <c r="N458" s="1128"/>
      <c r="O458" s="271"/>
      <c r="P458" s="1206"/>
      <c r="Q458" s="1211">
        <v>1.0</v>
      </c>
      <c r="R458" s="1208"/>
      <c r="S458" s="1209">
        <v>8.0</v>
      </c>
      <c r="T458" s="1120">
        <f t="shared" si="3"/>
        <v>72.72727273</v>
      </c>
      <c r="U458" s="1210">
        <f t="shared" si="4"/>
        <v>24</v>
      </c>
      <c r="V458" s="395"/>
      <c r="W458" s="395"/>
    </row>
    <row r="459">
      <c r="A459" s="860"/>
      <c r="B459" s="332" t="s">
        <v>424</v>
      </c>
      <c r="C459" s="269">
        <v>1.0</v>
      </c>
      <c r="D459" s="283"/>
      <c r="E459" s="271"/>
      <c r="F459" s="1204">
        <v>1.0</v>
      </c>
      <c r="G459" s="1205"/>
      <c r="H459" s="283"/>
      <c r="I459" s="271"/>
      <c r="J459" s="908"/>
      <c r="K459" s="908"/>
      <c r="L459" s="908"/>
      <c r="M459" s="974"/>
      <c r="N459" s="975"/>
      <c r="O459" s="271"/>
      <c r="P459" s="1206"/>
      <c r="Q459" s="1211">
        <v>1.0</v>
      </c>
      <c r="R459" s="1208"/>
      <c r="S459" s="1209">
        <v>4.5</v>
      </c>
      <c r="T459" s="1120">
        <f t="shared" si="3"/>
        <v>40.90909091</v>
      </c>
      <c r="U459" s="1210">
        <f t="shared" si="4"/>
        <v>13.5</v>
      </c>
      <c r="V459" s="395"/>
      <c r="W459" s="395"/>
    </row>
    <row r="460">
      <c r="A460" s="860"/>
      <c r="B460" s="335" t="s">
        <v>426</v>
      </c>
      <c r="C460" s="269">
        <v>1.0</v>
      </c>
      <c r="D460" s="283"/>
      <c r="E460" s="271"/>
      <c r="F460" s="1204">
        <v>1.0</v>
      </c>
      <c r="G460" s="1205">
        <v>1.0</v>
      </c>
      <c r="H460" s="283"/>
      <c r="I460" s="271"/>
      <c r="J460" s="908"/>
      <c r="K460" s="908"/>
      <c r="L460" s="908"/>
      <c r="M460" s="981">
        <v>1.0</v>
      </c>
      <c r="N460" s="975"/>
      <c r="O460" s="271"/>
      <c r="P460" s="1213">
        <v>1.0</v>
      </c>
      <c r="Q460" s="1207"/>
      <c r="R460" s="1208"/>
      <c r="S460" s="1209">
        <v>11.0</v>
      </c>
      <c r="T460" s="1120">
        <f t="shared" si="3"/>
        <v>100</v>
      </c>
      <c r="U460" s="1210">
        <f t="shared" si="4"/>
        <v>33</v>
      </c>
      <c r="V460" s="395"/>
      <c r="W460" s="395"/>
    </row>
    <row r="461">
      <c r="A461" s="860"/>
      <c r="B461" s="335" t="s">
        <v>427</v>
      </c>
      <c r="C461" s="269"/>
      <c r="D461" s="270">
        <v>1.0</v>
      </c>
      <c r="E461" s="271"/>
      <c r="F461" s="1204"/>
      <c r="G461" s="1205"/>
      <c r="H461" s="270">
        <v>1.0</v>
      </c>
      <c r="I461" s="271"/>
      <c r="J461" s="1122">
        <v>1.0</v>
      </c>
      <c r="K461" s="908"/>
      <c r="L461" s="908"/>
      <c r="M461" s="981"/>
      <c r="N461" s="1128">
        <v>1.0</v>
      </c>
      <c r="O461" s="271"/>
      <c r="P461" s="1206"/>
      <c r="Q461" s="1211">
        <v>1.0</v>
      </c>
      <c r="R461" s="1208"/>
      <c r="S461" s="1209">
        <v>11.0</v>
      </c>
      <c r="T461" s="1120">
        <f t="shared" si="3"/>
        <v>100</v>
      </c>
      <c r="U461" s="1210">
        <f t="shared" si="4"/>
        <v>33</v>
      </c>
      <c r="V461" s="395"/>
      <c r="W461" s="395"/>
    </row>
    <row r="462">
      <c r="A462" s="860"/>
      <c r="B462" s="332" t="s">
        <v>429</v>
      </c>
      <c r="C462" s="269"/>
      <c r="D462" s="270">
        <v>1.0</v>
      </c>
      <c r="E462" s="271"/>
      <c r="F462" s="1204">
        <v>1.0</v>
      </c>
      <c r="G462" s="1205"/>
      <c r="H462" s="270"/>
      <c r="I462" s="271"/>
      <c r="J462" s="908"/>
      <c r="K462" s="1122">
        <v>1.0</v>
      </c>
      <c r="L462" s="908"/>
      <c r="M462" s="974"/>
      <c r="N462" s="1128"/>
      <c r="O462" s="271"/>
      <c r="P462" s="1206"/>
      <c r="Q462" s="1207"/>
      <c r="R462" s="1212">
        <v>0.5</v>
      </c>
      <c r="S462" s="1209">
        <v>6.5</v>
      </c>
      <c r="T462" s="1120">
        <f t="shared" si="3"/>
        <v>59.09090909</v>
      </c>
      <c r="U462" s="1210">
        <f t="shared" si="4"/>
        <v>19.5</v>
      </c>
      <c r="V462" s="395"/>
      <c r="W462" s="395"/>
    </row>
    <row r="463">
      <c r="A463" s="860"/>
      <c r="B463" s="520" t="s">
        <v>430</v>
      </c>
      <c r="C463" s="269">
        <v>1.0</v>
      </c>
      <c r="D463" s="283"/>
      <c r="E463" s="271"/>
      <c r="F463" s="1204">
        <v>1.0</v>
      </c>
      <c r="G463" s="1205">
        <v>1.0</v>
      </c>
      <c r="H463" s="283"/>
      <c r="I463" s="271"/>
      <c r="J463" s="908"/>
      <c r="K463" s="1122">
        <v>1.0</v>
      </c>
      <c r="L463" s="908"/>
      <c r="M463" s="1229">
        <v>1.0</v>
      </c>
      <c r="N463" s="1128"/>
      <c r="O463" s="271"/>
      <c r="P463" s="1213">
        <v>1.0</v>
      </c>
      <c r="Q463" s="1207"/>
      <c r="R463" s="1208"/>
      <c r="S463" s="1209">
        <v>12.0</v>
      </c>
      <c r="T463" s="1120">
        <f t="shared" si="3"/>
        <v>109.0909091</v>
      </c>
      <c r="U463" s="1210">
        <f t="shared" si="4"/>
        <v>36</v>
      </c>
      <c r="V463" s="395"/>
      <c r="W463" s="395"/>
    </row>
    <row r="464">
      <c r="A464" s="860"/>
      <c r="B464" s="335" t="s">
        <v>431</v>
      </c>
      <c r="C464" s="269">
        <v>1.0</v>
      </c>
      <c r="D464" s="270"/>
      <c r="E464" s="271"/>
      <c r="F464" s="1204">
        <v>1.0</v>
      </c>
      <c r="G464" s="1205">
        <v>1.0</v>
      </c>
      <c r="H464" s="270"/>
      <c r="I464" s="271"/>
      <c r="J464" s="1122">
        <v>1.0</v>
      </c>
      <c r="K464" s="908"/>
      <c r="L464" s="908"/>
      <c r="M464" s="981"/>
      <c r="N464" s="1128">
        <v>1.0</v>
      </c>
      <c r="O464" s="271"/>
      <c r="P464" s="1206"/>
      <c r="Q464" s="1207"/>
      <c r="R464" s="1208"/>
      <c r="S464" s="1209">
        <v>12.0</v>
      </c>
      <c r="T464" s="1120">
        <f t="shared" si="3"/>
        <v>109.0909091</v>
      </c>
      <c r="U464" s="1210">
        <f t="shared" si="4"/>
        <v>36</v>
      </c>
      <c r="V464" s="395"/>
      <c r="W464" s="395"/>
    </row>
    <row r="465">
      <c r="A465" s="860"/>
      <c r="B465" s="335" t="s">
        <v>432</v>
      </c>
      <c r="C465" s="269">
        <v>1.0</v>
      </c>
      <c r="D465" s="283"/>
      <c r="E465" s="271"/>
      <c r="F465" s="1204"/>
      <c r="G465" s="1205"/>
      <c r="H465" s="283"/>
      <c r="I465" s="271"/>
      <c r="J465" s="1122">
        <v>1.0</v>
      </c>
      <c r="K465" s="908"/>
      <c r="L465" s="908"/>
      <c r="M465" s="981">
        <v>1.0</v>
      </c>
      <c r="N465" s="975"/>
      <c r="O465" s="271"/>
      <c r="P465" s="1213">
        <v>1.0</v>
      </c>
      <c r="Q465" s="1207"/>
      <c r="R465" s="1208"/>
      <c r="S465" s="1209">
        <v>8.0</v>
      </c>
      <c r="T465" s="1120">
        <f t="shared" si="3"/>
        <v>72.72727273</v>
      </c>
      <c r="U465" s="1210">
        <f t="shared" si="4"/>
        <v>24</v>
      </c>
      <c r="V465" s="395"/>
      <c r="W465" s="395"/>
    </row>
    <row r="466">
      <c r="A466" s="860"/>
      <c r="B466" s="335" t="s">
        <v>433</v>
      </c>
      <c r="C466" s="269"/>
      <c r="D466" s="270">
        <v>1.0</v>
      </c>
      <c r="E466" s="271"/>
      <c r="F466" s="1204">
        <v>1.0</v>
      </c>
      <c r="G466" s="1205">
        <v>1.0</v>
      </c>
      <c r="H466" s="270"/>
      <c r="I466" s="271"/>
      <c r="J466" s="1122">
        <v>1.0</v>
      </c>
      <c r="K466" s="908"/>
      <c r="L466" s="908"/>
      <c r="M466" s="981">
        <v>1.0</v>
      </c>
      <c r="N466" s="975"/>
      <c r="O466" s="271"/>
      <c r="P466" s="1206"/>
      <c r="Q466" s="1211">
        <v>0.5</v>
      </c>
      <c r="R466" s="1212">
        <v>0.5</v>
      </c>
      <c r="S466" s="1209">
        <v>12.0</v>
      </c>
      <c r="T466" s="1120">
        <f t="shared" si="3"/>
        <v>109.0909091</v>
      </c>
      <c r="U466" s="1210">
        <f t="shared" si="4"/>
        <v>36</v>
      </c>
      <c r="V466" s="395"/>
      <c r="W466" s="395"/>
    </row>
    <row r="467">
      <c r="A467" s="860"/>
      <c r="B467" s="335" t="s">
        <v>434</v>
      </c>
      <c r="C467" s="1169"/>
      <c r="D467" s="270">
        <v>0.5</v>
      </c>
      <c r="E467" s="473">
        <v>0.5</v>
      </c>
      <c r="F467" s="1230"/>
      <c r="G467" s="1231"/>
      <c r="H467" s="270">
        <v>0.5</v>
      </c>
      <c r="I467" s="473">
        <v>0.5</v>
      </c>
      <c r="J467" s="908"/>
      <c r="K467" s="1122">
        <v>0.5</v>
      </c>
      <c r="L467" s="1122">
        <v>0.5</v>
      </c>
      <c r="M467" s="974"/>
      <c r="N467" s="1128">
        <v>0.5</v>
      </c>
      <c r="O467" s="473">
        <v>0.5</v>
      </c>
      <c r="P467" s="1206"/>
      <c r="Q467" s="1211">
        <v>0.5</v>
      </c>
      <c r="R467" s="1212">
        <v>0.5</v>
      </c>
      <c r="S467" s="1209">
        <v>10.0</v>
      </c>
      <c r="T467" s="1120">
        <f t="shared" si="3"/>
        <v>90.90909091</v>
      </c>
      <c r="U467" s="1210">
        <f t="shared" si="4"/>
        <v>30</v>
      </c>
      <c r="V467" s="395"/>
      <c r="W467" s="395"/>
    </row>
    <row r="468">
      <c r="A468" s="860"/>
      <c r="B468" s="335" t="s">
        <v>450</v>
      </c>
      <c r="C468" s="269">
        <v>1.0</v>
      </c>
      <c r="D468" s="270"/>
      <c r="E468" s="271"/>
      <c r="F468" s="1204">
        <v>1.0</v>
      </c>
      <c r="G468" s="1205">
        <v>1.0</v>
      </c>
      <c r="H468" s="270"/>
      <c r="I468" s="271"/>
      <c r="J468" s="1122">
        <v>1.0</v>
      </c>
      <c r="K468" s="908"/>
      <c r="L468" s="908"/>
      <c r="M468" s="981">
        <v>1.0</v>
      </c>
      <c r="N468" s="975"/>
      <c r="O468" s="271"/>
      <c r="P468" s="1213">
        <v>1.0</v>
      </c>
      <c r="Q468" s="1211">
        <v>1.0</v>
      </c>
      <c r="R468" s="1208"/>
      <c r="S468" s="1209">
        <v>13.0</v>
      </c>
      <c r="T468" s="1120">
        <f t="shared" si="3"/>
        <v>118.1818182</v>
      </c>
      <c r="U468" s="1210">
        <f t="shared" si="4"/>
        <v>39</v>
      </c>
      <c r="V468" s="395"/>
      <c r="W468" s="395"/>
    </row>
    <row r="469">
      <c r="A469" s="860"/>
      <c r="B469" s="727" t="s">
        <v>487</v>
      </c>
      <c r="C469" s="269"/>
      <c r="D469" s="270">
        <v>1.0</v>
      </c>
      <c r="E469" s="271"/>
      <c r="F469" s="1204"/>
      <c r="G469" s="1205"/>
      <c r="H469" s="270">
        <v>1.0</v>
      </c>
      <c r="I469" s="271"/>
      <c r="J469" s="908"/>
      <c r="K469" s="908"/>
      <c r="L469" s="908"/>
      <c r="M469" s="974"/>
      <c r="N469" s="975"/>
      <c r="O469" s="271"/>
      <c r="P469" s="1206"/>
      <c r="Q469" s="1207"/>
      <c r="R469" s="1208"/>
      <c r="S469" s="1209">
        <v>6.0</v>
      </c>
      <c r="T469" s="1120">
        <f t="shared" si="3"/>
        <v>54.54545455</v>
      </c>
      <c r="U469" s="1210">
        <f t="shared" si="4"/>
        <v>18</v>
      </c>
      <c r="V469" s="395"/>
      <c r="W469" s="395"/>
    </row>
    <row r="470">
      <c r="A470" s="860"/>
      <c r="B470" s="332" t="s">
        <v>451</v>
      </c>
      <c r="C470" s="1160">
        <v>1.0</v>
      </c>
      <c r="D470" s="955"/>
      <c r="E470" s="1161"/>
      <c r="F470" s="1204"/>
      <c r="G470" s="1205">
        <v>1.0</v>
      </c>
      <c r="H470" s="283"/>
      <c r="I470" s="271"/>
      <c r="J470" s="1122">
        <v>1.0</v>
      </c>
      <c r="K470" s="908"/>
      <c r="L470" s="908"/>
      <c r="M470" s="981">
        <v>1.0</v>
      </c>
      <c r="N470" s="975"/>
      <c r="O470" s="271"/>
      <c r="P470" s="1206"/>
      <c r="Q470" s="1211">
        <v>1.0</v>
      </c>
      <c r="R470" s="1208"/>
      <c r="S470" s="1209">
        <v>7.0</v>
      </c>
      <c r="T470" s="1120">
        <f t="shared" si="3"/>
        <v>63.63636364</v>
      </c>
      <c r="U470" s="1210">
        <f t="shared" si="4"/>
        <v>21</v>
      </c>
      <c r="V470" s="395"/>
      <c r="W470" s="395"/>
    </row>
    <row r="471">
      <c r="A471" s="860"/>
      <c r="B471" s="332" t="s">
        <v>452</v>
      </c>
      <c r="C471" s="269"/>
      <c r="D471" s="270"/>
      <c r="E471" s="271"/>
      <c r="F471" s="1204"/>
      <c r="G471" s="1205"/>
      <c r="H471" s="270"/>
      <c r="I471" s="271"/>
      <c r="J471" s="1125">
        <v>1.0</v>
      </c>
      <c r="K471" s="318"/>
      <c r="L471" s="908"/>
      <c r="M471" s="269">
        <v>1.0</v>
      </c>
      <c r="N471" s="283"/>
      <c r="O471" s="271"/>
      <c r="P471" s="1206"/>
      <c r="Q471" s="1211">
        <v>1.0</v>
      </c>
      <c r="R471" s="1208"/>
      <c r="S471" s="1209">
        <v>7.0</v>
      </c>
      <c r="T471" s="1120">
        <f t="shared" si="3"/>
        <v>63.63636364</v>
      </c>
      <c r="U471" s="1210">
        <f t="shared" si="4"/>
        <v>21</v>
      </c>
      <c r="V471" s="395"/>
      <c r="W471" s="395"/>
    </row>
    <row r="472">
      <c r="A472" s="860"/>
      <c r="B472" s="335" t="s">
        <v>453</v>
      </c>
      <c r="C472" s="1232">
        <v>1.0</v>
      </c>
      <c r="D472" s="1233"/>
      <c r="E472" s="1234"/>
      <c r="F472" s="1204"/>
      <c r="G472" s="1205">
        <v>1.0</v>
      </c>
      <c r="H472" s="283"/>
      <c r="I472" s="271"/>
      <c r="J472" s="1235">
        <v>1.0</v>
      </c>
      <c r="K472" s="908"/>
      <c r="L472" s="908"/>
      <c r="M472" s="981">
        <v>1.0</v>
      </c>
      <c r="N472" s="975"/>
      <c r="O472" s="271"/>
      <c r="P472" s="1206"/>
      <c r="Q472" s="1211">
        <v>1.0</v>
      </c>
      <c r="R472" s="1208"/>
      <c r="S472" s="1209">
        <v>9.5</v>
      </c>
      <c r="T472" s="1120">
        <f t="shared" si="3"/>
        <v>86.36363636</v>
      </c>
      <c r="U472" s="1210">
        <f t="shared" si="4"/>
        <v>28.5</v>
      </c>
      <c r="V472" s="395"/>
      <c r="W472" s="395"/>
    </row>
    <row r="473">
      <c r="A473" s="860"/>
      <c r="B473" s="368" t="s">
        <v>454</v>
      </c>
      <c r="C473" s="1236"/>
      <c r="D473" s="1237"/>
      <c r="E473" s="1234"/>
      <c r="F473" s="1204">
        <v>1.0</v>
      </c>
      <c r="G473" s="1205">
        <v>1.0</v>
      </c>
      <c r="H473" s="270"/>
      <c r="I473" s="271"/>
      <c r="J473" s="1122">
        <v>1.0</v>
      </c>
      <c r="K473" s="908"/>
      <c r="L473" s="908"/>
      <c r="M473" s="981"/>
      <c r="N473" s="975"/>
      <c r="O473" s="271"/>
      <c r="P473" s="1206"/>
      <c r="Q473" s="1207"/>
      <c r="R473" s="1208"/>
      <c r="S473" s="1209">
        <v>5.0</v>
      </c>
      <c r="T473" s="1120">
        <f t="shared" si="3"/>
        <v>45.45454545</v>
      </c>
      <c r="U473" s="1210">
        <f t="shared" si="4"/>
        <v>15</v>
      </c>
      <c r="V473" s="395"/>
      <c r="W473" s="395"/>
    </row>
    <row r="474">
      <c r="A474" s="860"/>
      <c r="B474" s="746" t="s">
        <v>455</v>
      </c>
      <c r="C474" s="413"/>
      <c r="D474" s="270">
        <v>1.0</v>
      </c>
      <c r="E474" s="271"/>
      <c r="F474" s="1214"/>
      <c r="G474" s="1205"/>
      <c r="H474" s="270"/>
      <c r="I474" s="271"/>
      <c r="J474" s="908"/>
      <c r="K474" s="1122">
        <v>1.0</v>
      </c>
      <c r="L474" s="908"/>
      <c r="M474" s="974"/>
      <c r="N474" s="975"/>
      <c r="O474" s="473">
        <v>1.0</v>
      </c>
      <c r="P474" s="1206"/>
      <c r="Q474" s="1211">
        <v>1.0</v>
      </c>
      <c r="R474" s="1212">
        <v>1.0</v>
      </c>
      <c r="S474" s="1209">
        <v>7.0</v>
      </c>
      <c r="T474" s="1120">
        <f t="shared" si="3"/>
        <v>63.63636364</v>
      </c>
      <c r="U474" s="1210">
        <f t="shared" si="4"/>
        <v>21</v>
      </c>
      <c r="V474" s="395"/>
      <c r="W474" s="395"/>
    </row>
    <row r="475">
      <c r="A475" s="860"/>
      <c r="B475" s="332" t="s">
        <v>456</v>
      </c>
      <c r="C475" s="269">
        <v>1.0</v>
      </c>
      <c r="D475" s="270"/>
      <c r="E475" s="473">
        <v>0.5</v>
      </c>
      <c r="F475" s="1204"/>
      <c r="G475" s="1205"/>
      <c r="H475" s="270">
        <v>0.5</v>
      </c>
      <c r="I475" s="473">
        <v>0.5</v>
      </c>
      <c r="J475" s="908"/>
      <c r="K475" s="1122">
        <v>0.5</v>
      </c>
      <c r="L475" s="1122">
        <v>0.5</v>
      </c>
      <c r="M475" s="974"/>
      <c r="N475" s="1128">
        <v>0.5</v>
      </c>
      <c r="O475" s="473">
        <v>0.5</v>
      </c>
      <c r="P475" s="1206"/>
      <c r="Q475" s="1207"/>
      <c r="R475" s="1208"/>
      <c r="S475" s="1209">
        <v>7.5</v>
      </c>
      <c r="T475" s="1120">
        <f t="shared" si="3"/>
        <v>68.18181818</v>
      </c>
      <c r="U475" s="1210">
        <f t="shared" si="4"/>
        <v>22.5</v>
      </c>
      <c r="V475" s="395"/>
      <c r="W475" s="395"/>
    </row>
    <row r="476">
      <c r="A476" s="860"/>
      <c r="B476" s="753" t="s">
        <v>489</v>
      </c>
      <c r="C476" s="413"/>
      <c r="D476" s="270">
        <v>1.0</v>
      </c>
      <c r="E476" s="271"/>
      <c r="F476" s="1214"/>
      <c r="G476" s="1215"/>
      <c r="H476" s="270"/>
      <c r="I476" s="271"/>
      <c r="J476" s="908"/>
      <c r="K476" s="908"/>
      <c r="L476" s="908"/>
      <c r="M476" s="974"/>
      <c r="N476" s="975"/>
      <c r="O476" s="271"/>
      <c r="P476" s="1206"/>
      <c r="Q476" s="1207"/>
      <c r="R476" s="1208"/>
      <c r="S476" s="1209">
        <v>4.0</v>
      </c>
      <c r="T476" s="1120">
        <f t="shared" si="3"/>
        <v>36.36363636</v>
      </c>
      <c r="U476" s="1210">
        <f t="shared" si="4"/>
        <v>12</v>
      </c>
      <c r="V476" s="395"/>
      <c r="W476" s="395"/>
    </row>
    <row r="477">
      <c r="A477" s="860"/>
      <c r="B477" s="332" t="s">
        <v>458</v>
      </c>
      <c r="C477" s="413"/>
      <c r="D477" s="270">
        <v>0.5</v>
      </c>
      <c r="E477" s="473">
        <v>0.5</v>
      </c>
      <c r="F477" s="1214"/>
      <c r="G477" s="1215"/>
      <c r="H477" s="270">
        <v>0.5</v>
      </c>
      <c r="I477" s="473">
        <v>0.5</v>
      </c>
      <c r="J477" s="908"/>
      <c r="K477" s="1122">
        <v>0.5</v>
      </c>
      <c r="L477" s="1122">
        <v>0.5</v>
      </c>
      <c r="M477" s="974"/>
      <c r="N477" s="1128"/>
      <c r="O477" s="473">
        <v>0.5</v>
      </c>
      <c r="P477" s="1206"/>
      <c r="Q477" s="1211">
        <v>0.5</v>
      </c>
      <c r="R477" s="1208"/>
      <c r="S477" s="1209">
        <v>7.0</v>
      </c>
      <c r="T477" s="1120">
        <f t="shared" si="3"/>
        <v>63.63636364</v>
      </c>
      <c r="U477" s="1210">
        <f t="shared" si="4"/>
        <v>21</v>
      </c>
      <c r="V477" s="395"/>
      <c r="W477" s="395"/>
    </row>
    <row r="478" ht="18.0" customHeight="1">
      <c r="A478" s="860"/>
      <c r="B478" s="335" t="s">
        <v>459</v>
      </c>
      <c r="C478" s="413"/>
      <c r="D478" s="270"/>
      <c r="E478" s="271"/>
      <c r="F478" s="1214"/>
      <c r="G478" s="1215"/>
      <c r="H478" s="270">
        <v>1.0</v>
      </c>
      <c r="I478" s="271"/>
      <c r="J478" s="908"/>
      <c r="K478" s="908"/>
      <c r="L478" s="908"/>
      <c r="M478" s="981" t="s">
        <v>71</v>
      </c>
      <c r="N478" s="1128">
        <v>1.0</v>
      </c>
      <c r="O478" s="271"/>
      <c r="P478" s="1206"/>
      <c r="Q478" s="1211">
        <v>1.0</v>
      </c>
      <c r="R478" s="1208"/>
      <c r="S478" s="1209">
        <v>9.0</v>
      </c>
      <c r="T478" s="1120">
        <f t="shared" si="3"/>
        <v>81.81818182</v>
      </c>
      <c r="U478" s="1210">
        <f t="shared" si="4"/>
        <v>27</v>
      </c>
      <c r="V478" s="395"/>
      <c r="W478" s="395"/>
    </row>
    <row r="479">
      <c r="A479" s="860"/>
      <c r="B479" s="335" t="s">
        <v>460</v>
      </c>
      <c r="C479" s="269"/>
      <c r="D479" s="270">
        <v>1.0</v>
      </c>
      <c r="E479" s="271"/>
      <c r="F479" s="1204">
        <v>1.0</v>
      </c>
      <c r="G479" s="1205">
        <v>1.0</v>
      </c>
      <c r="H479" s="270"/>
      <c r="I479" s="271"/>
      <c r="J479" s="1125">
        <v>1.0</v>
      </c>
      <c r="K479" s="318"/>
      <c r="L479" s="908"/>
      <c r="M479" s="269"/>
      <c r="N479" s="283"/>
      <c r="O479" s="271"/>
      <c r="P479" s="1213">
        <v>1.0</v>
      </c>
      <c r="Q479" s="1207"/>
      <c r="R479" s="1208"/>
      <c r="S479" s="1209">
        <v>12.0</v>
      </c>
      <c r="T479" s="1120">
        <f t="shared" si="3"/>
        <v>109.0909091</v>
      </c>
      <c r="U479" s="1210">
        <f t="shared" si="4"/>
        <v>36</v>
      </c>
      <c r="V479" s="395"/>
      <c r="W479" s="395"/>
    </row>
    <row r="480">
      <c r="A480" s="860"/>
      <c r="B480" s="626" t="s">
        <v>461</v>
      </c>
      <c r="C480" s="1169"/>
      <c r="D480" s="1225"/>
      <c r="E480" s="473">
        <v>0.5</v>
      </c>
      <c r="F480" s="1204">
        <v>1.0</v>
      </c>
      <c r="G480" s="1205"/>
      <c r="H480" s="270">
        <v>0.5</v>
      </c>
      <c r="I480" s="271"/>
      <c r="J480" s="908"/>
      <c r="K480" s="1122">
        <v>0.5</v>
      </c>
      <c r="L480" s="1122">
        <v>0.5</v>
      </c>
      <c r="M480" s="974"/>
      <c r="N480" s="1128"/>
      <c r="O480" s="473">
        <v>0.5</v>
      </c>
      <c r="P480" s="1206"/>
      <c r="Q480" s="1207"/>
      <c r="R480" s="1208"/>
      <c r="S480" s="1209">
        <v>5.0</v>
      </c>
      <c r="T480" s="1120">
        <f t="shared" si="3"/>
        <v>45.45454545</v>
      </c>
      <c r="U480" s="1210">
        <f t="shared" si="4"/>
        <v>15</v>
      </c>
      <c r="V480" s="395"/>
      <c r="W480" s="395"/>
    </row>
    <row r="481">
      <c r="A481" s="860"/>
      <c r="B481" s="335" t="s">
        <v>462</v>
      </c>
      <c r="C481" s="413"/>
      <c r="D481" s="283"/>
      <c r="E481" s="271"/>
      <c r="F481" s="1204">
        <v>1.0</v>
      </c>
      <c r="G481" s="1215"/>
      <c r="H481" s="270">
        <v>1.0</v>
      </c>
      <c r="I481" s="271"/>
      <c r="J481" s="908"/>
      <c r="K481" s="1122">
        <v>1.0</v>
      </c>
      <c r="L481" s="908"/>
      <c r="M481" s="974"/>
      <c r="N481" s="1128"/>
      <c r="O481" s="271"/>
      <c r="P481" s="1206"/>
      <c r="Q481" s="1211">
        <v>1.0</v>
      </c>
      <c r="R481" s="1208"/>
      <c r="S481" s="1209">
        <v>7.0</v>
      </c>
      <c r="T481" s="1120">
        <f t="shared" si="3"/>
        <v>63.63636364</v>
      </c>
      <c r="U481" s="1210">
        <f t="shared" si="4"/>
        <v>21</v>
      </c>
      <c r="V481" s="395"/>
      <c r="W481" s="395"/>
    </row>
    <row r="482">
      <c r="A482" s="860"/>
      <c r="B482" s="335" t="s">
        <v>463</v>
      </c>
      <c r="C482" s="269">
        <v>1.0</v>
      </c>
      <c r="D482" s="283"/>
      <c r="E482" s="271"/>
      <c r="F482" s="1204">
        <v>1.0</v>
      </c>
      <c r="G482" s="1205">
        <v>1.0</v>
      </c>
      <c r="H482" s="283"/>
      <c r="I482" s="271"/>
      <c r="J482" s="908"/>
      <c r="K482" s="908"/>
      <c r="L482" s="908"/>
      <c r="M482" s="981">
        <v>1.0</v>
      </c>
      <c r="N482" s="975"/>
      <c r="O482" s="271"/>
      <c r="P482" s="1206"/>
      <c r="Q482" s="1207"/>
      <c r="R482" s="1208"/>
      <c r="S482" s="1209">
        <v>10.0</v>
      </c>
      <c r="T482" s="1120">
        <f t="shared" si="3"/>
        <v>90.90909091</v>
      </c>
      <c r="U482" s="1210">
        <f t="shared" si="4"/>
        <v>30</v>
      </c>
      <c r="V482" s="395"/>
      <c r="W482" s="395"/>
    </row>
    <row r="483">
      <c r="A483" s="860"/>
      <c r="B483" s="337" t="s">
        <v>464</v>
      </c>
      <c r="C483" s="269">
        <v>1.0</v>
      </c>
      <c r="D483" s="283"/>
      <c r="E483" s="271"/>
      <c r="F483" s="1204">
        <v>1.0</v>
      </c>
      <c r="G483" s="1205">
        <v>1.0</v>
      </c>
      <c r="H483" s="283"/>
      <c r="I483" s="271"/>
      <c r="J483" s="1122">
        <v>1.0</v>
      </c>
      <c r="K483" s="908"/>
      <c r="L483" s="908"/>
      <c r="M483" s="981"/>
      <c r="N483" s="975"/>
      <c r="O483" s="271"/>
      <c r="P483" s="1206"/>
      <c r="Q483" s="1207"/>
      <c r="R483" s="1208"/>
      <c r="S483" s="1209">
        <v>10.0</v>
      </c>
      <c r="T483" s="1120">
        <f t="shared" si="3"/>
        <v>90.90909091</v>
      </c>
      <c r="U483" s="1210">
        <f t="shared" si="4"/>
        <v>30</v>
      </c>
      <c r="V483" s="395"/>
      <c r="W483" s="395"/>
    </row>
    <row r="484">
      <c r="A484" s="860"/>
      <c r="B484" s="332" t="s">
        <v>465</v>
      </c>
      <c r="C484" s="413"/>
      <c r="D484" s="270">
        <v>0.5</v>
      </c>
      <c r="E484" s="473">
        <v>0.5</v>
      </c>
      <c r="F484" s="1204">
        <v>1.0</v>
      </c>
      <c r="G484" s="1215"/>
      <c r="H484" s="270">
        <v>0.5</v>
      </c>
      <c r="I484" s="473">
        <v>0.5</v>
      </c>
      <c r="J484" s="908"/>
      <c r="K484" s="1122">
        <v>0.5</v>
      </c>
      <c r="L484" s="908"/>
      <c r="M484" s="974"/>
      <c r="N484" s="1128">
        <v>0.5</v>
      </c>
      <c r="O484" s="473">
        <v>0.5</v>
      </c>
      <c r="P484" s="1206"/>
      <c r="Q484" s="1211">
        <v>0.5</v>
      </c>
      <c r="R484" s="1212">
        <v>0.5</v>
      </c>
      <c r="S484" s="1209">
        <v>9.0</v>
      </c>
      <c r="T484" s="1120">
        <f t="shared" si="3"/>
        <v>81.81818182</v>
      </c>
      <c r="U484" s="1210">
        <f t="shared" si="4"/>
        <v>27</v>
      </c>
      <c r="V484" s="395"/>
      <c r="W484" s="395"/>
    </row>
    <row r="485">
      <c r="A485" s="860"/>
      <c r="B485" s="335" t="s">
        <v>466</v>
      </c>
      <c r="C485" s="269">
        <v>1.0</v>
      </c>
      <c r="D485" s="283"/>
      <c r="E485" s="271"/>
      <c r="F485" s="1204"/>
      <c r="G485" s="1205"/>
      <c r="H485" s="283"/>
      <c r="I485" s="271"/>
      <c r="J485" s="1122">
        <v>1.0</v>
      </c>
      <c r="K485" s="908"/>
      <c r="L485" s="908"/>
      <c r="M485" s="981">
        <v>1.0</v>
      </c>
      <c r="N485" s="975"/>
      <c r="O485" s="271"/>
      <c r="P485" s="1213">
        <v>1.0</v>
      </c>
      <c r="Q485" s="1211">
        <v>1.0</v>
      </c>
      <c r="R485" s="1208"/>
      <c r="S485" s="1209">
        <v>9.0</v>
      </c>
      <c r="T485" s="1120">
        <f t="shared" si="3"/>
        <v>81.81818182</v>
      </c>
      <c r="U485" s="1210">
        <f t="shared" si="4"/>
        <v>27</v>
      </c>
      <c r="V485" s="395"/>
      <c r="W485" s="395"/>
    </row>
    <row r="486">
      <c r="A486" s="860"/>
      <c r="B486" s="335" t="s">
        <v>467</v>
      </c>
      <c r="C486" s="413"/>
      <c r="D486" s="270">
        <v>1.0</v>
      </c>
      <c r="E486" s="271"/>
      <c r="F486" s="1204">
        <v>1.0</v>
      </c>
      <c r="G486" s="1215"/>
      <c r="H486" s="270">
        <v>1.0</v>
      </c>
      <c r="I486" s="271"/>
      <c r="J486" s="908"/>
      <c r="K486" s="908"/>
      <c r="L486" s="908"/>
      <c r="M486" s="974"/>
      <c r="N486" s="1128">
        <v>1.0</v>
      </c>
      <c r="O486" s="271"/>
      <c r="P486" s="1206"/>
      <c r="Q486" s="1211">
        <v>1.0</v>
      </c>
      <c r="R486" s="1208"/>
      <c r="S486" s="1209">
        <v>10.0</v>
      </c>
      <c r="T486" s="1120">
        <f t="shared" si="3"/>
        <v>90.90909091</v>
      </c>
      <c r="U486" s="1210">
        <f t="shared" si="4"/>
        <v>30</v>
      </c>
      <c r="V486" s="395"/>
      <c r="W486" s="395"/>
    </row>
    <row r="487">
      <c r="A487" s="860"/>
      <c r="B487" s="337" t="s">
        <v>468</v>
      </c>
      <c r="C487" s="269">
        <v>1.0</v>
      </c>
      <c r="D487" s="283"/>
      <c r="E487" s="271"/>
      <c r="F487" s="1204"/>
      <c r="G487" s="1205"/>
      <c r="H487" s="283"/>
      <c r="I487" s="271"/>
      <c r="J487" s="1122">
        <v>1.0</v>
      </c>
      <c r="K487" s="908"/>
      <c r="L487" s="908"/>
      <c r="M487" s="981"/>
      <c r="N487" s="975"/>
      <c r="O487" s="271"/>
      <c r="P487" s="1213">
        <v>1.0</v>
      </c>
      <c r="Q487" s="1207"/>
      <c r="R487" s="1208"/>
      <c r="S487" s="1209">
        <v>6.0</v>
      </c>
      <c r="T487" s="1120">
        <f t="shared" si="3"/>
        <v>54.54545455</v>
      </c>
      <c r="U487" s="1210">
        <f t="shared" si="4"/>
        <v>18</v>
      </c>
      <c r="V487" s="395"/>
      <c r="W487" s="395"/>
    </row>
    <row r="488">
      <c r="A488" s="860"/>
      <c r="B488" s="394" t="s">
        <v>469</v>
      </c>
      <c r="C488" s="269"/>
      <c r="D488" s="283"/>
      <c r="E488" s="473">
        <v>0.5</v>
      </c>
      <c r="F488" s="1204">
        <v>1.0</v>
      </c>
      <c r="G488" s="1205">
        <v>1.0</v>
      </c>
      <c r="H488" s="283"/>
      <c r="I488" s="473"/>
      <c r="J488" s="908"/>
      <c r="K488" s="1122">
        <v>0.5</v>
      </c>
      <c r="L488" s="1122">
        <v>0.5</v>
      </c>
      <c r="M488" s="974"/>
      <c r="N488" s="1128">
        <v>0.5</v>
      </c>
      <c r="O488" s="473">
        <v>0.5</v>
      </c>
      <c r="P488" s="1206"/>
      <c r="Q488" s="1207"/>
      <c r="R488" s="1212">
        <v>0.5</v>
      </c>
      <c r="S488" s="1209">
        <v>9.5</v>
      </c>
      <c r="T488" s="1120">
        <f t="shared" si="3"/>
        <v>86.36363636</v>
      </c>
      <c r="U488" s="1210">
        <f t="shared" si="4"/>
        <v>28.5</v>
      </c>
      <c r="V488" s="395"/>
      <c r="W488" s="395"/>
    </row>
    <row r="489">
      <c r="A489" s="860"/>
      <c r="B489" s="337" t="s">
        <v>470</v>
      </c>
      <c r="C489" s="413"/>
      <c r="D489" s="270">
        <v>0.5</v>
      </c>
      <c r="E489" s="473"/>
      <c r="F489" s="1204">
        <v>1.0</v>
      </c>
      <c r="G489" s="1215"/>
      <c r="H489" s="270">
        <v>0.5</v>
      </c>
      <c r="I489" s="473">
        <v>0.5</v>
      </c>
      <c r="J489" s="908"/>
      <c r="K489" s="1122">
        <v>0.5</v>
      </c>
      <c r="L489" s="1122">
        <v>0.5</v>
      </c>
      <c r="M489" s="974"/>
      <c r="N489" s="1128"/>
      <c r="O489" s="473" t="s">
        <v>490</v>
      </c>
      <c r="P489" s="1206"/>
      <c r="Q489" s="1207"/>
      <c r="R489" s="1212">
        <v>0.5</v>
      </c>
      <c r="S489" s="1209">
        <v>9.5</v>
      </c>
      <c r="T489" s="1120">
        <f t="shared" si="3"/>
        <v>86.36363636</v>
      </c>
      <c r="U489" s="1210">
        <f t="shared" si="4"/>
        <v>28.5</v>
      </c>
      <c r="V489" s="395"/>
      <c r="W489" s="395"/>
    </row>
    <row r="490">
      <c r="A490" s="860"/>
      <c r="B490" s="332" t="s">
        <v>491</v>
      </c>
      <c r="C490" s="413"/>
      <c r="D490" s="270"/>
      <c r="E490" s="271"/>
      <c r="F490" s="1214"/>
      <c r="G490" s="1215"/>
      <c r="H490" s="270">
        <v>1.0</v>
      </c>
      <c r="I490" s="271"/>
      <c r="J490" s="908"/>
      <c r="K490" s="1122">
        <v>1.0</v>
      </c>
      <c r="L490" s="908"/>
      <c r="M490" s="974"/>
      <c r="N490" s="1128"/>
      <c r="O490" s="271"/>
      <c r="P490" s="1206"/>
      <c r="Q490" s="1207"/>
      <c r="R490" s="1208"/>
      <c r="S490" s="1209">
        <v>7.0</v>
      </c>
      <c r="T490" s="1120">
        <f t="shared" si="3"/>
        <v>63.63636364</v>
      </c>
      <c r="U490" s="1210">
        <f t="shared" si="4"/>
        <v>21</v>
      </c>
      <c r="V490" s="395"/>
      <c r="W490" s="395"/>
    </row>
    <row r="491">
      <c r="A491" s="860"/>
      <c r="B491" s="397" t="s">
        <v>471</v>
      </c>
      <c r="C491" s="413"/>
      <c r="D491" s="270">
        <v>1.0</v>
      </c>
      <c r="E491" s="271"/>
      <c r="F491" s="1214"/>
      <c r="G491" s="1215"/>
      <c r="H491" s="270">
        <v>1.0</v>
      </c>
      <c r="I491" s="271"/>
      <c r="J491" s="908"/>
      <c r="K491" s="908"/>
      <c r="L491" s="908"/>
      <c r="M491" s="974"/>
      <c r="N491" s="1128">
        <v>1.0</v>
      </c>
      <c r="O491" s="271"/>
      <c r="P491" s="1206"/>
      <c r="Q491" s="1211">
        <v>1.0</v>
      </c>
      <c r="R491" s="1208"/>
      <c r="S491" s="1209">
        <v>9.0</v>
      </c>
      <c r="T491" s="1120">
        <f t="shared" si="3"/>
        <v>81.81818182</v>
      </c>
      <c r="U491" s="1210">
        <f t="shared" si="4"/>
        <v>27</v>
      </c>
      <c r="V491" s="395"/>
      <c r="W491" s="395"/>
    </row>
    <row r="492">
      <c r="A492" s="860"/>
      <c r="B492" s="335" t="s">
        <v>472</v>
      </c>
      <c r="C492" s="269">
        <v>1.0</v>
      </c>
      <c r="D492" s="283"/>
      <c r="E492" s="271"/>
      <c r="F492" s="1204">
        <v>1.0</v>
      </c>
      <c r="G492" s="1205">
        <v>1.0</v>
      </c>
      <c r="H492" s="283"/>
      <c r="I492" s="271"/>
      <c r="J492" s="908"/>
      <c r="K492" s="908"/>
      <c r="L492" s="908"/>
      <c r="M492" s="981">
        <v>1.0</v>
      </c>
      <c r="N492" s="975"/>
      <c r="O492" s="271"/>
      <c r="P492" s="1213">
        <v>1.0</v>
      </c>
      <c r="Q492" s="1211">
        <v>1.0</v>
      </c>
      <c r="R492" s="1208"/>
      <c r="S492" s="1209">
        <v>11.0</v>
      </c>
      <c r="T492" s="1120">
        <f t="shared" si="3"/>
        <v>100</v>
      </c>
      <c r="U492" s="1210">
        <f t="shared" si="4"/>
        <v>33</v>
      </c>
      <c r="V492" s="395"/>
      <c r="W492" s="395"/>
    </row>
    <row r="493">
      <c r="A493" s="860"/>
      <c r="B493" s="332" t="s">
        <v>473</v>
      </c>
      <c r="C493" s="269">
        <v>1.0</v>
      </c>
      <c r="D493" s="283"/>
      <c r="E493" s="271"/>
      <c r="F493" s="1204"/>
      <c r="G493" s="1205"/>
      <c r="H493" s="283"/>
      <c r="I493" s="271"/>
      <c r="J493" s="1122">
        <v>1.0</v>
      </c>
      <c r="K493" s="908"/>
      <c r="L493" s="908"/>
      <c r="M493" s="981">
        <v>1.0</v>
      </c>
      <c r="N493" s="975"/>
      <c r="O493" s="271"/>
      <c r="P493" s="1206"/>
      <c r="Q493" s="1211">
        <v>1.0</v>
      </c>
      <c r="R493" s="1208"/>
      <c r="S493" s="1209">
        <v>8.0</v>
      </c>
      <c r="T493" s="1120">
        <f t="shared" si="3"/>
        <v>72.72727273</v>
      </c>
      <c r="U493" s="1210">
        <f t="shared" si="4"/>
        <v>24</v>
      </c>
      <c r="V493" s="395"/>
      <c r="W493" s="395"/>
    </row>
    <row r="494">
      <c r="A494" s="860"/>
      <c r="B494" s="520" t="s">
        <v>474</v>
      </c>
      <c r="C494" s="269">
        <v>1.0</v>
      </c>
      <c r="D494" s="283"/>
      <c r="E494" s="271"/>
      <c r="F494" s="1204"/>
      <c r="G494" s="1205">
        <v>1.0</v>
      </c>
      <c r="H494" s="283"/>
      <c r="I494" s="271"/>
      <c r="J494" s="908"/>
      <c r="K494" s="908"/>
      <c r="L494" s="908"/>
      <c r="M494" s="974"/>
      <c r="N494" s="1128">
        <v>0.5</v>
      </c>
      <c r="O494" s="473">
        <v>0.5</v>
      </c>
      <c r="P494" s="1213">
        <v>1.0</v>
      </c>
      <c r="Q494" s="1211">
        <v>0.5</v>
      </c>
      <c r="R494" s="1208"/>
      <c r="S494" s="1209">
        <v>7.5</v>
      </c>
      <c r="T494" s="1120">
        <f t="shared" si="3"/>
        <v>68.18181818</v>
      </c>
      <c r="U494" s="1210">
        <f t="shared" si="4"/>
        <v>22.5</v>
      </c>
      <c r="V494" s="395"/>
      <c r="W494" s="395"/>
    </row>
    <row r="495">
      <c r="A495" s="860"/>
      <c r="C495" s="395"/>
      <c r="D495" s="395"/>
      <c r="E495" s="395"/>
      <c r="F495" s="384"/>
      <c r="G495" s="384"/>
      <c r="H495" s="384"/>
      <c r="I495" s="384"/>
      <c r="J495" s="395"/>
      <c r="K495" s="395"/>
      <c r="L495" s="395"/>
      <c r="M495" s="395"/>
      <c r="N495" s="395"/>
      <c r="O495" s="395"/>
      <c r="P495" s="384"/>
      <c r="Q495" s="384"/>
      <c r="R495" s="384"/>
      <c r="S495" s="384"/>
      <c r="T495" s="395"/>
      <c r="U495" s="395"/>
      <c r="V495" s="395"/>
      <c r="W495" s="395"/>
    </row>
    <row r="496">
      <c r="A496" s="860"/>
      <c r="B496" s="1102" t="s">
        <v>3</v>
      </c>
      <c r="C496" s="395"/>
      <c r="D496" s="395"/>
      <c r="E496" s="395"/>
      <c r="F496" s="384"/>
      <c r="G496" s="384"/>
      <c r="H496" s="384"/>
      <c r="I496" s="384"/>
      <c r="J496" s="395"/>
      <c r="K496" s="395"/>
      <c r="L496" s="395"/>
      <c r="M496" s="395"/>
      <c r="N496" s="395"/>
      <c r="O496" s="395"/>
      <c r="P496" s="384"/>
      <c r="Q496" s="384"/>
      <c r="R496" s="384"/>
      <c r="S496" s="384"/>
      <c r="T496" s="395"/>
      <c r="U496" s="395"/>
      <c r="V496" s="395"/>
      <c r="W496" s="395"/>
    </row>
    <row r="497">
      <c r="A497" s="860"/>
      <c r="B497" s="1102" t="s">
        <v>2993</v>
      </c>
      <c r="C497" s="395"/>
      <c r="D497" s="395"/>
      <c r="E497" s="395"/>
      <c r="F497" s="384"/>
      <c r="G497" s="384"/>
      <c r="H497" s="384"/>
      <c r="I497" s="384"/>
      <c r="J497" s="395"/>
      <c r="K497" s="395"/>
      <c r="L497" s="395"/>
      <c r="M497" s="395"/>
      <c r="N497" s="395"/>
      <c r="O497" s="395"/>
      <c r="P497" s="384"/>
      <c r="Q497" s="384"/>
      <c r="R497" s="384"/>
      <c r="S497" s="384"/>
      <c r="T497" s="395"/>
      <c r="U497" s="395"/>
      <c r="V497" s="395"/>
      <c r="W497" s="395"/>
    </row>
    <row r="498">
      <c r="A498" s="860"/>
      <c r="B498" s="37" t="s">
        <v>2994</v>
      </c>
      <c r="C498" s="395"/>
      <c r="D498" s="395"/>
      <c r="E498" s="395"/>
      <c r="F498" s="384"/>
      <c r="G498" s="384"/>
      <c r="H498" s="384"/>
      <c r="I498" s="384"/>
      <c r="J498" s="395"/>
      <c r="K498" s="395"/>
      <c r="L498" s="395"/>
      <c r="M498" s="395"/>
      <c r="N498" s="395"/>
      <c r="O498" s="395"/>
      <c r="P498" s="384"/>
      <c r="Q498" s="384"/>
      <c r="R498" s="384"/>
      <c r="S498" s="384"/>
      <c r="T498" s="395"/>
      <c r="U498" s="395"/>
      <c r="V498" s="395"/>
      <c r="W498" s="395"/>
    </row>
    <row r="499">
      <c r="A499" s="860"/>
      <c r="B499" s="1105" t="s">
        <v>2926</v>
      </c>
      <c r="C499" s="763"/>
      <c r="D499" s="763"/>
      <c r="E499" s="763"/>
      <c r="F499" s="1238"/>
      <c r="G499" s="1238"/>
      <c r="H499" s="1238"/>
      <c r="I499" s="1238"/>
      <c r="J499" s="763"/>
      <c r="K499" s="763"/>
      <c r="L499" s="763"/>
      <c r="M499" s="763"/>
      <c r="N499" s="763"/>
      <c r="O499" s="763"/>
      <c r="P499" s="1238"/>
      <c r="Q499" s="1238"/>
      <c r="R499" s="1238"/>
      <c r="S499" s="1238"/>
      <c r="T499" s="395"/>
      <c r="U499" s="395"/>
      <c r="V499" s="395"/>
      <c r="W499" s="395"/>
    </row>
    <row r="500">
      <c r="A500" s="860"/>
      <c r="B500" s="240" t="s">
        <v>3</v>
      </c>
      <c r="C500" s="1239"/>
      <c r="E500" s="1240" t="s">
        <v>6</v>
      </c>
      <c r="F500" s="13"/>
      <c r="G500" s="14"/>
      <c r="H500" s="1241"/>
      <c r="I500" s="1242" t="s">
        <v>7</v>
      </c>
      <c r="J500" s="13"/>
      <c r="K500" s="14"/>
      <c r="L500" s="1243"/>
      <c r="M500" s="1244"/>
      <c r="N500" s="1240" t="s">
        <v>8</v>
      </c>
      <c r="O500" s="13"/>
      <c r="P500" s="14"/>
      <c r="Q500" s="1245"/>
      <c r="R500" s="1246"/>
      <c r="S500" s="1242" t="s">
        <v>9</v>
      </c>
      <c r="T500" s="13"/>
      <c r="U500" s="14"/>
      <c r="V500" s="1242" t="s">
        <v>10</v>
      </c>
      <c r="W500" s="13"/>
      <c r="X500" s="14"/>
      <c r="Y500" s="1247"/>
    </row>
    <row r="501">
      <c r="A501" s="860"/>
      <c r="B501" s="836" t="s">
        <v>2995</v>
      </c>
      <c r="C501" s="1248" t="s">
        <v>14</v>
      </c>
      <c r="D501" s="22" t="s">
        <v>15</v>
      </c>
      <c r="E501" s="23">
        <v>43778.0</v>
      </c>
      <c r="F501" s="24">
        <v>43780.0</v>
      </c>
      <c r="G501" s="25">
        <v>43782.0</v>
      </c>
      <c r="H501" s="1248" t="s">
        <v>16</v>
      </c>
      <c r="I501" s="26">
        <v>43785.0</v>
      </c>
      <c r="J501" s="27">
        <v>43787.0</v>
      </c>
      <c r="K501" s="27">
        <v>43789.0</v>
      </c>
      <c r="L501" s="31" t="s">
        <v>2996</v>
      </c>
      <c r="M501" s="31" t="s">
        <v>18</v>
      </c>
      <c r="N501" s="29">
        <v>43792.0</v>
      </c>
      <c r="O501" s="24">
        <v>43794.0</v>
      </c>
      <c r="P501" s="24">
        <v>43796.0</v>
      </c>
      <c r="Q501" s="31" t="s">
        <v>2997</v>
      </c>
      <c r="R501" s="31" t="s">
        <v>2998</v>
      </c>
      <c r="S501" s="1249">
        <v>43799.0</v>
      </c>
      <c r="T501" s="27">
        <v>43801.0</v>
      </c>
      <c r="U501" s="33" t="s">
        <v>21</v>
      </c>
      <c r="V501" s="25">
        <v>43806.0</v>
      </c>
      <c r="W501" s="24">
        <v>43808.0</v>
      </c>
      <c r="X501" s="35">
        <v>43810.0</v>
      </c>
      <c r="Y501" s="1250" t="s">
        <v>2999</v>
      </c>
      <c r="Z501" s="1202" t="s">
        <v>2961</v>
      </c>
    </row>
    <row r="502">
      <c r="A502" s="1251">
        <v>1.0</v>
      </c>
      <c r="B502" s="1252" t="s">
        <v>69</v>
      </c>
      <c r="C502" s="1253"/>
      <c r="D502" s="1253"/>
      <c r="E502" s="1254"/>
      <c r="F502" s="1254">
        <v>1.0</v>
      </c>
      <c r="G502" s="1255"/>
      <c r="H502" s="1253"/>
      <c r="I502" s="1256"/>
      <c r="J502" s="1257"/>
      <c r="K502" s="1256"/>
      <c r="L502" s="1258"/>
      <c r="M502" s="1253">
        <v>1.0</v>
      </c>
      <c r="N502" s="1254">
        <v>1.0</v>
      </c>
      <c r="O502" s="1254"/>
      <c r="P502" s="1255"/>
      <c r="Q502" s="1253">
        <v>1.0</v>
      </c>
      <c r="R502" s="1253">
        <v>1.0</v>
      </c>
      <c r="S502" s="1257">
        <v>1.0</v>
      </c>
      <c r="T502" s="1257"/>
      <c r="U502" s="1258"/>
      <c r="V502" s="1254">
        <v>1.0</v>
      </c>
      <c r="W502" s="1255"/>
      <c r="X502" s="1255"/>
      <c r="Y502" s="1259">
        <v>15.5</v>
      </c>
      <c r="Z502" s="1260">
        <f t="shared" ref="Z502:Z702" si="5">(100*Y502)/20</f>
        <v>77.5</v>
      </c>
    </row>
    <row r="503" ht="18.75" customHeight="1">
      <c r="A503" s="1251">
        <v>2.0</v>
      </c>
      <c r="B503" s="1252" t="s">
        <v>70</v>
      </c>
      <c r="C503" s="1253">
        <v>1.0</v>
      </c>
      <c r="D503" s="1253">
        <v>1.0</v>
      </c>
      <c r="E503" s="1254"/>
      <c r="F503" s="1254">
        <v>0.5</v>
      </c>
      <c r="G503" s="1254">
        <v>0.5</v>
      </c>
      <c r="H503" s="1253">
        <v>1.0</v>
      </c>
      <c r="I503" s="1256"/>
      <c r="J503" s="1257">
        <v>0.5</v>
      </c>
      <c r="K503" s="1257">
        <v>0.5</v>
      </c>
      <c r="L503" s="1253">
        <v>1.0</v>
      </c>
      <c r="M503" s="1258"/>
      <c r="N503" s="1254" t="s">
        <v>71</v>
      </c>
      <c r="O503" s="1254"/>
      <c r="P503" s="1254"/>
      <c r="Q503" s="1253">
        <v>1.0</v>
      </c>
      <c r="R503" s="1258"/>
      <c r="S503" s="1257">
        <v>1.0</v>
      </c>
      <c r="T503" s="1257"/>
      <c r="U503" s="1253">
        <v>1.0</v>
      </c>
      <c r="V503" s="1254">
        <v>1.0</v>
      </c>
      <c r="W503" s="1254">
        <v>0.5</v>
      </c>
      <c r="X503" s="1254"/>
      <c r="Y503" s="1259">
        <v>22.5</v>
      </c>
      <c r="Z503" s="1260">
        <f t="shared" si="5"/>
        <v>112.5</v>
      </c>
    </row>
    <row r="504" ht="17.25" customHeight="1">
      <c r="A504" s="1251">
        <v>3.0</v>
      </c>
      <c r="B504" s="1252" t="s">
        <v>72</v>
      </c>
      <c r="C504" s="1253"/>
      <c r="D504" s="1253"/>
      <c r="E504" s="1255"/>
      <c r="F504" s="1254"/>
      <c r="G504" s="1255"/>
      <c r="H504" s="1253">
        <v>1.0</v>
      </c>
      <c r="I504" s="1256"/>
      <c r="J504" s="1257">
        <v>1.0</v>
      </c>
      <c r="K504" s="1256"/>
      <c r="L504" s="1253">
        <v>1.0</v>
      </c>
      <c r="M504" s="1253">
        <v>1.0</v>
      </c>
      <c r="N504" s="1255"/>
      <c r="O504" s="1254">
        <v>1.0</v>
      </c>
      <c r="P504" s="1255"/>
      <c r="Q504" s="1258"/>
      <c r="R504" s="1258"/>
      <c r="S504" s="1256"/>
      <c r="T504" s="1257"/>
      <c r="U504" s="1258"/>
      <c r="V504" s="1254"/>
      <c r="W504" s="1254"/>
      <c r="X504" s="1255"/>
      <c r="Y504" s="1259">
        <v>17.5</v>
      </c>
      <c r="Z504" s="1260">
        <f t="shared" si="5"/>
        <v>87.5</v>
      </c>
    </row>
    <row r="505">
      <c r="A505" s="1251">
        <v>4.0</v>
      </c>
      <c r="B505" s="1252" t="s">
        <v>73</v>
      </c>
      <c r="C505" s="1258"/>
      <c r="D505" s="1258"/>
      <c r="E505" s="1255"/>
      <c r="F505" s="1254">
        <v>1.0</v>
      </c>
      <c r="G505" s="1255"/>
      <c r="H505" s="1258"/>
      <c r="I505" s="1256"/>
      <c r="J505" s="1257">
        <v>1.0</v>
      </c>
      <c r="K505" s="1256"/>
      <c r="L505" s="1258"/>
      <c r="M505" s="1258"/>
      <c r="N505" s="1255"/>
      <c r="O505" s="1254"/>
      <c r="P505" s="1255"/>
      <c r="Q505" s="1253">
        <v>1.0</v>
      </c>
      <c r="R505" s="1253">
        <v>1.0</v>
      </c>
      <c r="S505" s="1256"/>
      <c r="T505" s="1257">
        <v>1.0</v>
      </c>
      <c r="U505" s="1253">
        <v>1.0</v>
      </c>
      <c r="V505" s="1254"/>
      <c r="W505" s="1254">
        <v>1.0</v>
      </c>
      <c r="X505" s="1255"/>
      <c r="Y505" s="1259">
        <v>14.5</v>
      </c>
      <c r="Z505" s="1260">
        <f t="shared" si="5"/>
        <v>72.5</v>
      </c>
    </row>
    <row r="506">
      <c r="A506" s="1251">
        <v>5.0</v>
      </c>
      <c r="B506" s="1252" t="s">
        <v>74</v>
      </c>
      <c r="C506" s="1253">
        <v>1.0</v>
      </c>
      <c r="D506" s="1253"/>
      <c r="E506" s="1254"/>
      <c r="F506" s="1254">
        <v>1.0</v>
      </c>
      <c r="G506" s="1255"/>
      <c r="H506" s="1253">
        <v>1.0</v>
      </c>
      <c r="I506" s="1257">
        <v>1.0</v>
      </c>
      <c r="J506" s="1257">
        <v>1.0</v>
      </c>
      <c r="K506" s="1256"/>
      <c r="L506" s="1253">
        <v>1.0</v>
      </c>
      <c r="M506" s="1253">
        <v>1.0</v>
      </c>
      <c r="N506" s="1254"/>
      <c r="O506" s="1254">
        <v>1.0</v>
      </c>
      <c r="P506" s="1255"/>
      <c r="Q506" s="1253">
        <v>1.0</v>
      </c>
      <c r="R506" s="1253">
        <v>1.0</v>
      </c>
      <c r="S506" s="1257">
        <v>1.0</v>
      </c>
      <c r="T506" s="1257">
        <v>1.0</v>
      </c>
      <c r="U506" s="1253">
        <v>1.0</v>
      </c>
      <c r="V506" s="1254"/>
      <c r="W506" s="1254"/>
      <c r="X506" s="1255"/>
      <c r="Y506" s="1259">
        <v>29.5</v>
      </c>
      <c r="Z506" s="1260">
        <f t="shared" si="5"/>
        <v>147.5</v>
      </c>
    </row>
    <row r="507" ht="19.5" customHeight="1">
      <c r="A507" s="1251">
        <v>6.0</v>
      </c>
      <c r="B507" s="1252" t="s">
        <v>75</v>
      </c>
      <c r="C507" s="1253"/>
      <c r="D507" s="1253">
        <v>1.0</v>
      </c>
      <c r="E507" s="1254">
        <v>1.0</v>
      </c>
      <c r="F507" s="1255"/>
      <c r="G507" s="1255"/>
      <c r="H507" s="1253" t="s">
        <v>71</v>
      </c>
      <c r="I507" s="1257">
        <v>1.0</v>
      </c>
      <c r="J507" s="1256"/>
      <c r="K507" s="1256"/>
      <c r="L507" s="1253">
        <v>1.0</v>
      </c>
      <c r="M507" s="1253">
        <v>1.0</v>
      </c>
      <c r="N507" s="1254">
        <v>1.0</v>
      </c>
      <c r="O507" s="1255"/>
      <c r="P507" s="1255"/>
      <c r="Q507" s="1258"/>
      <c r="R507" s="1253">
        <v>1.0</v>
      </c>
      <c r="S507" s="1257"/>
      <c r="T507" s="1256"/>
      <c r="U507" s="1253">
        <v>1.0</v>
      </c>
      <c r="V507" s="1254">
        <v>1.0</v>
      </c>
      <c r="W507" s="1255"/>
      <c r="X507" s="1255"/>
      <c r="Y507" s="1259">
        <v>19.5</v>
      </c>
      <c r="Z507" s="1260">
        <f t="shared" si="5"/>
        <v>97.5</v>
      </c>
    </row>
    <row r="508" ht="18.0" customHeight="1">
      <c r="A508" s="1251">
        <v>7.0</v>
      </c>
      <c r="B508" s="1252" t="s">
        <v>76</v>
      </c>
      <c r="C508" s="1253">
        <v>1.0</v>
      </c>
      <c r="D508" s="1253">
        <v>1.0</v>
      </c>
      <c r="E508" s="1255"/>
      <c r="F508" s="1254">
        <v>1.0</v>
      </c>
      <c r="G508" s="1255"/>
      <c r="H508" s="1258"/>
      <c r="I508" s="1256"/>
      <c r="J508" s="1256"/>
      <c r="K508" s="1256"/>
      <c r="L508" s="1258"/>
      <c r="M508" s="1258"/>
      <c r="N508" s="1255"/>
      <c r="O508" s="1254">
        <v>1.0</v>
      </c>
      <c r="P508" s="1255"/>
      <c r="Q508" s="1258"/>
      <c r="R508" s="1253">
        <v>1.0</v>
      </c>
      <c r="S508" s="1256"/>
      <c r="T508" s="1257">
        <v>1.0</v>
      </c>
      <c r="U508" s="1258"/>
      <c r="V508" s="1254"/>
      <c r="W508" s="1254"/>
      <c r="X508" s="1255"/>
      <c r="Y508" s="1259">
        <v>14.0</v>
      </c>
      <c r="Z508" s="1260">
        <f t="shared" si="5"/>
        <v>70</v>
      </c>
    </row>
    <row r="509">
      <c r="A509" s="1251">
        <v>8.0</v>
      </c>
      <c r="B509" s="1252" t="s">
        <v>78</v>
      </c>
      <c r="C509" s="1253">
        <v>1.0</v>
      </c>
      <c r="D509" s="1253"/>
      <c r="E509" s="1254"/>
      <c r="F509" s="1254">
        <v>0.5</v>
      </c>
      <c r="G509" s="1254"/>
      <c r="H509" s="1253">
        <v>1.0</v>
      </c>
      <c r="I509" s="1256"/>
      <c r="J509" s="1257">
        <v>0.5</v>
      </c>
      <c r="K509" s="1257">
        <v>0.5</v>
      </c>
      <c r="L509" s="1258"/>
      <c r="M509" s="1258"/>
      <c r="N509" s="1255"/>
      <c r="O509" s="1254"/>
      <c r="P509" s="1254"/>
      <c r="Q509" s="1258"/>
      <c r="R509" s="1258"/>
      <c r="S509" s="1256"/>
      <c r="T509" s="1257">
        <v>0.5</v>
      </c>
      <c r="U509" s="1253">
        <v>1.0</v>
      </c>
      <c r="V509" s="1255"/>
      <c r="W509" s="1255"/>
      <c r="X509" s="1254"/>
      <c r="Y509" s="1259">
        <v>12.0</v>
      </c>
      <c r="Z509" s="1261">
        <f t="shared" si="5"/>
        <v>60</v>
      </c>
    </row>
    <row r="510">
      <c r="A510" s="1251">
        <v>9.0</v>
      </c>
      <c r="B510" s="1252" t="s">
        <v>79</v>
      </c>
      <c r="C510" s="1253"/>
      <c r="D510" s="1253"/>
      <c r="E510" s="1254"/>
      <c r="F510" s="1254">
        <v>1.0</v>
      </c>
      <c r="G510" s="1255"/>
      <c r="H510" s="1253">
        <v>1.0</v>
      </c>
      <c r="I510" s="1256"/>
      <c r="J510" s="1257"/>
      <c r="K510" s="1256"/>
      <c r="L510" s="1253">
        <v>1.0</v>
      </c>
      <c r="M510" s="1253">
        <v>1.0</v>
      </c>
      <c r="N510" s="1255"/>
      <c r="O510" s="1254"/>
      <c r="P510" s="1255"/>
      <c r="Q510" s="1258"/>
      <c r="R510" s="1253">
        <v>1.0</v>
      </c>
      <c r="S510" s="1257"/>
      <c r="T510" s="1257">
        <v>1.0</v>
      </c>
      <c r="U510" s="1258"/>
      <c r="V510" s="1254">
        <v>1.0</v>
      </c>
      <c r="W510" s="1254"/>
      <c r="X510" s="1255"/>
      <c r="Y510" s="1259">
        <v>21.0</v>
      </c>
      <c r="Z510" s="1260">
        <f t="shared" si="5"/>
        <v>105</v>
      </c>
    </row>
    <row r="511">
      <c r="A511" s="1251">
        <v>10.0</v>
      </c>
      <c r="B511" s="1252" t="s">
        <v>80</v>
      </c>
      <c r="C511" s="1253">
        <v>1.0</v>
      </c>
      <c r="D511" s="1253">
        <v>1.0</v>
      </c>
      <c r="E511" s="1254">
        <v>1.0</v>
      </c>
      <c r="F511" s="1255"/>
      <c r="G511" s="1255"/>
      <c r="H511" s="1253"/>
      <c r="I511" s="1257"/>
      <c r="J511" s="1257"/>
      <c r="K511" s="1256"/>
      <c r="L511" s="1253">
        <v>1.0</v>
      </c>
      <c r="M511" s="1253">
        <v>1.0</v>
      </c>
      <c r="N511" s="1254">
        <v>1.0</v>
      </c>
      <c r="O511" s="1254"/>
      <c r="P511" s="1255"/>
      <c r="Q511" s="1253">
        <v>1.0</v>
      </c>
      <c r="R511" s="1253">
        <v>1.0</v>
      </c>
      <c r="S511" s="1257">
        <v>1.0</v>
      </c>
      <c r="T511" s="1257"/>
      <c r="U511" s="1253">
        <v>1.0</v>
      </c>
      <c r="V511" s="1254">
        <v>1.0</v>
      </c>
      <c r="W511" s="1255"/>
      <c r="X511" s="1255"/>
      <c r="Y511" s="1259">
        <v>26.0</v>
      </c>
      <c r="Z511" s="1260">
        <f t="shared" si="5"/>
        <v>130</v>
      </c>
    </row>
    <row r="512">
      <c r="A512" s="1251">
        <v>11.0</v>
      </c>
      <c r="B512" s="1252" t="s">
        <v>81</v>
      </c>
      <c r="C512" s="1253"/>
      <c r="D512" s="1253"/>
      <c r="E512" s="1255"/>
      <c r="F512" s="1254"/>
      <c r="G512" s="1255"/>
      <c r="H512" s="1253">
        <v>1.0</v>
      </c>
      <c r="I512" s="1256"/>
      <c r="J512" s="1257">
        <v>1.0</v>
      </c>
      <c r="K512" s="1256"/>
      <c r="L512" s="1253">
        <v>1.0</v>
      </c>
      <c r="M512" s="1253">
        <v>1.0</v>
      </c>
      <c r="N512" s="1255"/>
      <c r="O512" s="1254">
        <v>1.0</v>
      </c>
      <c r="P512" s="1255"/>
      <c r="Q512" s="1253">
        <v>1.0</v>
      </c>
      <c r="R512" s="1253">
        <v>1.0</v>
      </c>
      <c r="S512" s="1256"/>
      <c r="T512" s="1257">
        <v>1.0</v>
      </c>
      <c r="U512" s="1258"/>
      <c r="V512" s="1254"/>
      <c r="W512" s="1254"/>
      <c r="X512" s="1255"/>
      <c r="Y512" s="1259">
        <v>20.0</v>
      </c>
      <c r="Z512" s="1260">
        <f t="shared" si="5"/>
        <v>100</v>
      </c>
    </row>
    <row r="513">
      <c r="A513" s="1251">
        <v>12.0</v>
      </c>
      <c r="B513" s="1262" t="s">
        <v>83</v>
      </c>
      <c r="C513" s="65"/>
      <c r="D513" s="65"/>
      <c r="E513" s="161"/>
      <c r="F513" s="161"/>
      <c r="G513" s="174"/>
      <c r="H513" s="65"/>
      <c r="I513" s="169"/>
      <c r="J513" s="169"/>
      <c r="K513" s="189"/>
      <c r="L513" s="70">
        <v>1.0</v>
      </c>
      <c r="M513" s="70"/>
      <c r="N513" s="161">
        <v>1.0</v>
      </c>
      <c r="O513" s="161"/>
      <c r="P513" s="174"/>
      <c r="Q513" s="70"/>
      <c r="R513" s="70">
        <v>1.0</v>
      </c>
      <c r="S513" s="169"/>
      <c r="T513" s="169"/>
      <c r="U513" s="75"/>
      <c r="V513" s="161">
        <v>1.0</v>
      </c>
      <c r="W513" s="161"/>
      <c r="X513" s="174"/>
      <c r="Y513" s="383">
        <v>10.0</v>
      </c>
      <c r="Z513" s="1263">
        <f t="shared" si="5"/>
        <v>50</v>
      </c>
    </row>
    <row r="514">
      <c r="A514" s="1251">
        <v>13.0</v>
      </c>
      <c r="B514" s="1252" t="s">
        <v>82</v>
      </c>
      <c r="C514" s="1253">
        <v>1.0</v>
      </c>
      <c r="D514" s="1253"/>
      <c r="E514" s="1254">
        <v>1.0</v>
      </c>
      <c r="F514" s="1255"/>
      <c r="G514" s="1255"/>
      <c r="H514" s="1253">
        <v>1.0</v>
      </c>
      <c r="I514" s="1257"/>
      <c r="J514" s="1256"/>
      <c r="K514" s="1257">
        <v>0.5</v>
      </c>
      <c r="L514" s="1253">
        <v>1.0</v>
      </c>
      <c r="M514" s="1258"/>
      <c r="N514" s="1254">
        <v>1.0</v>
      </c>
      <c r="O514" s="1255"/>
      <c r="P514" s="1255"/>
      <c r="Q514" s="1253">
        <v>1.0</v>
      </c>
      <c r="R514" s="1258"/>
      <c r="S514" s="1257">
        <v>1.0</v>
      </c>
      <c r="T514" s="1256"/>
      <c r="U514" s="1258"/>
      <c r="V514" s="1254">
        <v>1.0</v>
      </c>
      <c r="W514" s="1255"/>
      <c r="X514" s="1255"/>
      <c r="Y514" s="1259">
        <v>17.5</v>
      </c>
      <c r="Z514" s="1260">
        <f t="shared" si="5"/>
        <v>87.5</v>
      </c>
    </row>
    <row r="515">
      <c r="A515" s="1251">
        <v>14.0</v>
      </c>
      <c r="B515" s="1252" t="s">
        <v>84</v>
      </c>
      <c r="C515" s="1253">
        <v>1.0</v>
      </c>
      <c r="D515" s="1253">
        <v>1.0</v>
      </c>
      <c r="E515" s="1254">
        <v>1.0</v>
      </c>
      <c r="F515" s="1254"/>
      <c r="G515" s="1255"/>
      <c r="H515" s="1253"/>
      <c r="I515" s="1257">
        <v>1.0</v>
      </c>
      <c r="J515" s="1257"/>
      <c r="K515" s="1256"/>
      <c r="L515" s="1253">
        <v>1.0</v>
      </c>
      <c r="M515" s="1253">
        <v>1.0</v>
      </c>
      <c r="N515" s="1254">
        <v>1.0</v>
      </c>
      <c r="O515" s="1254"/>
      <c r="P515" s="1255"/>
      <c r="Q515" s="1253">
        <v>1.0</v>
      </c>
      <c r="R515" s="1253">
        <v>1.0</v>
      </c>
      <c r="S515" s="1257">
        <v>1.0</v>
      </c>
      <c r="T515" s="1257"/>
      <c r="U515" s="1258"/>
      <c r="V515" s="1254">
        <v>1.0</v>
      </c>
      <c r="W515" s="1254">
        <v>1.0</v>
      </c>
      <c r="X515" s="1255"/>
      <c r="Y515" s="1259">
        <v>29.5</v>
      </c>
      <c r="Z515" s="1260">
        <f t="shared" si="5"/>
        <v>147.5</v>
      </c>
    </row>
    <row r="516">
      <c r="A516" s="1251">
        <v>15.0</v>
      </c>
      <c r="B516" s="1252" t="s">
        <v>85</v>
      </c>
      <c r="C516" s="1253">
        <v>1.0</v>
      </c>
      <c r="D516" s="1258"/>
      <c r="E516" s="1254"/>
      <c r="F516" s="1254">
        <v>1.0</v>
      </c>
      <c r="G516" s="1255"/>
      <c r="H516" s="1253">
        <v>1.0</v>
      </c>
      <c r="I516" s="1257">
        <v>1.0</v>
      </c>
      <c r="J516" s="1257">
        <v>1.0</v>
      </c>
      <c r="K516" s="1256"/>
      <c r="L516" s="1258"/>
      <c r="M516" s="1258"/>
      <c r="N516" s="1255"/>
      <c r="O516" s="1254">
        <v>1.0</v>
      </c>
      <c r="P516" s="1255"/>
      <c r="Q516" s="1253">
        <v>1.0</v>
      </c>
      <c r="R516" s="1253">
        <v>1.0</v>
      </c>
      <c r="S516" s="1257">
        <v>1.0</v>
      </c>
      <c r="T516" s="1257"/>
      <c r="U516" s="1258"/>
      <c r="V516" s="1254">
        <v>1.0</v>
      </c>
      <c r="W516" s="1254"/>
      <c r="X516" s="1255"/>
      <c r="Y516" s="1259">
        <v>19.0</v>
      </c>
      <c r="Z516" s="1260">
        <f t="shared" si="5"/>
        <v>95</v>
      </c>
    </row>
    <row r="517">
      <c r="A517" s="1251">
        <v>16.0</v>
      </c>
      <c r="B517" s="1252" t="s">
        <v>87</v>
      </c>
      <c r="C517" s="1253"/>
      <c r="D517" s="1253">
        <v>1.0</v>
      </c>
      <c r="E517" s="1255"/>
      <c r="F517" s="1254">
        <v>0.5</v>
      </c>
      <c r="G517" s="1254">
        <v>0.5</v>
      </c>
      <c r="H517" s="1253"/>
      <c r="I517" s="1256"/>
      <c r="J517" s="1257">
        <v>0.5</v>
      </c>
      <c r="K517" s="1257">
        <v>0.5</v>
      </c>
      <c r="L517" s="1258"/>
      <c r="M517" s="1253">
        <v>1.0</v>
      </c>
      <c r="N517" s="1254"/>
      <c r="O517" s="1254">
        <v>0.5</v>
      </c>
      <c r="P517" s="1254">
        <v>0.5</v>
      </c>
      <c r="Q517" s="1253">
        <v>1.0</v>
      </c>
      <c r="R517" s="1253">
        <v>1.0</v>
      </c>
      <c r="S517" s="1256"/>
      <c r="T517" s="1257"/>
      <c r="U517" s="1253"/>
      <c r="V517" s="1254">
        <v>0.5</v>
      </c>
      <c r="W517" s="1254"/>
      <c r="X517" s="1254"/>
      <c r="Y517" s="1259">
        <v>18.0</v>
      </c>
      <c r="Z517" s="1260">
        <f t="shared" si="5"/>
        <v>90</v>
      </c>
    </row>
    <row r="518" ht="15.75" customHeight="1">
      <c r="A518" s="1251">
        <v>17.0</v>
      </c>
      <c r="B518" s="1252" t="s">
        <v>89</v>
      </c>
      <c r="C518" s="1253">
        <v>1.0</v>
      </c>
      <c r="D518" s="1253">
        <v>1.0</v>
      </c>
      <c r="E518" s="1254"/>
      <c r="F518" s="1254">
        <v>1.5</v>
      </c>
      <c r="G518" s="1254">
        <v>0.5</v>
      </c>
      <c r="H518" s="1253">
        <v>1.0</v>
      </c>
      <c r="I518" s="1256"/>
      <c r="J518" s="1257">
        <v>0.5</v>
      </c>
      <c r="K518" s="1257"/>
      <c r="L518" s="1258"/>
      <c r="M518" s="1258"/>
      <c r="N518" s="1254"/>
      <c r="O518" s="1254">
        <v>0.5</v>
      </c>
      <c r="P518" s="1254">
        <v>0.5</v>
      </c>
      <c r="Q518" s="1253">
        <v>1.0</v>
      </c>
      <c r="R518" s="1253">
        <v>1.0</v>
      </c>
      <c r="S518" s="1257" t="s">
        <v>71</v>
      </c>
      <c r="T518" s="1257">
        <v>0.5</v>
      </c>
      <c r="U518" s="1253">
        <v>1.0</v>
      </c>
      <c r="V518" s="1254">
        <v>1.0</v>
      </c>
      <c r="W518" s="1254">
        <v>1.5</v>
      </c>
      <c r="X518" s="1254"/>
      <c r="Y518" s="1259">
        <v>32.5</v>
      </c>
      <c r="Z518" s="1260">
        <f t="shared" si="5"/>
        <v>162.5</v>
      </c>
    </row>
    <row r="519">
      <c r="A519" s="1251">
        <v>18.0</v>
      </c>
      <c r="B519" s="1252" t="s">
        <v>90</v>
      </c>
      <c r="C519" s="1253">
        <v>1.0</v>
      </c>
      <c r="D519" s="1253">
        <v>1.0</v>
      </c>
      <c r="E519" s="1254"/>
      <c r="F519" s="1254">
        <v>0.5</v>
      </c>
      <c r="G519" s="1254">
        <v>0.5</v>
      </c>
      <c r="H519" s="1253">
        <v>1.0</v>
      </c>
      <c r="I519" s="1256"/>
      <c r="J519" s="1257">
        <v>0.5</v>
      </c>
      <c r="K519" s="1257">
        <v>0.5</v>
      </c>
      <c r="L519" s="1253">
        <v>1.0</v>
      </c>
      <c r="M519" s="1253">
        <v>1.0</v>
      </c>
      <c r="N519" s="1254"/>
      <c r="O519" s="1254">
        <v>0.5</v>
      </c>
      <c r="P519" s="1254">
        <v>0.5</v>
      </c>
      <c r="Q519" s="1253">
        <v>1.0</v>
      </c>
      <c r="R519" s="1253">
        <v>1.0</v>
      </c>
      <c r="S519" s="1256"/>
      <c r="T519" s="1257">
        <v>0.5</v>
      </c>
      <c r="U519" s="1253">
        <v>1.0</v>
      </c>
      <c r="V519" s="1254"/>
      <c r="W519" s="1254">
        <v>0.5</v>
      </c>
      <c r="X519" s="1254">
        <v>0.5</v>
      </c>
      <c r="Y519" s="1259">
        <v>24.0</v>
      </c>
      <c r="Z519" s="1260">
        <f t="shared" si="5"/>
        <v>120</v>
      </c>
    </row>
    <row r="520" ht="16.5" customHeight="1">
      <c r="A520" s="1251">
        <v>19.0</v>
      </c>
      <c r="B520" s="1264" t="s">
        <v>92</v>
      </c>
      <c r="C520" s="1253">
        <v>1.0</v>
      </c>
      <c r="D520" s="1253">
        <v>1.0</v>
      </c>
      <c r="E520" s="1254"/>
      <c r="F520" s="1254">
        <v>0.5</v>
      </c>
      <c r="G520" s="1255"/>
      <c r="H520" s="1253">
        <v>1.0</v>
      </c>
      <c r="I520" s="1257">
        <v>1.0</v>
      </c>
      <c r="J520" s="1256"/>
      <c r="K520" s="1256"/>
      <c r="L520" s="1253">
        <v>1.0</v>
      </c>
      <c r="M520" s="1258"/>
      <c r="N520" s="1254">
        <v>1.0</v>
      </c>
      <c r="O520" s="1255"/>
      <c r="P520" s="1255"/>
      <c r="Q520" s="1253">
        <v>1.0</v>
      </c>
      <c r="R520" s="1253">
        <v>1.0</v>
      </c>
      <c r="S520" s="1257">
        <v>1.0</v>
      </c>
      <c r="T520" s="1257">
        <v>1.0</v>
      </c>
      <c r="U520" s="1253">
        <v>1.0</v>
      </c>
      <c r="V520" s="1255"/>
      <c r="W520" s="1254">
        <v>1.0</v>
      </c>
      <c r="X520" s="1255"/>
      <c r="Y520" s="1259">
        <v>25.0</v>
      </c>
      <c r="Z520" s="1260">
        <f t="shared" si="5"/>
        <v>125</v>
      </c>
    </row>
    <row r="521" ht="18.0" customHeight="1">
      <c r="A521" s="1251">
        <v>20.0</v>
      </c>
      <c r="B521" s="1265" t="s">
        <v>3000</v>
      </c>
      <c r="C521" s="1253">
        <v>1.0</v>
      </c>
      <c r="D521" s="1253">
        <v>1.0</v>
      </c>
      <c r="E521" s="1255"/>
      <c r="F521" s="1254">
        <v>1.0</v>
      </c>
      <c r="G521" s="1254"/>
      <c r="H521" s="1253"/>
      <c r="I521" s="1256"/>
      <c r="J521" s="1257">
        <v>1.5</v>
      </c>
      <c r="K521" s="1257">
        <v>0.5</v>
      </c>
      <c r="L521" s="1253">
        <v>1.0</v>
      </c>
      <c r="M521" s="1253">
        <v>1.0</v>
      </c>
      <c r="N521" s="1254">
        <v>1.0</v>
      </c>
      <c r="O521" s="1254">
        <v>1.5</v>
      </c>
      <c r="P521" s="1254">
        <v>0.5</v>
      </c>
      <c r="Q521" s="1253">
        <v>1.0</v>
      </c>
      <c r="R521" s="1253">
        <v>1.0</v>
      </c>
      <c r="S521" s="1257">
        <v>1.0</v>
      </c>
      <c r="T521" s="1257">
        <v>1.5</v>
      </c>
      <c r="U521" s="1253">
        <v>1.0</v>
      </c>
      <c r="V521" s="1254">
        <v>1.0</v>
      </c>
      <c r="W521" s="1254">
        <v>1.5</v>
      </c>
      <c r="X521" s="1254"/>
      <c r="Y521" s="1259">
        <v>42.5</v>
      </c>
      <c r="Z521" s="1260">
        <f t="shared" si="5"/>
        <v>212.5</v>
      </c>
    </row>
    <row r="522">
      <c r="A522" s="1251">
        <v>21.0</v>
      </c>
      <c r="B522" s="1266" t="s">
        <v>106</v>
      </c>
      <c r="C522" s="1253"/>
      <c r="D522" s="1253"/>
      <c r="E522" s="1254"/>
      <c r="F522" s="1255"/>
      <c r="G522" s="1254"/>
      <c r="H522" s="1253"/>
      <c r="I522" s="1257"/>
      <c r="J522" s="1256"/>
      <c r="K522" s="1256"/>
      <c r="L522" s="1258"/>
      <c r="M522" s="1258"/>
      <c r="N522" s="1254">
        <v>1.0</v>
      </c>
      <c r="O522" s="1255"/>
      <c r="P522" s="1255"/>
      <c r="Q522" s="1253">
        <v>1.0</v>
      </c>
      <c r="R522" s="1258"/>
      <c r="S522" s="1257">
        <v>1.0</v>
      </c>
      <c r="T522" s="1256"/>
      <c r="U522" s="1258"/>
      <c r="V522" s="1255"/>
      <c r="W522" s="1255"/>
      <c r="X522" s="1255"/>
      <c r="Y522" s="1259">
        <v>12.0</v>
      </c>
      <c r="Z522" s="1267">
        <f t="shared" si="5"/>
        <v>60</v>
      </c>
    </row>
    <row r="523">
      <c r="A523" s="1251">
        <v>22.0</v>
      </c>
      <c r="B523" s="1266" t="s">
        <v>110</v>
      </c>
      <c r="C523" s="1253"/>
      <c r="D523" s="1253"/>
      <c r="E523" s="1254"/>
      <c r="F523" s="1254">
        <v>1.0</v>
      </c>
      <c r="G523" s="1254"/>
      <c r="H523" s="1253"/>
      <c r="I523" s="1257"/>
      <c r="J523" s="1256"/>
      <c r="K523" s="1256"/>
      <c r="L523" s="1258"/>
      <c r="M523" s="1258"/>
      <c r="N523" s="1254"/>
      <c r="O523" s="1254">
        <v>1.0</v>
      </c>
      <c r="P523" s="1255"/>
      <c r="Q523" s="1258"/>
      <c r="R523" s="1258"/>
      <c r="S523" s="1257"/>
      <c r="T523" s="1256"/>
      <c r="U523" s="1258"/>
      <c r="V523" s="1254">
        <v>1.0</v>
      </c>
      <c r="W523" s="1255"/>
      <c r="X523" s="1255"/>
      <c r="Y523" s="1259">
        <v>14.0</v>
      </c>
      <c r="Z523" s="1261">
        <f t="shared" si="5"/>
        <v>70</v>
      </c>
    </row>
    <row r="524">
      <c r="A524" s="1251">
        <v>23.0</v>
      </c>
      <c r="B524" s="1266" t="s">
        <v>113</v>
      </c>
      <c r="C524" s="1253"/>
      <c r="D524" s="1253">
        <v>1.0</v>
      </c>
      <c r="E524" s="1254">
        <v>1.0</v>
      </c>
      <c r="F524" s="1254"/>
      <c r="G524" s="1254"/>
      <c r="H524" s="1253"/>
      <c r="I524" s="1257"/>
      <c r="J524" s="1257">
        <v>1.0</v>
      </c>
      <c r="K524" s="1256"/>
      <c r="L524" s="1253">
        <v>1.0</v>
      </c>
      <c r="M524" s="1253">
        <v>1.0</v>
      </c>
      <c r="N524" s="1254">
        <v>1.0</v>
      </c>
      <c r="O524" s="1254"/>
      <c r="P524" s="1255"/>
      <c r="Q524" s="1253">
        <v>1.0</v>
      </c>
      <c r="R524" s="1253">
        <v>1.0</v>
      </c>
      <c r="S524" s="1257">
        <v>1.0</v>
      </c>
      <c r="T524" s="1257"/>
      <c r="U524" s="1258"/>
      <c r="V524" s="1254">
        <v>1.0</v>
      </c>
      <c r="W524" s="1255"/>
      <c r="X524" s="1255"/>
      <c r="Y524" s="1259">
        <v>23.0</v>
      </c>
      <c r="Z524" s="1260">
        <f t="shared" si="5"/>
        <v>115</v>
      </c>
    </row>
    <row r="525">
      <c r="A525" s="1251">
        <v>24.0</v>
      </c>
      <c r="B525" s="1266" t="s">
        <v>114</v>
      </c>
      <c r="C525" s="1253">
        <v>1.0</v>
      </c>
      <c r="D525" s="1253">
        <v>1.0</v>
      </c>
      <c r="E525" s="1255"/>
      <c r="F525" s="1255"/>
      <c r="G525" s="1255"/>
      <c r="H525" s="1253"/>
      <c r="I525" s="1257"/>
      <c r="J525" s="1256"/>
      <c r="K525" s="1256"/>
      <c r="L525" s="1258"/>
      <c r="M525" s="1258"/>
      <c r="N525" s="1254">
        <v>1.0</v>
      </c>
      <c r="O525" s="1255"/>
      <c r="P525" s="1255"/>
      <c r="Q525" s="1253">
        <v>1.0</v>
      </c>
      <c r="R525" s="1258"/>
      <c r="S525" s="1257">
        <v>1.0</v>
      </c>
      <c r="T525" s="1256"/>
      <c r="U525" s="1258"/>
      <c r="V525" s="1254">
        <v>1.0</v>
      </c>
      <c r="W525" s="1255"/>
      <c r="X525" s="1255"/>
      <c r="Y525" s="1259">
        <v>14.0</v>
      </c>
      <c r="Z525" s="1261">
        <f t="shared" si="5"/>
        <v>70</v>
      </c>
    </row>
    <row r="526">
      <c r="A526" s="1251">
        <v>25.0</v>
      </c>
      <c r="B526" s="1266" t="s">
        <v>115</v>
      </c>
      <c r="C526" s="1253"/>
      <c r="D526" s="1253"/>
      <c r="E526" s="1255"/>
      <c r="F526" s="1254"/>
      <c r="G526" s="1254">
        <v>0.5</v>
      </c>
      <c r="H526" s="1253"/>
      <c r="I526" s="1256"/>
      <c r="J526" s="1256"/>
      <c r="K526" s="1256"/>
      <c r="L526" s="1258"/>
      <c r="M526" s="1258"/>
      <c r="N526" s="1255"/>
      <c r="O526" s="1254">
        <v>0.5</v>
      </c>
      <c r="P526" s="1254">
        <v>0.5</v>
      </c>
      <c r="Q526" s="1258"/>
      <c r="R526" s="1253">
        <v>1.0</v>
      </c>
      <c r="S526" s="1256"/>
      <c r="T526" s="1257">
        <v>0.5</v>
      </c>
      <c r="U526" s="1253">
        <v>1.0</v>
      </c>
      <c r="V526" s="1254"/>
      <c r="W526" s="1254"/>
      <c r="X526" s="1254"/>
      <c r="Y526" s="1259">
        <v>13.5</v>
      </c>
      <c r="Z526" s="1261">
        <f t="shared" si="5"/>
        <v>67.5</v>
      </c>
    </row>
    <row r="527">
      <c r="A527" s="1251">
        <v>26.0</v>
      </c>
      <c r="B527" s="1266" t="s">
        <v>116</v>
      </c>
      <c r="C527" s="1253">
        <v>1.0</v>
      </c>
      <c r="D527" s="1253"/>
      <c r="E527" s="1254">
        <v>1.0</v>
      </c>
      <c r="F527" s="1255"/>
      <c r="G527" s="1255"/>
      <c r="H527" s="1253">
        <v>1.0</v>
      </c>
      <c r="I527" s="1257">
        <v>1.0</v>
      </c>
      <c r="J527" s="1256"/>
      <c r="K527" s="1256"/>
      <c r="L527" s="1258"/>
      <c r="M527" s="1258"/>
      <c r="N527" s="1254">
        <v>1.0</v>
      </c>
      <c r="O527" s="1255"/>
      <c r="P527" s="1255"/>
      <c r="Q527" s="1253">
        <v>1.0</v>
      </c>
      <c r="R527" s="1258"/>
      <c r="S527" s="1257">
        <v>1.0</v>
      </c>
      <c r="T527" s="1256"/>
      <c r="U527" s="1258"/>
      <c r="V527" s="1254">
        <v>1.0</v>
      </c>
      <c r="W527" s="1255"/>
      <c r="X527" s="1255"/>
      <c r="Y527" s="1259">
        <v>18.0</v>
      </c>
      <c r="Z527" s="1260">
        <f t="shared" si="5"/>
        <v>90</v>
      </c>
    </row>
    <row r="528">
      <c r="A528" s="1251">
        <v>27.0</v>
      </c>
      <c r="B528" s="1266" t="s">
        <v>117</v>
      </c>
      <c r="C528" s="1253"/>
      <c r="D528" s="1253"/>
      <c r="E528" s="1255"/>
      <c r="F528" s="1255"/>
      <c r="G528" s="1255"/>
      <c r="H528" s="1253"/>
      <c r="I528" s="1257">
        <v>1.0</v>
      </c>
      <c r="J528" s="1256"/>
      <c r="K528" s="1256"/>
      <c r="L528" s="1258"/>
      <c r="M528" s="1258"/>
      <c r="N528" s="1254">
        <v>1.0</v>
      </c>
      <c r="O528" s="1255"/>
      <c r="P528" s="1255"/>
      <c r="Q528" s="1253">
        <v>1.0</v>
      </c>
      <c r="R528" s="1258"/>
      <c r="S528" s="1257">
        <v>1.0</v>
      </c>
      <c r="T528" s="1256"/>
      <c r="U528" s="1253">
        <v>1.0</v>
      </c>
      <c r="V528" s="1254">
        <v>1.0</v>
      </c>
      <c r="W528" s="1255"/>
      <c r="X528" s="1255"/>
      <c r="Y528" s="1259">
        <v>16.0</v>
      </c>
      <c r="Z528" s="1261">
        <f t="shared" si="5"/>
        <v>80</v>
      </c>
    </row>
    <row r="529">
      <c r="A529" s="1251">
        <v>28.0</v>
      </c>
      <c r="B529" s="1266" t="s">
        <v>118</v>
      </c>
      <c r="C529" s="1253">
        <v>1.0</v>
      </c>
      <c r="D529" s="1253">
        <v>1.0</v>
      </c>
      <c r="E529" s="1254">
        <v>1.0</v>
      </c>
      <c r="F529" s="1255"/>
      <c r="G529" s="1255"/>
      <c r="H529" s="1253">
        <v>1.0</v>
      </c>
      <c r="I529" s="1257"/>
      <c r="J529" s="1256"/>
      <c r="K529" s="1256"/>
      <c r="L529" s="1253">
        <v>1.0</v>
      </c>
      <c r="M529" s="1253">
        <v>1.0</v>
      </c>
      <c r="N529" s="1254">
        <v>1.0</v>
      </c>
      <c r="O529" s="1255"/>
      <c r="P529" s="1255"/>
      <c r="Q529" s="1253">
        <v>1.0</v>
      </c>
      <c r="R529" s="1258"/>
      <c r="S529" s="1257">
        <v>1.0</v>
      </c>
      <c r="T529" s="1256"/>
      <c r="U529" s="1258"/>
      <c r="V529" s="1254">
        <v>1.0</v>
      </c>
      <c r="W529" s="1254">
        <v>1.0</v>
      </c>
      <c r="X529" s="1255"/>
      <c r="Y529" s="1259">
        <v>15.0</v>
      </c>
      <c r="Z529" s="1261">
        <f t="shared" si="5"/>
        <v>75</v>
      </c>
    </row>
    <row r="530">
      <c r="A530" s="1251">
        <v>29.0</v>
      </c>
      <c r="B530" s="1266" t="s">
        <v>119</v>
      </c>
      <c r="C530" s="1253">
        <v>1.0</v>
      </c>
      <c r="D530" s="1253">
        <v>1.0</v>
      </c>
      <c r="E530" s="1255"/>
      <c r="F530" s="1254">
        <v>1.0</v>
      </c>
      <c r="G530" s="1255"/>
      <c r="H530" s="1253">
        <v>1.0</v>
      </c>
      <c r="I530" s="1256"/>
      <c r="J530" s="1257">
        <v>1.0</v>
      </c>
      <c r="K530" s="1256"/>
      <c r="L530" s="1253">
        <v>1.0</v>
      </c>
      <c r="M530" s="1258"/>
      <c r="N530" s="1255"/>
      <c r="O530" s="1254"/>
      <c r="P530" s="1255"/>
      <c r="Q530" s="1253">
        <v>1.0</v>
      </c>
      <c r="R530" s="1258"/>
      <c r="S530" s="1256"/>
      <c r="T530" s="1257">
        <v>1.0</v>
      </c>
      <c r="U530" s="1258"/>
      <c r="V530" s="1254"/>
      <c r="W530" s="1254"/>
      <c r="X530" s="1255"/>
      <c r="Y530" s="1259">
        <v>16.0</v>
      </c>
      <c r="Z530" s="1261">
        <f t="shared" si="5"/>
        <v>80</v>
      </c>
    </row>
    <row r="531" ht="15.0" customHeight="1">
      <c r="A531" s="1251">
        <v>30.0</v>
      </c>
      <c r="B531" s="1266" t="s">
        <v>120</v>
      </c>
      <c r="C531" s="1253"/>
      <c r="D531" s="1253"/>
      <c r="E531" s="1255"/>
      <c r="F531" s="1254">
        <v>1.0</v>
      </c>
      <c r="G531" s="1255"/>
      <c r="H531" s="1253">
        <v>1.0</v>
      </c>
      <c r="I531" s="1257" t="s">
        <v>71</v>
      </c>
      <c r="J531" s="1257">
        <v>1.0</v>
      </c>
      <c r="K531" s="1256"/>
      <c r="L531" s="1258"/>
      <c r="M531" s="1258"/>
      <c r="N531" s="1255"/>
      <c r="O531" s="1254"/>
      <c r="P531" s="1255"/>
      <c r="Q531" s="1258"/>
      <c r="R531" s="1258"/>
      <c r="S531" s="1256"/>
      <c r="T531" s="1257"/>
      <c r="U531" s="1258"/>
      <c r="V531" s="1254"/>
      <c r="W531" s="1254">
        <v>1.0</v>
      </c>
      <c r="X531" s="1255"/>
      <c r="Y531" s="1259">
        <v>15.0</v>
      </c>
      <c r="Z531" s="1261">
        <f t="shared" si="5"/>
        <v>75</v>
      </c>
    </row>
    <row r="532">
      <c r="A532" s="1251">
        <v>31.0</v>
      </c>
      <c r="B532" s="1266" t="s">
        <v>121</v>
      </c>
      <c r="C532" s="1253"/>
      <c r="D532" s="1253"/>
      <c r="E532" s="1255"/>
      <c r="F532" s="1254">
        <v>1.0</v>
      </c>
      <c r="G532" s="1255"/>
      <c r="H532" s="1253"/>
      <c r="I532" s="1256"/>
      <c r="J532" s="1257">
        <v>1.0</v>
      </c>
      <c r="K532" s="1256"/>
      <c r="L532" s="1258"/>
      <c r="M532" s="1258"/>
      <c r="N532" s="1255"/>
      <c r="O532" s="1254">
        <v>1.0</v>
      </c>
      <c r="P532" s="1255"/>
      <c r="Q532" s="1258"/>
      <c r="R532" s="1258"/>
      <c r="S532" s="1256"/>
      <c r="T532" s="1257">
        <v>1.0</v>
      </c>
      <c r="U532" s="1258"/>
      <c r="V532" s="1255"/>
      <c r="W532" s="1254">
        <v>1.0</v>
      </c>
      <c r="X532" s="1255"/>
      <c r="Y532" s="1259">
        <v>12.0</v>
      </c>
      <c r="Z532" s="1267">
        <f t="shared" si="5"/>
        <v>60</v>
      </c>
    </row>
    <row r="533">
      <c r="A533" s="1251">
        <v>32.0</v>
      </c>
      <c r="B533" s="1266" t="s">
        <v>122</v>
      </c>
      <c r="C533" s="1253"/>
      <c r="D533" s="1253"/>
      <c r="E533" s="1255"/>
      <c r="F533" s="1254">
        <v>1.0</v>
      </c>
      <c r="G533" s="1255"/>
      <c r="H533" s="1253"/>
      <c r="I533" s="1256"/>
      <c r="J533" s="1257">
        <v>1.0</v>
      </c>
      <c r="K533" s="1256"/>
      <c r="L533" s="1258"/>
      <c r="M533" s="1253">
        <v>1.0</v>
      </c>
      <c r="N533" s="1255"/>
      <c r="O533" s="1254">
        <v>1.0</v>
      </c>
      <c r="P533" s="1255"/>
      <c r="Q533" s="1253">
        <v>1.0</v>
      </c>
      <c r="R533" s="1258"/>
      <c r="S533" s="1256"/>
      <c r="T533" s="1257">
        <v>1.0</v>
      </c>
      <c r="U533" s="1258"/>
      <c r="V533" s="1255"/>
      <c r="W533" s="1254">
        <v>1.0</v>
      </c>
      <c r="X533" s="1255"/>
      <c r="Y533" s="1259">
        <v>16.0</v>
      </c>
      <c r="Z533" s="1261">
        <f t="shared" si="5"/>
        <v>80</v>
      </c>
    </row>
    <row r="534">
      <c r="A534" s="1251">
        <v>33.0</v>
      </c>
      <c r="B534" s="1266" t="s">
        <v>123</v>
      </c>
      <c r="C534" s="1253"/>
      <c r="D534" s="1253"/>
      <c r="E534" s="1254">
        <v>1.0</v>
      </c>
      <c r="F534" s="1255"/>
      <c r="G534" s="1255"/>
      <c r="H534" s="1253"/>
      <c r="I534" s="1257"/>
      <c r="J534" s="1257">
        <v>1.0</v>
      </c>
      <c r="K534" s="1256"/>
      <c r="L534" s="1258"/>
      <c r="M534" s="1258"/>
      <c r="N534" s="1254"/>
      <c r="O534" s="1254">
        <v>1.0</v>
      </c>
      <c r="P534" s="1255"/>
      <c r="Q534" s="1253">
        <v>1.0</v>
      </c>
      <c r="R534" s="1258"/>
      <c r="S534" s="1257"/>
      <c r="T534" s="1256"/>
      <c r="U534" s="1258"/>
      <c r="V534" s="1254">
        <v>1.0</v>
      </c>
      <c r="W534" s="1255"/>
      <c r="X534" s="1255"/>
      <c r="Y534" s="1259">
        <v>16.0</v>
      </c>
      <c r="Z534" s="1261">
        <f t="shared" si="5"/>
        <v>80</v>
      </c>
    </row>
    <row r="535">
      <c r="A535" s="1251">
        <v>34.0</v>
      </c>
      <c r="B535" s="1266" t="s">
        <v>124</v>
      </c>
      <c r="C535" s="1253"/>
      <c r="D535" s="1253">
        <v>1.0</v>
      </c>
      <c r="E535" s="1254"/>
      <c r="F535" s="1255"/>
      <c r="G535" s="1255"/>
      <c r="H535" s="1253">
        <v>1.0</v>
      </c>
      <c r="I535" s="1257">
        <v>1.0</v>
      </c>
      <c r="J535" s="1257"/>
      <c r="K535" s="1256"/>
      <c r="L535" s="1253">
        <v>1.0</v>
      </c>
      <c r="M535" s="1258"/>
      <c r="N535" s="1254">
        <v>1.0</v>
      </c>
      <c r="O535" s="1254"/>
      <c r="P535" s="1255"/>
      <c r="Q535" s="1253">
        <v>1.0</v>
      </c>
      <c r="R535" s="1253">
        <v>1.0</v>
      </c>
      <c r="S535" s="1257">
        <v>1.0</v>
      </c>
      <c r="T535" s="1257"/>
      <c r="U535" s="1258"/>
      <c r="V535" s="1254">
        <v>1.0</v>
      </c>
      <c r="W535" s="1255"/>
      <c r="X535" s="1255"/>
      <c r="Y535" s="1259">
        <v>18.0</v>
      </c>
      <c r="Z535" s="1260">
        <f t="shared" si="5"/>
        <v>90</v>
      </c>
    </row>
    <row r="536">
      <c r="A536" s="1251">
        <v>35.0</v>
      </c>
      <c r="B536" s="1266" t="s">
        <v>125</v>
      </c>
      <c r="C536" s="1253"/>
      <c r="D536" s="1253"/>
      <c r="E536" s="1254"/>
      <c r="F536" s="1255"/>
      <c r="G536" s="1255"/>
      <c r="H536" s="1253"/>
      <c r="I536" s="1257"/>
      <c r="J536" s="1256"/>
      <c r="K536" s="1256"/>
      <c r="L536" s="1258"/>
      <c r="M536" s="1258"/>
      <c r="N536" s="1254"/>
      <c r="O536" s="1255"/>
      <c r="P536" s="1255"/>
      <c r="Q536" s="1258"/>
      <c r="R536" s="1258"/>
      <c r="S536" s="1257"/>
      <c r="T536" s="1256"/>
      <c r="U536" s="1258"/>
      <c r="V536" s="1254">
        <v>1.0</v>
      </c>
      <c r="W536" s="1255"/>
      <c r="X536" s="1255"/>
      <c r="Y536" s="1259">
        <v>12.0</v>
      </c>
      <c r="Z536" s="1267">
        <f t="shared" si="5"/>
        <v>60</v>
      </c>
    </row>
    <row r="537">
      <c r="A537" s="1251">
        <v>36.0</v>
      </c>
      <c r="B537" s="1266" t="s">
        <v>126</v>
      </c>
      <c r="C537" s="1253">
        <v>1.0</v>
      </c>
      <c r="D537" s="1253"/>
      <c r="E537" s="1254"/>
      <c r="F537" s="1255"/>
      <c r="G537" s="1255"/>
      <c r="H537" s="1253"/>
      <c r="I537" s="1257"/>
      <c r="J537" s="1256"/>
      <c r="K537" s="1256"/>
      <c r="L537" s="1258"/>
      <c r="M537" s="1258"/>
      <c r="N537" s="1254"/>
      <c r="O537" s="1255"/>
      <c r="P537" s="1255"/>
      <c r="Q537" s="1253">
        <v>1.0</v>
      </c>
      <c r="R537" s="1258"/>
      <c r="S537" s="1257">
        <v>1.0</v>
      </c>
      <c r="T537" s="1257"/>
      <c r="U537" s="1258"/>
      <c r="V537" s="1254"/>
      <c r="W537" s="1254"/>
      <c r="X537" s="1255"/>
      <c r="Y537" s="1259">
        <v>12.0</v>
      </c>
      <c r="Z537" s="1267">
        <f t="shared" si="5"/>
        <v>60</v>
      </c>
    </row>
    <row r="538">
      <c r="A538" s="1251">
        <v>37.0</v>
      </c>
      <c r="B538" s="1266" t="s">
        <v>127</v>
      </c>
      <c r="C538" s="1253">
        <v>1.0</v>
      </c>
      <c r="D538" s="1258"/>
      <c r="E538" s="1255"/>
      <c r="F538" s="1254"/>
      <c r="G538" s="1254">
        <v>0.5</v>
      </c>
      <c r="H538" s="1258"/>
      <c r="I538" s="1257">
        <v>1.0</v>
      </c>
      <c r="J538" s="1257"/>
      <c r="K538" s="1257"/>
      <c r="L538" s="1253">
        <v>1.0</v>
      </c>
      <c r="M538" s="1253">
        <v>1.0</v>
      </c>
      <c r="N538" s="1254">
        <v>1.0</v>
      </c>
      <c r="O538" s="1254"/>
      <c r="P538" s="1254"/>
      <c r="Q538" s="1253">
        <v>1.0</v>
      </c>
      <c r="R538" s="1258"/>
      <c r="S538" s="1256"/>
      <c r="T538" s="1257"/>
      <c r="U538" s="1253">
        <v>1.0</v>
      </c>
      <c r="V538" s="1255"/>
      <c r="W538" s="1254">
        <v>0.5</v>
      </c>
      <c r="X538" s="1254"/>
      <c r="Y538" s="1259">
        <v>14.5</v>
      </c>
      <c r="Z538" s="1261">
        <f t="shared" si="5"/>
        <v>72.5</v>
      </c>
    </row>
    <row r="539">
      <c r="A539" s="1251">
        <v>38.0</v>
      </c>
      <c r="B539" s="1266" t="s">
        <v>128</v>
      </c>
      <c r="C539" s="1253"/>
      <c r="D539" s="1253"/>
      <c r="E539" s="1255"/>
      <c r="F539" s="1254">
        <v>1.0</v>
      </c>
      <c r="G539" s="1255"/>
      <c r="H539" s="1253">
        <v>1.0</v>
      </c>
      <c r="I539" s="1256"/>
      <c r="J539" s="1257">
        <v>0.5</v>
      </c>
      <c r="K539" s="1257">
        <v>0.5</v>
      </c>
      <c r="L539" s="1258"/>
      <c r="M539" s="1258"/>
      <c r="N539" s="1255"/>
      <c r="O539" s="1254">
        <v>1.0</v>
      </c>
      <c r="P539" s="1255"/>
      <c r="Q539" s="1253">
        <v>1.0</v>
      </c>
      <c r="R539" s="1258"/>
      <c r="S539" s="1257">
        <v>1.0</v>
      </c>
      <c r="T539" s="1256"/>
      <c r="U539" s="1258"/>
      <c r="V539" s="1254"/>
      <c r="W539" s="1254"/>
      <c r="X539" s="1254"/>
      <c r="Y539" s="1259">
        <v>12.5</v>
      </c>
      <c r="Z539" s="1261">
        <f t="shared" si="5"/>
        <v>62.5</v>
      </c>
    </row>
    <row r="540">
      <c r="A540" s="1251">
        <v>39.0</v>
      </c>
      <c r="B540" s="1266" t="s">
        <v>130</v>
      </c>
      <c r="C540" s="1258"/>
      <c r="D540" s="1253">
        <v>1.0</v>
      </c>
      <c r="E540" s="1254"/>
      <c r="F540" s="1255"/>
      <c r="G540" s="1254">
        <v>0.5</v>
      </c>
      <c r="H540" s="1258"/>
      <c r="I540" s="1256"/>
      <c r="J540" s="1257"/>
      <c r="K540" s="1257"/>
      <c r="L540" s="1253">
        <v>1.0</v>
      </c>
      <c r="M540" s="1253">
        <v>1.0</v>
      </c>
      <c r="N540" s="1268">
        <v>1.0</v>
      </c>
      <c r="O540" s="1254"/>
      <c r="P540" s="1254"/>
      <c r="Q540" s="1253">
        <v>1.0</v>
      </c>
      <c r="R540" s="1253">
        <v>1.0</v>
      </c>
      <c r="S540" s="1256"/>
      <c r="T540" s="1257"/>
      <c r="U540" s="1253"/>
      <c r="V540" s="1268">
        <v>1.0</v>
      </c>
      <c r="W540" s="1255"/>
      <c r="X540" s="1255"/>
      <c r="Y540" s="1269">
        <v>12.0</v>
      </c>
      <c r="Z540" s="1267">
        <f t="shared" si="5"/>
        <v>60</v>
      </c>
    </row>
    <row r="541">
      <c r="A541" s="1251">
        <v>40.0</v>
      </c>
      <c r="B541" s="1270" t="s">
        <v>134</v>
      </c>
      <c r="C541" s="1253"/>
      <c r="D541" s="1253"/>
      <c r="E541" s="1255"/>
      <c r="F541" s="1268">
        <v>1.0</v>
      </c>
      <c r="G541" s="1255"/>
      <c r="H541" s="1253"/>
      <c r="I541" s="1256"/>
      <c r="J541" s="1256"/>
      <c r="K541" s="1256"/>
      <c r="L541" s="1258"/>
      <c r="M541" s="1258"/>
      <c r="N541" s="1255"/>
      <c r="O541" s="1254">
        <v>1.0</v>
      </c>
      <c r="P541" s="1255"/>
      <c r="Q541" s="1258"/>
      <c r="R541" s="1258"/>
      <c r="S541" s="1256"/>
      <c r="T541" s="1257">
        <v>1.0</v>
      </c>
      <c r="U541" s="1258"/>
      <c r="V541" s="1255"/>
      <c r="W541" s="1254">
        <v>1.0</v>
      </c>
      <c r="X541" s="1255"/>
      <c r="Y541" s="1269">
        <v>12.0</v>
      </c>
      <c r="Z541" s="1267">
        <f t="shared" si="5"/>
        <v>60</v>
      </c>
    </row>
    <row r="542" ht="19.5" customHeight="1">
      <c r="A542" s="1251">
        <v>41.0</v>
      </c>
      <c r="B542" s="1266" t="s">
        <v>136</v>
      </c>
      <c r="C542" s="1253"/>
      <c r="D542" s="1253"/>
      <c r="E542" s="1255"/>
      <c r="F542" s="1254"/>
      <c r="G542" s="1254"/>
      <c r="H542" s="1253"/>
      <c r="I542" s="1256"/>
      <c r="J542" s="1257">
        <v>1.0</v>
      </c>
      <c r="K542" s="1256"/>
      <c r="L542" s="1258"/>
      <c r="M542" s="1258"/>
      <c r="N542" s="1255"/>
      <c r="O542" s="1254"/>
      <c r="P542" s="1255"/>
      <c r="Q542" s="1253">
        <v>1.0</v>
      </c>
      <c r="R542" s="1258"/>
      <c r="S542" s="1257">
        <v>1.0</v>
      </c>
      <c r="T542" s="1257"/>
      <c r="U542" s="1258"/>
      <c r="V542" s="1255"/>
      <c r="W542" s="1254">
        <v>1.0</v>
      </c>
      <c r="X542" s="1255"/>
      <c r="Y542" s="1259">
        <v>13.0</v>
      </c>
      <c r="Z542" s="1261">
        <f t="shared" si="5"/>
        <v>65</v>
      </c>
    </row>
    <row r="543" ht="17.25" customHeight="1">
      <c r="A543" s="1251">
        <v>42.0</v>
      </c>
      <c r="B543" s="1266" t="s">
        <v>137</v>
      </c>
      <c r="C543" s="1253">
        <v>1.0</v>
      </c>
      <c r="D543" s="1253">
        <v>1.0</v>
      </c>
      <c r="E543" s="1254"/>
      <c r="F543" s="1255"/>
      <c r="G543" s="1255"/>
      <c r="H543" s="1253"/>
      <c r="I543" s="1257">
        <v>1.0</v>
      </c>
      <c r="J543" s="1256"/>
      <c r="K543" s="1256"/>
      <c r="L543" s="1258"/>
      <c r="M543" s="1253">
        <v>1.0</v>
      </c>
      <c r="N543" s="1254"/>
      <c r="O543" s="1255"/>
      <c r="P543" s="1255"/>
      <c r="Q543" s="1253">
        <v>1.0</v>
      </c>
      <c r="R543" s="1258"/>
      <c r="S543" s="1257" t="s">
        <v>71</v>
      </c>
      <c r="T543" s="1256"/>
      <c r="U543" s="1258"/>
      <c r="V543" s="1254">
        <v>0.5</v>
      </c>
      <c r="W543" s="1255"/>
      <c r="X543" s="1255"/>
      <c r="Y543" s="1259">
        <v>13.0</v>
      </c>
      <c r="Z543" s="1261">
        <f t="shared" si="5"/>
        <v>65</v>
      </c>
    </row>
    <row r="544">
      <c r="A544" s="1251">
        <v>43.0</v>
      </c>
      <c r="B544" s="1266" t="s">
        <v>138</v>
      </c>
      <c r="C544" s="1253">
        <v>1.0</v>
      </c>
      <c r="D544" s="1253">
        <v>1.0</v>
      </c>
      <c r="E544" s="1255"/>
      <c r="F544" s="1254">
        <v>1.0</v>
      </c>
      <c r="G544" s="1255"/>
      <c r="H544" s="1253">
        <v>1.0</v>
      </c>
      <c r="I544" s="1256"/>
      <c r="J544" s="1257">
        <v>1.0</v>
      </c>
      <c r="K544" s="1256"/>
      <c r="L544" s="1253">
        <v>1.0</v>
      </c>
      <c r="M544" s="1258"/>
      <c r="N544" s="1255"/>
      <c r="O544" s="1254">
        <v>1.0</v>
      </c>
      <c r="P544" s="1255"/>
      <c r="Q544" s="1253">
        <v>1.0</v>
      </c>
      <c r="R544" s="1258"/>
      <c r="S544" s="1256"/>
      <c r="T544" s="1257">
        <v>1.0</v>
      </c>
      <c r="U544" s="1258"/>
      <c r="V544" s="1254"/>
      <c r="W544" s="1254">
        <v>1.0</v>
      </c>
      <c r="X544" s="1255"/>
      <c r="Y544" s="1259">
        <v>22.5</v>
      </c>
      <c r="Z544" s="1260">
        <f t="shared" si="5"/>
        <v>112.5</v>
      </c>
    </row>
    <row r="545">
      <c r="A545" s="1251">
        <v>44.0</v>
      </c>
      <c r="B545" s="1266" t="s">
        <v>139</v>
      </c>
      <c r="C545" s="1258"/>
      <c r="D545" s="1253">
        <v>1.0</v>
      </c>
      <c r="E545" s="1255"/>
      <c r="F545" s="1254">
        <v>1.0</v>
      </c>
      <c r="G545" s="1255"/>
      <c r="H545" s="1258"/>
      <c r="I545" s="1256"/>
      <c r="J545" s="1257">
        <v>1.0</v>
      </c>
      <c r="K545" s="1256"/>
      <c r="L545" s="1258"/>
      <c r="M545" s="1258"/>
      <c r="N545" s="1255"/>
      <c r="O545" s="1254">
        <v>1.0</v>
      </c>
      <c r="P545" s="1255"/>
      <c r="Q545" s="1253">
        <v>1.0</v>
      </c>
      <c r="R545" s="1258"/>
      <c r="S545" s="1256"/>
      <c r="T545" s="1257"/>
      <c r="U545" s="1258"/>
      <c r="V545" s="1255"/>
      <c r="W545" s="1255"/>
      <c r="X545" s="1255"/>
      <c r="Y545" s="1259">
        <v>12.0</v>
      </c>
      <c r="Z545" s="1267">
        <f t="shared" si="5"/>
        <v>60</v>
      </c>
    </row>
    <row r="546">
      <c r="A546" s="1251">
        <v>45.0</v>
      </c>
      <c r="B546" s="1266" t="s">
        <v>141</v>
      </c>
      <c r="C546" s="1253">
        <v>1.0</v>
      </c>
      <c r="D546" s="1253">
        <v>1.0</v>
      </c>
      <c r="E546" s="1254"/>
      <c r="F546" s="1255"/>
      <c r="G546" s="1255"/>
      <c r="H546" s="1253"/>
      <c r="I546" s="1257">
        <v>1.0</v>
      </c>
      <c r="J546" s="1256"/>
      <c r="K546" s="1256"/>
      <c r="L546" s="1253">
        <v>1.0</v>
      </c>
      <c r="M546" s="1258"/>
      <c r="N546" s="1254"/>
      <c r="O546" s="1255"/>
      <c r="P546" s="1255"/>
      <c r="Q546" s="1253">
        <v>1.0</v>
      </c>
      <c r="R546" s="1258"/>
      <c r="S546" s="1257">
        <v>1.0</v>
      </c>
      <c r="T546" s="1256"/>
      <c r="U546" s="1258"/>
      <c r="V546" s="1255"/>
      <c r="W546" s="1255"/>
      <c r="X546" s="1255"/>
      <c r="Y546" s="1259">
        <v>17.0</v>
      </c>
      <c r="Z546" s="1260">
        <f t="shared" si="5"/>
        <v>85</v>
      </c>
    </row>
    <row r="547">
      <c r="A547" s="1251">
        <v>46.0</v>
      </c>
      <c r="B547" s="1266" t="s">
        <v>143</v>
      </c>
      <c r="C547" s="1253">
        <v>1.0</v>
      </c>
      <c r="D547" s="1253">
        <v>1.0</v>
      </c>
      <c r="E547" s="1254">
        <v>1.0</v>
      </c>
      <c r="F547" s="1255"/>
      <c r="G547" s="1255"/>
      <c r="H547" s="1253">
        <v>1.0</v>
      </c>
      <c r="I547" s="1257">
        <v>1.0</v>
      </c>
      <c r="J547" s="1256"/>
      <c r="K547" s="1256"/>
      <c r="L547" s="1253">
        <v>1.0</v>
      </c>
      <c r="M547" s="1253">
        <v>1.0</v>
      </c>
      <c r="N547" s="1254">
        <v>1.0</v>
      </c>
      <c r="O547" s="1255"/>
      <c r="P547" s="1255"/>
      <c r="Q547" s="1253">
        <v>1.0</v>
      </c>
      <c r="R547" s="1253">
        <v>1.0</v>
      </c>
      <c r="S547" s="1257"/>
      <c r="T547" s="1256"/>
      <c r="U547" s="1253">
        <v>1.0</v>
      </c>
      <c r="V547" s="1254">
        <v>1.0</v>
      </c>
      <c r="W547" s="1254">
        <v>1.0</v>
      </c>
      <c r="X547" s="1255"/>
      <c r="Y547" s="1259">
        <v>27.0</v>
      </c>
      <c r="Z547" s="1260">
        <f t="shared" si="5"/>
        <v>135</v>
      </c>
    </row>
    <row r="548">
      <c r="A548" s="1251">
        <v>47.0</v>
      </c>
      <c r="B548" s="1266" t="s">
        <v>144</v>
      </c>
      <c r="C548" s="1253"/>
      <c r="D548" s="1253"/>
      <c r="E548" s="1255"/>
      <c r="F548" s="1254">
        <v>1.0</v>
      </c>
      <c r="G548" s="1255"/>
      <c r="H548" s="1253"/>
      <c r="I548" s="1256"/>
      <c r="J548" s="1257">
        <v>1.0</v>
      </c>
      <c r="K548" s="1256"/>
      <c r="L548" s="1258"/>
      <c r="M548" s="1258"/>
      <c r="N548" s="1255"/>
      <c r="O548" s="1254"/>
      <c r="P548" s="1255"/>
      <c r="Q548" s="1258"/>
      <c r="R548" s="1258"/>
      <c r="S548" s="1256"/>
      <c r="T548" s="1257"/>
      <c r="U548" s="1258"/>
      <c r="V548" s="1254">
        <v>1.0</v>
      </c>
      <c r="W548" s="1254">
        <v>1.0</v>
      </c>
      <c r="X548" s="1255"/>
      <c r="Y548" s="1259">
        <v>15.0</v>
      </c>
      <c r="Z548" s="1261">
        <f t="shared" si="5"/>
        <v>75</v>
      </c>
    </row>
    <row r="549">
      <c r="A549" s="1251">
        <v>48.0</v>
      </c>
      <c r="B549" s="1266" t="s">
        <v>145</v>
      </c>
      <c r="C549" s="1253">
        <v>1.0</v>
      </c>
      <c r="D549" s="1258"/>
      <c r="E549" s="1254"/>
      <c r="F549" s="1255"/>
      <c r="G549" s="1255"/>
      <c r="H549" s="1253">
        <v>1.0</v>
      </c>
      <c r="I549" s="1257"/>
      <c r="J549" s="1257">
        <v>1.0</v>
      </c>
      <c r="K549" s="1256"/>
      <c r="L549" s="1253">
        <v>1.0</v>
      </c>
      <c r="M549" s="1258"/>
      <c r="N549" s="1254">
        <v>1.0</v>
      </c>
      <c r="O549" s="1255"/>
      <c r="P549" s="1255"/>
      <c r="Q549" s="1258"/>
      <c r="R549" s="1258"/>
      <c r="S549" s="1256"/>
      <c r="T549" s="1257"/>
      <c r="U549" s="1258"/>
      <c r="V549" s="1255"/>
      <c r="W549" s="1254">
        <v>1.0</v>
      </c>
      <c r="X549" s="1255"/>
      <c r="Y549" s="1259">
        <v>15.5</v>
      </c>
      <c r="Z549" s="1261">
        <f t="shared" si="5"/>
        <v>77.5</v>
      </c>
    </row>
    <row r="550">
      <c r="A550" s="1251">
        <v>49.0</v>
      </c>
      <c r="B550" s="1266" t="s">
        <v>146</v>
      </c>
      <c r="C550" s="1253">
        <v>1.0</v>
      </c>
      <c r="D550" s="1253">
        <v>1.0</v>
      </c>
      <c r="E550" s="1254">
        <v>1.0</v>
      </c>
      <c r="F550" s="1255"/>
      <c r="G550" s="1255"/>
      <c r="H550" s="1253">
        <v>1.0</v>
      </c>
      <c r="I550" s="1257">
        <v>1.0</v>
      </c>
      <c r="J550" s="1256"/>
      <c r="K550" s="1256"/>
      <c r="L550" s="1253">
        <v>1.0</v>
      </c>
      <c r="M550" s="1253">
        <v>1.0</v>
      </c>
      <c r="N550" s="1255"/>
      <c r="O550" s="1255"/>
      <c r="P550" s="1255"/>
      <c r="Q550" s="1253">
        <v>1.0</v>
      </c>
      <c r="R550" s="1258"/>
      <c r="S550" s="1257">
        <v>1.0</v>
      </c>
      <c r="T550" s="1256"/>
      <c r="U550" s="1253">
        <v>1.0</v>
      </c>
      <c r="V550" s="1254">
        <v>1.0</v>
      </c>
      <c r="W550" s="1254">
        <v>1.0</v>
      </c>
      <c r="X550" s="1255"/>
      <c r="Y550" s="1259">
        <v>21.0</v>
      </c>
      <c r="Z550" s="1260">
        <f t="shared" si="5"/>
        <v>105</v>
      </c>
    </row>
    <row r="551">
      <c r="A551" s="1251">
        <v>50.0</v>
      </c>
      <c r="B551" s="1266" t="s">
        <v>147</v>
      </c>
      <c r="C551" s="1258"/>
      <c r="D551" s="1258"/>
      <c r="E551" s="1254"/>
      <c r="F551" s="1254">
        <v>1.0</v>
      </c>
      <c r="G551" s="1255"/>
      <c r="H551" s="1258"/>
      <c r="I551" s="1256"/>
      <c r="J551" s="1257">
        <v>1.0</v>
      </c>
      <c r="K551" s="1256"/>
      <c r="L551" s="1258"/>
      <c r="M551" s="1258"/>
      <c r="N551" s="1255"/>
      <c r="O551" s="1254"/>
      <c r="P551" s="1255"/>
      <c r="Q551" s="1253">
        <v>1.0</v>
      </c>
      <c r="R551" s="1258"/>
      <c r="S551" s="1257">
        <v>1.0</v>
      </c>
      <c r="T551" s="1257"/>
      <c r="U551" s="1258"/>
      <c r="V551" s="1254"/>
      <c r="W551" s="1254"/>
      <c r="X551" s="1255"/>
      <c r="Y551" s="1259">
        <v>14.0</v>
      </c>
      <c r="Z551" s="1261">
        <f t="shared" si="5"/>
        <v>70</v>
      </c>
    </row>
    <row r="552" ht="18.75" customHeight="1">
      <c r="A552" s="1251">
        <v>51.0</v>
      </c>
      <c r="B552" s="1266" t="s">
        <v>149</v>
      </c>
      <c r="C552" s="1253">
        <v>1.0</v>
      </c>
      <c r="D552" s="1258"/>
      <c r="E552" s="1255"/>
      <c r="F552" s="1254">
        <v>1.0</v>
      </c>
      <c r="G552" s="1255"/>
      <c r="H552" s="1258"/>
      <c r="I552" s="1256"/>
      <c r="J552" s="1257">
        <v>1.0</v>
      </c>
      <c r="K552" s="1256"/>
      <c r="L552" s="1258"/>
      <c r="M552" s="1258"/>
      <c r="N552" s="1255"/>
      <c r="O552" s="1254">
        <v>1.0</v>
      </c>
      <c r="P552" s="1255"/>
      <c r="Q552" s="1258"/>
      <c r="R552" s="1258"/>
      <c r="S552" s="1257" t="s">
        <v>71</v>
      </c>
      <c r="T552" s="1257">
        <v>1.0</v>
      </c>
      <c r="U552" s="1258"/>
      <c r="V552" s="1254"/>
      <c r="W552" s="1254"/>
      <c r="X552" s="1255"/>
      <c r="Y552" s="1259">
        <v>15.0</v>
      </c>
      <c r="Z552" s="1261">
        <f t="shared" si="5"/>
        <v>75</v>
      </c>
    </row>
    <row r="553">
      <c r="A553" s="1251">
        <v>52.0</v>
      </c>
      <c r="B553" s="1266" t="s">
        <v>150</v>
      </c>
      <c r="C553" s="1253"/>
      <c r="D553" s="1253">
        <v>1.0</v>
      </c>
      <c r="E553" s="1255"/>
      <c r="F553" s="1254">
        <v>0.5</v>
      </c>
      <c r="G553" s="1254"/>
      <c r="H553" s="1253"/>
      <c r="I553" s="1256"/>
      <c r="J553" s="1257">
        <v>0.5</v>
      </c>
      <c r="K553" s="1257">
        <v>0.5</v>
      </c>
      <c r="L553" s="1258"/>
      <c r="M553" s="1253"/>
      <c r="N553" s="1255"/>
      <c r="O553" s="1254"/>
      <c r="P553" s="1254"/>
      <c r="Q553" s="1258"/>
      <c r="R553" s="1258"/>
      <c r="S553" s="1256"/>
      <c r="T553" s="1257"/>
      <c r="U553" s="1253">
        <v>1.0</v>
      </c>
      <c r="V553" s="1254"/>
      <c r="W553" s="1254"/>
      <c r="X553" s="1255"/>
      <c r="Y553" s="1259">
        <v>13.5</v>
      </c>
      <c r="Z553" s="1261">
        <f t="shared" si="5"/>
        <v>67.5</v>
      </c>
    </row>
    <row r="554" ht="19.5" customHeight="1">
      <c r="A554" s="1251">
        <v>53.0</v>
      </c>
      <c r="B554" s="1266" t="s">
        <v>151</v>
      </c>
      <c r="C554" s="1253"/>
      <c r="D554" s="1253">
        <v>1.0</v>
      </c>
      <c r="E554" s="1254">
        <v>1.0</v>
      </c>
      <c r="F554" s="1255"/>
      <c r="G554" s="1255"/>
      <c r="H554" s="1253"/>
      <c r="I554" s="1256"/>
      <c r="J554" s="1257">
        <v>1.0</v>
      </c>
      <c r="K554" s="1256"/>
      <c r="L554" s="1253">
        <v>1.0</v>
      </c>
      <c r="M554" s="1253">
        <v>1.0</v>
      </c>
      <c r="N554" s="1254">
        <v>1.0</v>
      </c>
      <c r="O554" s="1255"/>
      <c r="P554" s="1255"/>
      <c r="Q554" s="1253">
        <v>1.0</v>
      </c>
      <c r="R554" s="1258"/>
      <c r="S554" s="1257"/>
      <c r="T554" s="1256"/>
      <c r="U554" s="1258"/>
      <c r="V554" s="1254">
        <v>1.0</v>
      </c>
      <c r="W554" s="1255"/>
      <c r="X554" s="1255"/>
      <c r="Y554" s="1259">
        <v>16.0</v>
      </c>
      <c r="Z554" s="1261">
        <f t="shared" si="5"/>
        <v>80</v>
      </c>
    </row>
    <row r="555">
      <c r="A555" s="1251">
        <v>54.0</v>
      </c>
      <c r="B555" s="1266" t="s">
        <v>152</v>
      </c>
      <c r="C555" s="1253">
        <v>1.0</v>
      </c>
      <c r="D555" s="1258"/>
      <c r="E555" s="1255"/>
      <c r="F555" s="1254"/>
      <c r="G555" s="1254"/>
      <c r="H555" s="1258"/>
      <c r="I555" s="1256"/>
      <c r="J555" s="1257">
        <v>0.5</v>
      </c>
      <c r="K555" s="1257">
        <v>0.5</v>
      </c>
      <c r="L555" s="1258"/>
      <c r="M555" s="1258"/>
      <c r="N555" s="1255"/>
      <c r="O555" s="1254">
        <v>0.5</v>
      </c>
      <c r="P555" s="1254">
        <v>0.5</v>
      </c>
      <c r="Q555" s="1258"/>
      <c r="R555" s="1258"/>
      <c r="S555" s="1256"/>
      <c r="T555" s="1257"/>
      <c r="U555" s="1253"/>
      <c r="V555" s="1254"/>
      <c r="W555" s="1254"/>
      <c r="X555" s="1254">
        <v>0.5</v>
      </c>
      <c r="Y555" s="1259">
        <v>13.5</v>
      </c>
      <c r="Z555" s="1261">
        <f t="shared" si="5"/>
        <v>67.5</v>
      </c>
    </row>
    <row r="556">
      <c r="A556" s="1251">
        <v>55.0</v>
      </c>
      <c r="B556" s="1266" t="s">
        <v>153</v>
      </c>
      <c r="C556" s="1253"/>
      <c r="D556" s="1253"/>
      <c r="E556" s="1255"/>
      <c r="F556" s="1254"/>
      <c r="G556" s="1255"/>
      <c r="H556" s="1253"/>
      <c r="I556" s="1256"/>
      <c r="J556" s="1257">
        <v>1.0</v>
      </c>
      <c r="K556" s="1256"/>
      <c r="L556" s="1258"/>
      <c r="M556" s="1258"/>
      <c r="N556" s="1255"/>
      <c r="O556" s="1254"/>
      <c r="P556" s="1255"/>
      <c r="Q556" s="1253">
        <v>1.0</v>
      </c>
      <c r="R556" s="1258"/>
      <c r="S556" s="1257">
        <v>1.0</v>
      </c>
      <c r="T556" s="1257"/>
      <c r="U556" s="1258"/>
      <c r="V556" s="1255"/>
      <c r="W556" s="1254">
        <v>1.0</v>
      </c>
      <c r="X556" s="1255"/>
      <c r="Y556" s="1259">
        <v>13.0</v>
      </c>
      <c r="Z556" s="1261">
        <f t="shared" si="5"/>
        <v>65</v>
      </c>
    </row>
    <row r="557">
      <c r="A557" s="1251">
        <v>56.0</v>
      </c>
      <c r="B557" s="1266" t="s">
        <v>154</v>
      </c>
      <c r="C557" s="1253">
        <v>1.0</v>
      </c>
      <c r="D557" s="1253"/>
      <c r="E557" s="1254"/>
      <c r="F557" s="1255"/>
      <c r="G557" s="1255"/>
      <c r="H557" s="1253">
        <v>1.0</v>
      </c>
      <c r="I557" s="1257"/>
      <c r="J557" s="1256"/>
      <c r="K557" s="1256"/>
      <c r="L557" s="1258"/>
      <c r="M557" s="1258"/>
      <c r="N557" s="1254">
        <v>1.0</v>
      </c>
      <c r="O557" s="1255"/>
      <c r="P557" s="1255"/>
      <c r="Q557" s="1253">
        <v>1.0</v>
      </c>
      <c r="R557" s="1258"/>
      <c r="S557" s="1257">
        <v>1.0</v>
      </c>
      <c r="T557" s="1256"/>
      <c r="U557" s="1258"/>
      <c r="V557" s="1255"/>
      <c r="W557" s="1255"/>
      <c r="X557" s="1255"/>
      <c r="Y557" s="1259">
        <v>12.0</v>
      </c>
      <c r="Z557" s="1267">
        <f t="shared" si="5"/>
        <v>60</v>
      </c>
    </row>
    <row r="558">
      <c r="A558" s="1251">
        <v>57.0</v>
      </c>
      <c r="B558" s="1266" t="s">
        <v>155</v>
      </c>
      <c r="C558" s="1253"/>
      <c r="D558" s="1253">
        <v>1.0</v>
      </c>
      <c r="E558" s="1254">
        <v>1.0</v>
      </c>
      <c r="F558" s="1255"/>
      <c r="G558" s="1255"/>
      <c r="H558" s="1253"/>
      <c r="I558" s="1256"/>
      <c r="J558" s="1257"/>
      <c r="K558" s="1257"/>
      <c r="L558" s="1258"/>
      <c r="M558" s="1253">
        <v>1.0</v>
      </c>
      <c r="N558" s="1254">
        <v>1.0</v>
      </c>
      <c r="O558" s="1254"/>
      <c r="P558" s="1254"/>
      <c r="Q558" s="1253">
        <v>1.0</v>
      </c>
      <c r="R558" s="1253">
        <v>1.0</v>
      </c>
      <c r="S558" s="1257">
        <v>1.0</v>
      </c>
      <c r="T558" s="1257"/>
      <c r="U558" s="1253"/>
      <c r="V558" s="1254">
        <v>1.0</v>
      </c>
      <c r="W558" s="1254"/>
      <c r="X558" s="1254"/>
      <c r="Y558" s="1259">
        <v>21.0</v>
      </c>
      <c r="Z558" s="1260">
        <f t="shared" si="5"/>
        <v>105</v>
      </c>
    </row>
    <row r="559" ht="18.0" customHeight="1">
      <c r="A559" s="1251">
        <v>58.0</v>
      </c>
      <c r="B559" s="1266" t="s">
        <v>156</v>
      </c>
      <c r="C559" s="1253">
        <v>1.0</v>
      </c>
      <c r="D559" s="1253"/>
      <c r="E559" s="1254"/>
      <c r="F559" s="1255"/>
      <c r="G559" s="1255"/>
      <c r="H559" s="1253"/>
      <c r="I559" s="1257"/>
      <c r="J559" s="1256"/>
      <c r="K559" s="1256"/>
      <c r="L559" s="1253">
        <v>1.0</v>
      </c>
      <c r="M559" s="1258"/>
      <c r="N559" s="1254">
        <v>1.0</v>
      </c>
      <c r="O559" s="1255"/>
      <c r="P559" s="1255"/>
      <c r="Q559" s="1253">
        <v>1.0</v>
      </c>
      <c r="R559" s="1258"/>
      <c r="S559" s="1257">
        <v>1.0</v>
      </c>
      <c r="T559" s="1256"/>
      <c r="U559" s="1258"/>
      <c r="V559" s="1255"/>
      <c r="W559" s="1255"/>
      <c r="X559" s="1255"/>
      <c r="Y559" s="1259">
        <v>14.0</v>
      </c>
      <c r="Z559" s="1261">
        <f t="shared" si="5"/>
        <v>70</v>
      </c>
    </row>
    <row r="560">
      <c r="A560" s="1251">
        <v>59.0</v>
      </c>
      <c r="B560" s="1266" t="s">
        <v>157</v>
      </c>
      <c r="C560" s="1258"/>
      <c r="D560" s="1258"/>
      <c r="E560" s="1255"/>
      <c r="F560" s="1254">
        <v>1.0</v>
      </c>
      <c r="G560" s="1255"/>
      <c r="H560" s="1253">
        <v>1.0</v>
      </c>
      <c r="I560" s="1256"/>
      <c r="J560" s="1257">
        <v>1.0</v>
      </c>
      <c r="K560" s="1256"/>
      <c r="L560" s="1253">
        <v>1.0</v>
      </c>
      <c r="M560" s="1253">
        <v>1.0</v>
      </c>
      <c r="N560" s="1255"/>
      <c r="O560" s="1254">
        <v>1.0</v>
      </c>
      <c r="P560" s="1255"/>
      <c r="Q560" s="1258"/>
      <c r="R560" s="1258"/>
      <c r="S560" s="1256"/>
      <c r="T560" s="1257"/>
      <c r="U560" s="1258"/>
      <c r="V560" s="1255"/>
      <c r="W560" s="1254">
        <v>1.0</v>
      </c>
      <c r="X560" s="1255"/>
      <c r="Y560" s="1259">
        <v>11.5</v>
      </c>
      <c r="Z560" s="1267">
        <f t="shared" si="5"/>
        <v>57.5</v>
      </c>
    </row>
    <row r="561">
      <c r="A561" s="1251">
        <v>60.0</v>
      </c>
      <c r="B561" s="1266" t="s">
        <v>158</v>
      </c>
      <c r="C561" s="1253"/>
      <c r="D561" s="1253"/>
      <c r="E561" s="1254"/>
      <c r="F561" s="1254">
        <v>1.0</v>
      </c>
      <c r="G561" s="1255"/>
      <c r="H561" s="1253">
        <v>1.0</v>
      </c>
      <c r="I561" s="1257">
        <v>1.0</v>
      </c>
      <c r="J561" s="1256"/>
      <c r="K561" s="1256"/>
      <c r="L561" s="1253">
        <v>1.0</v>
      </c>
      <c r="M561" s="1253">
        <v>1.0</v>
      </c>
      <c r="N561" s="1254"/>
      <c r="O561" s="1254">
        <v>1.0</v>
      </c>
      <c r="P561" s="1255"/>
      <c r="Q561" s="1253">
        <v>1.0</v>
      </c>
      <c r="R561" s="1253">
        <v>1.0</v>
      </c>
      <c r="S561" s="1257">
        <v>1.0</v>
      </c>
      <c r="T561" s="1256"/>
      <c r="U561" s="1253">
        <v>1.0</v>
      </c>
      <c r="V561" s="1254">
        <v>1.0</v>
      </c>
      <c r="W561" s="1254">
        <v>1.0</v>
      </c>
      <c r="X561" s="1255"/>
      <c r="Y561" s="1259">
        <v>23.0</v>
      </c>
      <c r="Z561" s="1260">
        <f t="shared" si="5"/>
        <v>115</v>
      </c>
    </row>
    <row r="562">
      <c r="A562" s="1251">
        <v>61.0</v>
      </c>
      <c r="B562" s="1266" t="s">
        <v>160</v>
      </c>
      <c r="C562" s="1253"/>
      <c r="D562" s="1253"/>
      <c r="E562" s="1255"/>
      <c r="F562" s="1254">
        <v>1.0</v>
      </c>
      <c r="G562" s="1255"/>
      <c r="H562" s="1253"/>
      <c r="I562" s="1256"/>
      <c r="J562" s="1257"/>
      <c r="K562" s="1256"/>
      <c r="L562" s="1253">
        <v>1.0</v>
      </c>
      <c r="M562" s="1253">
        <v>1.0</v>
      </c>
      <c r="N562" s="1255"/>
      <c r="O562" s="1254">
        <v>1.0</v>
      </c>
      <c r="P562" s="1255"/>
      <c r="Q562" s="1253">
        <v>1.0</v>
      </c>
      <c r="R562" s="1258"/>
      <c r="S562" s="1257">
        <v>1.0</v>
      </c>
      <c r="T562" s="1257">
        <v>1.0</v>
      </c>
      <c r="U562" s="1253">
        <v>1.0</v>
      </c>
      <c r="V562" s="1255"/>
      <c r="W562" s="1254">
        <v>1.0</v>
      </c>
      <c r="X562" s="1255"/>
      <c r="Y562" s="1259">
        <v>17.0</v>
      </c>
      <c r="Z562" s="1260">
        <f t="shared" si="5"/>
        <v>85</v>
      </c>
    </row>
    <row r="563">
      <c r="A563" s="1251">
        <v>62.0</v>
      </c>
      <c r="B563" s="1266" t="s">
        <v>161</v>
      </c>
      <c r="C563" s="1253">
        <v>1.0</v>
      </c>
      <c r="D563" s="1253">
        <v>1.0</v>
      </c>
      <c r="E563" s="1254">
        <v>1.0</v>
      </c>
      <c r="F563" s="1254">
        <v>1.5</v>
      </c>
      <c r="G563" s="1255"/>
      <c r="H563" s="1253">
        <v>1.0</v>
      </c>
      <c r="I563" s="1257"/>
      <c r="J563" s="1256"/>
      <c r="K563" s="1256"/>
      <c r="L563" s="1253">
        <v>1.0</v>
      </c>
      <c r="M563" s="1253">
        <v>1.0</v>
      </c>
      <c r="N563" s="1254">
        <v>1.0</v>
      </c>
      <c r="O563" s="1255"/>
      <c r="P563" s="1255"/>
      <c r="Q563" s="1253">
        <v>1.0</v>
      </c>
      <c r="R563" s="1258"/>
      <c r="S563" s="1257">
        <v>1.0</v>
      </c>
      <c r="T563" s="1256"/>
      <c r="U563" s="1258"/>
      <c r="V563" s="1254">
        <v>1.0</v>
      </c>
      <c r="W563" s="1255"/>
      <c r="X563" s="1255"/>
      <c r="Y563" s="1259">
        <v>18.0</v>
      </c>
      <c r="Z563" s="1260">
        <f t="shared" si="5"/>
        <v>90</v>
      </c>
    </row>
    <row r="564">
      <c r="A564" s="1251">
        <v>63.0</v>
      </c>
      <c r="B564" s="1266" t="s">
        <v>162</v>
      </c>
      <c r="C564" s="1253">
        <v>1.0</v>
      </c>
      <c r="D564" s="1253">
        <v>1.0</v>
      </c>
      <c r="E564" s="1254"/>
      <c r="F564" s="1255"/>
      <c r="G564" s="1255"/>
      <c r="H564" s="1253"/>
      <c r="I564" s="1257"/>
      <c r="J564" s="1256"/>
      <c r="K564" s="1256"/>
      <c r="L564" s="1258"/>
      <c r="M564" s="1258"/>
      <c r="N564" s="1254"/>
      <c r="O564" s="1255"/>
      <c r="P564" s="1255"/>
      <c r="Q564" s="1253">
        <v>1.0</v>
      </c>
      <c r="R564" s="1258"/>
      <c r="S564" s="1257">
        <v>1.0</v>
      </c>
      <c r="T564" s="1256"/>
      <c r="U564" s="1258"/>
      <c r="V564" s="1255"/>
      <c r="W564" s="1255"/>
      <c r="X564" s="1255"/>
      <c r="Y564" s="1259">
        <v>14.0</v>
      </c>
      <c r="Z564" s="1261">
        <f t="shared" si="5"/>
        <v>70</v>
      </c>
    </row>
    <row r="565">
      <c r="A565" s="1251">
        <v>64.0</v>
      </c>
      <c r="B565" s="1266" t="s">
        <v>163</v>
      </c>
      <c r="C565" s="1253"/>
      <c r="D565" s="1253">
        <v>1.0</v>
      </c>
      <c r="E565" s="1254">
        <v>1.0</v>
      </c>
      <c r="F565" s="1255"/>
      <c r="G565" s="1255"/>
      <c r="H565" s="1253">
        <v>1.0</v>
      </c>
      <c r="I565" s="1257"/>
      <c r="J565" s="1256"/>
      <c r="K565" s="1256"/>
      <c r="L565" s="1258"/>
      <c r="M565" s="1258"/>
      <c r="N565" s="1254"/>
      <c r="O565" s="1255"/>
      <c r="P565" s="1255"/>
      <c r="Q565" s="1253">
        <v>1.0</v>
      </c>
      <c r="R565" s="1258"/>
      <c r="S565" s="1257">
        <v>1.0</v>
      </c>
      <c r="T565" s="1256"/>
      <c r="U565" s="1258"/>
      <c r="V565" s="1254">
        <v>1.0</v>
      </c>
      <c r="W565" s="1255"/>
      <c r="X565" s="1255"/>
      <c r="Y565" s="1259">
        <v>17.0</v>
      </c>
      <c r="Z565" s="1260">
        <f t="shared" si="5"/>
        <v>85</v>
      </c>
    </row>
    <row r="566">
      <c r="A566" s="1251">
        <v>65.0</v>
      </c>
      <c r="B566" s="1266" t="s">
        <v>164</v>
      </c>
      <c r="C566" s="1253"/>
      <c r="D566" s="1253"/>
      <c r="E566" s="1254"/>
      <c r="F566" s="1254"/>
      <c r="G566" s="1255"/>
      <c r="H566" s="1253"/>
      <c r="I566" s="1257">
        <v>1.0</v>
      </c>
      <c r="J566" s="1256"/>
      <c r="K566" s="1256"/>
      <c r="L566" s="1258"/>
      <c r="M566" s="1258"/>
      <c r="N566" s="1254">
        <v>1.0</v>
      </c>
      <c r="O566" s="1255"/>
      <c r="P566" s="1255"/>
      <c r="Q566" s="1253">
        <v>1.0</v>
      </c>
      <c r="R566" s="1258"/>
      <c r="S566" s="1257">
        <v>1.0</v>
      </c>
      <c r="T566" s="1256"/>
      <c r="U566" s="1258"/>
      <c r="V566" s="1255"/>
      <c r="W566" s="1255"/>
      <c r="X566" s="1255"/>
      <c r="Y566" s="1259">
        <v>13.0</v>
      </c>
      <c r="Z566" s="1261">
        <f t="shared" si="5"/>
        <v>65</v>
      </c>
    </row>
    <row r="567">
      <c r="A567" s="1251">
        <v>66.0</v>
      </c>
      <c r="B567" s="1266" t="s">
        <v>165</v>
      </c>
      <c r="C567" s="1253">
        <v>1.0</v>
      </c>
      <c r="D567" s="1253"/>
      <c r="E567" s="1255"/>
      <c r="F567" s="1254">
        <v>0.5</v>
      </c>
      <c r="G567" s="1254">
        <v>0.5</v>
      </c>
      <c r="H567" s="1253"/>
      <c r="I567" s="1256"/>
      <c r="J567" s="1257"/>
      <c r="K567" s="1256"/>
      <c r="L567" s="1258"/>
      <c r="M567" s="1258"/>
      <c r="N567" s="1255"/>
      <c r="O567" s="1254">
        <v>0.5</v>
      </c>
      <c r="P567" s="1255"/>
      <c r="Q567" s="1258"/>
      <c r="R567" s="1253">
        <v>1.0</v>
      </c>
      <c r="S567" s="1256"/>
      <c r="T567" s="1257">
        <v>0.5</v>
      </c>
      <c r="U567" s="1253">
        <v>1.0</v>
      </c>
      <c r="V567" s="1255"/>
      <c r="W567" s="1254">
        <v>0.5</v>
      </c>
      <c r="X567" s="1254">
        <v>0.5</v>
      </c>
      <c r="Y567" s="1259">
        <v>12.0</v>
      </c>
      <c r="Z567" s="1267">
        <f t="shared" si="5"/>
        <v>60</v>
      </c>
    </row>
    <row r="568">
      <c r="A568" s="1251">
        <v>67.0</v>
      </c>
      <c r="B568" s="1266" t="s">
        <v>166</v>
      </c>
      <c r="C568" s="1253">
        <v>1.0</v>
      </c>
      <c r="D568" s="1253">
        <v>1.0</v>
      </c>
      <c r="E568" s="1254">
        <v>1.0</v>
      </c>
      <c r="F568" s="1255"/>
      <c r="G568" s="1255"/>
      <c r="H568" s="1253">
        <v>1.0</v>
      </c>
      <c r="I568" s="1257">
        <v>1.0</v>
      </c>
      <c r="J568" s="1256"/>
      <c r="K568" s="1256"/>
      <c r="L568" s="1253">
        <v>1.0</v>
      </c>
      <c r="M568" s="1258"/>
      <c r="N568" s="1254">
        <v>1.0</v>
      </c>
      <c r="O568" s="1255"/>
      <c r="P568" s="1255"/>
      <c r="Q568" s="1253">
        <v>1.0</v>
      </c>
      <c r="R568" s="1258"/>
      <c r="S568" s="1257">
        <v>1.0</v>
      </c>
      <c r="T568" s="1256"/>
      <c r="U568" s="1258"/>
      <c r="V568" s="1255"/>
      <c r="W568" s="1255"/>
      <c r="X568" s="1255"/>
      <c r="Y568" s="1259">
        <v>16.0</v>
      </c>
      <c r="Z568" s="1261">
        <f t="shared" si="5"/>
        <v>80</v>
      </c>
    </row>
    <row r="569">
      <c r="A569" s="1251">
        <v>68.0</v>
      </c>
      <c r="B569" s="1266" t="s">
        <v>167</v>
      </c>
      <c r="C569" s="1253">
        <v>1.0</v>
      </c>
      <c r="D569" s="1253"/>
      <c r="E569" s="1254">
        <v>1.0</v>
      </c>
      <c r="F569" s="1255"/>
      <c r="G569" s="1255"/>
      <c r="H569" s="1253"/>
      <c r="I569" s="1257">
        <v>1.0</v>
      </c>
      <c r="J569" s="1256"/>
      <c r="K569" s="1256"/>
      <c r="L569" s="1258"/>
      <c r="M569" s="1258"/>
      <c r="N569" s="1254"/>
      <c r="O569" s="1255"/>
      <c r="P569" s="1255"/>
      <c r="Q569" s="1253">
        <v>1.0</v>
      </c>
      <c r="R569" s="1253">
        <v>1.0</v>
      </c>
      <c r="S569" s="1257">
        <v>1.0</v>
      </c>
      <c r="T569" s="1256"/>
      <c r="U569" s="1258"/>
      <c r="V569" s="1254">
        <v>1.0</v>
      </c>
      <c r="W569" s="1255"/>
      <c r="X569" s="1255"/>
      <c r="Y569" s="1259">
        <v>16.0</v>
      </c>
      <c r="Z569" s="1261">
        <f t="shared" si="5"/>
        <v>80</v>
      </c>
    </row>
    <row r="570">
      <c r="A570" s="1251">
        <v>69.0</v>
      </c>
      <c r="B570" s="1266" t="s">
        <v>168</v>
      </c>
      <c r="C570" s="1253">
        <v>1.0</v>
      </c>
      <c r="D570" s="1253"/>
      <c r="E570" s="1254"/>
      <c r="F570" s="1255"/>
      <c r="G570" s="1255"/>
      <c r="H570" s="1253">
        <v>1.0</v>
      </c>
      <c r="I570" s="1257"/>
      <c r="J570" s="1257">
        <v>1.0</v>
      </c>
      <c r="K570" s="1256"/>
      <c r="L570" s="1258"/>
      <c r="M570" s="1258"/>
      <c r="N570" s="1254"/>
      <c r="O570" s="1255"/>
      <c r="P570" s="1255"/>
      <c r="Q570" s="1253">
        <v>1.0</v>
      </c>
      <c r="R570" s="1258"/>
      <c r="S570" s="1257">
        <v>1.0</v>
      </c>
      <c r="T570" s="1256"/>
      <c r="U570" s="1258"/>
      <c r="V570" s="1254">
        <v>1.0</v>
      </c>
      <c r="W570" s="1255"/>
      <c r="X570" s="1255"/>
      <c r="Y570" s="1259">
        <v>13.5</v>
      </c>
      <c r="Z570" s="1261">
        <f t="shared" si="5"/>
        <v>67.5</v>
      </c>
    </row>
    <row r="571">
      <c r="A571" s="1251">
        <v>70.0</v>
      </c>
      <c r="B571" s="1266" t="s">
        <v>169</v>
      </c>
      <c r="C571" s="1253">
        <v>1.0</v>
      </c>
      <c r="D571" s="1253"/>
      <c r="E571" s="1255"/>
      <c r="F571" s="1254"/>
      <c r="G571" s="1255"/>
      <c r="H571" s="1253"/>
      <c r="I571" s="1257"/>
      <c r="J571" s="1257">
        <v>1.0</v>
      </c>
      <c r="K571" s="1256"/>
      <c r="L571" s="1258"/>
      <c r="M571" s="1258"/>
      <c r="N571" s="1254">
        <v>1.0</v>
      </c>
      <c r="O571" s="1255"/>
      <c r="P571" s="1255"/>
      <c r="Q571" s="1253">
        <v>1.0</v>
      </c>
      <c r="R571" s="1253">
        <v>1.0</v>
      </c>
      <c r="S571" s="1257">
        <v>1.0</v>
      </c>
      <c r="T571" s="1256"/>
      <c r="U571" s="1258"/>
      <c r="V571" s="1254">
        <v>1.0</v>
      </c>
      <c r="W571" s="1254"/>
      <c r="X571" s="1255"/>
      <c r="Y571" s="1259">
        <v>17.0</v>
      </c>
      <c r="Z571" s="1260">
        <f t="shared" si="5"/>
        <v>85</v>
      </c>
    </row>
    <row r="572">
      <c r="A572" s="1251">
        <v>71.0</v>
      </c>
      <c r="B572" s="1266" t="s">
        <v>170</v>
      </c>
      <c r="C572" s="1253"/>
      <c r="D572" s="1253"/>
      <c r="E572" s="1254"/>
      <c r="F572" s="1254">
        <v>1.0</v>
      </c>
      <c r="G572" s="1255"/>
      <c r="H572" s="1253"/>
      <c r="I572" s="1257"/>
      <c r="J572" s="1256"/>
      <c r="K572" s="1256"/>
      <c r="L572" s="1258"/>
      <c r="M572" s="1258"/>
      <c r="N572" s="1254"/>
      <c r="O572" s="1254">
        <v>1.0</v>
      </c>
      <c r="P572" s="1255"/>
      <c r="Q572" s="1253">
        <v>1.0</v>
      </c>
      <c r="R572" s="1258"/>
      <c r="S572" s="1257"/>
      <c r="T572" s="1256"/>
      <c r="U572" s="1258"/>
      <c r="V572" s="1255"/>
      <c r="W572" s="1254">
        <v>1.0</v>
      </c>
      <c r="X572" s="1255"/>
      <c r="Y572" s="1259">
        <v>13.0</v>
      </c>
      <c r="Z572" s="1261">
        <f t="shared" si="5"/>
        <v>65</v>
      </c>
    </row>
    <row r="573">
      <c r="A573" s="1251">
        <v>72.0</v>
      </c>
      <c r="B573" s="1266" t="s">
        <v>171</v>
      </c>
      <c r="C573" s="1253"/>
      <c r="D573" s="1253">
        <v>1.0</v>
      </c>
      <c r="E573" s="1254">
        <v>1.0</v>
      </c>
      <c r="F573" s="1255"/>
      <c r="G573" s="1255"/>
      <c r="H573" s="1253"/>
      <c r="I573" s="1257"/>
      <c r="J573" s="1257">
        <v>1.0</v>
      </c>
      <c r="K573" s="1256"/>
      <c r="L573" s="1253">
        <v>1.0</v>
      </c>
      <c r="M573" s="1253">
        <v>1.0</v>
      </c>
      <c r="N573" s="1254">
        <v>1.0</v>
      </c>
      <c r="O573" s="1255"/>
      <c r="P573" s="1255"/>
      <c r="Q573" s="1258"/>
      <c r="R573" s="1258"/>
      <c r="S573" s="1257"/>
      <c r="T573" s="1256"/>
      <c r="U573" s="1258"/>
      <c r="V573" s="1254">
        <v>1.0</v>
      </c>
      <c r="W573" s="1255"/>
      <c r="X573" s="1255"/>
      <c r="Y573" s="1259">
        <v>19.0</v>
      </c>
      <c r="Z573" s="1260">
        <f t="shared" si="5"/>
        <v>95</v>
      </c>
    </row>
    <row r="574">
      <c r="A574" s="1251">
        <v>73.0</v>
      </c>
      <c r="B574" s="1266" t="s">
        <v>172</v>
      </c>
      <c r="C574" s="1253">
        <v>1.0</v>
      </c>
      <c r="D574" s="1258"/>
      <c r="E574" s="1255"/>
      <c r="F574" s="1254">
        <v>1.0</v>
      </c>
      <c r="G574" s="1255"/>
      <c r="H574" s="1258"/>
      <c r="I574" s="1256"/>
      <c r="J574" s="1257">
        <v>1.0</v>
      </c>
      <c r="K574" s="1256"/>
      <c r="L574" s="1253">
        <v>1.0</v>
      </c>
      <c r="M574" s="1258"/>
      <c r="N574" s="1255"/>
      <c r="O574" s="1254"/>
      <c r="P574" s="1255"/>
      <c r="Q574" s="1253">
        <v>1.0</v>
      </c>
      <c r="R574" s="1258"/>
      <c r="S574" s="1257"/>
      <c r="T574" s="1257">
        <v>1.0</v>
      </c>
      <c r="U574" s="1253">
        <v>1.0</v>
      </c>
      <c r="V574" s="1254"/>
      <c r="W574" s="1254"/>
      <c r="X574" s="1255"/>
      <c r="Y574" s="1259">
        <v>17.0</v>
      </c>
      <c r="Z574" s="1260">
        <f t="shared" si="5"/>
        <v>85</v>
      </c>
    </row>
    <row r="575">
      <c r="A575" s="1251">
        <v>74.0</v>
      </c>
      <c r="B575" s="1266" t="s">
        <v>173</v>
      </c>
      <c r="C575" s="1258"/>
      <c r="D575" s="1258"/>
      <c r="E575" s="1255"/>
      <c r="F575" s="1254"/>
      <c r="G575" s="1254">
        <v>0.5</v>
      </c>
      <c r="H575" s="1253">
        <v>1.0</v>
      </c>
      <c r="I575" s="1256"/>
      <c r="J575" s="1257"/>
      <c r="K575" s="1257">
        <v>0.5</v>
      </c>
      <c r="L575" s="1253">
        <v>1.0</v>
      </c>
      <c r="M575" s="1258"/>
      <c r="N575" s="1254">
        <v>1.0</v>
      </c>
      <c r="O575" s="1254"/>
      <c r="P575" s="1254"/>
      <c r="Q575" s="1253">
        <v>1.0</v>
      </c>
      <c r="R575" s="1258"/>
      <c r="S575" s="1257">
        <v>1.0</v>
      </c>
      <c r="T575" s="1257"/>
      <c r="U575" s="1253"/>
      <c r="V575" s="1268">
        <v>1.0</v>
      </c>
      <c r="W575" s="1255"/>
      <c r="X575" s="1255"/>
      <c r="Y575" s="1269">
        <v>12.0</v>
      </c>
      <c r="Z575" s="1267">
        <f t="shared" si="5"/>
        <v>60</v>
      </c>
    </row>
    <row r="576">
      <c r="A576" s="1251">
        <v>75.0</v>
      </c>
      <c r="B576" s="1266" t="s">
        <v>174</v>
      </c>
      <c r="C576" s="1258"/>
      <c r="D576" s="1258"/>
      <c r="E576" s="1254">
        <v>1.0</v>
      </c>
      <c r="F576" s="1255"/>
      <c r="G576" s="1255"/>
      <c r="H576" s="1258"/>
      <c r="I576" s="1256"/>
      <c r="J576" s="1256"/>
      <c r="K576" s="1256"/>
      <c r="L576" s="1258"/>
      <c r="M576" s="1258"/>
      <c r="N576" s="1255"/>
      <c r="O576" s="1255"/>
      <c r="P576" s="1255"/>
      <c r="Q576" s="1258"/>
      <c r="R576" s="1253">
        <v>1.0</v>
      </c>
      <c r="S576" s="1257"/>
      <c r="T576" s="1257">
        <v>1.0</v>
      </c>
      <c r="U576" s="1258"/>
      <c r="V576" s="1254">
        <v>1.0</v>
      </c>
      <c r="W576" s="1255"/>
      <c r="X576" s="1255"/>
      <c r="Y576" s="1259">
        <v>7.0</v>
      </c>
      <c r="Z576" s="1267">
        <f t="shared" si="5"/>
        <v>35</v>
      </c>
    </row>
    <row r="577">
      <c r="A577" s="1251">
        <v>76.0</v>
      </c>
      <c r="B577" s="1266" t="s">
        <v>179</v>
      </c>
      <c r="C577" s="1253"/>
      <c r="D577" s="1253">
        <v>1.0</v>
      </c>
      <c r="E577" s="1255"/>
      <c r="F577" s="1254">
        <v>1.0</v>
      </c>
      <c r="G577" s="1254"/>
      <c r="H577" s="1253"/>
      <c r="I577" s="1256"/>
      <c r="J577" s="1257">
        <v>1.0</v>
      </c>
      <c r="K577" s="1256"/>
      <c r="L577" s="1253">
        <v>1.0</v>
      </c>
      <c r="M577" s="1253">
        <v>1.0</v>
      </c>
      <c r="N577" s="1254"/>
      <c r="O577" s="1254">
        <v>1.0</v>
      </c>
      <c r="P577" s="1255"/>
      <c r="Q577" s="1258"/>
      <c r="R577" s="1258"/>
      <c r="S577" s="1257"/>
      <c r="T577" s="1257">
        <v>1.0</v>
      </c>
      <c r="U577" s="1258"/>
      <c r="V577" s="1255"/>
      <c r="W577" s="1254">
        <v>1.0</v>
      </c>
      <c r="X577" s="1255"/>
      <c r="Y577" s="1259">
        <v>17.5</v>
      </c>
      <c r="Z577" s="1260">
        <f t="shared" si="5"/>
        <v>87.5</v>
      </c>
    </row>
    <row r="578">
      <c r="A578" s="1251">
        <v>77.0</v>
      </c>
      <c r="B578" s="1266" t="s">
        <v>180</v>
      </c>
      <c r="C578" s="1253">
        <v>1.0</v>
      </c>
      <c r="D578" s="1253">
        <v>1.0</v>
      </c>
      <c r="E578" s="1254"/>
      <c r="F578" s="1254">
        <v>1.0</v>
      </c>
      <c r="G578" s="1255"/>
      <c r="H578" s="1253">
        <v>1.0</v>
      </c>
      <c r="I578" s="1257"/>
      <c r="J578" s="1257">
        <v>1.0</v>
      </c>
      <c r="K578" s="1256"/>
      <c r="L578" s="1253">
        <v>1.0</v>
      </c>
      <c r="M578" s="1253">
        <v>1.0</v>
      </c>
      <c r="N578" s="1254"/>
      <c r="O578" s="1255"/>
      <c r="P578" s="1255"/>
      <c r="Q578" s="1253">
        <v>1.0</v>
      </c>
      <c r="R578" s="1258"/>
      <c r="S578" s="1257"/>
      <c r="T578" s="1257">
        <v>1.0</v>
      </c>
      <c r="U578" s="1253">
        <v>1.0</v>
      </c>
      <c r="V578" s="1255"/>
      <c r="W578" s="1255"/>
      <c r="X578" s="1255"/>
      <c r="Y578" s="1259">
        <v>21.0</v>
      </c>
      <c r="Z578" s="1260">
        <f t="shared" si="5"/>
        <v>105</v>
      </c>
    </row>
    <row r="579" ht="19.5" customHeight="1">
      <c r="A579" s="1251">
        <v>78.0</v>
      </c>
      <c r="B579" s="1266" t="s">
        <v>181</v>
      </c>
      <c r="C579" s="1253">
        <v>1.0</v>
      </c>
      <c r="D579" s="1253">
        <v>1.0</v>
      </c>
      <c r="E579" s="1254">
        <v>1.0</v>
      </c>
      <c r="F579" s="1255"/>
      <c r="G579" s="1255"/>
      <c r="H579" s="1253">
        <v>1.0</v>
      </c>
      <c r="I579" s="1257">
        <v>1.0</v>
      </c>
      <c r="J579" s="1257"/>
      <c r="K579" s="1256"/>
      <c r="L579" s="1253" t="s">
        <v>71</v>
      </c>
      <c r="M579" s="1258"/>
      <c r="N579" s="1254">
        <v>1.0</v>
      </c>
      <c r="O579" s="1254"/>
      <c r="P579" s="1255"/>
      <c r="Q579" s="1253">
        <v>1.0</v>
      </c>
      <c r="R579" s="1253">
        <v>1.0</v>
      </c>
      <c r="S579" s="1257">
        <v>1.0</v>
      </c>
      <c r="T579" s="1257">
        <v>1.0</v>
      </c>
      <c r="U579" s="1258"/>
      <c r="V579" s="1255"/>
      <c r="W579" s="1255"/>
      <c r="X579" s="1255"/>
      <c r="Y579" s="1259">
        <v>24.0</v>
      </c>
      <c r="Z579" s="1260">
        <f t="shared" si="5"/>
        <v>120</v>
      </c>
    </row>
    <row r="580">
      <c r="A580" s="1251">
        <v>79.0</v>
      </c>
      <c r="B580" s="1266" t="s">
        <v>182</v>
      </c>
      <c r="C580" s="1253"/>
      <c r="D580" s="1253"/>
      <c r="E580" s="1255"/>
      <c r="F580" s="1255"/>
      <c r="G580" s="1255"/>
      <c r="H580" s="1253"/>
      <c r="I580" s="1257"/>
      <c r="J580" s="1256"/>
      <c r="K580" s="1256"/>
      <c r="L580" s="1258"/>
      <c r="M580" s="1258"/>
      <c r="N580" s="1254"/>
      <c r="O580" s="1254"/>
      <c r="P580" s="1255"/>
      <c r="Q580" s="1258"/>
      <c r="R580" s="1258"/>
      <c r="S580" s="1257"/>
      <c r="T580" s="1257"/>
      <c r="U580" s="1258"/>
      <c r="V580" s="1254"/>
      <c r="W580" s="1254"/>
      <c r="X580" s="1255"/>
      <c r="Y580" s="1259">
        <v>12.0</v>
      </c>
      <c r="Z580" s="1267">
        <f t="shared" si="5"/>
        <v>60</v>
      </c>
    </row>
    <row r="581">
      <c r="A581" s="1251">
        <v>80.0</v>
      </c>
      <c r="B581" s="1266" t="s">
        <v>185</v>
      </c>
      <c r="C581" s="1258"/>
      <c r="D581" s="1258"/>
      <c r="E581" s="1254"/>
      <c r="F581" s="1254">
        <v>1.0</v>
      </c>
      <c r="G581" s="1255"/>
      <c r="H581" s="1253">
        <v>1.0</v>
      </c>
      <c r="I581" s="1257">
        <v>1.0</v>
      </c>
      <c r="J581" s="1256"/>
      <c r="K581" s="1256"/>
      <c r="L581" s="1258"/>
      <c r="M581" s="1258"/>
      <c r="N581" s="1254">
        <v>1.0</v>
      </c>
      <c r="O581" s="1255"/>
      <c r="P581" s="1255"/>
      <c r="Q581" s="1253">
        <v>1.0</v>
      </c>
      <c r="R581" s="1253">
        <v>1.0</v>
      </c>
      <c r="S581" s="1257">
        <v>1.0</v>
      </c>
      <c r="T581" s="1257"/>
      <c r="U581" s="1258"/>
      <c r="V581" s="1254">
        <v>1.0</v>
      </c>
      <c r="W581" s="1254"/>
      <c r="X581" s="1255"/>
      <c r="Y581" s="1259">
        <v>17.0</v>
      </c>
      <c r="Z581" s="1260">
        <f t="shared" si="5"/>
        <v>85</v>
      </c>
    </row>
    <row r="582">
      <c r="A582" s="1251">
        <v>81.0</v>
      </c>
      <c r="B582" s="1266" t="s">
        <v>186</v>
      </c>
      <c r="C582" s="1253">
        <v>1.0</v>
      </c>
      <c r="D582" s="1253">
        <v>1.0</v>
      </c>
      <c r="E582" s="1255"/>
      <c r="F582" s="1255"/>
      <c r="G582" s="1255"/>
      <c r="H582" s="1253">
        <v>1.0</v>
      </c>
      <c r="I582" s="1256"/>
      <c r="J582" s="1257">
        <v>1.0</v>
      </c>
      <c r="K582" s="1256"/>
      <c r="L582" s="1253">
        <v>1.0</v>
      </c>
      <c r="M582" s="1258"/>
      <c r="N582" s="1254"/>
      <c r="O582" s="1254">
        <v>1.0</v>
      </c>
      <c r="P582" s="1255"/>
      <c r="Q582" s="1253">
        <v>1.0</v>
      </c>
      <c r="R582" s="1258"/>
      <c r="S582" s="1257">
        <v>1.0</v>
      </c>
      <c r="T582" s="1257">
        <v>1.0</v>
      </c>
      <c r="U582" s="1258"/>
      <c r="V582" s="1254"/>
      <c r="W582" s="1254"/>
      <c r="X582" s="1255"/>
      <c r="Y582" s="1259">
        <v>17.0</v>
      </c>
      <c r="Z582" s="1260">
        <f t="shared" si="5"/>
        <v>85</v>
      </c>
    </row>
    <row r="583">
      <c r="A583" s="1251">
        <v>82.0</v>
      </c>
      <c r="B583" s="1266" t="s">
        <v>187</v>
      </c>
      <c r="C583" s="1253"/>
      <c r="D583" s="1253">
        <v>1.0</v>
      </c>
      <c r="E583" s="1254">
        <v>1.0</v>
      </c>
      <c r="F583" s="1255"/>
      <c r="G583" s="1255"/>
      <c r="H583" s="1253"/>
      <c r="I583" s="1256"/>
      <c r="J583" s="1257"/>
      <c r="K583" s="1257"/>
      <c r="L583" s="1258"/>
      <c r="M583" s="1253">
        <v>1.0</v>
      </c>
      <c r="N583" s="1255"/>
      <c r="O583" s="1254"/>
      <c r="P583" s="1254"/>
      <c r="Q583" s="1253">
        <v>1.0</v>
      </c>
      <c r="R583" s="1253">
        <v>1.0</v>
      </c>
      <c r="S583" s="1257">
        <v>1.0</v>
      </c>
      <c r="T583" s="1257"/>
      <c r="U583" s="1253"/>
      <c r="V583" s="1254">
        <v>1.0</v>
      </c>
      <c r="W583" s="1254"/>
      <c r="X583" s="1254"/>
      <c r="Y583" s="1259">
        <v>19.0</v>
      </c>
      <c r="Z583" s="1260">
        <f t="shared" si="5"/>
        <v>95</v>
      </c>
    </row>
    <row r="584">
      <c r="A584" s="1251">
        <v>83.0</v>
      </c>
      <c r="B584" s="1266" t="s">
        <v>188</v>
      </c>
      <c r="C584" s="1258"/>
      <c r="D584" s="1253">
        <v>1.0</v>
      </c>
      <c r="E584" s="1255"/>
      <c r="F584" s="1254">
        <v>1.0</v>
      </c>
      <c r="G584" s="1255"/>
      <c r="H584" s="1258"/>
      <c r="I584" s="1256"/>
      <c r="J584" s="1257">
        <v>1.0</v>
      </c>
      <c r="K584" s="1256"/>
      <c r="L584" s="1253">
        <v>1.0</v>
      </c>
      <c r="M584" s="1258"/>
      <c r="N584" s="1255"/>
      <c r="O584" s="1254"/>
      <c r="P584" s="1255"/>
      <c r="Q584" s="1253">
        <v>1.0</v>
      </c>
      <c r="R584" s="1253">
        <v>1.0</v>
      </c>
      <c r="S584" s="1256"/>
      <c r="T584" s="1257"/>
      <c r="U584" s="1258"/>
      <c r="V584" s="1254"/>
      <c r="W584" s="1254"/>
      <c r="X584" s="1255"/>
      <c r="Y584" s="1259">
        <v>15.0</v>
      </c>
      <c r="Z584" s="1261">
        <f t="shared" si="5"/>
        <v>75</v>
      </c>
    </row>
    <row r="585">
      <c r="A585" s="1251">
        <v>84.0</v>
      </c>
      <c r="B585" s="1266" t="s">
        <v>190</v>
      </c>
      <c r="C585" s="1253">
        <v>1.0</v>
      </c>
      <c r="D585" s="1253">
        <v>1.0</v>
      </c>
      <c r="E585" s="1254">
        <v>1.0</v>
      </c>
      <c r="F585" s="1254"/>
      <c r="G585" s="1255"/>
      <c r="H585" s="1253">
        <v>1.0</v>
      </c>
      <c r="I585" s="1257">
        <v>1.0</v>
      </c>
      <c r="J585" s="1256"/>
      <c r="K585" s="1256"/>
      <c r="L585" s="1258"/>
      <c r="M585" s="1258"/>
      <c r="N585" s="1254">
        <v>1.0</v>
      </c>
      <c r="O585" s="1255"/>
      <c r="P585" s="1255"/>
      <c r="Q585" s="1253">
        <v>1.0</v>
      </c>
      <c r="R585" s="1253">
        <v>1.0</v>
      </c>
      <c r="S585" s="1257">
        <v>1.0</v>
      </c>
      <c r="T585" s="1257">
        <v>1.0</v>
      </c>
      <c r="U585" s="1258"/>
      <c r="V585" s="1254"/>
      <c r="W585" s="1254">
        <v>1.0</v>
      </c>
      <c r="X585" s="1255"/>
      <c r="Y585" s="1259">
        <v>24.0</v>
      </c>
      <c r="Z585" s="1260">
        <f t="shared" si="5"/>
        <v>120</v>
      </c>
    </row>
    <row r="586">
      <c r="A586" s="1251">
        <v>85.0</v>
      </c>
      <c r="B586" s="1266" t="s">
        <v>191</v>
      </c>
      <c r="C586" s="1253">
        <v>1.0</v>
      </c>
      <c r="D586" s="1253">
        <v>1.0</v>
      </c>
      <c r="E586" s="1254">
        <v>1.0</v>
      </c>
      <c r="F586" s="1255"/>
      <c r="G586" s="1255"/>
      <c r="H586" s="1253">
        <v>1.0</v>
      </c>
      <c r="I586" s="1256"/>
      <c r="J586" s="1256"/>
      <c r="K586" s="1256"/>
      <c r="L586" s="1258"/>
      <c r="M586" s="1258"/>
      <c r="N586" s="1254"/>
      <c r="O586" s="1255"/>
      <c r="P586" s="1255"/>
      <c r="Q586" s="1258"/>
      <c r="R586" s="1258"/>
      <c r="S586" s="1257"/>
      <c r="T586" s="1256"/>
      <c r="U586" s="1258"/>
      <c r="V586" s="1255"/>
      <c r="W586" s="1254">
        <v>1.0</v>
      </c>
      <c r="X586" s="1255"/>
      <c r="Y586" s="1259">
        <v>15.0</v>
      </c>
      <c r="Z586" s="1261">
        <f t="shared" si="5"/>
        <v>75</v>
      </c>
    </row>
    <row r="587">
      <c r="A587" s="1251">
        <v>86.0</v>
      </c>
      <c r="B587" s="1266" t="s">
        <v>192</v>
      </c>
      <c r="C587" s="1253">
        <v>1.0</v>
      </c>
      <c r="D587" s="1253">
        <v>1.0</v>
      </c>
      <c r="E587" s="1255"/>
      <c r="F587" s="1254">
        <v>1.0</v>
      </c>
      <c r="G587" s="1254"/>
      <c r="H587" s="1253"/>
      <c r="I587" s="1256"/>
      <c r="J587" s="1257">
        <v>1.0</v>
      </c>
      <c r="K587" s="1256"/>
      <c r="L587" s="1253">
        <v>1.0</v>
      </c>
      <c r="M587" s="1258"/>
      <c r="N587" s="1255"/>
      <c r="O587" s="1254">
        <v>1.0</v>
      </c>
      <c r="P587" s="1255"/>
      <c r="Q587" s="1253"/>
      <c r="R587" s="1253"/>
      <c r="S587" s="1256"/>
      <c r="T587" s="1257">
        <v>1.0</v>
      </c>
      <c r="U587" s="1258"/>
      <c r="V587" s="1255"/>
      <c r="W587" s="1255"/>
      <c r="X587" s="1255"/>
      <c r="Y587" s="1259">
        <v>15.0</v>
      </c>
      <c r="Z587" s="1261">
        <f t="shared" si="5"/>
        <v>75</v>
      </c>
    </row>
    <row r="588">
      <c r="A588" s="1251">
        <v>87.0</v>
      </c>
      <c r="B588" s="1266" t="s">
        <v>195</v>
      </c>
      <c r="C588" s="1253">
        <v>1.0</v>
      </c>
      <c r="D588" s="1253">
        <v>1.0</v>
      </c>
      <c r="E588" s="1254"/>
      <c r="F588" s="1254">
        <v>0.5</v>
      </c>
      <c r="G588" s="1254">
        <v>0.5</v>
      </c>
      <c r="H588" s="1253"/>
      <c r="I588" s="1256"/>
      <c r="J588" s="1257">
        <v>0.5</v>
      </c>
      <c r="K588" s="1257"/>
      <c r="L588" s="1258"/>
      <c r="M588" s="1253">
        <v>1.0</v>
      </c>
      <c r="N588" s="1255"/>
      <c r="O588" s="1254">
        <v>0.5</v>
      </c>
      <c r="P588" s="1254">
        <v>0.5</v>
      </c>
      <c r="Q588" s="1253">
        <v>1.0</v>
      </c>
      <c r="R588" s="1258"/>
      <c r="S588" s="1256"/>
      <c r="T588" s="1257">
        <v>0.5</v>
      </c>
      <c r="U588" s="1253">
        <v>1.0</v>
      </c>
      <c r="V588" s="1254"/>
      <c r="W588" s="1254"/>
      <c r="X588" s="1254"/>
      <c r="Y588" s="1259">
        <v>20.0</v>
      </c>
      <c r="Z588" s="1260">
        <f t="shared" si="5"/>
        <v>100</v>
      </c>
    </row>
    <row r="589">
      <c r="A589" s="1251">
        <v>88.0</v>
      </c>
      <c r="B589" s="1266" t="s">
        <v>196</v>
      </c>
      <c r="C589" s="1253"/>
      <c r="D589" s="1253"/>
      <c r="E589" s="1254"/>
      <c r="F589" s="1254">
        <v>0.5</v>
      </c>
      <c r="G589" s="1255"/>
      <c r="H589" s="1253"/>
      <c r="I589" s="1256"/>
      <c r="J589" s="1256"/>
      <c r="K589" s="1256"/>
      <c r="L589" s="1258"/>
      <c r="M589" s="1258"/>
      <c r="N589" s="1255"/>
      <c r="O589" s="1254">
        <v>1.0</v>
      </c>
      <c r="P589" s="1255"/>
      <c r="Q589" s="1258"/>
      <c r="R589" s="1258"/>
      <c r="S589" s="1257"/>
      <c r="T589" s="1256"/>
      <c r="U589" s="1258"/>
      <c r="V589" s="1255"/>
      <c r="W589" s="1255"/>
      <c r="X589" s="1255"/>
      <c r="Y589" s="1259">
        <v>9.5</v>
      </c>
      <c r="Z589" s="1267">
        <f t="shared" si="5"/>
        <v>47.5</v>
      </c>
    </row>
    <row r="590">
      <c r="A590" s="1251">
        <v>89.0</v>
      </c>
      <c r="B590" s="1266" t="s">
        <v>197</v>
      </c>
      <c r="C590" s="1253"/>
      <c r="D590" s="1253">
        <v>1.0</v>
      </c>
      <c r="E590" s="1255"/>
      <c r="F590" s="1254"/>
      <c r="G590" s="1255"/>
      <c r="H590" s="1253"/>
      <c r="I590" s="1256"/>
      <c r="J590" s="1256"/>
      <c r="K590" s="1257"/>
      <c r="L590" s="1258"/>
      <c r="M590" s="1258"/>
      <c r="N590" s="1255"/>
      <c r="O590" s="1255"/>
      <c r="P590" s="1254"/>
      <c r="Q590" s="1253">
        <v>1.0</v>
      </c>
      <c r="R590" s="1258"/>
      <c r="S590" s="1257">
        <v>1.0</v>
      </c>
      <c r="T590" s="1257"/>
      <c r="U590" s="1253"/>
      <c r="V590" s="1254">
        <v>1.0</v>
      </c>
      <c r="W590" s="1254"/>
      <c r="X590" s="1254"/>
      <c r="Y590" s="1259">
        <v>10.5</v>
      </c>
      <c r="Z590" s="1267">
        <f t="shared" si="5"/>
        <v>52.5</v>
      </c>
    </row>
    <row r="591">
      <c r="A591" s="1251">
        <v>90.0</v>
      </c>
      <c r="B591" s="1266" t="s">
        <v>198</v>
      </c>
      <c r="C591" s="1253"/>
      <c r="D591" s="1253"/>
      <c r="E591" s="1255"/>
      <c r="F591" s="1255"/>
      <c r="G591" s="1255"/>
      <c r="H591" s="1253">
        <v>1.0</v>
      </c>
      <c r="I591" s="1256"/>
      <c r="J591" s="1257"/>
      <c r="K591" s="1256"/>
      <c r="L591" s="1253">
        <v>1.0</v>
      </c>
      <c r="M591" s="1258"/>
      <c r="N591" s="1255"/>
      <c r="O591" s="1254"/>
      <c r="P591" s="1255"/>
      <c r="Q591" s="1258"/>
      <c r="R591" s="1253">
        <v>1.0</v>
      </c>
      <c r="S591" s="1256"/>
      <c r="T591" s="1257"/>
      <c r="U591" s="1253">
        <v>1.0</v>
      </c>
      <c r="V591" s="1255"/>
      <c r="W591" s="1255"/>
      <c r="X591" s="1254">
        <v>0.5</v>
      </c>
      <c r="Y591" s="1259">
        <v>14.5</v>
      </c>
      <c r="Z591" s="1261">
        <f t="shared" si="5"/>
        <v>72.5</v>
      </c>
    </row>
    <row r="592">
      <c r="A592" s="1251">
        <v>91.0</v>
      </c>
      <c r="B592" s="1266" t="s">
        <v>202</v>
      </c>
      <c r="C592" s="1253">
        <v>1.0</v>
      </c>
      <c r="D592" s="1253">
        <v>1.0</v>
      </c>
      <c r="E592" s="1254">
        <v>1.0</v>
      </c>
      <c r="F592" s="1255"/>
      <c r="G592" s="1255"/>
      <c r="H592" s="1253">
        <v>1.0</v>
      </c>
      <c r="I592" s="1257">
        <v>1.0</v>
      </c>
      <c r="J592" s="1256"/>
      <c r="K592" s="1256"/>
      <c r="L592" s="1253">
        <v>1.0</v>
      </c>
      <c r="M592" s="1253">
        <v>1.0</v>
      </c>
      <c r="N592" s="1254">
        <v>1.0</v>
      </c>
      <c r="O592" s="1255"/>
      <c r="P592" s="1255"/>
      <c r="Q592" s="1253">
        <v>1.0</v>
      </c>
      <c r="R592" s="1253">
        <v>1.0</v>
      </c>
      <c r="S592" s="1257">
        <v>1.0</v>
      </c>
      <c r="T592" s="1256"/>
      <c r="U592" s="1253">
        <v>1.0</v>
      </c>
      <c r="V592" s="1254">
        <v>1.0</v>
      </c>
      <c r="W592" s="1254">
        <v>1.0</v>
      </c>
      <c r="X592" s="1255"/>
      <c r="Y592" s="1259">
        <v>27.0</v>
      </c>
      <c r="Z592" s="1260">
        <f t="shared" si="5"/>
        <v>135</v>
      </c>
    </row>
    <row r="593">
      <c r="A593" s="1251">
        <v>92.0</v>
      </c>
      <c r="B593" s="1266" t="s">
        <v>203</v>
      </c>
      <c r="C593" s="1253"/>
      <c r="D593" s="1253">
        <v>1.0</v>
      </c>
      <c r="E593" s="1255"/>
      <c r="F593" s="1254"/>
      <c r="G593" s="1254">
        <v>0.5</v>
      </c>
      <c r="H593" s="1253"/>
      <c r="I593" s="1256"/>
      <c r="J593" s="1257">
        <v>0.5</v>
      </c>
      <c r="K593" s="1256"/>
      <c r="L593" s="1258"/>
      <c r="M593" s="1258"/>
      <c r="N593" s="1255"/>
      <c r="O593" s="1254"/>
      <c r="P593" s="1254"/>
      <c r="Q593" s="1253">
        <v>1.0</v>
      </c>
      <c r="R593" s="1258"/>
      <c r="S593" s="1256"/>
      <c r="T593" s="1257"/>
      <c r="U593" s="1253"/>
      <c r="V593" s="1254"/>
      <c r="W593" s="1254"/>
      <c r="X593" s="1254"/>
      <c r="Y593" s="1259">
        <v>13.5</v>
      </c>
      <c r="Z593" s="1261">
        <f t="shared" si="5"/>
        <v>67.5</v>
      </c>
    </row>
    <row r="594">
      <c r="A594" s="1251">
        <v>93.0</v>
      </c>
      <c r="B594" s="1266" t="s">
        <v>204</v>
      </c>
      <c r="C594" s="1253"/>
      <c r="D594" s="1253"/>
      <c r="E594" s="1254">
        <v>1.0</v>
      </c>
      <c r="F594" s="1255"/>
      <c r="G594" s="1255"/>
      <c r="H594" s="1253"/>
      <c r="I594" s="1257"/>
      <c r="J594" s="1257">
        <v>1.0</v>
      </c>
      <c r="K594" s="1256"/>
      <c r="L594" s="1258"/>
      <c r="M594" s="1253">
        <v>1.0</v>
      </c>
      <c r="N594" s="1254">
        <v>1.0</v>
      </c>
      <c r="O594" s="1255"/>
      <c r="P594" s="1255"/>
      <c r="Q594" s="1253">
        <v>1.0</v>
      </c>
      <c r="R594" s="1253">
        <v>1.0</v>
      </c>
      <c r="S594" s="1257">
        <v>1.0</v>
      </c>
      <c r="T594" s="1256"/>
      <c r="U594" s="1258"/>
      <c r="V594" s="1254">
        <v>1.0</v>
      </c>
      <c r="W594" s="1255"/>
      <c r="X594" s="1255"/>
      <c r="Y594" s="1259">
        <v>18.0</v>
      </c>
      <c r="Z594" s="1260">
        <f t="shared" si="5"/>
        <v>90</v>
      </c>
    </row>
    <row r="595">
      <c r="A595" s="1251">
        <v>94.0</v>
      </c>
      <c r="B595" s="1266" t="s">
        <v>205</v>
      </c>
      <c r="C595" s="1253"/>
      <c r="D595" s="1253"/>
      <c r="E595" s="1255"/>
      <c r="F595" s="1254"/>
      <c r="G595" s="1254"/>
      <c r="H595" s="1253"/>
      <c r="I595" s="1256"/>
      <c r="J595" s="1257">
        <v>0.5</v>
      </c>
      <c r="K595" s="1256"/>
      <c r="L595" s="1258"/>
      <c r="M595" s="1258"/>
      <c r="N595" s="1255"/>
      <c r="O595" s="1254">
        <v>0.5</v>
      </c>
      <c r="P595" s="1254"/>
      <c r="Q595" s="1258"/>
      <c r="R595" s="1258"/>
      <c r="S595" s="1256"/>
      <c r="T595" s="1257">
        <v>0.5</v>
      </c>
      <c r="U595" s="1253"/>
      <c r="V595" s="1255"/>
      <c r="W595" s="1254">
        <v>0.5</v>
      </c>
      <c r="X595" s="1255"/>
      <c r="Y595" s="1259">
        <v>9.0</v>
      </c>
      <c r="Z595" s="1267">
        <f t="shared" si="5"/>
        <v>45</v>
      </c>
    </row>
    <row r="596">
      <c r="A596" s="1251">
        <v>95.0</v>
      </c>
      <c r="B596" s="1266" t="s">
        <v>206</v>
      </c>
      <c r="C596" s="1253"/>
      <c r="D596" s="1253"/>
      <c r="E596" s="1255"/>
      <c r="F596" s="1254"/>
      <c r="G596" s="1255"/>
      <c r="H596" s="1253"/>
      <c r="I596" s="1257">
        <v>1.0</v>
      </c>
      <c r="J596" s="1257"/>
      <c r="K596" s="1256"/>
      <c r="L596" s="1258"/>
      <c r="M596" s="1258"/>
      <c r="N596" s="1254">
        <v>1.0</v>
      </c>
      <c r="O596" s="1254"/>
      <c r="P596" s="1255"/>
      <c r="Q596" s="1258"/>
      <c r="R596" s="1253">
        <v>1.0</v>
      </c>
      <c r="S596" s="1257"/>
      <c r="T596" s="1257">
        <v>1.0</v>
      </c>
      <c r="U596" s="1258"/>
      <c r="V596" s="1255"/>
      <c r="W596" s="1255"/>
      <c r="X596" s="1255"/>
      <c r="Y596" s="1259">
        <v>15.0</v>
      </c>
      <c r="Z596" s="1261">
        <f t="shared" si="5"/>
        <v>75</v>
      </c>
    </row>
    <row r="597">
      <c r="A597" s="1251">
        <v>96.0</v>
      </c>
      <c r="B597" s="1266" t="s">
        <v>208</v>
      </c>
      <c r="C597" s="1253">
        <v>1.0</v>
      </c>
      <c r="D597" s="1253">
        <v>1.0</v>
      </c>
      <c r="E597" s="1254"/>
      <c r="F597" s="1254">
        <v>1.0</v>
      </c>
      <c r="G597" s="1255"/>
      <c r="H597" s="1253"/>
      <c r="I597" s="1256"/>
      <c r="J597" s="1257">
        <v>1.0</v>
      </c>
      <c r="K597" s="1256"/>
      <c r="L597" s="1253">
        <v>1.0</v>
      </c>
      <c r="M597" s="1253">
        <v>1.0</v>
      </c>
      <c r="N597" s="1255"/>
      <c r="O597" s="1254">
        <v>1.0</v>
      </c>
      <c r="P597" s="1255"/>
      <c r="Q597" s="1253"/>
      <c r="R597" s="1258"/>
      <c r="S597" s="1256"/>
      <c r="T597" s="1257">
        <v>1.0</v>
      </c>
      <c r="U597" s="1253">
        <v>1.0</v>
      </c>
      <c r="V597" s="1254"/>
      <c r="W597" s="1254">
        <v>1.0</v>
      </c>
      <c r="X597" s="1255"/>
      <c r="Y597" s="1259">
        <v>18.5</v>
      </c>
      <c r="Z597" s="1260">
        <f t="shared" si="5"/>
        <v>92.5</v>
      </c>
    </row>
    <row r="598">
      <c r="A598" s="1251">
        <v>97.0</v>
      </c>
      <c r="B598" s="1266" t="s">
        <v>209</v>
      </c>
      <c r="C598" s="1253"/>
      <c r="D598" s="1253"/>
      <c r="E598" s="1255"/>
      <c r="F598" s="1255"/>
      <c r="G598" s="1255"/>
      <c r="H598" s="1253"/>
      <c r="I598" s="1256"/>
      <c r="J598" s="1257">
        <v>1.0</v>
      </c>
      <c r="K598" s="1256"/>
      <c r="L598" s="1258"/>
      <c r="M598" s="1258"/>
      <c r="N598" s="1255"/>
      <c r="O598" s="1254">
        <v>1.0</v>
      </c>
      <c r="P598" s="1255"/>
      <c r="Q598" s="1258"/>
      <c r="R598" s="1258"/>
      <c r="S598" s="1257"/>
      <c r="T598" s="1256"/>
      <c r="U598" s="1258"/>
      <c r="V598" s="1255"/>
      <c r="W598" s="1255"/>
      <c r="X598" s="1255"/>
      <c r="Y598" s="1259">
        <v>10.0</v>
      </c>
      <c r="Z598" s="1267">
        <f t="shared" si="5"/>
        <v>50</v>
      </c>
    </row>
    <row r="599">
      <c r="A599" s="1251">
        <v>98.0</v>
      </c>
      <c r="B599" s="1266" t="s">
        <v>210</v>
      </c>
      <c r="C599" s="1253"/>
      <c r="D599" s="1253">
        <v>1.0</v>
      </c>
      <c r="E599" s="1254">
        <v>1.0</v>
      </c>
      <c r="F599" s="1255"/>
      <c r="G599" s="1255"/>
      <c r="H599" s="1253">
        <v>1.0</v>
      </c>
      <c r="I599" s="1257">
        <v>1.0</v>
      </c>
      <c r="J599" s="1256"/>
      <c r="K599" s="1256"/>
      <c r="L599" s="1253">
        <v>1.0</v>
      </c>
      <c r="M599" s="1253">
        <v>1.0</v>
      </c>
      <c r="N599" s="1254">
        <v>1.0</v>
      </c>
      <c r="O599" s="1255"/>
      <c r="P599" s="1255"/>
      <c r="Q599" s="1253">
        <v>1.0</v>
      </c>
      <c r="R599" s="1258"/>
      <c r="S599" s="1257"/>
      <c r="T599" s="1256"/>
      <c r="U599" s="1258"/>
      <c r="V599" s="1255"/>
      <c r="W599" s="1255"/>
      <c r="X599" s="1255"/>
      <c r="Y599" s="1259">
        <v>19.0</v>
      </c>
      <c r="Z599" s="1260">
        <f t="shared" si="5"/>
        <v>95</v>
      </c>
    </row>
    <row r="600">
      <c r="A600" s="1251">
        <v>99.0</v>
      </c>
      <c r="B600" s="1266" t="s">
        <v>212</v>
      </c>
      <c r="C600" s="1253"/>
      <c r="D600" s="1253"/>
      <c r="E600" s="1255"/>
      <c r="F600" s="1254"/>
      <c r="G600" s="1255"/>
      <c r="H600" s="1253">
        <v>1.0</v>
      </c>
      <c r="I600" s="1257">
        <v>1.0</v>
      </c>
      <c r="J600" s="1257"/>
      <c r="K600" s="1256"/>
      <c r="L600" s="1258"/>
      <c r="M600" s="1258"/>
      <c r="N600" s="1254">
        <v>1.0</v>
      </c>
      <c r="O600" s="1254"/>
      <c r="P600" s="1255"/>
      <c r="Q600" s="1063">
        <v>1.0</v>
      </c>
      <c r="R600" s="1258"/>
      <c r="S600" s="1256"/>
      <c r="T600" s="1257"/>
      <c r="U600" s="1063">
        <v>1.0</v>
      </c>
      <c r="V600" s="1254">
        <v>1.0</v>
      </c>
      <c r="W600" s="1254">
        <v>1.0</v>
      </c>
      <c r="X600" s="1255"/>
      <c r="Y600" s="1269">
        <v>12.0</v>
      </c>
      <c r="Z600" s="1267">
        <f t="shared" si="5"/>
        <v>60</v>
      </c>
    </row>
    <row r="601">
      <c r="A601" s="1251">
        <v>100.0</v>
      </c>
      <c r="B601" s="1266" t="s">
        <v>263</v>
      </c>
      <c r="C601" s="1253"/>
      <c r="D601" s="1253"/>
      <c r="E601" s="1255"/>
      <c r="F601" s="1254"/>
      <c r="G601" s="1255"/>
      <c r="H601" s="1253"/>
      <c r="I601" s="1257">
        <v>1.0</v>
      </c>
      <c r="J601" s="1257"/>
      <c r="K601" s="1256"/>
      <c r="L601" s="1258"/>
      <c r="M601" s="1258"/>
      <c r="N601" s="1254">
        <v>1.0</v>
      </c>
      <c r="O601" s="1254"/>
      <c r="P601" s="1255"/>
      <c r="Q601" s="1258"/>
      <c r="R601" s="1253">
        <v>1.0</v>
      </c>
      <c r="S601" s="1257"/>
      <c r="T601" s="1257">
        <v>1.0</v>
      </c>
      <c r="U601" s="1258"/>
      <c r="V601" s="1255"/>
      <c r="W601" s="1255"/>
      <c r="X601" s="1255"/>
      <c r="Y601" s="1259">
        <v>15.0</v>
      </c>
      <c r="Z601" s="1261">
        <f t="shared" si="5"/>
        <v>75</v>
      </c>
    </row>
    <row r="602">
      <c r="A602" s="1251">
        <v>101.0</v>
      </c>
      <c r="B602" s="1266" t="s">
        <v>272</v>
      </c>
      <c r="C602" s="1253">
        <v>1.0</v>
      </c>
      <c r="D602" s="1253">
        <v>1.0</v>
      </c>
      <c r="E602" s="1254"/>
      <c r="F602" s="1255"/>
      <c r="G602" s="1255"/>
      <c r="H602" s="1253"/>
      <c r="I602" s="1257"/>
      <c r="J602" s="1256"/>
      <c r="K602" s="1256"/>
      <c r="L602" s="1253">
        <v>1.0</v>
      </c>
      <c r="M602" s="1253">
        <v>1.0</v>
      </c>
      <c r="N602" s="1254"/>
      <c r="O602" s="1255"/>
      <c r="P602" s="1255"/>
      <c r="Q602" s="1253">
        <v>1.0</v>
      </c>
      <c r="R602" s="1258"/>
      <c r="S602" s="1257">
        <v>1.0</v>
      </c>
      <c r="T602" s="1256"/>
      <c r="U602" s="1253">
        <v>1.0</v>
      </c>
      <c r="V602" s="1254">
        <v>1.0</v>
      </c>
      <c r="W602" s="1255"/>
      <c r="X602" s="1255"/>
      <c r="Y602" s="1259">
        <v>16.0</v>
      </c>
      <c r="Z602" s="1261">
        <f t="shared" si="5"/>
        <v>80</v>
      </c>
    </row>
    <row r="603">
      <c r="A603" s="1251">
        <v>102.0</v>
      </c>
      <c r="B603" s="1266" t="s">
        <v>273</v>
      </c>
      <c r="C603" s="1258"/>
      <c r="D603" s="1258"/>
      <c r="E603" s="1255"/>
      <c r="F603" s="1254"/>
      <c r="G603" s="1254">
        <v>0.5</v>
      </c>
      <c r="H603" s="1253">
        <v>1.0</v>
      </c>
      <c r="I603" s="1256"/>
      <c r="J603" s="1257">
        <v>0.5</v>
      </c>
      <c r="K603" s="1257">
        <v>0.5</v>
      </c>
      <c r="L603" s="1253">
        <v>1.0</v>
      </c>
      <c r="M603" s="1258"/>
      <c r="N603" s="1255"/>
      <c r="O603" s="1254">
        <v>0.5</v>
      </c>
      <c r="P603" s="1254">
        <v>0.5</v>
      </c>
      <c r="Q603" s="1253">
        <v>1.0</v>
      </c>
      <c r="R603" s="1258"/>
      <c r="S603" s="1256"/>
      <c r="T603" s="1257">
        <v>0.5</v>
      </c>
      <c r="U603" s="1253">
        <v>1.0</v>
      </c>
      <c r="V603" s="1255"/>
      <c r="W603" s="1254">
        <v>0.5</v>
      </c>
      <c r="X603" s="1255"/>
      <c r="Y603" s="1259">
        <v>14.0</v>
      </c>
      <c r="Z603" s="1261">
        <f t="shared" si="5"/>
        <v>70</v>
      </c>
    </row>
    <row r="604">
      <c r="A604" s="1251">
        <v>103.0</v>
      </c>
      <c r="B604" s="1266" t="s">
        <v>276</v>
      </c>
      <c r="C604" s="1258"/>
      <c r="D604" s="1253">
        <v>1.0</v>
      </c>
      <c r="E604" s="1254"/>
      <c r="F604" s="1254">
        <v>1.0</v>
      </c>
      <c r="G604" s="1255"/>
      <c r="H604" s="1258"/>
      <c r="I604" s="1256"/>
      <c r="J604" s="1257">
        <v>1.0</v>
      </c>
      <c r="K604" s="1256"/>
      <c r="L604" s="1258"/>
      <c r="M604" s="1258"/>
      <c r="N604" s="1255"/>
      <c r="O604" s="1254">
        <v>1.0</v>
      </c>
      <c r="P604" s="1255"/>
      <c r="Q604" s="1253">
        <v>1.0</v>
      </c>
      <c r="R604" s="1258"/>
      <c r="S604" s="1256"/>
      <c r="T604" s="1257"/>
      <c r="U604" s="1258"/>
      <c r="V604" s="1254">
        <v>1.0</v>
      </c>
      <c r="W604" s="1254"/>
      <c r="X604" s="1255"/>
      <c r="Y604" s="1259">
        <v>13.0</v>
      </c>
      <c r="Z604" s="1261">
        <f t="shared" si="5"/>
        <v>65</v>
      </c>
    </row>
    <row r="605" ht="17.25" customHeight="1">
      <c r="A605" s="1251">
        <v>104.0</v>
      </c>
      <c r="B605" s="1266" t="s">
        <v>278</v>
      </c>
      <c r="C605" s="1253"/>
      <c r="D605" s="1253"/>
      <c r="E605" s="1255"/>
      <c r="F605" s="1254">
        <v>1.0</v>
      </c>
      <c r="G605" s="1255"/>
      <c r="H605" s="1253" t="s">
        <v>71</v>
      </c>
      <c r="I605" s="1256"/>
      <c r="J605" s="1257">
        <v>1.0</v>
      </c>
      <c r="K605" s="1256"/>
      <c r="L605" s="1258"/>
      <c r="M605" s="1258"/>
      <c r="N605" s="1255"/>
      <c r="O605" s="1254"/>
      <c r="P605" s="1255"/>
      <c r="Q605" s="1258"/>
      <c r="R605" s="1258"/>
      <c r="S605" s="1256"/>
      <c r="T605" s="1257"/>
      <c r="U605" s="1258"/>
      <c r="V605" s="1254"/>
      <c r="W605" s="1254">
        <v>1.0</v>
      </c>
      <c r="X605" s="1255"/>
      <c r="Y605" s="1259">
        <v>13.0</v>
      </c>
      <c r="Z605" s="1261">
        <f t="shared" si="5"/>
        <v>65</v>
      </c>
    </row>
    <row r="606" ht="18.0" customHeight="1">
      <c r="A606" s="1251">
        <v>105.0</v>
      </c>
      <c r="B606" s="1266" t="s">
        <v>280</v>
      </c>
      <c r="C606" s="1253">
        <v>1.0</v>
      </c>
      <c r="D606" s="1253"/>
      <c r="E606" s="1254">
        <v>1.0</v>
      </c>
      <c r="F606" s="1254"/>
      <c r="G606" s="1254"/>
      <c r="H606" s="1253">
        <v>1.0</v>
      </c>
      <c r="I606" s="1257">
        <v>1.0</v>
      </c>
      <c r="J606" s="1256"/>
      <c r="K606" s="1256"/>
      <c r="L606" s="1253">
        <v>1.0</v>
      </c>
      <c r="M606" s="1258"/>
      <c r="N606" s="1254">
        <v>1.0</v>
      </c>
      <c r="O606" s="1255"/>
      <c r="P606" s="1255"/>
      <c r="Q606" s="1258"/>
      <c r="R606" s="1258"/>
      <c r="S606" s="1257"/>
      <c r="T606" s="1256"/>
      <c r="U606" s="1258"/>
      <c r="V606" s="1254">
        <v>1.0</v>
      </c>
      <c r="W606" s="1255"/>
      <c r="X606" s="1255"/>
      <c r="Y606" s="1259">
        <v>15.0</v>
      </c>
      <c r="Z606" s="1261">
        <f t="shared" si="5"/>
        <v>75</v>
      </c>
    </row>
    <row r="607">
      <c r="A607" s="1251">
        <v>106.0</v>
      </c>
      <c r="B607" s="1266" t="s">
        <v>283</v>
      </c>
      <c r="C607" s="1253"/>
      <c r="D607" s="1253">
        <v>1.0</v>
      </c>
      <c r="E607" s="1255"/>
      <c r="F607" s="1254">
        <v>0.5</v>
      </c>
      <c r="G607" s="1254">
        <v>0.5</v>
      </c>
      <c r="H607" s="1253">
        <v>1.0</v>
      </c>
      <c r="I607" s="1256"/>
      <c r="J607" s="1257">
        <v>0.5</v>
      </c>
      <c r="K607" s="1257"/>
      <c r="L607" s="1258"/>
      <c r="M607" s="1258"/>
      <c r="N607" s="1254"/>
      <c r="O607" s="1254"/>
      <c r="P607" s="1254"/>
      <c r="Q607" s="1258"/>
      <c r="R607" s="1258"/>
      <c r="S607" s="1256"/>
      <c r="T607" s="1257"/>
      <c r="U607" s="1253"/>
      <c r="V607" s="1255"/>
      <c r="W607" s="1254">
        <v>0.5</v>
      </c>
      <c r="X607" s="1254"/>
      <c r="Y607" s="1259">
        <v>13.5</v>
      </c>
      <c r="Z607" s="1261">
        <f t="shared" si="5"/>
        <v>67.5</v>
      </c>
    </row>
    <row r="608" ht="18.75" customHeight="1">
      <c r="A608" s="1251">
        <v>107.0</v>
      </c>
      <c r="B608" s="1266" t="s">
        <v>284</v>
      </c>
      <c r="C608" s="1253">
        <v>1.0</v>
      </c>
      <c r="D608" s="1253">
        <v>1.0</v>
      </c>
      <c r="E608" s="1254" t="s">
        <v>71</v>
      </c>
      <c r="F608" s="1254">
        <v>0.5</v>
      </c>
      <c r="G608" s="1254">
        <v>0.5</v>
      </c>
      <c r="H608" s="1253"/>
      <c r="I608" s="1256"/>
      <c r="J608" s="1257">
        <v>0.5</v>
      </c>
      <c r="K608" s="1257">
        <v>0.5</v>
      </c>
      <c r="L608" s="1253">
        <v>1.0</v>
      </c>
      <c r="M608" s="1258"/>
      <c r="N608" s="1255"/>
      <c r="O608" s="1254"/>
      <c r="P608" s="1254">
        <v>0.5</v>
      </c>
      <c r="Q608" s="1253">
        <v>1.0</v>
      </c>
      <c r="R608" s="1253">
        <v>1.0</v>
      </c>
      <c r="S608" s="1257"/>
      <c r="T608" s="1257">
        <v>0.5</v>
      </c>
      <c r="U608" s="1253">
        <v>1.0</v>
      </c>
      <c r="V608" s="1254"/>
      <c r="W608" s="1254">
        <v>0.5</v>
      </c>
      <c r="X608" s="1254"/>
      <c r="Y608" s="1259">
        <v>20.5</v>
      </c>
      <c r="Z608" s="1260">
        <f t="shared" si="5"/>
        <v>102.5</v>
      </c>
    </row>
    <row r="609">
      <c r="A609" s="1251">
        <v>108.0</v>
      </c>
      <c r="B609" s="1266" t="s">
        <v>285</v>
      </c>
      <c r="C609" s="1253">
        <v>1.0</v>
      </c>
      <c r="D609" s="1253"/>
      <c r="E609" s="1255"/>
      <c r="F609" s="1254">
        <v>1.0</v>
      </c>
      <c r="G609" s="1255"/>
      <c r="H609" s="1253">
        <v>1.0</v>
      </c>
      <c r="I609" s="1256"/>
      <c r="J609" s="1257">
        <v>1.0</v>
      </c>
      <c r="K609" s="1256"/>
      <c r="L609" s="1253">
        <v>1.0</v>
      </c>
      <c r="M609" s="1258"/>
      <c r="N609" s="1255"/>
      <c r="O609" s="1254">
        <v>1.0</v>
      </c>
      <c r="P609" s="1255"/>
      <c r="Q609" s="1253">
        <v>1.0</v>
      </c>
      <c r="R609" s="1258"/>
      <c r="S609" s="1256"/>
      <c r="T609" s="1257">
        <v>1.0</v>
      </c>
      <c r="U609" s="1258"/>
      <c r="V609" s="1254"/>
      <c r="W609" s="1254">
        <v>1.0</v>
      </c>
      <c r="X609" s="1255"/>
      <c r="Y609" s="1259">
        <v>18.0</v>
      </c>
      <c r="Z609" s="1260">
        <f t="shared" si="5"/>
        <v>90</v>
      </c>
    </row>
    <row r="610">
      <c r="A610" s="1251">
        <v>109.0</v>
      </c>
      <c r="B610" s="1266" t="s">
        <v>287</v>
      </c>
      <c r="C610" s="1253"/>
      <c r="D610" s="1253"/>
      <c r="E610" s="1254"/>
      <c r="F610" s="1255"/>
      <c r="G610" s="1255"/>
      <c r="H610" s="1253"/>
      <c r="I610" s="1257"/>
      <c r="J610" s="1256"/>
      <c r="K610" s="1256"/>
      <c r="L610" s="1258"/>
      <c r="M610" s="1258"/>
      <c r="N610" s="1254">
        <v>1.0</v>
      </c>
      <c r="O610" s="1255"/>
      <c r="P610" s="1255"/>
      <c r="Q610" s="1253">
        <v>1.0</v>
      </c>
      <c r="R610" s="1258"/>
      <c r="S610" s="1257">
        <v>1.0</v>
      </c>
      <c r="T610" s="1256"/>
      <c r="U610" s="1258"/>
      <c r="V610" s="1254">
        <v>1.0</v>
      </c>
      <c r="W610" s="1255"/>
      <c r="X610" s="1255"/>
      <c r="Y610" s="1259">
        <v>13.0</v>
      </c>
      <c r="Z610" s="1261">
        <f t="shared" si="5"/>
        <v>65</v>
      </c>
    </row>
    <row r="611">
      <c r="A611" s="1251">
        <v>110.0</v>
      </c>
      <c r="B611" s="1266" t="s">
        <v>288</v>
      </c>
      <c r="C611" s="1253"/>
      <c r="D611" s="1253"/>
      <c r="E611" s="1255"/>
      <c r="F611" s="1254">
        <v>1.0</v>
      </c>
      <c r="G611" s="1255"/>
      <c r="H611" s="1253"/>
      <c r="I611" s="1256"/>
      <c r="J611" s="1257">
        <v>1.0</v>
      </c>
      <c r="K611" s="1256"/>
      <c r="L611" s="1258"/>
      <c r="M611" s="1258"/>
      <c r="N611" s="1255"/>
      <c r="O611" s="1254"/>
      <c r="P611" s="1255"/>
      <c r="Q611" s="1253">
        <v>1.0</v>
      </c>
      <c r="R611" s="1258"/>
      <c r="S611" s="1257">
        <v>1.0</v>
      </c>
      <c r="T611" s="1257"/>
      <c r="U611" s="1258"/>
      <c r="V611" s="1255"/>
      <c r="W611" s="1254">
        <v>1.0</v>
      </c>
      <c r="X611" s="1255"/>
      <c r="Y611" s="1259">
        <v>13.0</v>
      </c>
      <c r="Z611" s="1261">
        <f t="shared" si="5"/>
        <v>65</v>
      </c>
    </row>
    <row r="612">
      <c r="A612" s="1251">
        <v>111.0</v>
      </c>
      <c r="B612" s="1266" t="s">
        <v>289</v>
      </c>
      <c r="C612" s="1253">
        <v>1.0</v>
      </c>
      <c r="D612" s="1258"/>
      <c r="E612" s="1255"/>
      <c r="F612" s="1254">
        <v>1.0</v>
      </c>
      <c r="G612" s="1255"/>
      <c r="H612" s="1258"/>
      <c r="I612" s="1256"/>
      <c r="J612" s="1257"/>
      <c r="K612" s="1256"/>
      <c r="L612" s="1258"/>
      <c r="M612" s="1258"/>
      <c r="N612" s="1255"/>
      <c r="O612" s="1254">
        <v>1.0</v>
      </c>
      <c r="P612" s="1255"/>
      <c r="Q612" s="1253">
        <v>1.0</v>
      </c>
      <c r="R612" s="1258"/>
      <c r="S612" s="1257">
        <v>1.0</v>
      </c>
      <c r="T612" s="1257"/>
      <c r="U612" s="1258"/>
      <c r="V612" s="1254"/>
      <c r="W612" s="1254">
        <v>1.0</v>
      </c>
      <c r="X612" s="1255"/>
      <c r="Y612" s="1259">
        <v>14.0</v>
      </c>
      <c r="Z612" s="1261">
        <f t="shared" si="5"/>
        <v>70</v>
      </c>
    </row>
    <row r="613">
      <c r="A613" s="1251">
        <v>112.0</v>
      </c>
      <c r="B613" s="1266" t="s">
        <v>290</v>
      </c>
      <c r="C613" s="1253">
        <v>1.0</v>
      </c>
      <c r="D613" s="1253">
        <v>1.0</v>
      </c>
      <c r="E613" s="1255"/>
      <c r="F613" s="1254">
        <v>1.0</v>
      </c>
      <c r="G613" s="1255"/>
      <c r="H613" s="1253">
        <v>1.0</v>
      </c>
      <c r="I613" s="1256"/>
      <c r="J613" s="1257">
        <v>1.0</v>
      </c>
      <c r="K613" s="1256"/>
      <c r="L613" s="1258"/>
      <c r="M613" s="1253">
        <v>1.0</v>
      </c>
      <c r="N613" s="1255"/>
      <c r="O613" s="1254">
        <v>1.0</v>
      </c>
      <c r="P613" s="1255"/>
      <c r="Q613" s="1253">
        <v>1.0</v>
      </c>
      <c r="R613" s="1253">
        <v>1.0</v>
      </c>
      <c r="S613" s="1256"/>
      <c r="T613" s="1257">
        <v>1.0</v>
      </c>
      <c r="U613" s="1258"/>
      <c r="V613" s="1254"/>
      <c r="W613" s="1254">
        <v>1.0</v>
      </c>
      <c r="X613" s="1255"/>
      <c r="Y613" s="1259">
        <v>22.0</v>
      </c>
      <c r="Z613" s="1260">
        <f t="shared" si="5"/>
        <v>110</v>
      </c>
    </row>
    <row r="614">
      <c r="A614" s="1251">
        <v>113.0</v>
      </c>
      <c r="B614" s="1266" t="s">
        <v>291</v>
      </c>
      <c r="C614" s="1253"/>
      <c r="D614" s="1253"/>
      <c r="E614" s="1254">
        <v>1.0</v>
      </c>
      <c r="F614" s="1255"/>
      <c r="G614" s="1255"/>
      <c r="H614" s="1253">
        <v>1.0</v>
      </c>
      <c r="I614" s="1257">
        <v>1.0</v>
      </c>
      <c r="J614" s="1256"/>
      <c r="K614" s="1256"/>
      <c r="L614" s="1258"/>
      <c r="M614" s="1258"/>
      <c r="N614" s="1254">
        <v>1.0</v>
      </c>
      <c r="O614" s="1255"/>
      <c r="P614" s="1255"/>
      <c r="Q614" s="1253">
        <v>1.0</v>
      </c>
      <c r="R614" s="1253">
        <v>1.0</v>
      </c>
      <c r="S614" s="1257">
        <v>1.0</v>
      </c>
      <c r="T614" s="1256"/>
      <c r="U614" s="1258"/>
      <c r="V614" s="1255"/>
      <c r="W614" s="1255"/>
      <c r="X614" s="1255"/>
      <c r="Y614" s="1259">
        <v>13.0</v>
      </c>
      <c r="Z614" s="1261">
        <f t="shared" si="5"/>
        <v>65</v>
      </c>
    </row>
    <row r="615">
      <c r="A615" s="1251">
        <v>114.0</v>
      </c>
      <c r="B615" s="1266" t="s">
        <v>292</v>
      </c>
      <c r="C615" s="1253"/>
      <c r="D615" s="1253"/>
      <c r="E615" s="1254">
        <v>1.0</v>
      </c>
      <c r="F615" s="1255"/>
      <c r="G615" s="1255"/>
      <c r="H615" s="1253">
        <v>1.0</v>
      </c>
      <c r="I615" s="1257"/>
      <c r="J615" s="1256"/>
      <c r="K615" s="1256"/>
      <c r="L615" s="1258"/>
      <c r="M615" s="1258"/>
      <c r="N615" s="1254">
        <v>1.0</v>
      </c>
      <c r="O615" s="1255"/>
      <c r="P615" s="1255"/>
      <c r="Q615" s="1253">
        <v>1.0</v>
      </c>
      <c r="R615" s="1258"/>
      <c r="S615" s="1257">
        <v>1.0</v>
      </c>
      <c r="T615" s="1256"/>
      <c r="U615" s="1258"/>
      <c r="V615" s="1254">
        <v>1.0</v>
      </c>
      <c r="W615" s="1255"/>
      <c r="X615" s="1255"/>
      <c r="Y615" s="1259">
        <v>14.0</v>
      </c>
      <c r="Z615" s="1261">
        <f t="shared" si="5"/>
        <v>70</v>
      </c>
    </row>
    <row r="616">
      <c r="A616" s="1251">
        <v>115.0</v>
      </c>
      <c r="B616" s="1266" t="s">
        <v>293</v>
      </c>
      <c r="C616" s="1253"/>
      <c r="D616" s="1253"/>
      <c r="E616" s="1255"/>
      <c r="F616" s="1254">
        <v>1.0</v>
      </c>
      <c r="G616" s="1255"/>
      <c r="H616" s="1253">
        <v>1.0</v>
      </c>
      <c r="I616" s="1256"/>
      <c r="J616" s="1256"/>
      <c r="K616" s="1256"/>
      <c r="L616" s="1258"/>
      <c r="M616" s="1253">
        <v>1.0</v>
      </c>
      <c r="N616" s="1255"/>
      <c r="O616" s="1254"/>
      <c r="P616" s="1255"/>
      <c r="Q616" s="1258"/>
      <c r="R616" s="1253">
        <v>1.0</v>
      </c>
      <c r="S616" s="1256"/>
      <c r="T616" s="1257">
        <v>1.0</v>
      </c>
      <c r="U616" s="1258"/>
      <c r="V616" s="1255"/>
      <c r="W616" s="1255"/>
      <c r="X616" s="1255"/>
      <c r="Y616" s="1259">
        <v>14.0</v>
      </c>
      <c r="Z616" s="1261">
        <f t="shared" si="5"/>
        <v>70</v>
      </c>
    </row>
    <row r="617">
      <c r="A617" s="1251">
        <v>116.0</v>
      </c>
      <c r="B617" s="1266" t="s">
        <v>294</v>
      </c>
      <c r="C617" s="1253"/>
      <c r="D617" s="1253"/>
      <c r="E617" s="1254">
        <v>1.0</v>
      </c>
      <c r="F617" s="1255"/>
      <c r="G617" s="1255"/>
      <c r="H617" s="1253">
        <v>1.0</v>
      </c>
      <c r="I617" s="1257"/>
      <c r="J617" s="1256"/>
      <c r="K617" s="1256">
        <v>1.0</v>
      </c>
      <c r="L617" s="1258"/>
      <c r="M617" s="1258"/>
      <c r="N617" s="1254"/>
      <c r="O617" s="1255"/>
      <c r="P617" s="1255"/>
      <c r="Q617" s="1253">
        <v>1.0</v>
      </c>
      <c r="R617" s="1258"/>
      <c r="S617" s="1257">
        <v>1.0</v>
      </c>
      <c r="T617" s="1256"/>
      <c r="U617" s="1258"/>
      <c r="V617" s="1255"/>
      <c r="W617" s="1254">
        <v>1.0</v>
      </c>
      <c r="X617" s="1255"/>
      <c r="Y617" s="1259">
        <v>13.0</v>
      </c>
      <c r="Z617" s="1261">
        <f t="shared" si="5"/>
        <v>65</v>
      </c>
    </row>
    <row r="618">
      <c r="A618" s="1251">
        <v>117.0</v>
      </c>
      <c r="B618" s="1266" t="s">
        <v>443</v>
      </c>
      <c r="C618" s="1253"/>
      <c r="D618" s="1253"/>
      <c r="E618" s="1254">
        <v>1.0</v>
      </c>
      <c r="F618" s="1255"/>
      <c r="G618" s="1255"/>
      <c r="H618" s="1253">
        <v>1.0</v>
      </c>
      <c r="I618" s="1257"/>
      <c r="J618" s="1257">
        <v>1.0</v>
      </c>
      <c r="K618" s="1256"/>
      <c r="L618" s="1253">
        <v>1.0</v>
      </c>
      <c r="M618" s="1253">
        <v>1.0</v>
      </c>
      <c r="N618" s="1254"/>
      <c r="O618" s="1254">
        <v>1.0</v>
      </c>
      <c r="P618" s="1255"/>
      <c r="Q618" s="1253">
        <v>1.0</v>
      </c>
      <c r="R618" s="1253">
        <v>1.0</v>
      </c>
      <c r="S618" s="1257"/>
      <c r="T618" s="1256"/>
      <c r="U618" s="1253">
        <v>1.0</v>
      </c>
      <c r="V618" s="1254">
        <v>1.0</v>
      </c>
      <c r="W618" s="1254">
        <v>1.0</v>
      </c>
      <c r="X618" s="1255"/>
      <c r="Y618" s="1259">
        <v>14.0</v>
      </c>
      <c r="Z618" s="1261">
        <f t="shared" si="5"/>
        <v>70</v>
      </c>
    </row>
    <row r="619">
      <c r="A619" s="1251">
        <v>118.0</v>
      </c>
      <c r="B619" s="1266" t="s">
        <v>296</v>
      </c>
      <c r="C619" s="1253"/>
      <c r="D619" s="1253"/>
      <c r="E619" s="1255"/>
      <c r="F619" s="1254">
        <v>1.0</v>
      </c>
      <c r="G619" s="1255"/>
      <c r="H619" s="1253">
        <v>1.0</v>
      </c>
      <c r="I619" s="1256"/>
      <c r="J619" s="1257">
        <v>1.0</v>
      </c>
      <c r="K619" s="1256"/>
      <c r="L619" s="1253"/>
      <c r="M619" s="1253">
        <v>1.0</v>
      </c>
      <c r="N619" s="1255"/>
      <c r="O619" s="1254">
        <v>1.0</v>
      </c>
      <c r="P619" s="1255"/>
      <c r="Q619" s="1253">
        <v>1.0</v>
      </c>
      <c r="R619" s="1253">
        <v>1.0</v>
      </c>
      <c r="S619" s="1256"/>
      <c r="T619" s="1257">
        <v>1.0</v>
      </c>
      <c r="U619" s="1258"/>
      <c r="V619" s="1255"/>
      <c r="W619" s="1254">
        <v>1.0</v>
      </c>
      <c r="X619" s="1255"/>
      <c r="Y619" s="1259">
        <v>17.0</v>
      </c>
      <c r="Z619" s="1260">
        <f t="shared" si="5"/>
        <v>85</v>
      </c>
    </row>
    <row r="620">
      <c r="A620" s="1251">
        <v>119.0</v>
      </c>
      <c r="B620" s="1266" t="s">
        <v>298</v>
      </c>
      <c r="C620" s="1253"/>
      <c r="D620" s="1253"/>
      <c r="E620" s="1254"/>
      <c r="F620" s="1255"/>
      <c r="G620" s="1255"/>
      <c r="H620" s="1253"/>
      <c r="I620" s="1257"/>
      <c r="J620" s="1256"/>
      <c r="K620" s="1256"/>
      <c r="L620" s="1258"/>
      <c r="M620" s="1258"/>
      <c r="N620" s="1254"/>
      <c r="O620" s="1254">
        <v>1.0</v>
      </c>
      <c r="P620" s="1255"/>
      <c r="Q620" s="1258"/>
      <c r="R620" s="1258"/>
      <c r="S620" s="1257"/>
      <c r="T620" s="1257">
        <v>1.0</v>
      </c>
      <c r="U620" s="1258"/>
      <c r="V620" s="1255"/>
      <c r="W620" s="1254">
        <v>1.0</v>
      </c>
      <c r="X620" s="1255"/>
      <c r="Y620" s="1259">
        <v>13.0</v>
      </c>
      <c r="Z620" s="1261">
        <f t="shared" si="5"/>
        <v>65</v>
      </c>
    </row>
    <row r="621">
      <c r="A621" s="1251">
        <v>120.0</v>
      </c>
      <c r="B621" s="1266" t="s">
        <v>299</v>
      </c>
      <c r="C621" s="1253">
        <v>1.0</v>
      </c>
      <c r="D621" s="1253">
        <v>1.0</v>
      </c>
      <c r="E621" s="1255"/>
      <c r="F621" s="1254">
        <v>1.0</v>
      </c>
      <c r="G621" s="1255"/>
      <c r="H621" s="1253">
        <v>1.0</v>
      </c>
      <c r="I621" s="1256"/>
      <c r="J621" s="1257">
        <v>1.0</v>
      </c>
      <c r="K621" s="1256"/>
      <c r="L621" s="1258"/>
      <c r="M621" s="1258"/>
      <c r="N621" s="1255"/>
      <c r="O621" s="1254">
        <v>1.0</v>
      </c>
      <c r="P621" s="1255"/>
      <c r="Q621" s="1253">
        <v>1.0</v>
      </c>
      <c r="R621" s="1253">
        <v>1.0</v>
      </c>
      <c r="S621" s="1257">
        <v>1.0</v>
      </c>
      <c r="T621" s="1257"/>
      <c r="U621" s="1258"/>
      <c r="V621" s="1254">
        <v>1.0</v>
      </c>
      <c r="W621" s="1254">
        <v>1.0</v>
      </c>
      <c r="X621" s="1255"/>
      <c r="Y621" s="1259">
        <v>23.0</v>
      </c>
      <c r="Z621" s="1260">
        <f t="shared" si="5"/>
        <v>115</v>
      </c>
    </row>
    <row r="622">
      <c r="A622" s="1251">
        <v>121.0</v>
      </c>
      <c r="B622" s="1266" t="s">
        <v>300</v>
      </c>
      <c r="C622" s="1253"/>
      <c r="D622" s="1253">
        <v>1.0</v>
      </c>
      <c r="E622" s="1255"/>
      <c r="F622" s="1254">
        <v>1.0</v>
      </c>
      <c r="G622" s="1255"/>
      <c r="H622" s="1253">
        <v>1.0</v>
      </c>
      <c r="I622" s="1256"/>
      <c r="J622" s="1257">
        <v>1.0</v>
      </c>
      <c r="K622" s="1256"/>
      <c r="L622" s="1258"/>
      <c r="M622" s="1258"/>
      <c r="N622" s="1255"/>
      <c r="O622" s="1254">
        <v>1.0</v>
      </c>
      <c r="P622" s="1255"/>
      <c r="Q622" s="1258"/>
      <c r="R622" s="1258"/>
      <c r="S622" s="1256"/>
      <c r="T622" s="1257"/>
      <c r="U622" s="1258"/>
      <c r="V622" s="1254"/>
      <c r="W622" s="1254">
        <v>1.0</v>
      </c>
      <c r="X622" s="1255"/>
      <c r="Y622" s="1259">
        <v>19.0</v>
      </c>
      <c r="Z622" s="1260">
        <f t="shared" si="5"/>
        <v>95</v>
      </c>
    </row>
    <row r="623">
      <c r="A623" s="1251">
        <v>122.0</v>
      </c>
      <c r="B623" s="1266" t="s">
        <v>301</v>
      </c>
      <c r="C623" s="1253"/>
      <c r="D623" s="1253"/>
      <c r="E623" s="1254">
        <v>1.0</v>
      </c>
      <c r="F623" s="1255"/>
      <c r="G623" s="1255"/>
      <c r="H623" s="1253"/>
      <c r="I623" s="1257">
        <v>1.0</v>
      </c>
      <c r="J623" s="1256"/>
      <c r="K623" s="1256"/>
      <c r="L623" s="1258"/>
      <c r="M623" s="1258"/>
      <c r="N623" s="1254"/>
      <c r="O623" s="1254">
        <v>1.0</v>
      </c>
      <c r="P623" s="1255"/>
      <c r="Q623" s="1253">
        <v>1.0</v>
      </c>
      <c r="R623" s="1253">
        <v>1.0</v>
      </c>
      <c r="S623" s="1257">
        <v>1.0</v>
      </c>
      <c r="T623" s="1256"/>
      <c r="U623" s="1258"/>
      <c r="V623" s="1254">
        <v>1.0</v>
      </c>
      <c r="W623" s="1254"/>
      <c r="X623" s="1255"/>
      <c r="Y623" s="1259">
        <v>16.0</v>
      </c>
      <c r="Z623" s="1261">
        <f t="shared" si="5"/>
        <v>80</v>
      </c>
    </row>
    <row r="624">
      <c r="A624" s="1251">
        <v>123.0</v>
      </c>
      <c r="B624" s="1266" t="s">
        <v>302</v>
      </c>
      <c r="C624" s="1253">
        <v>1.0</v>
      </c>
      <c r="D624" s="1253">
        <v>1.0</v>
      </c>
      <c r="E624" s="1254">
        <v>1.0</v>
      </c>
      <c r="F624" s="1255"/>
      <c r="G624" s="1255"/>
      <c r="H624" s="1253"/>
      <c r="I624" s="1257">
        <v>1.0</v>
      </c>
      <c r="J624" s="1256"/>
      <c r="K624" s="1256"/>
      <c r="L624" s="1258"/>
      <c r="M624" s="1258"/>
      <c r="N624" s="1254"/>
      <c r="O624" s="1255"/>
      <c r="P624" s="1255"/>
      <c r="Q624" s="1253">
        <v>1.0</v>
      </c>
      <c r="R624" s="1253">
        <v>1.0</v>
      </c>
      <c r="S624" s="1257">
        <v>1.0</v>
      </c>
      <c r="T624" s="1256"/>
      <c r="U624" s="1253">
        <v>1.0</v>
      </c>
      <c r="V624" s="1254">
        <v>1.0</v>
      </c>
      <c r="W624" s="1255"/>
      <c r="X624" s="1255"/>
      <c r="Y624" s="1259">
        <v>18.0</v>
      </c>
      <c r="Z624" s="1260">
        <f t="shared" si="5"/>
        <v>90</v>
      </c>
    </row>
    <row r="625">
      <c r="A625" s="1251">
        <v>124.0</v>
      </c>
      <c r="B625" s="1266" t="s">
        <v>303</v>
      </c>
      <c r="C625" s="1253">
        <v>1.0</v>
      </c>
      <c r="D625" s="1258"/>
      <c r="E625" s="1255"/>
      <c r="F625" s="1254">
        <v>1.0</v>
      </c>
      <c r="G625" s="1255"/>
      <c r="H625" s="1258"/>
      <c r="I625" s="1257"/>
      <c r="J625" s="1256"/>
      <c r="K625" s="1256"/>
      <c r="L625" s="1258"/>
      <c r="M625" s="1258"/>
      <c r="N625" s="1254"/>
      <c r="O625" s="1254">
        <v>1.0</v>
      </c>
      <c r="P625" s="1255"/>
      <c r="Q625" s="1258"/>
      <c r="R625" s="1258"/>
      <c r="S625" s="1257"/>
      <c r="T625" s="1257"/>
      <c r="U625" s="1258"/>
      <c r="V625" s="1255"/>
      <c r="W625" s="1255"/>
      <c r="X625" s="1255"/>
      <c r="Y625" s="1259">
        <v>12.0</v>
      </c>
      <c r="Z625" s="1267">
        <f t="shared" si="5"/>
        <v>60</v>
      </c>
    </row>
    <row r="626">
      <c r="A626" s="1251">
        <v>125.0</v>
      </c>
      <c r="B626" s="1266" t="s">
        <v>305</v>
      </c>
      <c r="C626" s="1253"/>
      <c r="D626" s="1253"/>
      <c r="E626" s="1254">
        <v>1.0</v>
      </c>
      <c r="F626" s="1254"/>
      <c r="G626" s="1255"/>
      <c r="H626" s="1253">
        <v>1.0</v>
      </c>
      <c r="I626" s="1257"/>
      <c r="J626" s="1257">
        <v>1.0</v>
      </c>
      <c r="K626" s="1256"/>
      <c r="L626" s="1253">
        <v>1.0</v>
      </c>
      <c r="M626" s="1258"/>
      <c r="N626" s="1254"/>
      <c r="O626" s="1255"/>
      <c r="P626" s="1255"/>
      <c r="Q626" s="1258"/>
      <c r="R626" s="1258"/>
      <c r="S626" s="1257"/>
      <c r="T626" s="1256"/>
      <c r="U626" s="1253">
        <v>1.0</v>
      </c>
      <c r="V626" s="1254">
        <v>1.0</v>
      </c>
      <c r="W626" s="1255"/>
      <c r="X626" s="1255"/>
      <c r="Y626" s="1259">
        <v>13.5</v>
      </c>
      <c r="Z626" s="1261">
        <f t="shared" si="5"/>
        <v>67.5</v>
      </c>
    </row>
    <row r="627">
      <c r="A627" s="1251">
        <v>126.0</v>
      </c>
      <c r="B627" s="1266" t="s">
        <v>306</v>
      </c>
      <c r="C627" s="1253">
        <v>1.0</v>
      </c>
      <c r="D627" s="1253">
        <v>1.0</v>
      </c>
      <c r="E627" s="1255"/>
      <c r="F627" s="1254">
        <v>0.5</v>
      </c>
      <c r="G627" s="1254">
        <v>0.5</v>
      </c>
      <c r="H627" s="1253"/>
      <c r="I627" s="1256"/>
      <c r="J627" s="1257">
        <v>0.5</v>
      </c>
      <c r="K627" s="1257">
        <v>0.5</v>
      </c>
      <c r="L627" s="1253">
        <v>1.0</v>
      </c>
      <c r="M627" s="1253">
        <v>1.0</v>
      </c>
      <c r="N627" s="1255"/>
      <c r="O627" s="1254">
        <v>0.5</v>
      </c>
      <c r="P627" s="1254">
        <v>0.5</v>
      </c>
      <c r="Q627" s="1253">
        <v>1.0</v>
      </c>
      <c r="R627" s="1253">
        <v>1.0</v>
      </c>
      <c r="S627" s="1256"/>
      <c r="T627" s="1257"/>
      <c r="U627" s="1253">
        <v>1.0</v>
      </c>
      <c r="V627" s="1254"/>
      <c r="W627" s="1254">
        <v>0.5</v>
      </c>
      <c r="X627" s="1254"/>
      <c r="Y627" s="1259">
        <v>23.0</v>
      </c>
      <c r="Z627" s="1260">
        <f t="shared" si="5"/>
        <v>115</v>
      </c>
    </row>
    <row r="628">
      <c r="A628" s="1251">
        <v>127.0</v>
      </c>
      <c r="B628" s="1266" t="s">
        <v>307</v>
      </c>
      <c r="C628" s="1253">
        <v>1.0</v>
      </c>
      <c r="D628" s="1253"/>
      <c r="E628" s="1254">
        <v>1.0</v>
      </c>
      <c r="F628" s="1255"/>
      <c r="G628" s="1255"/>
      <c r="H628" s="1253">
        <v>1.0</v>
      </c>
      <c r="I628" s="1257">
        <v>1.0</v>
      </c>
      <c r="J628" s="1256"/>
      <c r="K628" s="1256"/>
      <c r="L628" s="1253">
        <v>1.0</v>
      </c>
      <c r="M628" s="1258"/>
      <c r="N628" s="1254"/>
      <c r="O628" s="1255"/>
      <c r="P628" s="1255"/>
      <c r="Q628" s="1258"/>
      <c r="R628" s="1258"/>
      <c r="S628" s="1257"/>
      <c r="T628" s="1256"/>
      <c r="U628" s="1253">
        <v>1.0</v>
      </c>
      <c r="V628" s="1255"/>
      <c r="W628" s="1255"/>
      <c r="X628" s="1255"/>
      <c r="Y628" s="1259">
        <v>15.0</v>
      </c>
      <c r="Z628" s="1261">
        <f t="shared" si="5"/>
        <v>75</v>
      </c>
    </row>
    <row r="629">
      <c r="A629" s="1251">
        <v>128.0</v>
      </c>
      <c r="B629" s="1266" t="s">
        <v>308</v>
      </c>
      <c r="C629" s="1258"/>
      <c r="D629" s="1258"/>
      <c r="E629" s="1255"/>
      <c r="F629" s="1254">
        <v>1.0</v>
      </c>
      <c r="G629" s="1255"/>
      <c r="H629" s="1258"/>
      <c r="I629" s="1256"/>
      <c r="J629" s="1257"/>
      <c r="K629" s="1256"/>
      <c r="L629" s="1258"/>
      <c r="M629" s="1258"/>
      <c r="N629" s="1255"/>
      <c r="O629" s="1254">
        <v>1.0</v>
      </c>
      <c r="P629" s="1255"/>
      <c r="Q629" s="1258"/>
      <c r="R629" s="1258"/>
      <c r="S629" s="1256"/>
      <c r="T629" s="1257"/>
      <c r="U629" s="1258"/>
      <c r="V629" s="1254"/>
      <c r="W629" s="1254">
        <v>1.0</v>
      </c>
      <c r="X629" s="1255"/>
      <c r="Y629" s="1259">
        <v>13.0</v>
      </c>
      <c r="Z629" s="1261">
        <f t="shared" si="5"/>
        <v>65</v>
      </c>
    </row>
    <row r="630">
      <c r="A630" s="1251">
        <v>129.0</v>
      </c>
      <c r="B630" s="1266" t="s">
        <v>309</v>
      </c>
      <c r="C630" s="1253">
        <v>1.0</v>
      </c>
      <c r="D630" s="1253">
        <v>1.0</v>
      </c>
      <c r="E630" s="1255"/>
      <c r="F630" s="1254">
        <v>0.5</v>
      </c>
      <c r="G630" s="1254">
        <v>0.5</v>
      </c>
      <c r="H630" s="1253">
        <v>1.0</v>
      </c>
      <c r="I630" s="1256"/>
      <c r="J630" s="1257">
        <v>0.5</v>
      </c>
      <c r="K630" s="1257">
        <v>0.5</v>
      </c>
      <c r="L630" s="1253">
        <v>1.0</v>
      </c>
      <c r="M630" s="1258"/>
      <c r="N630" s="1255"/>
      <c r="O630" s="1254">
        <v>0.5</v>
      </c>
      <c r="P630" s="1254">
        <v>0.5</v>
      </c>
      <c r="Q630" s="1253">
        <v>1.0</v>
      </c>
      <c r="R630" s="1258"/>
      <c r="S630" s="1256"/>
      <c r="T630" s="1257">
        <v>0.5</v>
      </c>
      <c r="U630" s="1253">
        <v>1.0</v>
      </c>
      <c r="V630" s="1254"/>
      <c r="W630" s="1254">
        <v>0.5</v>
      </c>
      <c r="X630" s="1254"/>
      <c r="Y630" s="1259">
        <v>21.5</v>
      </c>
      <c r="Z630" s="1260">
        <f t="shared" si="5"/>
        <v>107.5</v>
      </c>
    </row>
    <row r="631">
      <c r="A631" s="1251">
        <v>130.0</v>
      </c>
      <c r="B631" s="1266" t="s">
        <v>310</v>
      </c>
      <c r="C631" s="1253"/>
      <c r="D631" s="1253"/>
      <c r="E631" s="1254"/>
      <c r="F631" s="1255"/>
      <c r="G631" s="1255"/>
      <c r="H631" s="1253"/>
      <c r="I631" s="1257"/>
      <c r="J631" s="1256"/>
      <c r="K631" s="1256"/>
      <c r="L631" s="1258"/>
      <c r="M631" s="1258"/>
      <c r="N631" s="1254"/>
      <c r="O631" s="1254"/>
      <c r="P631" s="1255"/>
      <c r="Q631" s="1258"/>
      <c r="R631" s="1258"/>
      <c r="S631" s="1257"/>
      <c r="T631" s="1257"/>
      <c r="U631" s="1258"/>
      <c r="V631" s="1254"/>
      <c r="W631" s="1254"/>
      <c r="X631" s="1255"/>
      <c r="Y631" s="1259">
        <v>12.0</v>
      </c>
      <c r="Z631" s="1267">
        <f t="shared" si="5"/>
        <v>60</v>
      </c>
    </row>
    <row r="632" ht="20.25" customHeight="1">
      <c r="A632" s="1251">
        <v>131.0</v>
      </c>
      <c r="B632" s="1266" t="s">
        <v>311</v>
      </c>
      <c r="C632" s="1253"/>
      <c r="D632" s="1253">
        <v>1.0</v>
      </c>
      <c r="E632" s="1255"/>
      <c r="F632" s="1254">
        <v>0.5</v>
      </c>
      <c r="G632" s="1255"/>
      <c r="H632" s="1253" t="s">
        <v>71</v>
      </c>
      <c r="I632" s="1256"/>
      <c r="J632" s="1257">
        <v>1.0</v>
      </c>
      <c r="K632" s="1257"/>
      <c r="L632" s="1258"/>
      <c r="M632" s="1253">
        <v>1.0</v>
      </c>
      <c r="N632" s="1255"/>
      <c r="O632" s="1254">
        <v>1.0</v>
      </c>
      <c r="P632" s="1254"/>
      <c r="Q632" s="1258"/>
      <c r="R632" s="1258"/>
      <c r="S632" s="1256"/>
      <c r="T632" s="1257"/>
      <c r="U632" s="1253"/>
      <c r="V632" s="1255"/>
      <c r="W632" s="1254">
        <v>1.0</v>
      </c>
      <c r="X632" s="1255"/>
      <c r="Y632" s="1259">
        <v>12.0</v>
      </c>
      <c r="Z632" s="1267">
        <f t="shared" si="5"/>
        <v>60</v>
      </c>
    </row>
    <row r="633">
      <c r="A633" s="1251">
        <v>132.0</v>
      </c>
      <c r="B633" s="1266" t="s">
        <v>312</v>
      </c>
      <c r="C633" s="1253"/>
      <c r="D633" s="1253"/>
      <c r="E633" s="1255"/>
      <c r="F633" s="1254">
        <v>1.0</v>
      </c>
      <c r="G633" s="1255"/>
      <c r="H633" s="1253">
        <v>1.0</v>
      </c>
      <c r="I633" s="1256"/>
      <c r="J633" s="1257">
        <v>1.0</v>
      </c>
      <c r="K633" s="1256"/>
      <c r="L633" s="1258"/>
      <c r="M633" s="1258"/>
      <c r="N633" s="1255"/>
      <c r="O633" s="1254">
        <v>1.0</v>
      </c>
      <c r="P633" s="1255"/>
      <c r="Q633" s="1258"/>
      <c r="R633" s="1258"/>
      <c r="S633" s="1256"/>
      <c r="T633" s="1257"/>
      <c r="U633" s="1258"/>
      <c r="V633" s="1254"/>
      <c r="W633" s="1254"/>
      <c r="X633" s="1255"/>
      <c r="Y633" s="1259">
        <v>16.0</v>
      </c>
      <c r="Z633" s="1261">
        <f t="shared" si="5"/>
        <v>80</v>
      </c>
    </row>
    <row r="634" ht="19.5" customHeight="1">
      <c r="A634" s="1251">
        <v>133.0</v>
      </c>
      <c r="B634" s="1266" t="s">
        <v>314</v>
      </c>
      <c r="C634" s="1258"/>
      <c r="D634" s="1258"/>
      <c r="E634" s="1254"/>
      <c r="F634" s="1254">
        <v>1.0</v>
      </c>
      <c r="G634" s="1255"/>
      <c r="H634" s="1258"/>
      <c r="I634" s="1256"/>
      <c r="J634" s="1257">
        <v>1.0</v>
      </c>
      <c r="K634" s="1256"/>
      <c r="L634" s="1258"/>
      <c r="M634" s="1258"/>
      <c r="N634" s="1254"/>
      <c r="O634" s="1255"/>
      <c r="P634" s="1255"/>
      <c r="Q634" s="1258"/>
      <c r="R634" s="1258"/>
      <c r="S634" s="1257"/>
      <c r="T634" s="1257">
        <v>1.0</v>
      </c>
      <c r="U634" s="1258"/>
      <c r="V634" s="1254">
        <v>1.0</v>
      </c>
      <c r="W634" s="1254">
        <v>1.0</v>
      </c>
      <c r="X634" s="1255"/>
      <c r="Y634" s="1259">
        <v>14.0</v>
      </c>
      <c r="Z634" s="1261">
        <f t="shared" si="5"/>
        <v>70</v>
      </c>
    </row>
    <row r="635">
      <c r="A635" s="1251">
        <v>134.0</v>
      </c>
      <c r="B635" s="1266" t="s">
        <v>315</v>
      </c>
      <c r="C635" s="1253">
        <v>1.0</v>
      </c>
      <c r="D635" s="1253">
        <v>1.0</v>
      </c>
      <c r="E635" s="1254">
        <v>1.0</v>
      </c>
      <c r="F635" s="1255"/>
      <c r="G635" s="1255"/>
      <c r="H635" s="1253">
        <v>1.0</v>
      </c>
      <c r="I635" s="1257">
        <v>1.0</v>
      </c>
      <c r="J635" s="1256"/>
      <c r="K635" s="1256"/>
      <c r="L635" s="1258"/>
      <c r="M635" s="1258"/>
      <c r="N635" s="1254"/>
      <c r="O635" s="1254">
        <v>1.0</v>
      </c>
      <c r="P635" s="1255"/>
      <c r="Q635" s="1253">
        <v>1.0</v>
      </c>
      <c r="R635" s="1258"/>
      <c r="S635" s="1257">
        <v>1.0</v>
      </c>
      <c r="T635" s="1256"/>
      <c r="U635" s="1253">
        <v>1.0</v>
      </c>
      <c r="V635" s="1254">
        <v>1.0</v>
      </c>
      <c r="W635" s="1255"/>
      <c r="X635" s="1255"/>
      <c r="Y635" s="1259">
        <v>20.0</v>
      </c>
      <c r="Z635" s="1260">
        <f t="shared" si="5"/>
        <v>100</v>
      </c>
    </row>
    <row r="636">
      <c r="A636" s="1251">
        <v>135.0</v>
      </c>
      <c r="B636" s="1266" t="s">
        <v>316</v>
      </c>
      <c r="C636" s="1253"/>
      <c r="D636" s="1253"/>
      <c r="E636" s="1254"/>
      <c r="F636" s="1255"/>
      <c r="G636" s="1255"/>
      <c r="H636" s="1253"/>
      <c r="I636" s="1256"/>
      <c r="J636" s="1257"/>
      <c r="K636" s="1257">
        <v>0.5</v>
      </c>
      <c r="L636" s="1258"/>
      <c r="M636" s="1253">
        <v>1.0</v>
      </c>
      <c r="N636" s="1255"/>
      <c r="O636" s="1254">
        <v>1.0</v>
      </c>
      <c r="P636" s="1255"/>
      <c r="Q636" s="1253">
        <v>1.0</v>
      </c>
      <c r="R636" s="1253">
        <v>1.0</v>
      </c>
      <c r="S636" s="1257">
        <v>1.0</v>
      </c>
      <c r="T636" s="1257"/>
      <c r="U636" s="1258"/>
      <c r="V636" s="1254">
        <v>1.0</v>
      </c>
      <c r="W636" s="1254">
        <v>1.0</v>
      </c>
      <c r="X636" s="1255"/>
      <c r="Y636" s="1259">
        <v>19.5</v>
      </c>
      <c r="Z636" s="1260">
        <f t="shared" si="5"/>
        <v>97.5</v>
      </c>
    </row>
    <row r="637">
      <c r="A637" s="1251">
        <v>136.0</v>
      </c>
      <c r="B637" s="1266" t="s">
        <v>317</v>
      </c>
      <c r="C637" s="1253"/>
      <c r="D637" s="1253"/>
      <c r="E637" s="1255"/>
      <c r="F637" s="1254"/>
      <c r="G637" s="1255"/>
      <c r="H637" s="1253">
        <v>1.0</v>
      </c>
      <c r="I637" s="1256"/>
      <c r="J637" s="1257">
        <v>1.0</v>
      </c>
      <c r="K637" s="1256"/>
      <c r="L637" s="1253">
        <v>1.0</v>
      </c>
      <c r="M637" s="1253">
        <v>1.0</v>
      </c>
      <c r="N637" s="1255"/>
      <c r="O637" s="1254"/>
      <c r="P637" s="1255"/>
      <c r="Q637" s="1253">
        <v>1.0</v>
      </c>
      <c r="R637" s="1258"/>
      <c r="S637" s="1256"/>
      <c r="T637" s="1257">
        <v>1.0</v>
      </c>
      <c r="U637" s="1253">
        <v>1.0</v>
      </c>
      <c r="V637" s="1254"/>
      <c r="W637" s="1255"/>
      <c r="X637" s="1255"/>
      <c r="Y637" s="1259">
        <v>19.0</v>
      </c>
      <c r="Z637" s="1260">
        <f t="shared" si="5"/>
        <v>95</v>
      </c>
    </row>
    <row r="638">
      <c r="A638" s="1251">
        <v>137.0</v>
      </c>
      <c r="B638" s="1266" t="s">
        <v>318</v>
      </c>
      <c r="C638" s="1253">
        <v>1.0</v>
      </c>
      <c r="D638" s="1253">
        <v>1.0</v>
      </c>
      <c r="E638" s="1254"/>
      <c r="F638" s="1255"/>
      <c r="G638" s="1255"/>
      <c r="H638" s="1253">
        <v>1.0</v>
      </c>
      <c r="I638" s="1257">
        <v>1.0</v>
      </c>
      <c r="J638" s="1256"/>
      <c r="K638" s="1256"/>
      <c r="L638" s="1253">
        <v>1.0</v>
      </c>
      <c r="M638" s="1258"/>
      <c r="N638" s="1254">
        <v>1.0</v>
      </c>
      <c r="O638" s="1254"/>
      <c r="P638" s="1255"/>
      <c r="Q638" s="1253">
        <v>1.0</v>
      </c>
      <c r="R638" s="1253">
        <v>1.0</v>
      </c>
      <c r="S638" s="1257">
        <v>1.0</v>
      </c>
      <c r="T638" s="1257"/>
      <c r="U638" s="1258"/>
      <c r="V638" s="1255"/>
      <c r="W638" s="1255"/>
      <c r="X638" s="1255"/>
      <c r="Y638" s="1259">
        <v>18.0</v>
      </c>
      <c r="Z638" s="1260">
        <f t="shared" si="5"/>
        <v>90</v>
      </c>
    </row>
    <row r="639">
      <c r="A639" s="1251">
        <v>138.0</v>
      </c>
      <c r="B639" s="1266" t="s">
        <v>320</v>
      </c>
      <c r="C639" s="1253">
        <v>1.0</v>
      </c>
      <c r="D639" s="1258"/>
      <c r="E639" s="1255"/>
      <c r="F639" s="1254"/>
      <c r="G639" s="1254">
        <v>0.5</v>
      </c>
      <c r="H639" s="1253">
        <v>1.0</v>
      </c>
      <c r="I639" s="1256"/>
      <c r="J639" s="1257"/>
      <c r="K639" s="1257"/>
      <c r="L639" s="1258"/>
      <c r="M639" s="1258"/>
      <c r="N639" s="1255"/>
      <c r="O639" s="1254"/>
      <c r="P639" s="1254"/>
      <c r="Q639" s="1253">
        <v>1.0</v>
      </c>
      <c r="R639" s="1258"/>
      <c r="S639" s="1256"/>
      <c r="T639" s="1257"/>
      <c r="U639" s="1253"/>
      <c r="V639" s="1254"/>
      <c r="W639" s="1254"/>
      <c r="X639" s="1254"/>
      <c r="Y639" s="1259">
        <v>13.5</v>
      </c>
      <c r="Z639" s="1261">
        <f t="shared" si="5"/>
        <v>67.5</v>
      </c>
    </row>
    <row r="640">
      <c r="A640" s="1251">
        <v>139.0</v>
      </c>
      <c r="B640" s="1266" t="s">
        <v>323</v>
      </c>
      <c r="C640" s="1258"/>
      <c r="D640" s="1258"/>
      <c r="E640" s="1255"/>
      <c r="F640" s="1254"/>
      <c r="G640" s="1254">
        <v>0.5</v>
      </c>
      <c r="H640" s="1253">
        <v>1.0</v>
      </c>
      <c r="I640" s="1256"/>
      <c r="J640" s="1257">
        <v>0.5</v>
      </c>
      <c r="K640" s="1257">
        <v>0.5</v>
      </c>
      <c r="L640" s="1258"/>
      <c r="M640" s="1258"/>
      <c r="N640" s="1255"/>
      <c r="O640" s="1254">
        <v>0.5</v>
      </c>
      <c r="P640" s="1254">
        <v>0.5</v>
      </c>
      <c r="Q640" s="1253">
        <v>1.0</v>
      </c>
      <c r="R640" s="1253">
        <v>1.0</v>
      </c>
      <c r="S640" s="1257">
        <v>1.0</v>
      </c>
      <c r="T640" s="1257"/>
      <c r="U640" s="1253"/>
      <c r="V640" s="1255"/>
      <c r="W640" s="1255"/>
      <c r="X640" s="1255"/>
      <c r="Y640" s="1259">
        <v>14.0</v>
      </c>
      <c r="Z640" s="1261">
        <f t="shared" si="5"/>
        <v>70</v>
      </c>
    </row>
    <row r="641">
      <c r="A641" s="1251">
        <v>140.0</v>
      </c>
      <c r="B641" s="1266" t="s">
        <v>325</v>
      </c>
      <c r="C641" s="1253">
        <v>1.0</v>
      </c>
      <c r="D641" s="1253"/>
      <c r="E641" s="1254">
        <v>1.0</v>
      </c>
      <c r="F641" s="1254"/>
      <c r="G641" s="1255"/>
      <c r="H641" s="1253">
        <v>1.0</v>
      </c>
      <c r="I641" s="1257">
        <v>1.0</v>
      </c>
      <c r="J641" s="1256"/>
      <c r="K641" s="1256"/>
      <c r="L641" s="1258"/>
      <c r="M641" s="1258"/>
      <c r="N641" s="1254"/>
      <c r="O641" s="1255"/>
      <c r="P641" s="1254">
        <v>0.5</v>
      </c>
      <c r="Q641" s="1253">
        <v>1.0</v>
      </c>
      <c r="R641" s="1258"/>
      <c r="S641" s="1257">
        <v>1.0</v>
      </c>
      <c r="T641" s="1256"/>
      <c r="U641" s="1258"/>
      <c r="V641" s="1254">
        <v>1.0</v>
      </c>
      <c r="W641" s="1255"/>
      <c r="X641" s="1255"/>
      <c r="Y641" s="1259">
        <v>16.5</v>
      </c>
      <c r="Z641" s="1261">
        <f t="shared" si="5"/>
        <v>82.5</v>
      </c>
    </row>
    <row r="642">
      <c r="A642" s="1251">
        <v>141.0</v>
      </c>
      <c r="B642" s="1266" t="s">
        <v>326</v>
      </c>
      <c r="C642" s="1253"/>
      <c r="D642" s="1253"/>
      <c r="E642" s="1254">
        <v>1.0</v>
      </c>
      <c r="F642" s="1255"/>
      <c r="G642" s="1255"/>
      <c r="H642" s="1253"/>
      <c r="I642" s="1257"/>
      <c r="J642" s="1256"/>
      <c r="K642" s="1256"/>
      <c r="L642" s="1258"/>
      <c r="M642" s="1258"/>
      <c r="N642" s="1254"/>
      <c r="O642" s="1254">
        <v>1.0</v>
      </c>
      <c r="P642" s="1255"/>
      <c r="Q642" s="1253">
        <v>1.0</v>
      </c>
      <c r="R642" s="1258"/>
      <c r="S642" s="1257">
        <v>1.0</v>
      </c>
      <c r="T642" s="1256"/>
      <c r="U642" s="1258"/>
      <c r="V642" s="1255"/>
      <c r="W642" s="1255"/>
      <c r="X642" s="1255"/>
      <c r="Y642" s="1259">
        <v>14.0</v>
      </c>
      <c r="Z642" s="1261">
        <f t="shared" si="5"/>
        <v>70</v>
      </c>
    </row>
    <row r="643">
      <c r="A643" s="1251">
        <v>142.0</v>
      </c>
      <c r="B643" s="1266" t="s">
        <v>956</v>
      </c>
      <c r="C643" s="1253"/>
      <c r="D643" s="1253"/>
      <c r="E643" s="1254"/>
      <c r="F643" s="1255"/>
      <c r="G643" s="1255"/>
      <c r="H643" s="1253"/>
      <c r="I643" s="1257"/>
      <c r="J643" s="1256"/>
      <c r="K643" s="1256"/>
      <c r="L643" s="1253">
        <v>1.0</v>
      </c>
      <c r="M643" s="1258"/>
      <c r="N643" s="1255"/>
      <c r="O643" s="1255"/>
      <c r="P643" s="1255"/>
      <c r="Q643" s="1253">
        <v>1.0</v>
      </c>
      <c r="R643" s="1258"/>
      <c r="S643" s="1257">
        <v>1.0</v>
      </c>
      <c r="T643" s="1256"/>
      <c r="U643" s="1258"/>
      <c r="V643" s="1255"/>
      <c r="W643" s="1255"/>
      <c r="X643" s="1255"/>
      <c r="Y643" s="1259">
        <v>13.0</v>
      </c>
      <c r="Z643" s="1261">
        <f t="shared" si="5"/>
        <v>65</v>
      </c>
    </row>
    <row r="644">
      <c r="A644" s="1251">
        <v>143.0</v>
      </c>
      <c r="B644" s="1266" t="s">
        <v>338</v>
      </c>
      <c r="C644" s="1253">
        <v>1.0</v>
      </c>
      <c r="D644" s="1253"/>
      <c r="E644" s="1254">
        <v>1.0</v>
      </c>
      <c r="F644" s="1255"/>
      <c r="G644" s="1255"/>
      <c r="H644" s="1253">
        <v>1.0</v>
      </c>
      <c r="I644" s="1257">
        <v>1.0</v>
      </c>
      <c r="J644" s="1256"/>
      <c r="K644" s="1256"/>
      <c r="L644" s="1253">
        <v>1.0</v>
      </c>
      <c r="M644" s="1258"/>
      <c r="N644" s="1254">
        <v>1.0</v>
      </c>
      <c r="O644" s="1255"/>
      <c r="P644" s="1255"/>
      <c r="Q644" s="1253">
        <v>1.0</v>
      </c>
      <c r="R644" s="1258"/>
      <c r="S644" s="1257">
        <v>1.0</v>
      </c>
      <c r="T644" s="1256"/>
      <c r="U644" s="1258"/>
      <c r="V644" s="1254">
        <v>1.0</v>
      </c>
      <c r="W644" s="1255"/>
      <c r="X644" s="1255"/>
      <c r="Y644" s="1259">
        <v>18.0</v>
      </c>
      <c r="Z644" s="1260">
        <f t="shared" si="5"/>
        <v>90</v>
      </c>
    </row>
    <row r="645" ht="19.5" customHeight="1">
      <c r="A645" s="1251">
        <v>144.0</v>
      </c>
      <c r="B645" s="1266" t="s">
        <v>345</v>
      </c>
      <c r="C645" s="1253">
        <v>1.0</v>
      </c>
      <c r="D645" s="1253">
        <v>1.0</v>
      </c>
      <c r="E645" s="1255"/>
      <c r="F645" s="1254"/>
      <c r="G645" s="1255"/>
      <c r="H645" s="1253">
        <v>1.0</v>
      </c>
      <c r="I645" s="1256"/>
      <c r="J645" s="1257">
        <v>1.0</v>
      </c>
      <c r="K645" s="1256"/>
      <c r="L645" s="1253">
        <v>1.0</v>
      </c>
      <c r="M645" s="1258"/>
      <c r="N645" s="1255"/>
      <c r="O645" s="1254">
        <v>1.0</v>
      </c>
      <c r="P645" s="1255"/>
      <c r="Q645" s="1253">
        <v>1.0</v>
      </c>
      <c r="R645" s="1258"/>
      <c r="S645" s="1256"/>
      <c r="T645" s="1257">
        <v>1.0</v>
      </c>
      <c r="U645" s="1258"/>
      <c r="V645" s="1254"/>
      <c r="W645" s="1254"/>
      <c r="X645" s="1255"/>
      <c r="Y645" s="1259">
        <v>17.0</v>
      </c>
      <c r="Z645" s="1260">
        <f t="shared" si="5"/>
        <v>85</v>
      </c>
    </row>
    <row r="646">
      <c r="A646" s="1251">
        <v>145.0</v>
      </c>
      <c r="B646" s="1266" t="s">
        <v>348</v>
      </c>
      <c r="C646" s="1253"/>
      <c r="D646" s="1253"/>
      <c r="E646" s="1255"/>
      <c r="F646" s="1254">
        <v>1.0</v>
      </c>
      <c r="G646" s="1255"/>
      <c r="H646" s="1253">
        <v>1.0</v>
      </c>
      <c r="I646" s="1256"/>
      <c r="J646" s="1256"/>
      <c r="K646" s="1256"/>
      <c r="L646" s="1253">
        <v>1.0</v>
      </c>
      <c r="M646" s="1258"/>
      <c r="N646" s="1255"/>
      <c r="O646" s="1254"/>
      <c r="P646" s="1255"/>
      <c r="Q646" s="1253">
        <v>1.0</v>
      </c>
      <c r="R646" s="1258"/>
      <c r="S646" s="1256"/>
      <c r="T646" s="1257"/>
      <c r="U646" s="1258"/>
      <c r="V646" s="1254"/>
      <c r="W646" s="1254"/>
      <c r="X646" s="1255"/>
      <c r="Y646" s="1259">
        <v>13.0</v>
      </c>
      <c r="Z646" s="1261">
        <f t="shared" si="5"/>
        <v>65</v>
      </c>
    </row>
    <row r="647">
      <c r="A647" s="1251">
        <v>146.0</v>
      </c>
      <c r="B647" s="1266" t="s">
        <v>351</v>
      </c>
      <c r="C647" s="1258"/>
      <c r="D647" s="1253">
        <v>1.0</v>
      </c>
      <c r="E647" s="1255"/>
      <c r="F647" s="1254"/>
      <c r="G647" s="1255"/>
      <c r="H647" s="1258"/>
      <c r="I647" s="1256"/>
      <c r="J647" s="1256"/>
      <c r="K647" s="1256"/>
      <c r="L647" s="1258"/>
      <c r="M647" s="1258"/>
      <c r="N647" s="1255"/>
      <c r="O647" s="1254">
        <v>1.0</v>
      </c>
      <c r="P647" s="1255"/>
      <c r="Q647" s="1258"/>
      <c r="R647" s="1253">
        <v>1.0</v>
      </c>
      <c r="S647" s="1256"/>
      <c r="T647" s="1257">
        <v>1.0</v>
      </c>
      <c r="U647" s="1258"/>
      <c r="V647" s="1255"/>
      <c r="W647" s="1254">
        <v>1.0</v>
      </c>
      <c r="X647" s="1255"/>
      <c r="Y647" s="1259">
        <v>13.0</v>
      </c>
      <c r="Z647" s="1261">
        <f t="shared" si="5"/>
        <v>65</v>
      </c>
    </row>
    <row r="648">
      <c r="A648" s="1251">
        <v>147.0</v>
      </c>
      <c r="B648" s="1266" t="s">
        <v>385</v>
      </c>
      <c r="C648" s="1253">
        <v>1.0</v>
      </c>
      <c r="D648" s="1253">
        <v>1.0</v>
      </c>
      <c r="E648" s="1254"/>
      <c r="F648" s="1255"/>
      <c r="G648" s="1255"/>
      <c r="H648" s="1253"/>
      <c r="I648" s="1257"/>
      <c r="J648" s="1256"/>
      <c r="K648" s="1256"/>
      <c r="L648" s="1258"/>
      <c r="M648" s="1258"/>
      <c r="N648" s="1254">
        <v>1.0</v>
      </c>
      <c r="O648" s="1255"/>
      <c r="P648" s="1255"/>
      <c r="Q648" s="1253">
        <v>1.0</v>
      </c>
      <c r="R648" s="1253">
        <v>1.0</v>
      </c>
      <c r="S648" s="1257"/>
      <c r="T648" s="1256"/>
      <c r="U648" s="1253">
        <v>1.0</v>
      </c>
      <c r="V648" s="1254">
        <v>1.0</v>
      </c>
      <c r="W648" s="1255"/>
      <c r="X648" s="1255"/>
      <c r="Y648" s="1259">
        <v>16.0</v>
      </c>
      <c r="Z648" s="1261">
        <f t="shared" si="5"/>
        <v>80</v>
      </c>
    </row>
    <row r="649">
      <c r="A649" s="1251">
        <v>148.0</v>
      </c>
      <c r="B649" s="1266" t="s">
        <v>386</v>
      </c>
      <c r="C649" s="1253"/>
      <c r="D649" s="1253">
        <v>1.0</v>
      </c>
      <c r="E649" s="1254">
        <v>1.0</v>
      </c>
      <c r="F649" s="1255"/>
      <c r="G649" s="1255"/>
      <c r="H649" s="1253">
        <v>1.0</v>
      </c>
      <c r="I649" s="1257">
        <v>1.0</v>
      </c>
      <c r="J649" s="1256"/>
      <c r="K649" s="1256"/>
      <c r="L649" s="1253">
        <v>1.0</v>
      </c>
      <c r="M649" s="1258"/>
      <c r="N649" s="1254"/>
      <c r="O649" s="1255"/>
      <c r="P649" s="1255"/>
      <c r="Q649" s="1253">
        <v>1.0</v>
      </c>
      <c r="R649" s="1258"/>
      <c r="S649" s="1257">
        <v>1.0</v>
      </c>
      <c r="T649" s="1256"/>
      <c r="U649" s="1258"/>
      <c r="V649" s="1255"/>
      <c r="W649" s="1255"/>
      <c r="X649" s="1255"/>
      <c r="Y649" s="1259">
        <v>13.0</v>
      </c>
      <c r="Z649" s="1261">
        <f t="shared" si="5"/>
        <v>65</v>
      </c>
    </row>
    <row r="650">
      <c r="A650" s="1251">
        <v>149.0</v>
      </c>
      <c r="B650" s="1266" t="s">
        <v>387</v>
      </c>
      <c r="C650" s="1253"/>
      <c r="D650" s="1253">
        <v>1.0</v>
      </c>
      <c r="E650" s="1255"/>
      <c r="F650" s="1254">
        <v>0.5</v>
      </c>
      <c r="G650" s="1254">
        <v>0.5</v>
      </c>
      <c r="H650" s="1253"/>
      <c r="I650" s="1257"/>
      <c r="J650" s="1256"/>
      <c r="K650" s="1256"/>
      <c r="L650" s="1253">
        <v>1.0</v>
      </c>
      <c r="M650" s="1258"/>
      <c r="N650" s="1254"/>
      <c r="O650" s="1255"/>
      <c r="P650" s="1255"/>
      <c r="Q650" s="1253">
        <v>1.0</v>
      </c>
      <c r="R650" s="1253">
        <v>1.0</v>
      </c>
      <c r="S650" s="1257">
        <v>1.0</v>
      </c>
      <c r="T650" s="1256"/>
      <c r="U650" s="1258"/>
      <c r="V650" s="1254">
        <v>1.0</v>
      </c>
      <c r="W650" s="1255"/>
      <c r="X650" s="1255"/>
      <c r="Y650" s="1259">
        <v>14.5</v>
      </c>
      <c r="Z650" s="1261">
        <f t="shared" si="5"/>
        <v>72.5</v>
      </c>
    </row>
    <row r="651">
      <c r="A651" s="1251">
        <v>150.0</v>
      </c>
      <c r="B651" s="1266" t="s">
        <v>388</v>
      </c>
      <c r="C651" s="1253"/>
      <c r="D651" s="1253">
        <v>1.0</v>
      </c>
      <c r="E651" s="1254">
        <v>1.0</v>
      </c>
      <c r="F651" s="1254"/>
      <c r="G651" s="1255"/>
      <c r="H651" s="1253">
        <v>1.0</v>
      </c>
      <c r="I651" s="1257">
        <v>1.0</v>
      </c>
      <c r="J651" s="1256"/>
      <c r="K651" s="1256"/>
      <c r="L651" s="1253">
        <v>1.0</v>
      </c>
      <c r="M651" s="1258"/>
      <c r="N651" s="1254">
        <v>1.0</v>
      </c>
      <c r="O651" s="1255"/>
      <c r="P651" s="1255"/>
      <c r="Q651" s="1253">
        <v>1.0</v>
      </c>
      <c r="R651" s="1258"/>
      <c r="S651" s="1257">
        <v>1.0</v>
      </c>
      <c r="T651" s="1256"/>
      <c r="U651" s="1258"/>
      <c r="V651" s="1254">
        <v>1.0</v>
      </c>
      <c r="W651" s="1255"/>
      <c r="X651" s="1255"/>
      <c r="Y651" s="1259">
        <v>17.0</v>
      </c>
      <c r="Z651" s="1260">
        <f t="shared" si="5"/>
        <v>85</v>
      </c>
    </row>
    <row r="652">
      <c r="A652" s="1251">
        <v>151.0</v>
      </c>
      <c r="B652" s="1266" t="s">
        <v>389</v>
      </c>
      <c r="C652" s="1253"/>
      <c r="D652" s="1253">
        <v>1.0</v>
      </c>
      <c r="E652" s="1254">
        <v>1.0</v>
      </c>
      <c r="F652" s="1254"/>
      <c r="G652" s="1255"/>
      <c r="H652" s="1253"/>
      <c r="I652" s="1256"/>
      <c r="J652" s="1257"/>
      <c r="K652" s="1256"/>
      <c r="L652" s="1258"/>
      <c r="M652" s="1258"/>
      <c r="N652" s="1254">
        <v>1.0</v>
      </c>
      <c r="O652" s="1254"/>
      <c r="P652" s="1255"/>
      <c r="Q652" s="1253">
        <v>1.0</v>
      </c>
      <c r="R652" s="1253">
        <v>1.0</v>
      </c>
      <c r="S652" s="1257">
        <v>1.0</v>
      </c>
      <c r="T652" s="1257"/>
      <c r="U652" s="1258"/>
      <c r="V652" s="1254">
        <v>1.0</v>
      </c>
      <c r="W652" s="1255"/>
      <c r="X652" s="1255"/>
      <c r="Y652" s="1259">
        <v>14.0</v>
      </c>
      <c r="Z652" s="1261">
        <f t="shared" si="5"/>
        <v>70</v>
      </c>
    </row>
    <row r="653">
      <c r="A653" s="1251">
        <v>152.0</v>
      </c>
      <c r="B653" s="1266" t="s">
        <v>390</v>
      </c>
      <c r="C653" s="1258"/>
      <c r="D653" s="1253">
        <v>1.0</v>
      </c>
      <c r="E653" s="1254">
        <v>1.0</v>
      </c>
      <c r="F653" s="1254"/>
      <c r="G653" s="1254"/>
      <c r="H653" s="1253">
        <v>1.0</v>
      </c>
      <c r="I653" s="1257">
        <v>1.0</v>
      </c>
      <c r="J653" s="1256"/>
      <c r="K653" s="1256"/>
      <c r="L653" s="1253"/>
      <c r="M653" s="1253">
        <v>1.0</v>
      </c>
      <c r="N653" s="1254"/>
      <c r="O653" s="1254"/>
      <c r="P653" s="1254"/>
      <c r="Q653" s="1253">
        <v>1.0</v>
      </c>
      <c r="R653" s="1258"/>
      <c r="S653" s="1257">
        <v>1.0</v>
      </c>
      <c r="T653" s="1257"/>
      <c r="U653" s="1253"/>
      <c r="V653" s="1254">
        <v>1.0</v>
      </c>
      <c r="W653" s="1268"/>
      <c r="X653" s="1254"/>
      <c r="Y653" s="1269">
        <v>12.0</v>
      </c>
      <c r="Z653" s="1267">
        <f t="shared" si="5"/>
        <v>60</v>
      </c>
    </row>
    <row r="654">
      <c r="A654" s="1251">
        <v>153.0</v>
      </c>
      <c r="B654" s="1266" t="s">
        <v>2969</v>
      </c>
      <c r="C654" s="1253">
        <v>1.0</v>
      </c>
      <c r="D654" s="1253">
        <v>1.0</v>
      </c>
      <c r="E654" s="1255"/>
      <c r="F654" s="1254">
        <v>1.0</v>
      </c>
      <c r="G654" s="1255"/>
      <c r="H654" s="1253">
        <v>1.0</v>
      </c>
      <c r="I654" s="1256"/>
      <c r="J654" s="1257">
        <v>1.0</v>
      </c>
      <c r="K654" s="1256"/>
      <c r="L654" s="1258"/>
      <c r="M654" s="1253">
        <v>1.0</v>
      </c>
      <c r="N654" s="1255"/>
      <c r="O654" s="1254">
        <v>1.0</v>
      </c>
      <c r="P654" s="1255"/>
      <c r="Q654" s="1253">
        <v>1.0</v>
      </c>
      <c r="R654" s="1253">
        <v>1.0</v>
      </c>
      <c r="S654" s="1256"/>
      <c r="T654" s="1257">
        <v>1.0</v>
      </c>
      <c r="U654" s="1253">
        <v>1.0</v>
      </c>
      <c r="V654" s="1255"/>
      <c r="W654" s="1254">
        <v>1.0</v>
      </c>
      <c r="X654" s="1255"/>
      <c r="Y654" s="1259">
        <v>17.5</v>
      </c>
      <c r="Z654" s="1260">
        <f t="shared" si="5"/>
        <v>87.5</v>
      </c>
    </row>
    <row r="655">
      <c r="A655" s="1251">
        <v>154.0</v>
      </c>
      <c r="B655" s="1266" t="s">
        <v>396</v>
      </c>
      <c r="C655" s="1253">
        <v>1.0</v>
      </c>
      <c r="D655" s="1253"/>
      <c r="E655" s="1255"/>
      <c r="F655" s="1254">
        <v>0.5</v>
      </c>
      <c r="G655" s="1254"/>
      <c r="H655" s="1253">
        <v>1.0</v>
      </c>
      <c r="I655" s="1256"/>
      <c r="J655" s="1256"/>
      <c r="K655" s="1257"/>
      <c r="L655" s="1258"/>
      <c r="M655" s="1258"/>
      <c r="N655" s="1255"/>
      <c r="O655" s="1254"/>
      <c r="P655" s="1254"/>
      <c r="Q655" s="1258"/>
      <c r="R655" s="1258"/>
      <c r="S655" s="1256"/>
      <c r="T655" s="1257"/>
      <c r="U655" s="1253">
        <v>1.0</v>
      </c>
      <c r="V655" s="1254"/>
      <c r="W655" s="1254"/>
      <c r="X655" s="1254"/>
      <c r="Y655" s="1259">
        <v>14.5</v>
      </c>
      <c r="Z655" s="1261">
        <f t="shared" si="5"/>
        <v>72.5</v>
      </c>
    </row>
    <row r="656">
      <c r="A656" s="1251">
        <v>155.0</v>
      </c>
      <c r="B656" s="1266" t="s">
        <v>397</v>
      </c>
      <c r="C656" s="1253">
        <v>1.0</v>
      </c>
      <c r="D656" s="1253">
        <v>1.0</v>
      </c>
      <c r="E656" s="1255"/>
      <c r="F656" s="1254">
        <v>1.0</v>
      </c>
      <c r="G656" s="1255"/>
      <c r="H656" s="1253">
        <v>1.0</v>
      </c>
      <c r="I656" s="1257">
        <v>1.0</v>
      </c>
      <c r="J656" s="1257"/>
      <c r="K656" s="1257"/>
      <c r="L656" s="1253">
        <v>1.0</v>
      </c>
      <c r="M656" s="1258"/>
      <c r="N656" s="1255"/>
      <c r="O656" s="1254"/>
      <c r="P656" s="1254"/>
      <c r="Q656" s="1258"/>
      <c r="R656" s="1258"/>
      <c r="S656" s="1256"/>
      <c r="T656" s="1257">
        <v>0.5</v>
      </c>
      <c r="U656" s="1253"/>
      <c r="V656" s="1254"/>
      <c r="W656" s="1254">
        <v>0.5</v>
      </c>
      <c r="X656" s="1254">
        <v>0.5</v>
      </c>
      <c r="Y656" s="1259">
        <v>18.0</v>
      </c>
      <c r="Z656" s="1260">
        <f t="shared" si="5"/>
        <v>90</v>
      </c>
    </row>
    <row r="657">
      <c r="A657" s="1251">
        <v>156.0</v>
      </c>
      <c r="B657" s="1266" t="s">
        <v>398</v>
      </c>
      <c r="C657" s="1253">
        <v>1.0</v>
      </c>
      <c r="D657" s="1253"/>
      <c r="E657" s="1254"/>
      <c r="F657" s="1254">
        <v>1.0</v>
      </c>
      <c r="G657" s="1255"/>
      <c r="H657" s="1253">
        <v>1.0</v>
      </c>
      <c r="I657" s="1256"/>
      <c r="J657" s="1257">
        <v>1.0</v>
      </c>
      <c r="K657" s="1256"/>
      <c r="L657" s="1253">
        <v>1.0</v>
      </c>
      <c r="M657" s="1258"/>
      <c r="N657" s="1255"/>
      <c r="O657" s="1254"/>
      <c r="P657" s="1255"/>
      <c r="Q657" s="1253">
        <v>1.0</v>
      </c>
      <c r="R657" s="1258"/>
      <c r="S657" s="1256"/>
      <c r="T657" s="1257">
        <v>1.0</v>
      </c>
      <c r="U657" s="1258"/>
      <c r="V657" s="1254">
        <v>1.0</v>
      </c>
      <c r="W657" s="1255"/>
      <c r="X657" s="1255"/>
      <c r="Y657" s="1271">
        <v>18.0</v>
      </c>
      <c r="Z657" s="1260">
        <f t="shared" si="5"/>
        <v>90</v>
      </c>
    </row>
    <row r="658">
      <c r="A658" s="1251">
        <v>157.0</v>
      </c>
      <c r="B658" s="1266" t="s">
        <v>399</v>
      </c>
      <c r="C658" s="1253">
        <v>1.0</v>
      </c>
      <c r="D658" s="1253">
        <v>1.0</v>
      </c>
      <c r="E658" s="1255"/>
      <c r="F658" s="1254">
        <v>1.0</v>
      </c>
      <c r="G658" s="1255"/>
      <c r="H658" s="1258"/>
      <c r="I658" s="1256"/>
      <c r="J658" s="1256"/>
      <c r="K658" s="1256"/>
      <c r="L658" s="1258"/>
      <c r="M658" s="1258"/>
      <c r="N658" s="1255"/>
      <c r="O658" s="1254">
        <v>1.0</v>
      </c>
      <c r="P658" s="1255"/>
      <c r="Q658" s="1258"/>
      <c r="R658" s="1253">
        <v>1.0</v>
      </c>
      <c r="S658" s="1256"/>
      <c r="T658" s="1257">
        <v>1.0</v>
      </c>
      <c r="U658" s="1258"/>
      <c r="V658" s="1254"/>
      <c r="W658" s="1254"/>
      <c r="X658" s="1255"/>
      <c r="Y658" s="1259">
        <v>14.0</v>
      </c>
      <c r="Z658" s="1261">
        <f t="shared" si="5"/>
        <v>70</v>
      </c>
    </row>
    <row r="659">
      <c r="A659" s="1251">
        <v>158.0</v>
      </c>
      <c r="B659" s="1266" t="s">
        <v>400</v>
      </c>
      <c r="C659" s="1253"/>
      <c r="D659" s="1253"/>
      <c r="E659" s="1255"/>
      <c r="F659" s="1254">
        <v>1.0</v>
      </c>
      <c r="G659" s="1255"/>
      <c r="H659" s="1253"/>
      <c r="I659" s="1257"/>
      <c r="J659" s="1256"/>
      <c r="K659" s="1256"/>
      <c r="L659" s="1258"/>
      <c r="M659" s="1258"/>
      <c r="N659" s="1254"/>
      <c r="O659" s="1255"/>
      <c r="P659" s="1255"/>
      <c r="Q659" s="1253">
        <v>1.0</v>
      </c>
      <c r="R659" s="1253">
        <v>1.0</v>
      </c>
      <c r="S659" s="1257">
        <v>1.0</v>
      </c>
      <c r="T659" s="1256"/>
      <c r="U659" s="1258"/>
      <c r="V659" s="1254">
        <v>1.0</v>
      </c>
      <c r="W659" s="1255"/>
      <c r="X659" s="1255"/>
      <c r="Y659" s="1259">
        <v>16.0</v>
      </c>
      <c r="Z659" s="1261">
        <f t="shared" si="5"/>
        <v>80</v>
      </c>
    </row>
    <row r="660">
      <c r="A660" s="1251">
        <v>159.0</v>
      </c>
      <c r="B660" s="1266" t="s">
        <v>401</v>
      </c>
      <c r="C660" s="1253">
        <v>1.0</v>
      </c>
      <c r="D660" s="1253"/>
      <c r="E660" s="1254">
        <v>1.0</v>
      </c>
      <c r="F660" s="1255"/>
      <c r="G660" s="1255"/>
      <c r="H660" s="1253">
        <v>1.0</v>
      </c>
      <c r="I660" s="1257">
        <v>1.0</v>
      </c>
      <c r="J660" s="1256"/>
      <c r="K660" s="1256"/>
      <c r="L660" s="1253">
        <v>1.0</v>
      </c>
      <c r="M660" s="1258"/>
      <c r="N660" s="1254">
        <v>1.0</v>
      </c>
      <c r="O660" s="1255"/>
      <c r="P660" s="1255"/>
      <c r="Q660" s="1253">
        <v>1.0</v>
      </c>
      <c r="R660" s="1253">
        <v>1.0</v>
      </c>
      <c r="S660" s="1257">
        <v>1.0</v>
      </c>
      <c r="T660" s="1256"/>
      <c r="U660" s="1253"/>
      <c r="V660" s="1254">
        <v>1.0</v>
      </c>
      <c r="W660" s="1255"/>
      <c r="X660" s="1255"/>
      <c r="Y660" s="1259">
        <v>20.5</v>
      </c>
      <c r="Z660" s="1260">
        <f t="shared" si="5"/>
        <v>102.5</v>
      </c>
    </row>
    <row r="661">
      <c r="A661" s="1251">
        <v>160.0</v>
      </c>
      <c r="B661" s="1266" t="s">
        <v>402</v>
      </c>
      <c r="C661" s="1258"/>
      <c r="D661" s="1258"/>
      <c r="E661" s="1254"/>
      <c r="F661" s="1268">
        <v>1.0</v>
      </c>
      <c r="G661" s="1255"/>
      <c r="H661" s="1258"/>
      <c r="I661" s="1256"/>
      <c r="J661" s="1257"/>
      <c r="K661" s="1256"/>
      <c r="L661" s="1258"/>
      <c r="M661" s="1258"/>
      <c r="N661" s="1255"/>
      <c r="O661" s="1268">
        <v>1.0</v>
      </c>
      <c r="P661" s="1255"/>
      <c r="Q661" s="1258"/>
      <c r="R661" s="1258"/>
      <c r="S661" s="1256"/>
      <c r="T661" s="1257">
        <v>1.0</v>
      </c>
      <c r="U661" s="1258"/>
      <c r="V661" s="1255"/>
      <c r="W661" s="1255"/>
      <c r="X661" s="1255"/>
      <c r="Y661" s="1269">
        <v>12.0</v>
      </c>
      <c r="Z661" s="1267">
        <f t="shared" si="5"/>
        <v>60</v>
      </c>
    </row>
    <row r="662">
      <c r="A662" s="1251">
        <v>161.0</v>
      </c>
      <c r="B662" s="1266" t="s">
        <v>404</v>
      </c>
      <c r="C662" s="1258"/>
      <c r="D662" s="1258"/>
      <c r="E662" s="1255"/>
      <c r="F662" s="1254"/>
      <c r="G662" s="1254">
        <v>0.5</v>
      </c>
      <c r="H662" s="1258"/>
      <c r="I662" s="1256"/>
      <c r="J662" s="1257"/>
      <c r="K662" s="1256"/>
      <c r="L662" s="1258"/>
      <c r="M662" s="1258"/>
      <c r="N662" s="1255"/>
      <c r="O662" s="1254"/>
      <c r="P662" s="1254"/>
      <c r="Q662" s="1258"/>
      <c r="R662" s="1253">
        <v>1.0</v>
      </c>
      <c r="S662" s="1256"/>
      <c r="T662" s="1257">
        <v>0.5</v>
      </c>
      <c r="U662" s="1253">
        <v>1.0</v>
      </c>
      <c r="V662" s="1254"/>
      <c r="W662" s="1268">
        <v>0.5</v>
      </c>
      <c r="X662" s="1254"/>
      <c r="Y662" s="1269">
        <v>12.0</v>
      </c>
      <c r="Z662" s="1267">
        <f t="shared" si="5"/>
        <v>60</v>
      </c>
    </row>
    <row r="663">
      <c r="A663" s="1251">
        <v>162.0</v>
      </c>
      <c r="B663" s="1266" t="s">
        <v>405</v>
      </c>
      <c r="C663" s="1253">
        <v>1.0</v>
      </c>
      <c r="D663" s="1253"/>
      <c r="E663" s="1255"/>
      <c r="F663" s="1254"/>
      <c r="G663" s="1255"/>
      <c r="H663" s="1253"/>
      <c r="I663" s="1257"/>
      <c r="J663" s="1257">
        <v>1.0</v>
      </c>
      <c r="K663" s="1256"/>
      <c r="L663" s="1253"/>
      <c r="M663" s="1258"/>
      <c r="N663" s="1254"/>
      <c r="O663" s="1254">
        <v>0.5</v>
      </c>
      <c r="P663" s="1255"/>
      <c r="Q663" s="1253">
        <v>1.0</v>
      </c>
      <c r="R663" s="1253">
        <v>1.0</v>
      </c>
      <c r="S663" s="1257">
        <v>1.0</v>
      </c>
      <c r="T663" s="1256"/>
      <c r="U663" s="1258"/>
      <c r="V663" s="1254">
        <v>1.0</v>
      </c>
      <c r="W663" s="1255"/>
      <c r="X663" s="1255"/>
      <c r="Y663" s="1259">
        <v>16.5</v>
      </c>
      <c r="Z663" s="1260">
        <f t="shared" si="5"/>
        <v>82.5</v>
      </c>
    </row>
    <row r="664">
      <c r="A664" s="1251">
        <v>163.0</v>
      </c>
      <c r="B664" s="1266" t="s">
        <v>406</v>
      </c>
      <c r="C664" s="1253">
        <v>1.0</v>
      </c>
      <c r="D664" s="1253"/>
      <c r="E664" s="1255"/>
      <c r="F664" s="1255"/>
      <c r="G664" s="1255"/>
      <c r="H664" s="1253"/>
      <c r="I664" s="1256"/>
      <c r="J664" s="1257">
        <v>1.0</v>
      </c>
      <c r="K664" s="1256"/>
      <c r="L664" s="1253">
        <v>1.0</v>
      </c>
      <c r="M664" s="1258"/>
      <c r="N664" s="1255"/>
      <c r="O664" s="1254">
        <v>1.0</v>
      </c>
      <c r="P664" s="1255"/>
      <c r="Q664" s="1253">
        <v>1.0</v>
      </c>
      <c r="R664" s="1258"/>
      <c r="S664" s="1257">
        <v>1.0</v>
      </c>
      <c r="T664" s="1257">
        <v>1.0</v>
      </c>
      <c r="U664" s="1253">
        <v>1.0</v>
      </c>
      <c r="V664" s="1255"/>
      <c r="W664" s="1255"/>
      <c r="X664" s="1255"/>
      <c r="Y664" s="1259">
        <v>16.0</v>
      </c>
      <c r="Z664" s="1261">
        <f t="shared" si="5"/>
        <v>80</v>
      </c>
    </row>
    <row r="665">
      <c r="A665" s="1251">
        <v>164.0</v>
      </c>
      <c r="B665" s="1266" t="s">
        <v>407</v>
      </c>
      <c r="C665" s="1253">
        <v>1.0</v>
      </c>
      <c r="D665" s="1253"/>
      <c r="E665" s="1255"/>
      <c r="F665" s="1254">
        <v>1.0</v>
      </c>
      <c r="G665" s="1255"/>
      <c r="H665" s="1253"/>
      <c r="I665" s="1256"/>
      <c r="J665" s="1257">
        <v>0.5</v>
      </c>
      <c r="K665" s="1257">
        <v>0.5</v>
      </c>
      <c r="L665" s="1253">
        <v>1.0</v>
      </c>
      <c r="M665" s="1258"/>
      <c r="N665" s="1255"/>
      <c r="O665" s="1254">
        <v>1.0</v>
      </c>
      <c r="P665" s="1255"/>
      <c r="Q665" s="1253">
        <v>1.0</v>
      </c>
      <c r="R665" s="1258"/>
      <c r="S665" s="1256"/>
      <c r="T665" s="1257"/>
      <c r="U665" s="1253">
        <v>1.0</v>
      </c>
      <c r="V665" s="1255"/>
      <c r="W665" s="1255"/>
      <c r="X665" s="1255"/>
      <c r="Y665" s="1259">
        <v>14.0</v>
      </c>
      <c r="Z665" s="1261">
        <f t="shared" si="5"/>
        <v>70</v>
      </c>
    </row>
    <row r="666">
      <c r="A666" s="1251">
        <v>165.0</v>
      </c>
      <c r="B666" s="1266" t="s">
        <v>408</v>
      </c>
      <c r="C666" s="1253"/>
      <c r="D666" s="1253"/>
      <c r="E666" s="1254"/>
      <c r="F666" s="1254">
        <v>1.0</v>
      </c>
      <c r="G666" s="1255"/>
      <c r="H666" s="1253">
        <v>1.0</v>
      </c>
      <c r="I666" s="1256"/>
      <c r="J666" s="1257">
        <v>1.0</v>
      </c>
      <c r="K666" s="1256"/>
      <c r="L666" s="1253">
        <v>1.0</v>
      </c>
      <c r="M666" s="1258"/>
      <c r="N666" s="1255"/>
      <c r="O666" s="1254">
        <v>1.0</v>
      </c>
      <c r="P666" s="1255"/>
      <c r="Q666" s="1253">
        <v>1.0</v>
      </c>
      <c r="R666" s="1258"/>
      <c r="S666" s="1256"/>
      <c r="T666" s="1257">
        <v>1.0</v>
      </c>
      <c r="U666" s="1258"/>
      <c r="V666" s="1255"/>
      <c r="W666" s="1255"/>
      <c r="X666" s="1255"/>
      <c r="Y666" s="1259">
        <v>16.0</v>
      </c>
      <c r="Z666" s="1261">
        <f t="shared" si="5"/>
        <v>80</v>
      </c>
    </row>
    <row r="667">
      <c r="A667" s="1251">
        <v>166.0</v>
      </c>
      <c r="B667" s="1266" t="s">
        <v>409</v>
      </c>
      <c r="C667" s="1253"/>
      <c r="D667" s="1253"/>
      <c r="E667" s="1255"/>
      <c r="F667" s="1254">
        <v>1.0</v>
      </c>
      <c r="G667" s="1255"/>
      <c r="H667" s="1253"/>
      <c r="I667" s="1256"/>
      <c r="J667" s="1256"/>
      <c r="K667" s="1256"/>
      <c r="L667" s="1258"/>
      <c r="M667" s="1258"/>
      <c r="N667" s="1255"/>
      <c r="O667" s="1254"/>
      <c r="P667" s="1255"/>
      <c r="Q667" s="1258"/>
      <c r="R667" s="1258"/>
      <c r="S667" s="1256"/>
      <c r="T667" s="1257"/>
      <c r="U667" s="1258"/>
      <c r="V667" s="1254"/>
      <c r="W667" s="1254">
        <v>1.0</v>
      </c>
      <c r="X667" s="1268">
        <v>0.5</v>
      </c>
      <c r="Y667" s="1269">
        <v>12.0</v>
      </c>
      <c r="Z667" s="1267">
        <f t="shared" si="5"/>
        <v>60</v>
      </c>
    </row>
    <row r="668">
      <c r="A668" s="1251">
        <v>167.0</v>
      </c>
      <c r="B668" s="1266" t="s">
        <v>411</v>
      </c>
      <c r="C668" s="1253"/>
      <c r="D668" s="1253"/>
      <c r="E668" s="1254"/>
      <c r="F668" s="1254">
        <v>1.0</v>
      </c>
      <c r="G668" s="1254"/>
      <c r="H668" s="1253">
        <v>1.0</v>
      </c>
      <c r="I668" s="1257">
        <v>1.0</v>
      </c>
      <c r="J668" s="1256"/>
      <c r="K668" s="1256"/>
      <c r="L668" s="1253">
        <v>1.0</v>
      </c>
      <c r="M668" s="1253">
        <v>1.0</v>
      </c>
      <c r="N668" s="1254"/>
      <c r="O668" s="1254"/>
      <c r="P668" s="1255"/>
      <c r="Q668" s="1253">
        <v>1.0</v>
      </c>
      <c r="R668" s="1253">
        <v>1.0</v>
      </c>
      <c r="S668" s="1257">
        <v>1.0</v>
      </c>
      <c r="T668" s="1257"/>
      <c r="U668" s="1253">
        <v>1.0</v>
      </c>
      <c r="V668" s="1254">
        <v>1.0</v>
      </c>
      <c r="W668" s="1254">
        <v>1.0</v>
      </c>
      <c r="X668" s="1255"/>
      <c r="Y668" s="1259">
        <v>23.0</v>
      </c>
      <c r="Z668" s="1260">
        <f t="shared" si="5"/>
        <v>115</v>
      </c>
    </row>
    <row r="669">
      <c r="A669" s="1251">
        <v>168.0</v>
      </c>
      <c r="B669" s="1266" t="s">
        <v>414</v>
      </c>
      <c r="C669" s="1253"/>
      <c r="D669" s="1253">
        <v>1.0</v>
      </c>
      <c r="E669" s="1255"/>
      <c r="F669" s="1255"/>
      <c r="G669" s="1255"/>
      <c r="H669" s="1253"/>
      <c r="I669" s="1256"/>
      <c r="J669" s="1257"/>
      <c r="K669" s="1256"/>
      <c r="L669" s="1258"/>
      <c r="M669" s="1258"/>
      <c r="N669" s="1255"/>
      <c r="O669" s="1254">
        <v>1.0</v>
      </c>
      <c r="P669" s="1255"/>
      <c r="Q669" s="1253">
        <v>1.0</v>
      </c>
      <c r="R669" s="1258"/>
      <c r="S669" s="1256"/>
      <c r="T669" s="1257">
        <v>1.0</v>
      </c>
      <c r="U669" s="1253">
        <v>1.0</v>
      </c>
      <c r="V669" s="1254"/>
      <c r="W669" s="1254">
        <v>1.0</v>
      </c>
      <c r="X669" s="1255"/>
      <c r="Y669" s="1259">
        <v>16.0</v>
      </c>
      <c r="Z669" s="1261">
        <f t="shared" si="5"/>
        <v>80</v>
      </c>
    </row>
    <row r="670">
      <c r="A670" s="1251">
        <v>169.0</v>
      </c>
      <c r="B670" s="1266" t="s">
        <v>415</v>
      </c>
      <c r="C670" s="1253">
        <v>1.0</v>
      </c>
      <c r="D670" s="1253"/>
      <c r="E670" s="1254"/>
      <c r="F670" s="1255"/>
      <c r="G670" s="1255"/>
      <c r="H670" s="1253">
        <v>1.0</v>
      </c>
      <c r="I670" s="1257"/>
      <c r="J670" s="1256"/>
      <c r="K670" s="1256"/>
      <c r="L670" s="1253">
        <v>1.0</v>
      </c>
      <c r="M670" s="1258"/>
      <c r="N670" s="1254">
        <v>1.0</v>
      </c>
      <c r="O670" s="1255"/>
      <c r="P670" s="1255"/>
      <c r="Q670" s="1258"/>
      <c r="R670" s="1258"/>
      <c r="S670" s="1257"/>
      <c r="T670" s="1256"/>
      <c r="U670" s="1258"/>
      <c r="V670" s="1254">
        <v>1.0</v>
      </c>
      <c r="W670" s="1255"/>
      <c r="X670" s="1255"/>
      <c r="Y670" s="1259">
        <v>17.0</v>
      </c>
      <c r="Z670" s="1260">
        <f t="shared" si="5"/>
        <v>85</v>
      </c>
    </row>
    <row r="671">
      <c r="A671" s="1251">
        <v>170.0</v>
      </c>
      <c r="B671" s="1266" t="s">
        <v>419</v>
      </c>
      <c r="C671" s="1258"/>
      <c r="D671" s="1253">
        <v>1.0</v>
      </c>
      <c r="E671" s="1254"/>
      <c r="F671" s="1255"/>
      <c r="G671" s="1254">
        <v>0.5</v>
      </c>
      <c r="H671" s="1258"/>
      <c r="I671" s="1257"/>
      <c r="J671" s="1256"/>
      <c r="K671" s="1256"/>
      <c r="L671" s="1258"/>
      <c r="M671" s="1258"/>
      <c r="N671" s="1254"/>
      <c r="O671" s="1254">
        <v>1.0</v>
      </c>
      <c r="P671" s="1255"/>
      <c r="Q671" s="1253">
        <v>1.0</v>
      </c>
      <c r="R671" s="1258"/>
      <c r="S671" s="1257">
        <v>1.0</v>
      </c>
      <c r="T671" s="1256"/>
      <c r="U671" s="1258"/>
      <c r="V671" s="1254">
        <v>1.0</v>
      </c>
      <c r="W671" s="1255"/>
      <c r="X671" s="1255"/>
      <c r="Y671" s="1259">
        <v>13.5</v>
      </c>
      <c r="Z671" s="1261">
        <f t="shared" si="5"/>
        <v>67.5</v>
      </c>
    </row>
    <row r="672">
      <c r="A672" s="1251">
        <v>171.0</v>
      </c>
      <c r="B672" s="1266" t="s">
        <v>422</v>
      </c>
      <c r="C672" s="1253"/>
      <c r="D672" s="1253"/>
      <c r="E672" s="1255"/>
      <c r="F672" s="1254">
        <v>1.0</v>
      </c>
      <c r="G672" s="1255"/>
      <c r="H672" s="1253"/>
      <c r="I672" s="1256"/>
      <c r="J672" s="1257">
        <v>1.0</v>
      </c>
      <c r="K672" s="1256"/>
      <c r="L672" s="1258"/>
      <c r="M672" s="1253">
        <v>1.0</v>
      </c>
      <c r="N672" s="1255"/>
      <c r="O672" s="1254"/>
      <c r="P672" s="1255"/>
      <c r="Q672" s="1253">
        <v>1.0</v>
      </c>
      <c r="R672" s="1258"/>
      <c r="S672" s="1257">
        <v>1.0</v>
      </c>
      <c r="T672" s="1257">
        <v>1.0</v>
      </c>
      <c r="U672" s="1258"/>
      <c r="V672" s="1254"/>
      <c r="W672" s="1254"/>
      <c r="X672" s="1255"/>
      <c r="Y672" s="1259">
        <v>14.0</v>
      </c>
      <c r="Z672" s="1261">
        <f t="shared" si="5"/>
        <v>70</v>
      </c>
    </row>
    <row r="673">
      <c r="A673" s="1251">
        <v>172.0</v>
      </c>
      <c r="B673" s="1266" t="s">
        <v>426</v>
      </c>
      <c r="C673" s="1253">
        <v>1.0</v>
      </c>
      <c r="D673" s="1253">
        <v>1.0</v>
      </c>
      <c r="E673" s="1254">
        <v>1.0</v>
      </c>
      <c r="F673" s="1255"/>
      <c r="G673" s="1255"/>
      <c r="H673" s="1253">
        <v>1.0</v>
      </c>
      <c r="I673" s="1257">
        <v>1.0</v>
      </c>
      <c r="J673" s="1256"/>
      <c r="K673" s="1256"/>
      <c r="L673" s="1253">
        <v>1.0</v>
      </c>
      <c r="M673" s="1258"/>
      <c r="N673" s="1254"/>
      <c r="O673" s="1255"/>
      <c r="P673" s="1255"/>
      <c r="Q673" s="1253">
        <v>1.0</v>
      </c>
      <c r="R673" s="1258"/>
      <c r="S673" s="1257">
        <v>1.0</v>
      </c>
      <c r="T673" s="1256"/>
      <c r="U673" s="1253">
        <v>1.0</v>
      </c>
      <c r="V673" s="1254">
        <v>1.0</v>
      </c>
      <c r="W673" s="1255"/>
      <c r="X673" s="1255"/>
      <c r="Y673" s="1259">
        <v>21.0</v>
      </c>
      <c r="Z673" s="1260">
        <f t="shared" si="5"/>
        <v>105</v>
      </c>
    </row>
    <row r="674">
      <c r="A674" s="1251">
        <v>173.0</v>
      </c>
      <c r="B674" s="1266" t="s">
        <v>427</v>
      </c>
      <c r="C674" s="1253"/>
      <c r="D674" s="1253">
        <v>1.0</v>
      </c>
      <c r="E674" s="1255"/>
      <c r="F674" s="1254">
        <v>1.0</v>
      </c>
      <c r="G674" s="1255"/>
      <c r="H674" s="1253">
        <v>1.0</v>
      </c>
      <c r="I674" s="1256"/>
      <c r="J674" s="1257">
        <v>0.5</v>
      </c>
      <c r="K674" s="1256"/>
      <c r="L674" s="1253">
        <v>1.0</v>
      </c>
      <c r="M674" s="1258"/>
      <c r="N674" s="1255"/>
      <c r="O674" s="1254">
        <v>1.0</v>
      </c>
      <c r="P674" s="1255"/>
      <c r="Q674" s="1253">
        <v>1.0</v>
      </c>
      <c r="R674" s="1258"/>
      <c r="S674" s="1257">
        <v>1.0</v>
      </c>
      <c r="T674" s="1257"/>
      <c r="U674" s="1258"/>
      <c r="V674" s="1254">
        <v>1.0</v>
      </c>
      <c r="W674" s="1254"/>
      <c r="X674" s="1255"/>
      <c r="Y674" s="1259">
        <v>19.5</v>
      </c>
      <c r="Z674" s="1260">
        <f t="shared" si="5"/>
        <v>97.5</v>
      </c>
    </row>
    <row r="675">
      <c r="A675" s="1251">
        <v>174.0</v>
      </c>
      <c r="B675" s="1266" t="s">
        <v>429</v>
      </c>
      <c r="C675" s="1253">
        <v>1.0</v>
      </c>
      <c r="D675" s="1253">
        <v>1.0</v>
      </c>
      <c r="E675" s="1255"/>
      <c r="F675" s="1255"/>
      <c r="G675" s="1255"/>
      <c r="H675" s="1253">
        <v>1.0</v>
      </c>
      <c r="I675" s="1256"/>
      <c r="J675" s="1256"/>
      <c r="K675" s="1256"/>
      <c r="L675" s="1253">
        <v>1.0</v>
      </c>
      <c r="M675" s="1253">
        <v>1.0</v>
      </c>
      <c r="N675" s="1255"/>
      <c r="O675" s="1254">
        <v>1.0</v>
      </c>
      <c r="P675" s="1255"/>
      <c r="Q675" s="1253">
        <v>1.0</v>
      </c>
      <c r="R675" s="1253">
        <v>1.0</v>
      </c>
      <c r="S675" s="1256"/>
      <c r="T675" s="1257"/>
      <c r="U675" s="1253">
        <v>1.0</v>
      </c>
      <c r="V675" s="1254"/>
      <c r="W675" s="1254">
        <v>1.0</v>
      </c>
      <c r="X675" s="1255"/>
      <c r="Y675" s="1259">
        <v>16.5</v>
      </c>
      <c r="Z675" s="1260">
        <f t="shared" si="5"/>
        <v>82.5</v>
      </c>
    </row>
    <row r="676">
      <c r="A676" s="1251">
        <v>175.0</v>
      </c>
      <c r="B676" s="1266" t="s">
        <v>430</v>
      </c>
      <c r="C676" s="1253">
        <v>1.0</v>
      </c>
      <c r="D676" s="1253"/>
      <c r="E676" s="1254">
        <v>1.0</v>
      </c>
      <c r="F676" s="1255"/>
      <c r="G676" s="1255"/>
      <c r="H676" s="1253"/>
      <c r="I676" s="1257"/>
      <c r="J676" s="1256"/>
      <c r="K676" s="1256"/>
      <c r="L676" s="1253">
        <v>1.0</v>
      </c>
      <c r="M676" s="1253">
        <v>1.0</v>
      </c>
      <c r="N676" s="1254">
        <v>1.0</v>
      </c>
      <c r="O676" s="1255"/>
      <c r="P676" s="1255"/>
      <c r="Q676" s="1258"/>
      <c r="R676" s="1253">
        <v>1.0</v>
      </c>
      <c r="S676" s="1257">
        <v>1.0</v>
      </c>
      <c r="T676" s="1256"/>
      <c r="U676" s="1253">
        <v>1.0</v>
      </c>
      <c r="V676" s="1254">
        <v>1.0</v>
      </c>
      <c r="W676" s="1254">
        <v>1.0</v>
      </c>
      <c r="X676" s="1255"/>
      <c r="Y676" s="1259">
        <v>22.0</v>
      </c>
      <c r="Z676" s="1260">
        <f t="shared" si="5"/>
        <v>110</v>
      </c>
    </row>
    <row r="677">
      <c r="A677" s="1251">
        <v>176.0</v>
      </c>
      <c r="B677" s="1266" t="s">
        <v>431</v>
      </c>
      <c r="C677" s="1253"/>
      <c r="D677" s="1253">
        <v>1.0</v>
      </c>
      <c r="E677" s="1254">
        <v>1.0</v>
      </c>
      <c r="F677" s="1255"/>
      <c r="G677" s="1255"/>
      <c r="H677" s="1253">
        <v>1.0</v>
      </c>
      <c r="I677" s="1257">
        <v>1.0</v>
      </c>
      <c r="J677" s="1256"/>
      <c r="K677" s="1256"/>
      <c r="L677" s="1253">
        <v>1.0</v>
      </c>
      <c r="M677" s="1253">
        <v>1.0</v>
      </c>
      <c r="N677" s="1254">
        <v>1.0</v>
      </c>
      <c r="O677" s="1255"/>
      <c r="P677" s="1255"/>
      <c r="Q677" s="1253">
        <v>1.0</v>
      </c>
      <c r="R677" s="1253">
        <v>1.0</v>
      </c>
      <c r="S677" s="1257">
        <v>1.0</v>
      </c>
      <c r="T677" s="1256"/>
      <c r="U677" s="1258"/>
      <c r="V677" s="1254">
        <v>1.0</v>
      </c>
      <c r="W677" s="1255"/>
      <c r="X677" s="1255"/>
      <c r="Y677" s="1259">
        <v>23.0</v>
      </c>
      <c r="Z677" s="1260">
        <f t="shared" si="5"/>
        <v>115</v>
      </c>
    </row>
    <row r="678">
      <c r="A678" s="1251">
        <v>177.0</v>
      </c>
      <c r="B678" s="1266" t="s">
        <v>432</v>
      </c>
      <c r="C678" s="1253"/>
      <c r="D678" s="1253">
        <v>1.0</v>
      </c>
      <c r="E678" s="1254">
        <v>1.0</v>
      </c>
      <c r="F678" s="1255"/>
      <c r="G678" s="1255"/>
      <c r="H678" s="1253"/>
      <c r="I678" s="1257">
        <v>1.0</v>
      </c>
      <c r="J678" s="1256"/>
      <c r="K678" s="1256"/>
      <c r="L678" s="1253"/>
      <c r="M678" s="1253">
        <v>1.0</v>
      </c>
      <c r="N678" s="1254"/>
      <c r="O678" s="1255"/>
      <c r="P678" s="1255"/>
      <c r="Q678" s="1253">
        <v>1.0</v>
      </c>
      <c r="R678" s="1253">
        <v>1.0</v>
      </c>
      <c r="S678" s="1257">
        <v>1.0</v>
      </c>
      <c r="T678" s="1256"/>
      <c r="U678" s="1258"/>
      <c r="V678" s="1254">
        <v>1.0</v>
      </c>
      <c r="W678" s="1255"/>
      <c r="X678" s="1255"/>
      <c r="Y678" s="1259">
        <v>16.0</v>
      </c>
      <c r="Z678" s="1261">
        <f t="shared" si="5"/>
        <v>80</v>
      </c>
    </row>
    <row r="679">
      <c r="A679" s="1251">
        <v>178.0</v>
      </c>
      <c r="B679" s="1266" t="s">
        <v>433</v>
      </c>
      <c r="C679" s="1253">
        <v>1.0</v>
      </c>
      <c r="D679" s="1253">
        <v>1.0</v>
      </c>
      <c r="E679" s="1254">
        <v>1.0</v>
      </c>
      <c r="F679" s="1254">
        <v>0.5</v>
      </c>
      <c r="G679" s="1254">
        <v>0.5</v>
      </c>
      <c r="H679" s="1253">
        <v>1.0</v>
      </c>
      <c r="I679" s="1256"/>
      <c r="J679" s="1257">
        <v>0.5</v>
      </c>
      <c r="K679" s="1257">
        <v>0.5</v>
      </c>
      <c r="L679" s="1258"/>
      <c r="M679" s="1253">
        <v>1.0</v>
      </c>
      <c r="N679" s="1255"/>
      <c r="O679" s="1254">
        <v>0.5</v>
      </c>
      <c r="P679" s="1254">
        <v>0.5</v>
      </c>
      <c r="Q679" s="1253">
        <v>1.0</v>
      </c>
      <c r="R679" s="1258"/>
      <c r="S679" s="1256"/>
      <c r="T679" s="1257">
        <v>0.5</v>
      </c>
      <c r="U679" s="1253">
        <v>1.0</v>
      </c>
      <c r="V679" s="1255"/>
      <c r="W679" s="1254">
        <v>0.5</v>
      </c>
      <c r="X679" s="1254">
        <v>0.5</v>
      </c>
      <c r="Y679" s="1259">
        <v>23.5</v>
      </c>
      <c r="Z679" s="1260">
        <f t="shared" si="5"/>
        <v>117.5</v>
      </c>
    </row>
    <row r="680" ht="18.75" customHeight="1">
      <c r="A680" s="1251">
        <v>179.0</v>
      </c>
      <c r="B680" s="1266" t="s">
        <v>434</v>
      </c>
      <c r="C680" s="1258"/>
      <c r="D680" s="1258"/>
      <c r="E680" s="1255"/>
      <c r="F680" s="1254">
        <v>0.5</v>
      </c>
      <c r="G680" s="1254">
        <v>0.5</v>
      </c>
      <c r="H680" s="1258"/>
      <c r="I680" s="1256"/>
      <c r="J680" s="1257">
        <v>0.5</v>
      </c>
      <c r="K680" s="1257">
        <v>0.5</v>
      </c>
      <c r="L680" s="1258"/>
      <c r="M680" s="1258"/>
      <c r="N680" s="1255"/>
      <c r="O680" s="1254">
        <v>0.5</v>
      </c>
      <c r="P680" s="1254">
        <v>0.5</v>
      </c>
      <c r="Q680" s="1253">
        <v>1.0</v>
      </c>
      <c r="R680" s="1253">
        <v>1.0</v>
      </c>
      <c r="S680" s="1256"/>
      <c r="T680" s="1257">
        <v>0.5</v>
      </c>
      <c r="U680" s="1253">
        <v>1.0</v>
      </c>
      <c r="V680" s="1254"/>
      <c r="W680" s="1254">
        <v>0.5</v>
      </c>
      <c r="X680" s="1254"/>
      <c r="Y680" s="1259">
        <v>17.0</v>
      </c>
      <c r="Z680" s="1260">
        <f t="shared" si="5"/>
        <v>85</v>
      </c>
    </row>
    <row r="681">
      <c r="A681" s="1251">
        <v>180.0</v>
      </c>
      <c r="B681" s="1266" t="s">
        <v>450</v>
      </c>
      <c r="C681" s="1253">
        <v>1.0</v>
      </c>
      <c r="D681" s="1253">
        <v>1.0</v>
      </c>
      <c r="E681" s="1254">
        <v>1.0</v>
      </c>
      <c r="F681" s="1255"/>
      <c r="G681" s="1255"/>
      <c r="H681" s="1253">
        <v>1.0</v>
      </c>
      <c r="I681" s="1257"/>
      <c r="J681" s="1256"/>
      <c r="K681" s="1256"/>
      <c r="L681" s="1253">
        <v>1.0</v>
      </c>
      <c r="M681" s="1258"/>
      <c r="N681" s="1254">
        <v>1.0</v>
      </c>
      <c r="O681" s="1255"/>
      <c r="P681" s="1255"/>
      <c r="Q681" s="1253">
        <v>1.0</v>
      </c>
      <c r="R681" s="1253">
        <v>1.0</v>
      </c>
      <c r="S681" s="1256"/>
      <c r="T681" s="1257">
        <v>1.0</v>
      </c>
      <c r="U681" s="1258"/>
      <c r="V681" s="1254"/>
      <c r="W681" s="1254">
        <v>1.0</v>
      </c>
      <c r="X681" s="1255"/>
      <c r="Y681" s="1259">
        <v>23.0</v>
      </c>
      <c r="Z681" s="1260">
        <f t="shared" si="5"/>
        <v>115</v>
      </c>
    </row>
    <row r="682">
      <c r="A682" s="1251">
        <v>181.0</v>
      </c>
      <c r="B682" s="1266" t="s">
        <v>451</v>
      </c>
      <c r="C682" s="1253">
        <v>1.0</v>
      </c>
      <c r="D682" s="1253"/>
      <c r="E682" s="1254"/>
      <c r="F682" s="1255"/>
      <c r="G682" s="1255"/>
      <c r="H682" s="1253">
        <v>1.0</v>
      </c>
      <c r="I682" s="1257">
        <v>1.0</v>
      </c>
      <c r="J682" s="1256"/>
      <c r="K682" s="1256"/>
      <c r="L682" s="1258"/>
      <c r="M682" s="1258"/>
      <c r="N682" s="1255"/>
      <c r="O682" s="1255"/>
      <c r="P682" s="1255"/>
      <c r="Q682" s="1253">
        <v>1.0</v>
      </c>
      <c r="R682" s="1258"/>
      <c r="S682" s="1257">
        <v>1.0</v>
      </c>
      <c r="T682" s="1256"/>
      <c r="U682" s="1258"/>
      <c r="V682" s="1255"/>
      <c r="W682" s="1255"/>
      <c r="X682" s="1255"/>
      <c r="Y682" s="1259">
        <v>12.0</v>
      </c>
      <c r="Z682" s="1267">
        <f t="shared" si="5"/>
        <v>60</v>
      </c>
    </row>
    <row r="683" ht="18.0" customHeight="1">
      <c r="A683" s="1251">
        <v>182.0</v>
      </c>
      <c r="B683" s="1266" t="s">
        <v>453</v>
      </c>
      <c r="C683" s="1253">
        <v>1.0</v>
      </c>
      <c r="D683" s="1253">
        <v>1.0</v>
      </c>
      <c r="E683" s="1254">
        <v>1.0</v>
      </c>
      <c r="F683" s="1255"/>
      <c r="G683" s="1255"/>
      <c r="H683" s="1253">
        <v>1.0</v>
      </c>
      <c r="I683" s="1257">
        <v>1.0</v>
      </c>
      <c r="J683" s="1257"/>
      <c r="K683" s="1257"/>
      <c r="L683" s="1258"/>
      <c r="M683" s="1253">
        <v>1.0</v>
      </c>
      <c r="N683" s="1255"/>
      <c r="O683" s="1254">
        <v>1.0</v>
      </c>
      <c r="P683" s="1255"/>
      <c r="Q683" s="1258"/>
      <c r="R683" s="1258"/>
      <c r="S683" s="1257"/>
      <c r="T683" s="1257"/>
      <c r="U683" s="1258"/>
      <c r="V683" s="1255"/>
      <c r="W683" s="1255"/>
      <c r="X683" s="1255"/>
      <c r="Y683" s="1259">
        <v>16.5</v>
      </c>
      <c r="Z683" s="1260">
        <f t="shared" si="5"/>
        <v>82.5</v>
      </c>
    </row>
    <row r="684">
      <c r="A684" s="1251">
        <v>183.0</v>
      </c>
      <c r="B684" s="1270" t="s">
        <v>454</v>
      </c>
      <c r="C684" s="1253"/>
      <c r="D684" s="1253">
        <v>1.0</v>
      </c>
      <c r="E684" s="1255"/>
      <c r="F684" s="1254">
        <v>1.0</v>
      </c>
      <c r="G684" s="1255"/>
      <c r="H684" s="1253"/>
      <c r="I684" s="1256"/>
      <c r="J684" s="1256"/>
      <c r="K684" s="1256"/>
      <c r="L684" s="1258"/>
      <c r="M684" s="1253">
        <v>1.0</v>
      </c>
      <c r="N684" s="1254">
        <v>1.0</v>
      </c>
      <c r="O684" s="1255"/>
      <c r="P684" s="1255"/>
      <c r="Q684" s="1253">
        <v>1.0</v>
      </c>
      <c r="R684" s="1253">
        <v>1.0</v>
      </c>
      <c r="S684" s="1257">
        <v>1.0</v>
      </c>
      <c r="T684" s="1256"/>
      <c r="U684" s="1258"/>
      <c r="V684" s="1254">
        <v>1.0</v>
      </c>
      <c r="W684" s="1255"/>
      <c r="X684" s="1255"/>
      <c r="Y684" s="1259">
        <v>14.0</v>
      </c>
      <c r="Z684" s="1261">
        <f t="shared" si="5"/>
        <v>70</v>
      </c>
    </row>
    <row r="685">
      <c r="A685" s="1251">
        <v>184.0</v>
      </c>
      <c r="B685" s="1266" t="s">
        <v>455</v>
      </c>
      <c r="C685" s="1253">
        <v>1.0</v>
      </c>
      <c r="D685" s="1253">
        <v>1.0</v>
      </c>
      <c r="E685" s="1254"/>
      <c r="F685" s="1254"/>
      <c r="G685" s="1255"/>
      <c r="H685" s="1253">
        <v>1.0</v>
      </c>
      <c r="I685" s="1257">
        <v>1.0</v>
      </c>
      <c r="J685" s="1257"/>
      <c r="K685" s="1256"/>
      <c r="L685" s="1253">
        <v>1.0</v>
      </c>
      <c r="M685" s="1258"/>
      <c r="N685" s="1254">
        <v>1.0</v>
      </c>
      <c r="O685" s="1255"/>
      <c r="P685" s="1255"/>
      <c r="Q685" s="1253">
        <v>1.0</v>
      </c>
      <c r="R685" s="1258"/>
      <c r="S685" s="1257">
        <v>1.0</v>
      </c>
      <c r="T685" s="1256"/>
      <c r="U685" s="1258"/>
      <c r="V685" s="1255"/>
      <c r="W685" s="1255"/>
      <c r="X685" s="1255"/>
      <c r="Y685" s="1259">
        <v>16.0</v>
      </c>
      <c r="Z685" s="1261">
        <f t="shared" si="5"/>
        <v>80</v>
      </c>
    </row>
    <row r="686">
      <c r="A686" s="1251">
        <v>185.0</v>
      </c>
      <c r="B686" s="1266" t="s">
        <v>456</v>
      </c>
      <c r="C686" s="1253"/>
      <c r="D686" s="1253"/>
      <c r="E686" s="1255"/>
      <c r="F686" s="1255"/>
      <c r="G686" s="1255"/>
      <c r="H686" s="1253"/>
      <c r="I686" s="1256"/>
      <c r="J686" s="1257">
        <v>0.5</v>
      </c>
      <c r="K686" s="1257">
        <v>0.5</v>
      </c>
      <c r="L686" s="1258"/>
      <c r="M686" s="1258"/>
      <c r="N686" s="1255"/>
      <c r="O686" s="1254">
        <v>0.5</v>
      </c>
      <c r="P686" s="1254">
        <v>0.5</v>
      </c>
      <c r="Q686" s="1258"/>
      <c r="R686" s="1258"/>
      <c r="S686" s="1256"/>
      <c r="T686" s="1257"/>
      <c r="U686" s="1253">
        <v>1.0</v>
      </c>
      <c r="V686" s="1268">
        <v>1.0</v>
      </c>
      <c r="W686" s="1254">
        <v>0.5</v>
      </c>
      <c r="X686" s="1255"/>
      <c r="Y686" s="1269">
        <v>12.0</v>
      </c>
      <c r="Z686" s="1267">
        <f t="shared" si="5"/>
        <v>60</v>
      </c>
    </row>
    <row r="687">
      <c r="A687" s="1251">
        <v>186.0</v>
      </c>
      <c r="B687" s="1266" t="s">
        <v>457</v>
      </c>
      <c r="C687" s="1253"/>
      <c r="D687" s="1253"/>
      <c r="E687" s="1255"/>
      <c r="F687" s="1255"/>
      <c r="G687" s="1255"/>
      <c r="H687" s="1253">
        <v>1.0</v>
      </c>
      <c r="I687" s="1257">
        <v>1.0</v>
      </c>
      <c r="J687" s="1256"/>
      <c r="K687" s="1256"/>
      <c r="L687" s="1258"/>
      <c r="M687" s="1253">
        <v>1.0</v>
      </c>
      <c r="N687" s="1254">
        <v>1.0</v>
      </c>
      <c r="O687" s="1254"/>
      <c r="P687" s="1254"/>
      <c r="Q687" s="1253">
        <v>1.0</v>
      </c>
      <c r="R687" s="1253">
        <v>1.0</v>
      </c>
      <c r="S687" s="1257">
        <v>1.0</v>
      </c>
      <c r="T687" s="1257"/>
      <c r="U687" s="1253"/>
      <c r="V687" s="1255"/>
      <c r="W687" s="1254">
        <v>1.0</v>
      </c>
      <c r="X687" s="1255"/>
      <c r="Y687" s="1271">
        <v>12.0</v>
      </c>
      <c r="Z687" s="1267">
        <f t="shared" si="5"/>
        <v>60</v>
      </c>
    </row>
    <row r="688">
      <c r="A688" s="1251">
        <v>187.0</v>
      </c>
      <c r="B688" s="1266" t="s">
        <v>458</v>
      </c>
      <c r="C688" s="1258"/>
      <c r="D688" s="1258"/>
      <c r="E688" s="1254"/>
      <c r="F688" s="1254">
        <v>0.5</v>
      </c>
      <c r="G688" s="1254">
        <v>0.5</v>
      </c>
      <c r="H688" s="1253">
        <v>1.0</v>
      </c>
      <c r="I688" s="1256"/>
      <c r="J688" s="1257">
        <v>0.5</v>
      </c>
      <c r="K688" s="1257">
        <v>0.5</v>
      </c>
      <c r="L688" s="1253">
        <v>1.0</v>
      </c>
      <c r="M688" s="1258"/>
      <c r="N688" s="1255"/>
      <c r="O688" s="1254">
        <v>0.5</v>
      </c>
      <c r="P688" s="1254">
        <v>0.5</v>
      </c>
      <c r="Q688" s="1258"/>
      <c r="R688" s="1258"/>
      <c r="S688" s="1256"/>
      <c r="T688" s="1257"/>
      <c r="U688" s="1253"/>
      <c r="V688" s="1255"/>
      <c r="W688" s="1255"/>
      <c r="X688" s="1255"/>
      <c r="Y688" s="1259">
        <v>12.0</v>
      </c>
      <c r="Z688" s="1267">
        <f t="shared" si="5"/>
        <v>60</v>
      </c>
    </row>
    <row r="689">
      <c r="A689" s="1251">
        <v>188.0</v>
      </c>
      <c r="B689" s="1266" t="s">
        <v>459</v>
      </c>
      <c r="C689" s="1258"/>
      <c r="D689" s="1258"/>
      <c r="E689" s="1254"/>
      <c r="F689" s="1254">
        <v>1.0</v>
      </c>
      <c r="G689" s="1255"/>
      <c r="H689" s="1258"/>
      <c r="I689" s="1257"/>
      <c r="J689" s="1257">
        <v>1.0</v>
      </c>
      <c r="K689" s="1256"/>
      <c r="L689" s="1258"/>
      <c r="M689" s="1258"/>
      <c r="N689" s="1254"/>
      <c r="O689" s="1255"/>
      <c r="P689" s="1255"/>
      <c r="Q689" s="1253">
        <v>1.0</v>
      </c>
      <c r="R689" s="1258"/>
      <c r="S689" s="1257">
        <v>1.0</v>
      </c>
      <c r="T689" s="1257"/>
      <c r="U689" s="1258"/>
      <c r="V689" s="1254"/>
      <c r="W689" s="1254"/>
      <c r="X689" s="1255"/>
      <c r="Y689" s="1259">
        <v>13.0</v>
      </c>
      <c r="Z689" s="1261">
        <f t="shared" si="5"/>
        <v>65</v>
      </c>
    </row>
    <row r="690">
      <c r="A690" s="1251">
        <v>189.0</v>
      </c>
      <c r="B690" s="1266" t="s">
        <v>460</v>
      </c>
      <c r="C690" s="1253"/>
      <c r="D690" s="1253"/>
      <c r="E690" s="1254">
        <v>1.0</v>
      </c>
      <c r="F690" s="1255"/>
      <c r="G690" s="1255"/>
      <c r="H690" s="1253"/>
      <c r="I690" s="1257"/>
      <c r="J690" s="1256"/>
      <c r="K690" s="1256"/>
      <c r="L690" s="1258"/>
      <c r="M690" s="1258"/>
      <c r="N690" s="1254"/>
      <c r="O690" s="1254">
        <v>1.0</v>
      </c>
      <c r="P690" s="1255"/>
      <c r="Q690" s="1253">
        <v>1.0</v>
      </c>
      <c r="R690" s="1258"/>
      <c r="S690" s="1257">
        <v>1.0</v>
      </c>
      <c r="T690" s="1256"/>
      <c r="U690" s="1258"/>
      <c r="V690" s="1254"/>
      <c r="W690" s="1254"/>
      <c r="X690" s="1255"/>
      <c r="Y690" s="1259">
        <v>16.0</v>
      </c>
      <c r="Z690" s="1261">
        <f t="shared" si="5"/>
        <v>80</v>
      </c>
    </row>
    <row r="691">
      <c r="A691" s="1251">
        <v>190.0</v>
      </c>
      <c r="B691" s="1266" t="s">
        <v>461</v>
      </c>
      <c r="C691" s="1253">
        <v>1.0</v>
      </c>
      <c r="D691" s="1253">
        <v>1.0</v>
      </c>
      <c r="E691" s="1255"/>
      <c r="F691" s="1254">
        <v>0.5</v>
      </c>
      <c r="G691" s="1254">
        <v>0.5</v>
      </c>
      <c r="H691" s="1253">
        <v>1.0</v>
      </c>
      <c r="I691" s="1256"/>
      <c r="J691" s="1257">
        <v>0.5</v>
      </c>
      <c r="K691" s="1257">
        <v>0.5</v>
      </c>
      <c r="L691" s="1253">
        <v>1.0</v>
      </c>
      <c r="M691" s="1258"/>
      <c r="N691" s="1255"/>
      <c r="O691" s="1254">
        <v>0.5</v>
      </c>
      <c r="P691" s="1255"/>
      <c r="Q691" s="1258"/>
      <c r="R691" s="1258"/>
      <c r="S691" s="1256"/>
      <c r="T691" s="1257"/>
      <c r="U691" s="1253"/>
      <c r="V691" s="1255"/>
      <c r="W691" s="1254">
        <v>0.5</v>
      </c>
      <c r="X691" s="1255"/>
      <c r="Y691" s="1259">
        <v>12.0</v>
      </c>
      <c r="Z691" s="1267">
        <f t="shared" si="5"/>
        <v>60</v>
      </c>
    </row>
    <row r="692">
      <c r="A692" s="1251">
        <v>191.0</v>
      </c>
      <c r="B692" s="1266" t="s">
        <v>462</v>
      </c>
      <c r="C692" s="1253"/>
      <c r="D692" s="1253"/>
      <c r="E692" s="1255"/>
      <c r="F692" s="1254">
        <v>1.0</v>
      </c>
      <c r="G692" s="1255"/>
      <c r="H692" s="1253"/>
      <c r="I692" s="1256"/>
      <c r="J692" s="1257"/>
      <c r="K692" s="1256"/>
      <c r="L692" s="1253">
        <v>1.0</v>
      </c>
      <c r="M692" s="1258"/>
      <c r="N692" s="1255"/>
      <c r="O692" s="1254">
        <v>1.0</v>
      </c>
      <c r="P692" s="1255"/>
      <c r="Q692" s="1258"/>
      <c r="R692" s="1253">
        <v>1.0</v>
      </c>
      <c r="S692" s="1256"/>
      <c r="T692" s="1257">
        <v>1.0</v>
      </c>
      <c r="U692" s="1258"/>
      <c r="V692" s="1255"/>
      <c r="W692" s="1254">
        <v>1.0</v>
      </c>
      <c r="X692" s="1255"/>
      <c r="Y692" s="1259">
        <v>13.0</v>
      </c>
      <c r="Z692" s="1261">
        <f t="shared" si="5"/>
        <v>65</v>
      </c>
    </row>
    <row r="693">
      <c r="A693" s="1251">
        <v>192.0</v>
      </c>
      <c r="B693" s="1266" t="s">
        <v>463</v>
      </c>
      <c r="C693" s="1253">
        <v>1.0</v>
      </c>
      <c r="D693" s="1253">
        <v>1.0</v>
      </c>
      <c r="E693" s="1254">
        <v>1.0</v>
      </c>
      <c r="F693" s="1255"/>
      <c r="G693" s="1255"/>
      <c r="H693" s="1253">
        <v>1.0</v>
      </c>
      <c r="I693" s="1257">
        <v>1.0</v>
      </c>
      <c r="J693" s="1256"/>
      <c r="K693" s="1256"/>
      <c r="L693" s="1253">
        <v>1.0</v>
      </c>
      <c r="M693" s="1258"/>
      <c r="N693" s="1254">
        <v>1.0</v>
      </c>
      <c r="O693" s="1255"/>
      <c r="P693" s="1255"/>
      <c r="Q693" s="1258"/>
      <c r="R693" s="1253">
        <v>1.0</v>
      </c>
      <c r="S693" s="1257"/>
      <c r="T693" s="1256"/>
      <c r="U693" s="1253">
        <v>1.0</v>
      </c>
      <c r="V693" s="1255"/>
      <c r="W693" s="1255"/>
      <c r="X693" s="1255"/>
      <c r="Y693" s="1259">
        <v>19.0</v>
      </c>
      <c r="Z693" s="1260">
        <f t="shared" si="5"/>
        <v>95</v>
      </c>
    </row>
    <row r="694">
      <c r="A694" s="1251">
        <v>193.0</v>
      </c>
      <c r="B694" s="1266" t="s">
        <v>464</v>
      </c>
      <c r="C694" s="1253"/>
      <c r="D694" s="1253">
        <v>1.0</v>
      </c>
      <c r="E694" s="1254"/>
      <c r="F694" s="1254">
        <v>1.0</v>
      </c>
      <c r="G694" s="1255"/>
      <c r="H694" s="1253"/>
      <c r="I694" s="1257"/>
      <c r="J694" s="1257">
        <v>1.0</v>
      </c>
      <c r="K694" s="1256"/>
      <c r="L694" s="1253">
        <v>1.0</v>
      </c>
      <c r="M694" s="1253">
        <v>1.0</v>
      </c>
      <c r="N694" s="1254">
        <v>1.0</v>
      </c>
      <c r="O694" s="1254"/>
      <c r="P694" s="1255"/>
      <c r="Q694" s="1253">
        <v>1.0</v>
      </c>
      <c r="R694" s="1253">
        <v>1.0</v>
      </c>
      <c r="S694" s="1257">
        <v>1.0</v>
      </c>
      <c r="T694" s="1257"/>
      <c r="U694" s="1258"/>
      <c r="V694" s="1254">
        <v>1.0</v>
      </c>
      <c r="W694" s="1255"/>
      <c r="X694" s="1255"/>
      <c r="Y694" s="1259">
        <v>20.0</v>
      </c>
      <c r="Z694" s="1260">
        <f t="shared" si="5"/>
        <v>100</v>
      </c>
    </row>
    <row r="695" ht="18.0" customHeight="1">
      <c r="A695" s="1251">
        <v>194.0</v>
      </c>
      <c r="B695" s="1266" t="s">
        <v>465</v>
      </c>
      <c r="C695" s="1253">
        <v>1.0</v>
      </c>
      <c r="D695" s="1253">
        <v>1.0</v>
      </c>
      <c r="E695" s="1254"/>
      <c r="F695" s="1254">
        <v>0.5</v>
      </c>
      <c r="G695" s="1255"/>
      <c r="H695" s="1253">
        <v>1.0</v>
      </c>
      <c r="I695" s="1256"/>
      <c r="J695" s="1257">
        <v>0.5</v>
      </c>
      <c r="K695" s="1257">
        <v>0.5</v>
      </c>
      <c r="L695" s="1253">
        <v>1.0</v>
      </c>
      <c r="M695" s="1253">
        <v>1.0</v>
      </c>
      <c r="N695" s="1255"/>
      <c r="O695" s="1254">
        <v>0.5</v>
      </c>
      <c r="P695" s="1254">
        <v>0.5</v>
      </c>
      <c r="Q695" s="1253">
        <v>1.0</v>
      </c>
      <c r="R695" s="1253">
        <v>1.0</v>
      </c>
      <c r="S695" s="1256"/>
      <c r="T695" s="1257">
        <v>0.5</v>
      </c>
      <c r="U695" s="1253">
        <v>1.0</v>
      </c>
      <c r="V695" s="1255"/>
      <c r="W695" s="1254">
        <v>0.5</v>
      </c>
      <c r="X695" s="1254"/>
      <c r="Y695" s="1259">
        <v>20.5</v>
      </c>
      <c r="Z695" s="1260">
        <f t="shared" si="5"/>
        <v>102.5</v>
      </c>
    </row>
    <row r="696">
      <c r="A696" s="1251">
        <v>195.0</v>
      </c>
      <c r="B696" s="1266" t="s">
        <v>466</v>
      </c>
      <c r="C696" s="1253">
        <v>1.0</v>
      </c>
      <c r="D696" s="1253"/>
      <c r="E696" s="1254">
        <v>1.0</v>
      </c>
      <c r="F696" s="1255"/>
      <c r="G696" s="1255"/>
      <c r="H696" s="1253">
        <v>1.0</v>
      </c>
      <c r="I696" s="1257">
        <v>1.0</v>
      </c>
      <c r="J696" s="1256"/>
      <c r="K696" s="1256"/>
      <c r="L696" s="1253">
        <v>1.0</v>
      </c>
      <c r="M696" s="1258"/>
      <c r="N696" s="1254">
        <v>1.0</v>
      </c>
      <c r="O696" s="1255"/>
      <c r="P696" s="1255"/>
      <c r="Q696" s="1253">
        <v>1.0</v>
      </c>
      <c r="R696" s="1258"/>
      <c r="S696" s="1257">
        <v>1.0</v>
      </c>
      <c r="T696" s="1256"/>
      <c r="U696" s="1258"/>
      <c r="V696" s="1254">
        <v>1.0</v>
      </c>
      <c r="W696" s="1255"/>
      <c r="X696" s="1255"/>
      <c r="Y696" s="1259">
        <v>18.0</v>
      </c>
      <c r="Z696" s="1260">
        <f t="shared" si="5"/>
        <v>90</v>
      </c>
    </row>
    <row r="697">
      <c r="A697" s="1251">
        <v>196.0</v>
      </c>
      <c r="B697" s="1266" t="s">
        <v>467</v>
      </c>
      <c r="C697" s="1253"/>
      <c r="D697" s="1253"/>
      <c r="E697" s="1255"/>
      <c r="F697" s="1254"/>
      <c r="G697" s="1255"/>
      <c r="H697" s="1253">
        <v>1.0</v>
      </c>
      <c r="I697" s="1256"/>
      <c r="J697" s="1257">
        <v>1.0</v>
      </c>
      <c r="K697" s="1256"/>
      <c r="L697" s="1258"/>
      <c r="M697" s="1258"/>
      <c r="N697" s="1255"/>
      <c r="O697" s="1254">
        <v>1.0</v>
      </c>
      <c r="P697" s="1255"/>
      <c r="Q697" s="1258"/>
      <c r="R697" s="1258"/>
      <c r="S697" s="1256"/>
      <c r="T697" s="1257">
        <v>1.0</v>
      </c>
      <c r="U697" s="1258"/>
      <c r="V697" s="1255"/>
      <c r="W697" s="1254">
        <v>1.0</v>
      </c>
      <c r="X697" s="1255"/>
      <c r="Y697" s="1259">
        <v>15.0</v>
      </c>
      <c r="Z697" s="1261">
        <f t="shared" si="5"/>
        <v>75</v>
      </c>
    </row>
    <row r="698">
      <c r="A698" s="1251">
        <v>198.0</v>
      </c>
      <c r="B698" s="1266" t="s">
        <v>469</v>
      </c>
      <c r="C698" s="1253"/>
      <c r="D698" s="1253"/>
      <c r="E698" s="1254"/>
      <c r="F698" s="1254">
        <v>0.5</v>
      </c>
      <c r="G698" s="1254">
        <v>0.5</v>
      </c>
      <c r="H698" s="1253">
        <v>1.0</v>
      </c>
      <c r="I698" s="1256"/>
      <c r="J698" s="1257">
        <v>0.5</v>
      </c>
      <c r="K698" s="1257"/>
      <c r="L698" s="1258"/>
      <c r="M698" s="1258"/>
      <c r="N698" s="1255"/>
      <c r="O698" s="1254"/>
      <c r="P698" s="1254"/>
      <c r="Q698" s="1258"/>
      <c r="R698" s="1253">
        <v>1.0</v>
      </c>
      <c r="S698" s="1256"/>
      <c r="T698" s="1257">
        <v>0.5</v>
      </c>
      <c r="U698" s="1253">
        <v>1.0</v>
      </c>
      <c r="V698" s="1255"/>
      <c r="W698" s="1255"/>
      <c r="X698" s="1254">
        <v>0.5</v>
      </c>
      <c r="Y698" s="1259">
        <v>15.0</v>
      </c>
      <c r="Z698" s="1261">
        <f t="shared" si="5"/>
        <v>75</v>
      </c>
    </row>
    <row r="699" ht="18.0" customHeight="1">
      <c r="A699" s="1251">
        <v>199.0</v>
      </c>
      <c r="B699" s="1266" t="s">
        <v>470</v>
      </c>
      <c r="C699" s="1253"/>
      <c r="D699" s="1253">
        <v>1.0</v>
      </c>
      <c r="E699" s="1255"/>
      <c r="F699" s="1254"/>
      <c r="G699" s="1254">
        <v>0.5</v>
      </c>
      <c r="H699" s="1253"/>
      <c r="I699" s="1256"/>
      <c r="J699" s="1257">
        <v>0.5</v>
      </c>
      <c r="K699" s="1257">
        <v>0.5</v>
      </c>
      <c r="L699" s="1258"/>
      <c r="M699" s="1258"/>
      <c r="N699" s="1255"/>
      <c r="O699" s="1254">
        <v>0.5</v>
      </c>
      <c r="P699" s="1254"/>
      <c r="Q699" s="1253">
        <v>1.0</v>
      </c>
      <c r="R699" s="1258"/>
      <c r="S699" s="1256"/>
      <c r="T699" s="1257"/>
      <c r="U699" s="1253"/>
      <c r="V699" s="1254"/>
      <c r="W699" s="1254"/>
      <c r="X699" s="1254"/>
      <c r="Y699" s="1259">
        <v>13.5</v>
      </c>
      <c r="Z699" s="1261">
        <f t="shared" si="5"/>
        <v>67.5</v>
      </c>
    </row>
    <row r="700">
      <c r="A700" s="1251">
        <v>200.0</v>
      </c>
      <c r="B700" s="1266" t="s">
        <v>471</v>
      </c>
      <c r="C700" s="1253">
        <v>1.0</v>
      </c>
      <c r="D700" s="1258"/>
      <c r="E700" s="1255"/>
      <c r="F700" s="1254">
        <v>1.0</v>
      </c>
      <c r="G700" s="1255"/>
      <c r="H700" s="1258"/>
      <c r="I700" s="1256"/>
      <c r="J700" s="1257"/>
      <c r="K700" s="1256"/>
      <c r="L700" s="1258"/>
      <c r="M700" s="1258"/>
      <c r="N700" s="1255"/>
      <c r="O700" s="1254">
        <v>1.0</v>
      </c>
      <c r="P700" s="1255"/>
      <c r="Q700" s="1253">
        <v>1.0</v>
      </c>
      <c r="R700" s="1258"/>
      <c r="S700" s="1256"/>
      <c r="T700" s="1257"/>
      <c r="U700" s="1258"/>
      <c r="V700" s="1255"/>
      <c r="W700" s="1255"/>
      <c r="X700" s="1255"/>
      <c r="Y700" s="1259">
        <v>13.0</v>
      </c>
      <c r="Z700" s="1261">
        <f t="shared" si="5"/>
        <v>65</v>
      </c>
    </row>
    <row r="701">
      <c r="A701" s="1251">
        <v>201.0</v>
      </c>
      <c r="B701" s="1266" t="s">
        <v>472</v>
      </c>
      <c r="C701" s="1253"/>
      <c r="D701" s="1253"/>
      <c r="E701" s="1255"/>
      <c r="F701" s="1255"/>
      <c r="G701" s="1255"/>
      <c r="H701" s="1253"/>
      <c r="I701" s="1257">
        <v>1.0</v>
      </c>
      <c r="J701" s="1256"/>
      <c r="K701" s="1256"/>
      <c r="L701" s="1258"/>
      <c r="M701" s="1258"/>
      <c r="N701" s="1254"/>
      <c r="O701" s="1254"/>
      <c r="P701" s="1255"/>
      <c r="Q701" s="1253">
        <v>1.0</v>
      </c>
      <c r="R701" s="1253">
        <v>1.0</v>
      </c>
      <c r="S701" s="1257">
        <v>1.0</v>
      </c>
      <c r="T701" s="1256"/>
      <c r="U701" s="1253">
        <v>1.0</v>
      </c>
      <c r="V701" s="1254">
        <v>1.0</v>
      </c>
      <c r="W701" s="1255"/>
      <c r="X701" s="1255"/>
      <c r="Y701" s="1259">
        <v>17.0</v>
      </c>
      <c r="Z701" s="1260">
        <f t="shared" si="5"/>
        <v>85</v>
      </c>
    </row>
    <row r="702">
      <c r="A702" s="1251">
        <v>202.0</v>
      </c>
      <c r="B702" s="1266" t="s">
        <v>473</v>
      </c>
      <c r="C702" s="1253">
        <v>1.0</v>
      </c>
      <c r="D702" s="1253"/>
      <c r="E702" s="1254">
        <v>1.0</v>
      </c>
      <c r="F702" s="1255"/>
      <c r="G702" s="1255"/>
      <c r="H702" s="1253">
        <v>1.0</v>
      </c>
      <c r="I702" s="1257">
        <v>1.0</v>
      </c>
      <c r="J702" s="1256"/>
      <c r="K702" s="1256"/>
      <c r="L702" s="1253">
        <v>1.0</v>
      </c>
      <c r="M702" s="1258"/>
      <c r="N702" s="1254">
        <v>1.0</v>
      </c>
      <c r="O702" s="1255"/>
      <c r="P702" s="1255"/>
      <c r="Q702" s="1253">
        <v>1.0</v>
      </c>
      <c r="R702" s="1258"/>
      <c r="S702" s="1257">
        <v>1.0</v>
      </c>
      <c r="T702" s="1256"/>
      <c r="U702" s="1258"/>
      <c r="V702" s="1254">
        <v>1.0</v>
      </c>
      <c r="W702" s="1255"/>
      <c r="X702" s="1255"/>
      <c r="Y702" s="1259">
        <v>17.0</v>
      </c>
      <c r="Z702" s="1260">
        <f t="shared" si="5"/>
        <v>85</v>
      </c>
    </row>
    <row r="703">
      <c r="A703" s="1251">
        <v>1.0</v>
      </c>
      <c r="B703" s="1272" t="s">
        <v>3001</v>
      </c>
      <c r="C703" s="1251" t="s">
        <v>3002</v>
      </c>
      <c r="D703" s="860"/>
      <c r="E703" s="860"/>
      <c r="F703" s="860"/>
      <c r="G703" s="860"/>
      <c r="H703" s="860"/>
      <c r="I703" s="860"/>
      <c r="J703" s="860"/>
      <c r="K703" s="860"/>
      <c r="L703" s="860"/>
      <c r="M703" s="860"/>
      <c r="N703" s="860"/>
      <c r="O703" s="860"/>
      <c r="P703" s="860"/>
      <c r="Q703" s="860"/>
      <c r="R703" s="860"/>
      <c r="S703" s="860"/>
      <c r="T703" s="860"/>
      <c r="U703" s="860"/>
      <c r="V703" s="860"/>
      <c r="W703" s="860"/>
      <c r="X703" s="860"/>
      <c r="Y703" s="1273"/>
    </row>
    <row r="704">
      <c r="A704" s="1251">
        <v>2.0</v>
      </c>
      <c r="B704" s="1274" t="s">
        <v>69</v>
      </c>
      <c r="C704" s="1251" t="s">
        <v>3002</v>
      </c>
      <c r="D704" s="860"/>
      <c r="E704" s="860"/>
      <c r="F704" s="860"/>
      <c r="G704" s="860"/>
      <c r="H704" s="860"/>
      <c r="I704" s="860"/>
      <c r="J704" s="860"/>
      <c r="K704" s="860"/>
      <c r="L704" s="860"/>
      <c r="M704" s="860"/>
      <c r="N704" s="860"/>
      <c r="O704" s="860"/>
      <c r="P704" s="860"/>
      <c r="Q704" s="860"/>
      <c r="R704" s="860"/>
      <c r="S704" s="1273"/>
    </row>
    <row r="705">
      <c r="A705" s="1251">
        <v>3.0</v>
      </c>
      <c r="B705" s="1274" t="s">
        <v>70</v>
      </c>
      <c r="C705" s="1251" t="s">
        <v>3002</v>
      </c>
      <c r="D705" s="860"/>
      <c r="E705" s="860"/>
      <c r="F705" s="860"/>
      <c r="G705" s="860"/>
      <c r="H705" s="860"/>
      <c r="I705" s="860"/>
      <c r="J705" s="860"/>
      <c r="K705" s="860"/>
      <c r="L705" s="860"/>
      <c r="M705" s="860"/>
      <c r="N705" s="860"/>
      <c r="O705" s="860"/>
      <c r="P705" s="860"/>
      <c r="Q705" s="860"/>
      <c r="R705" s="860"/>
      <c r="S705" s="1273"/>
    </row>
    <row r="706">
      <c r="A706" s="1251">
        <v>4.0</v>
      </c>
      <c r="B706" s="1274" t="s">
        <v>72</v>
      </c>
      <c r="C706" s="1251" t="s">
        <v>3002</v>
      </c>
      <c r="D706" s="860"/>
      <c r="E706" s="860"/>
      <c r="F706" s="860"/>
      <c r="G706" s="1275"/>
      <c r="H706" s="860"/>
      <c r="I706" s="860"/>
      <c r="J706" s="860"/>
      <c r="K706" s="860"/>
      <c r="L706" s="860"/>
      <c r="M706" s="860"/>
      <c r="N706" s="860"/>
      <c r="O706" s="860"/>
      <c r="P706" s="860"/>
      <c r="Q706" s="860"/>
      <c r="R706" s="860"/>
      <c r="S706" s="1273"/>
      <c r="T706" s="860"/>
    </row>
    <row r="707" ht="16.5" customHeight="1">
      <c r="A707" s="1251">
        <v>5.0</v>
      </c>
      <c r="B707" s="1274" t="s">
        <v>79</v>
      </c>
      <c r="C707" s="1251" t="s">
        <v>3002</v>
      </c>
      <c r="D707" s="860"/>
      <c r="E707" s="860"/>
      <c r="F707" s="860"/>
      <c r="G707" s="1275"/>
      <c r="H707" s="860"/>
      <c r="I707" s="860"/>
      <c r="J707" s="860"/>
      <c r="K707" s="860"/>
      <c r="L707" s="860"/>
      <c r="M707" s="860"/>
      <c r="N707" s="860"/>
      <c r="O707" s="860"/>
      <c r="P707" s="860"/>
      <c r="Q707" s="860"/>
      <c r="R707" s="860"/>
      <c r="S707" s="860"/>
      <c r="T707" s="860"/>
      <c r="U707" s="860"/>
    </row>
    <row r="708">
      <c r="A708" s="1251">
        <v>6.0</v>
      </c>
      <c r="B708" s="1274" t="s">
        <v>81</v>
      </c>
      <c r="C708" s="1251" t="s">
        <v>3002</v>
      </c>
      <c r="D708" s="860"/>
      <c r="E708" s="860"/>
      <c r="F708" s="860"/>
      <c r="G708" s="1275"/>
      <c r="H708" s="860"/>
      <c r="I708" s="860"/>
      <c r="J708" s="860"/>
      <c r="K708" s="860"/>
      <c r="L708" s="860"/>
      <c r="M708" s="860"/>
      <c r="N708" s="860"/>
      <c r="O708" s="860"/>
      <c r="P708" s="860"/>
      <c r="Q708" s="860"/>
      <c r="R708" s="860"/>
      <c r="S708" s="860"/>
      <c r="T708" s="860"/>
      <c r="U708" s="860"/>
    </row>
    <row r="709">
      <c r="A709" s="1251">
        <v>7.0</v>
      </c>
      <c r="B709" s="1276" t="s">
        <v>112</v>
      </c>
      <c r="C709" s="1251" t="s">
        <v>3002</v>
      </c>
      <c r="D709" s="860"/>
      <c r="E709" s="860"/>
      <c r="F709" s="860"/>
      <c r="G709" s="971"/>
      <c r="H709" s="860"/>
      <c r="I709" s="860"/>
      <c r="J709" s="860"/>
      <c r="K709" s="860"/>
      <c r="L709" s="860"/>
      <c r="M709" s="860"/>
      <c r="N709" s="860"/>
      <c r="O709" s="860"/>
      <c r="P709" s="860"/>
      <c r="Q709" s="860"/>
      <c r="R709" s="860"/>
      <c r="S709" s="860"/>
      <c r="T709" s="860"/>
      <c r="U709" s="860"/>
    </row>
    <row r="710" ht="15.0" customHeight="1">
      <c r="A710" s="1251">
        <v>8.0</v>
      </c>
      <c r="B710" s="1274" t="s">
        <v>82</v>
      </c>
      <c r="C710" s="1251" t="s">
        <v>3002</v>
      </c>
      <c r="D710" s="860"/>
      <c r="E710" s="860"/>
      <c r="F710" s="860"/>
      <c r="G710" s="1275"/>
      <c r="H710" s="860"/>
      <c r="I710" s="860"/>
      <c r="J710" s="860"/>
      <c r="K710" s="860"/>
      <c r="L710" s="860"/>
      <c r="M710" s="860"/>
      <c r="N710" s="860"/>
      <c r="O710" s="860"/>
      <c r="P710" s="860"/>
      <c r="Q710" s="860"/>
      <c r="R710" s="860"/>
      <c r="S710" s="860"/>
      <c r="T710" s="860"/>
      <c r="U710" s="860"/>
      <c r="V710" s="860"/>
    </row>
    <row r="711">
      <c r="A711" s="1251">
        <v>9.0</v>
      </c>
      <c r="B711" s="1274" t="s">
        <v>85</v>
      </c>
      <c r="C711" s="1251" t="s">
        <v>3002</v>
      </c>
      <c r="D711" s="860"/>
      <c r="E711" s="860"/>
      <c r="F711" s="860"/>
      <c r="G711" s="1275"/>
      <c r="H711" s="860"/>
      <c r="I711" s="860"/>
      <c r="J711" s="860"/>
      <c r="K711" s="860"/>
      <c r="L711" s="860"/>
      <c r="M711" s="860"/>
      <c r="N711" s="860"/>
      <c r="O711" s="860"/>
      <c r="P711" s="860"/>
      <c r="Q711" s="860"/>
      <c r="R711" s="860"/>
      <c r="S711" s="860"/>
      <c r="T711" s="860"/>
      <c r="U711" s="860"/>
      <c r="V711" s="860"/>
    </row>
    <row r="712">
      <c r="A712" s="1251">
        <v>10.0</v>
      </c>
      <c r="B712" s="1277" t="s">
        <v>92</v>
      </c>
      <c r="C712" s="1251" t="s">
        <v>3002</v>
      </c>
      <c r="D712" s="860"/>
      <c r="E712" s="860"/>
      <c r="F712" s="860"/>
      <c r="G712" s="32"/>
      <c r="H712" s="860"/>
      <c r="I712" s="860"/>
      <c r="J712" s="860"/>
      <c r="K712" s="860"/>
      <c r="L712" s="860"/>
      <c r="M712" s="860"/>
      <c r="N712" s="860"/>
      <c r="O712" s="860"/>
      <c r="P712" s="860"/>
      <c r="Q712" s="860"/>
      <c r="R712" s="860"/>
      <c r="S712" s="860"/>
      <c r="T712" s="860"/>
      <c r="U712" s="860"/>
      <c r="V712" s="860"/>
    </row>
    <row r="713">
      <c r="A713" s="1251">
        <v>11.0</v>
      </c>
      <c r="B713" s="1278" t="s">
        <v>3000</v>
      </c>
      <c r="C713" s="1251" t="s">
        <v>3002</v>
      </c>
      <c r="D713" s="860"/>
      <c r="E713" s="860"/>
      <c r="F713" s="860"/>
      <c r="G713" s="32"/>
      <c r="H713" s="860"/>
      <c r="I713" s="860"/>
      <c r="J713" s="860"/>
      <c r="K713" s="860"/>
      <c r="L713" s="860"/>
      <c r="M713" s="860"/>
      <c r="N713" s="860"/>
      <c r="O713" s="860"/>
      <c r="P713" s="860"/>
      <c r="Q713" s="860"/>
      <c r="R713" s="860"/>
      <c r="S713" s="860"/>
      <c r="T713" s="860"/>
      <c r="U713" s="860"/>
      <c r="V713" s="860"/>
      <c r="W713" s="860"/>
      <c r="X713" s="860"/>
      <c r="Y713" s="860"/>
      <c r="Z713" s="860"/>
      <c r="AA713" s="860"/>
      <c r="AB713" s="860"/>
    </row>
    <row r="714">
      <c r="A714" s="1251">
        <v>12.0</v>
      </c>
      <c r="B714" s="1279" t="s">
        <v>73</v>
      </c>
      <c r="C714" s="1251" t="s">
        <v>3003</v>
      </c>
      <c r="D714" s="860"/>
      <c r="E714" s="860"/>
      <c r="F714" s="860"/>
      <c r="G714" s="1275"/>
      <c r="H714" s="860"/>
      <c r="I714" s="860"/>
      <c r="J714" s="860"/>
      <c r="K714" s="860"/>
      <c r="L714" s="860"/>
      <c r="M714" s="860"/>
      <c r="N714" s="860"/>
      <c r="O714" s="860"/>
      <c r="P714" s="860"/>
      <c r="Q714" s="860"/>
      <c r="R714" s="860"/>
      <c r="S714" s="860"/>
      <c r="T714" s="860"/>
      <c r="U714" s="860"/>
      <c r="V714" s="860"/>
      <c r="W714" s="860"/>
      <c r="X714" s="860"/>
      <c r="Y714" s="860"/>
      <c r="Z714" s="860"/>
      <c r="AA714" s="860"/>
      <c r="AB714" s="860"/>
    </row>
    <row r="715">
      <c r="A715" s="1251">
        <v>13.0</v>
      </c>
      <c r="B715" s="1279" t="s">
        <v>74</v>
      </c>
      <c r="C715" s="1251" t="s">
        <v>3003</v>
      </c>
      <c r="D715" s="860"/>
      <c r="E715" s="860"/>
      <c r="F715" s="860"/>
      <c r="G715" s="860"/>
      <c r="H715" s="860"/>
      <c r="I715" s="860"/>
      <c r="J715" s="860"/>
      <c r="K715" s="860"/>
      <c r="L715" s="860"/>
      <c r="M715" s="860"/>
      <c r="N715" s="860"/>
      <c r="O715" s="860"/>
      <c r="P715" s="860"/>
      <c r="Q715" s="860"/>
      <c r="R715" s="860"/>
      <c r="S715" s="860"/>
      <c r="T715" s="860"/>
      <c r="U715" s="860"/>
      <c r="V715" s="860"/>
      <c r="W715" s="860"/>
      <c r="X715" s="860"/>
      <c r="Y715" s="860"/>
      <c r="Z715" s="860"/>
      <c r="AA715" s="860"/>
      <c r="AB715" s="860"/>
    </row>
    <row r="716">
      <c r="A716" s="1251">
        <v>14.0</v>
      </c>
      <c r="B716" s="1279" t="s">
        <v>75</v>
      </c>
      <c r="C716" s="1280" t="s">
        <v>3003</v>
      </c>
      <c r="D716" s="860"/>
      <c r="E716" s="860"/>
      <c r="F716" s="860"/>
      <c r="G716" s="860"/>
      <c r="H716" s="860"/>
      <c r="I716" s="860"/>
      <c r="J716" s="860"/>
      <c r="K716" s="860"/>
      <c r="L716" s="860"/>
      <c r="M716" s="860"/>
      <c r="N716" s="860"/>
      <c r="O716" s="860"/>
      <c r="P716" s="860"/>
      <c r="Q716" s="860"/>
      <c r="R716" s="860"/>
      <c r="S716" s="860"/>
      <c r="T716" s="860"/>
      <c r="U716" s="860"/>
      <c r="V716" s="860"/>
      <c r="W716" s="860"/>
      <c r="X716" s="860"/>
      <c r="Y716" s="860"/>
      <c r="Z716" s="860"/>
      <c r="AA716" s="860"/>
      <c r="AB716" s="860"/>
    </row>
    <row r="717">
      <c r="A717" s="1251">
        <v>15.0</v>
      </c>
      <c r="B717" s="1279" t="s">
        <v>76</v>
      </c>
      <c r="C717" s="1280" t="s">
        <v>3003</v>
      </c>
      <c r="D717" s="860"/>
      <c r="E717" s="860"/>
      <c r="F717" s="860"/>
      <c r="G717" s="860"/>
      <c r="H717" s="860"/>
      <c r="I717" s="860"/>
      <c r="J717" s="860"/>
      <c r="K717" s="860"/>
      <c r="L717" s="860"/>
      <c r="M717" s="860"/>
      <c r="N717" s="860"/>
      <c r="O717" s="860"/>
      <c r="P717" s="860"/>
      <c r="Q717" s="860"/>
      <c r="R717" s="860"/>
      <c r="S717" s="860"/>
      <c r="T717" s="860"/>
      <c r="U717" s="860"/>
      <c r="V717" s="860"/>
      <c r="W717" s="860"/>
      <c r="X717" s="860"/>
      <c r="Y717" s="860"/>
      <c r="Z717" s="860"/>
      <c r="AA717" s="860"/>
      <c r="AB717" s="860"/>
    </row>
    <row r="718">
      <c r="A718" s="1251">
        <v>16.0</v>
      </c>
      <c r="B718" s="1281" t="s">
        <v>78</v>
      </c>
      <c r="C718" s="1280" t="s">
        <v>3003</v>
      </c>
      <c r="D718" s="1282"/>
      <c r="E718" s="1283"/>
      <c r="F718" s="1284"/>
      <c r="G718" s="1282"/>
      <c r="H718" s="860"/>
      <c r="I718" s="860"/>
      <c r="J718" s="860"/>
      <c r="K718" s="860"/>
      <c r="L718" s="860"/>
      <c r="M718" s="860"/>
      <c r="N718" s="860"/>
      <c r="O718" s="860"/>
      <c r="P718" s="860"/>
      <c r="Q718" s="860"/>
      <c r="R718" s="860"/>
      <c r="S718" s="860"/>
      <c r="T718" s="860"/>
      <c r="U718" s="860"/>
      <c r="V718" s="860"/>
      <c r="W718" s="860"/>
      <c r="X718" s="860"/>
      <c r="Y718" s="860"/>
      <c r="Z718" s="860"/>
      <c r="AA718" s="860"/>
      <c r="AB718" s="860"/>
    </row>
    <row r="719">
      <c r="A719" s="1251">
        <v>17.0</v>
      </c>
      <c r="B719" s="1279" t="s">
        <v>80</v>
      </c>
      <c r="C719" s="1280" t="s">
        <v>3003</v>
      </c>
      <c r="D719" s="860"/>
      <c r="E719" s="860"/>
      <c r="F719" s="860"/>
      <c r="G719" s="860"/>
      <c r="H719" s="860"/>
      <c r="I719" s="860"/>
      <c r="J719" s="860"/>
      <c r="K719" s="860"/>
      <c r="L719" s="860"/>
      <c r="M719" s="860"/>
      <c r="N719" s="860"/>
      <c r="O719" s="860"/>
      <c r="P719" s="860"/>
      <c r="Q719" s="860"/>
      <c r="R719" s="860"/>
      <c r="S719" s="860"/>
      <c r="T719" s="860"/>
      <c r="U719" s="860"/>
      <c r="V719" s="860"/>
      <c r="W719" s="860"/>
      <c r="X719" s="860"/>
      <c r="Y719" s="860"/>
      <c r="Z719" s="860"/>
      <c r="AA719" s="860"/>
      <c r="AB719" s="860"/>
    </row>
    <row r="720">
      <c r="A720" s="1251">
        <v>18.0</v>
      </c>
      <c r="B720" s="1279" t="s">
        <v>84</v>
      </c>
      <c r="C720" s="1280" t="s">
        <v>3003</v>
      </c>
      <c r="D720" s="860"/>
      <c r="E720" s="860"/>
      <c r="F720" s="860"/>
      <c r="G720" s="860"/>
      <c r="H720" s="860"/>
      <c r="I720" s="860"/>
      <c r="J720" s="860"/>
      <c r="K720" s="860"/>
      <c r="L720" s="860"/>
      <c r="M720" s="860"/>
      <c r="N720" s="860"/>
      <c r="O720" s="860"/>
      <c r="P720" s="860"/>
      <c r="Q720" s="860"/>
      <c r="R720" s="860"/>
      <c r="S720" s="860"/>
      <c r="T720" s="860"/>
      <c r="U720" s="860"/>
      <c r="V720" s="860"/>
      <c r="W720" s="860"/>
      <c r="X720" s="860"/>
      <c r="Y720" s="860"/>
      <c r="Z720" s="860"/>
      <c r="AA720" s="860"/>
      <c r="AB720" s="860"/>
    </row>
    <row r="721">
      <c r="A721" s="1251">
        <v>19.0</v>
      </c>
      <c r="B721" s="1279" t="s">
        <v>87</v>
      </c>
      <c r="C721" s="1280" t="s">
        <v>3003</v>
      </c>
      <c r="D721" s="860"/>
      <c r="E721" s="860"/>
      <c r="F721" s="860"/>
      <c r="G721" s="860"/>
      <c r="H721" s="860"/>
      <c r="I721" s="860"/>
      <c r="J721" s="860"/>
      <c r="K721" s="860"/>
      <c r="L721" s="860"/>
      <c r="M721" s="860"/>
      <c r="N721" s="860"/>
      <c r="O721" s="860"/>
      <c r="P721" s="860"/>
      <c r="Q721" s="860"/>
      <c r="R721" s="860"/>
      <c r="S721" s="860"/>
      <c r="T721" s="860"/>
      <c r="U721" s="860"/>
      <c r="V721" s="860"/>
      <c r="W721" s="860"/>
      <c r="X721" s="860"/>
      <c r="Y721" s="860"/>
      <c r="Z721" s="860"/>
      <c r="AA721" s="860"/>
      <c r="AB721" s="860"/>
    </row>
    <row r="722">
      <c r="A722" s="1251">
        <v>20.0</v>
      </c>
      <c r="B722" s="1279" t="s">
        <v>89</v>
      </c>
      <c r="C722" s="1280" t="s">
        <v>3003</v>
      </c>
      <c r="D722" s="860"/>
      <c r="E722" s="860"/>
      <c r="F722" s="860"/>
      <c r="G722" s="860"/>
      <c r="H722" s="860"/>
      <c r="I722" s="860"/>
      <c r="J722" s="860"/>
      <c r="K722" s="860"/>
      <c r="L722" s="860"/>
      <c r="M722" s="860"/>
      <c r="N722" s="860"/>
      <c r="O722" s="860"/>
      <c r="P722" s="860"/>
      <c r="Q722" s="860"/>
      <c r="R722" s="860"/>
      <c r="S722" s="860"/>
      <c r="T722" s="860"/>
      <c r="U722" s="860"/>
      <c r="V722" s="860"/>
      <c r="W722" s="860"/>
      <c r="X722" s="860"/>
      <c r="Y722" s="860"/>
      <c r="Z722" s="860"/>
      <c r="AA722" s="860"/>
      <c r="AB722" s="860"/>
    </row>
    <row r="723">
      <c r="A723" s="1251">
        <v>21.0</v>
      </c>
      <c r="B723" s="1279" t="s">
        <v>90</v>
      </c>
      <c r="C723" s="1280" t="s">
        <v>3003</v>
      </c>
      <c r="D723" s="860"/>
      <c r="E723" s="860"/>
      <c r="F723" s="860"/>
      <c r="G723" s="1275"/>
      <c r="H723" s="860"/>
      <c r="I723" s="860"/>
      <c r="J723" s="860"/>
      <c r="K723" s="860"/>
      <c r="L723" s="860"/>
      <c r="M723" s="860"/>
      <c r="N723" s="860"/>
      <c r="O723" s="860"/>
      <c r="P723" s="860"/>
      <c r="Q723" s="860"/>
      <c r="R723" s="860"/>
      <c r="S723" s="860"/>
      <c r="T723" s="860"/>
      <c r="U723" s="860"/>
      <c r="V723" s="860"/>
      <c r="W723" s="860"/>
      <c r="X723" s="860"/>
      <c r="Y723" s="860"/>
      <c r="Z723" s="860"/>
      <c r="AA723" s="860"/>
      <c r="AB723" s="860"/>
    </row>
    <row r="724">
      <c r="A724" s="1251">
        <v>22.0</v>
      </c>
      <c r="B724" s="1285" t="s">
        <v>91</v>
      </c>
      <c r="C724" s="1280" t="s">
        <v>3003</v>
      </c>
      <c r="D724" s="860"/>
      <c r="E724" s="860"/>
      <c r="F724" s="860"/>
      <c r="G724" s="32"/>
      <c r="H724" s="860"/>
      <c r="I724" s="860"/>
      <c r="J724" s="860"/>
      <c r="K724" s="860"/>
      <c r="L724" s="860"/>
      <c r="M724" s="860"/>
      <c r="N724" s="860"/>
      <c r="O724" s="860"/>
      <c r="P724" s="860"/>
      <c r="Q724" s="860"/>
      <c r="R724" s="860"/>
      <c r="S724" s="860"/>
      <c r="T724" s="860"/>
      <c r="U724" s="860"/>
      <c r="V724" s="860"/>
      <c r="W724" s="860"/>
      <c r="X724" s="860"/>
      <c r="Y724" s="860"/>
      <c r="Z724" s="860"/>
      <c r="AA724" s="860"/>
      <c r="AB724" s="860"/>
    </row>
    <row r="725">
      <c r="A725" s="1251">
        <v>1.0</v>
      </c>
      <c r="B725" s="1286" t="s">
        <v>1547</v>
      </c>
      <c r="C725" s="1275"/>
      <c r="D725" s="1275"/>
      <c r="E725" s="1287"/>
      <c r="F725" s="971"/>
      <c r="G725" s="1275"/>
      <c r="H725" s="860"/>
      <c r="I725" s="860"/>
      <c r="J725" s="860"/>
      <c r="K725" s="860"/>
      <c r="L725" s="860"/>
      <c r="M725" s="860"/>
      <c r="N725" s="860"/>
      <c r="O725" s="860"/>
      <c r="P725" s="860"/>
      <c r="Q725" s="860"/>
      <c r="R725" s="860"/>
      <c r="S725" s="860"/>
      <c r="T725" s="860"/>
      <c r="U725" s="860"/>
      <c r="V725" s="860"/>
      <c r="W725" s="860"/>
      <c r="X725" s="860"/>
      <c r="Y725" s="860"/>
      <c r="Z725" s="860"/>
      <c r="AA725" s="860"/>
      <c r="AB725" s="860"/>
    </row>
    <row r="726">
      <c r="A726" s="1251">
        <v>2.0</v>
      </c>
      <c r="B726" s="1286" t="s">
        <v>128</v>
      </c>
      <c r="C726" s="1275"/>
      <c r="D726" s="1275"/>
      <c r="E726" s="1287"/>
      <c r="F726" s="971"/>
      <c r="G726" s="1275"/>
      <c r="H726" s="860"/>
      <c r="I726" s="860"/>
      <c r="J726" s="860"/>
      <c r="K726" s="860"/>
      <c r="L726" s="860"/>
      <c r="M726" s="860"/>
      <c r="N726" s="860"/>
      <c r="O726" s="860"/>
      <c r="P726" s="860"/>
      <c r="Q726" s="860"/>
      <c r="R726" s="860"/>
      <c r="S726" s="860"/>
      <c r="T726" s="860"/>
      <c r="U726" s="860"/>
      <c r="V726" s="860"/>
      <c r="W726" s="860"/>
      <c r="X726" s="860"/>
      <c r="Y726" s="860"/>
      <c r="Z726" s="860"/>
      <c r="AA726" s="860"/>
      <c r="AB726" s="860"/>
    </row>
    <row r="727">
      <c r="A727" s="1251">
        <v>3.0</v>
      </c>
      <c r="B727" s="1286" t="s">
        <v>149</v>
      </c>
      <c r="C727" s="1275"/>
      <c r="D727" s="1275"/>
      <c r="E727" s="1287"/>
      <c r="F727" s="971"/>
      <c r="G727" s="1275"/>
      <c r="H727" s="860"/>
      <c r="I727" s="860"/>
      <c r="J727" s="860"/>
      <c r="K727" s="860"/>
      <c r="L727" s="860"/>
      <c r="M727" s="860"/>
      <c r="N727" s="860"/>
      <c r="O727" s="860"/>
      <c r="P727" s="860"/>
      <c r="Q727" s="860"/>
      <c r="R727" s="860"/>
      <c r="S727" s="860"/>
      <c r="T727" s="860"/>
      <c r="U727" s="860"/>
      <c r="V727" s="860"/>
      <c r="W727" s="860"/>
      <c r="X727" s="860"/>
      <c r="Y727" s="860"/>
      <c r="Z727" s="860"/>
      <c r="AA727" s="860"/>
      <c r="AB727" s="860"/>
    </row>
    <row r="728" ht="16.5" customHeight="1">
      <c r="A728" s="1251">
        <v>4.0</v>
      </c>
      <c r="B728" s="1286" t="s">
        <v>150</v>
      </c>
      <c r="C728" s="1275"/>
      <c r="D728" s="1275"/>
      <c r="E728" s="1287"/>
      <c r="F728" s="971"/>
      <c r="G728" s="860"/>
      <c r="H728" s="860"/>
      <c r="I728" s="860"/>
      <c r="J728" s="860"/>
      <c r="K728" s="860"/>
      <c r="L728" s="860"/>
      <c r="M728" s="860"/>
      <c r="N728" s="860"/>
      <c r="O728" s="860"/>
      <c r="P728" s="860"/>
      <c r="Q728" s="860"/>
      <c r="R728" s="860"/>
      <c r="S728" s="860"/>
      <c r="T728" s="860"/>
      <c r="U728" s="860"/>
      <c r="V728" s="860"/>
      <c r="W728" s="860"/>
      <c r="X728" s="860"/>
      <c r="Y728" s="860"/>
      <c r="Z728" s="860"/>
      <c r="AA728" s="860"/>
      <c r="AB728" s="860"/>
    </row>
    <row r="729">
      <c r="A729" s="1251">
        <v>5.0</v>
      </c>
      <c r="B729" s="1286" t="s">
        <v>1881</v>
      </c>
      <c r="C729" s="1275"/>
      <c r="D729" s="1275"/>
      <c r="E729" s="1287"/>
      <c r="F729" s="971"/>
      <c r="G729" s="1275"/>
      <c r="H729" s="860"/>
      <c r="I729" s="860"/>
      <c r="J729" s="860"/>
      <c r="K729" s="860"/>
      <c r="L729" s="860"/>
      <c r="M729" s="860"/>
      <c r="N729" s="860"/>
      <c r="O729" s="860"/>
      <c r="P729" s="860"/>
      <c r="Q729" s="860"/>
      <c r="R729" s="860"/>
      <c r="S729" s="860"/>
      <c r="T729" s="860"/>
      <c r="U729" s="860"/>
      <c r="V729" s="860"/>
      <c r="W729" s="860"/>
      <c r="X729" s="860"/>
      <c r="Y729" s="860"/>
      <c r="Z729" s="860"/>
      <c r="AA729" s="860"/>
      <c r="AB729" s="860"/>
    </row>
    <row r="730">
      <c r="A730" s="1251">
        <v>6.0</v>
      </c>
      <c r="B730" s="1288" t="s">
        <v>166</v>
      </c>
      <c r="C730" s="1275"/>
      <c r="D730" s="1275"/>
      <c r="E730" s="1287"/>
      <c r="F730" s="971"/>
      <c r="G730" s="860"/>
      <c r="H730" s="860"/>
      <c r="I730" s="860"/>
      <c r="J730" s="860"/>
      <c r="K730" s="860"/>
      <c r="L730" s="860"/>
      <c r="M730" s="860"/>
      <c r="N730" s="860"/>
      <c r="O730" s="860"/>
      <c r="P730" s="860"/>
      <c r="Q730" s="860"/>
      <c r="R730" s="860"/>
      <c r="S730" s="860"/>
      <c r="T730" s="860"/>
      <c r="U730" s="860"/>
      <c r="V730" s="860"/>
      <c r="W730" s="860"/>
      <c r="X730" s="860"/>
      <c r="Y730" s="860"/>
      <c r="Z730" s="860"/>
      <c r="AA730" s="860"/>
      <c r="AB730" s="860"/>
    </row>
    <row r="731">
      <c r="A731" s="1251">
        <v>7.0</v>
      </c>
      <c r="B731" s="1286" t="s">
        <v>173</v>
      </c>
      <c r="C731" s="32"/>
      <c r="D731" s="32"/>
      <c r="E731" s="1289"/>
      <c r="F731" s="1290"/>
      <c r="G731" s="1275"/>
      <c r="H731" s="860"/>
      <c r="I731" s="860"/>
      <c r="J731" s="860"/>
      <c r="K731" s="860"/>
      <c r="L731" s="860"/>
      <c r="M731" s="860"/>
      <c r="N731" s="860"/>
      <c r="O731" s="860"/>
      <c r="P731" s="860"/>
      <c r="Q731" s="860"/>
      <c r="R731" s="860"/>
      <c r="S731" s="860"/>
      <c r="T731" s="860"/>
      <c r="U731" s="860"/>
      <c r="V731" s="860"/>
      <c r="W731" s="860"/>
      <c r="X731" s="860"/>
      <c r="Y731" s="860"/>
      <c r="Z731" s="860"/>
      <c r="AA731" s="860"/>
      <c r="AB731" s="860"/>
    </row>
    <row r="732">
      <c r="A732" s="1251">
        <v>8.0</v>
      </c>
      <c r="B732" s="1286" t="s">
        <v>190</v>
      </c>
      <c r="C732" s="1275"/>
      <c r="D732" s="1275"/>
      <c r="E732" s="1287"/>
      <c r="F732" s="971"/>
      <c r="G732" s="1275"/>
      <c r="H732" s="860"/>
      <c r="I732" s="860"/>
      <c r="J732" s="860"/>
      <c r="K732" s="860"/>
      <c r="L732" s="860"/>
      <c r="M732" s="860"/>
      <c r="N732" s="860"/>
      <c r="O732" s="860"/>
      <c r="P732" s="860"/>
      <c r="Q732" s="860"/>
      <c r="R732" s="860"/>
      <c r="S732" s="860"/>
      <c r="T732" s="860"/>
      <c r="U732" s="860"/>
      <c r="V732" s="860"/>
      <c r="W732" s="860"/>
      <c r="X732" s="860"/>
      <c r="Y732" s="860"/>
      <c r="Z732" s="860"/>
      <c r="AA732" s="860"/>
      <c r="AB732" s="860"/>
    </row>
    <row r="733">
      <c r="A733" s="1251">
        <v>9.0</v>
      </c>
      <c r="B733" s="1286" t="s">
        <v>195</v>
      </c>
      <c r="C733" s="1275"/>
      <c r="D733" s="1275"/>
      <c r="E733" s="1287"/>
      <c r="F733" s="971"/>
      <c r="G733" s="971"/>
      <c r="H733" s="860"/>
      <c r="I733" s="860"/>
      <c r="J733" s="860"/>
      <c r="K733" s="860"/>
      <c r="L733" s="860"/>
      <c r="M733" s="860"/>
      <c r="N733" s="860"/>
      <c r="O733" s="860"/>
      <c r="P733" s="860"/>
      <c r="Q733" s="860"/>
      <c r="R733" s="860"/>
      <c r="S733" s="860"/>
      <c r="T733" s="860"/>
      <c r="U733" s="860"/>
      <c r="V733" s="860"/>
      <c r="W733" s="860"/>
      <c r="X733" s="860"/>
      <c r="Y733" s="860"/>
      <c r="Z733" s="860"/>
      <c r="AA733" s="860"/>
      <c r="AB733" s="860"/>
    </row>
    <row r="734">
      <c r="A734" s="1251">
        <v>10.0</v>
      </c>
      <c r="B734" s="1286" t="s">
        <v>198</v>
      </c>
      <c r="C734" s="1275"/>
      <c r="D734" s="1275"/>
      <c r="E734" s="1287"/>
      <c r="F734" s="971"/>
      <c r="G734" s="1275"/>
      <c r="H734" s="860"/>
      <c r="I734" s="860"/>
      <c r="J734" s="860"/>
      <c r="K734" s="860"/>
      <c r="L734" s="860"/>
      <c r="M734" s="860"/>
      <c r="N734" s="860"/>
      <c r="O734" s="860"/>
      <c r="P734" s="860"/>
      <c r="Q734" s="860"/>
      <c r="R734" s="860"/>
      <c r="S734" s="860"/>
      <c r="T734" s="860"/>
      <c r="U734" s="860"/>
      <c r="V734" s="860"/>
      <c r="W734" s="860"/>
      <c r="X734" s="860"/>
      <c r="Y734" s="860"/>
      <c r="Z734" s="860"/>
      <c r="AA734" s="860"/>
      <c r="AB734" s="860"/>
    </row>
    <row r="735">
      <c r="A735" s="1251">
        <v>11.0</v>
      </c>
      <c r="B735" s="1286" t="s">
        <v>203</v>
      </c>
      <c r="C735" s="1275"/>
      <c r="D735" s="1275"/>
      <c r="E735" s="1287"/>
      <c r="F735" s="971"/>
      <c r="G735" s="860"/>
      <c r="H735" s="860"/>
      <c r="I735" s="860"/>
      <c r="J735" s="860"/>
      <c r="K735" s="860"/>
      <c r="L735" s="860"/>
      <c r="M735" s="860"/>
      <c r="N735" s="860"/>
      <c r="O735" s="860"/>
      <c r="P735" s="860"/>
      <c r="Q735" s="860"/>
      <c r="R735" s="860"/>
      <c r="S735" s="860"/>
      <c r="T735" s="860"/>
      <c r="U735" s="860"/>
      <c r="V735" s="860"/>
      <c r="W735" s="860"/>
      <c r="X735" s="860"/>
      <c r="Y735" s="860"/>
      <c r="Z735" s="860"/>
      <c r="AA735" s="860"/>
      <c r="AB735" s="860"/>
    </row>
    <row r="736">
      <c r="A736" s="1251">
        <v>12.0</v>
      </c>
      <c r="B736" s="1286" t="s">
        <v>205</v>
      </c>
      <c r="C736" s="1275"/>
      <c r="D736" s="1275"/>
      <c r="E736" s="1287"/>
      <c r="F736" s="971"/>
      <c r="G736" s="1275"/>
      <c r="H736" s="860"/>
      <c r="I736" s="860"/>
      <c r="J736" s="860"/>
      <c r="K736" s="860"/>
      <c r="L736" s="860"/>
      <c r="M736" s="860"/>
      <c r="N736" s="860"/>
      <c r="O736" s="860"/>
      <c r="P736" s="860"/>
      <c r="Q736" s="860"/>
      <c r="R736" s="860"/>
      <c r="S736" s="860"/>
      <c r="T736" s="860"/>
      <c r="U736" s="860"/>
      <c r="V736" s="860"/>
      <c r="W736" s="860"/>
      <c r="X736" s="860"/>
      <c r="Y736" s="860"/>
      <c r="Z736" s="860"/>
      <c r="AA736" s="860"/>
      <c r="AB736" s="860"/>
    </row>
    <row r="737" ht="15.0" customHeight="1">
      <c r="A737" s="1251">
        <v>13.0</v>
      </c>
      <c r="B737" s="1286" t="s">
        <v>208</v>
      </c>
      <c r="C737" s="1275"/>
      <c r="D737" s="1275"/>
      <c r="E737" s="1287"/>
      <c r="F737" s="971"/>
      <c r="G737" s="1275"/>
      <c r="H737" s="860"/>
      <c r="I737" s="860"/>
      <c r="J737" s="860"/>
      <c r="K737" s="860"/>
      <c r="L737" s="860"/>
      <c r="M737" s="860"/>
      <c r="N737" s="860"/>
      <c r="O737" s="860"/>
      <c r="P737" s="860"/>
      <c r="Q737" s="860"/>
      <c r="R737" s="860"/>
      <c r="S737" s="860"/>
      <c r="T737" s="860"/>
      <c r="U737" s="860"/>
      <c r="V737" s="860"/>
      <c r="W737" s="860"/>
      <c r="X737" s="860"/>
      <c r="Y737" s="860"/>
      <c r="Z737" s="860"/>
      <c r="AA737" s="860"/>
      <c r="AB737" s="860"/>
    </row>
    <row r="738">
      <c r="A738" s="1251">
        <v>14.0</v>
      </c>
      <c r="B738" s="1286" t="s">
        <v>1688</v>
      </c>
      <c r="C738" s="1275"/>
      <c r="D738" s="1275"/>
      <c r="E738" s="1287"/>
      <c r="F738" s="971"/>
      <c r="G738" s="1275"/>
      <c r="H738" s="860"/>
      <c r="I738" s="860"/>
      <c r="J738" s="860"/>
      <c r="K738" s="860"/>
      <c r="L738" s="860"/>
      <c r="M738" s="860"/>
      <c r="N738" s="860"/>
      <c r="O738" s="860"/>
      <c r="P738" s="860"/>
      <c r="Q738" s="860"/>
      <c r="R738" s="860"/>
      <c r="S738" s="860"/>
      <c r="T738" s="860"/>
      <c r="U738" s="860"/>
      <c r="V738" s="860"/>
      <c r="W738" s="860"/>
      <c r="X738" s="860"/>
      <c r="Y738" s="860"/>
      <c r="Z738" s="860"/>
      <c r="AA738" s="860"/>
      <c r="AB738" s="860"/>
    </row>
    <row r="739">
      <c r="A739" s="1251">
        <v>15.0</v>
      </c>
      <c r="B739" s="1286" t="s">
        <v>283</v>
      </c>
      <c r="C739" s="1275"/>
      <c r="D739" s="1275"/>
      <c r="E739" s="1287"/>
      <c r="F739" s="971"/>
      <c r="G739" s="1275"/>
      <c r="H739" s="860"/>
      <c r="I739" s="860"/>
      <c r="J739" s="860"/>
      <c r="K739" s="860"/>
      <c r="L739" s="860"/>
      <c r="M739" s="860"/>
      <c r="N739" s="860"/>
      <c r="O739" s="860"/>
      <c r="P739" s="860"/>
      <c r="Q739" s="860"/>
      <c r="R739" s="860"/>
      <c r="S739" s="860"/>
      <c r="T739" s="860"/>
      <c r="U739" s="860"/>
      <c r="V739" s="860"/>
      <c r="W739" s="860"/>
      <c r="X739" s="860"/>
      <c r="Y739" s="860"/>
      <c r="Z739" s="860"/>
      <c r="AA739" s="860"/>
      <c r="AB739" s="860"/>
    </row>
    <row r="740">
      <c r="A740" s="1251">
        <v>16.0</v>
      </c>
      <c r="B740" s="1286" t="s">
        <v>294</v>
      </c>
      <c r="C740" s="1275"/>
      <c r="D740" s="1275"/>
      <c r="E740" s="1287"/>
      <c r="F740" s="971"/>
      <c r="G740" s="1275"/>
      <c r="H740" s="860"/>
      <c r="I740" s="860"/>
      <c r="J740" s="860"/>
      <c r="K740" s="860"/>
      <c r="L740" s="860"/>
      <c r="M740" s="860"/>
      <c r="N740" s="860"/>
      <c r="O740" s="860"/>
      <c r="P740" s="860"/>
      <c r="Q740" s="860"/>
      <c r="R740" s="860"/>
      <c r="S740" s="860"/>
      <c r="T740" s="860"/>
      <c r="U740" s="860"/>
      <c r="V740" s="860"/>
      <c r="W740" s="860"/>
      <c r="X740" s="860"/>
      <c r="Y740" s="860"/>
      <c r="Z740" s="860"/>
      <c r="AA740" s="860"/>
      <c r="AB740" s="860"/>
    </row>
    <row r="741">
      <c r="A741" s="1251">
        <v>17.0</v>
      </c>
      <c r="B741" s="1286" t="s">
        <v>1526</v>
      </c>
      <c r="C741" s="1275"/>
      <c r="D741" s="1275"/>
      <c r="E741" s="1287"/>
      <c r="F741" s="971"/>
      <c r="G741" s="860"/>
      <c r="H741" s="860"/>
      <c r="I741" s="860"/>
      <c r="J741" s="860"/>
      <c r="K741" s="860"/>
      <c r="L741" s="860"/>
      <c r="M741" s="860"/>
      <c r="N741" s="860"/>
      <c r="O741" s="860"/>
      <c r="P741" s="860"/>
      <c r="Q741" s="860"/>
      <c r="R741" s="860"/>
      <c r="S741" s="860"/>
      <c r="T741" s="860"/>
      <c r="U741" s="860"/>
      <c r="V741" s="860"/>
      <c r="W741" s="860"/>
      <c r="X741" s="860"/>
      <c r="Y741" s="860"/>
      <c r="Z741" s="860"/>
      <c r="AA741" s="860"/>
      <c r="AB741" s="860"/>
    </row>
    <row r="742">
      <c r="A742" s="1251">
        <v>18.0</v>
      </c>
      <c r="B742" s="1286" t="s">
        <v>318</v>
      </c>
      <c r="C742" s="1275"/>
      <c r="D742" s="1275"/>
      <c r="E742" s="1287"/>
      <c r="F742" s="971"/>
      <c r="G742" s="860"/>
      <c r="H742" s="860"/>
      <c r="I742" s="860"/>
      <c r="J742" s="860"/>
      <c r="K742" s="860"/>
      <c r="L742" s="860"/>
      <c r="M742" s="860"/>
      <c r="N742" s="860"/>
      <c r="O742" s="860"/>
      <c r="P742" s="860"/>
      <c r="Q742" s="860"/>
      <c r="R742" s="860"/>
      <c r="S742" s="860"/>
      <c r="T742" s="860"/>
      <c r="U742" s="860"/>
      <c r="V742" s="860"/>
      <c r="W742" s="860"/>
      <c r="X742" s="860"/>
      <c r="Y742" s="860"/>
      <c r="Z742" s="860"/>
      <c r="AA742" s="860"/>
      <c r="AB742" s="860"/>
    </row>
    <row r="743">
      <c r="A743" s="1251">
        <v>19.0</v>
      </c>
      <c r="B743" s="1286" t="s">
        <v>1680</v>
      </c>
      <c r="C743" s="1275"/>
      <c r="D743" s="1275"/>
      <c r="E743" s="1287"/>
      <c r="F743" s="971"/>
      <c r="G743" s="1275"/>
      <c r="H743" s="860"/>
      <c r="I743" s="860"/>
      <c r="J743" s="860"/>
      <c r="K743" s="860"/>
      <c r="L743" s="860"/>
      <c r="M743" s="860"/>
      <c r="N743" s="860"/>
      <c r="O743" s="860"/>
      <c r="P743" s="860"/>
      <c r="Q743" s="860"/>
      <c r="R743" s="860"/>
      <c r="S743" s="860"/>
      <c r="T743" s="860"/>
      <c r="U743" s="860"/>
      <c r="V743" s="860"/>
      <c r="W743" s="860"/>
      <c r="X743" s="860"/>
      <c r="Y743" s="860"/>
      <c r="Z743" s="860"/>
      <c r="AA743" s="860"/>
      <c r="AB743" s="860"/>
    </row>
    <row r="744">
      <c r="A744" s="1251">
        <v>20.0</v>
      </c>
      <c r="B744" s="1286" t="s">
        <v>323</v>
      </c>
      <c r="C744" s="1275"/>
      <c r="D744" s="1275"/>
      <c r="E744" s="1287"/>
      <c r="F744" s="971"/>
      <c r="G744" s="1275"/>
      <c r="H744" s="860"/>
      <c r="I744" s="860"/>
      <c r="J744" s="860"/>
      <c r="K744" s="860"/>
      <c r="L744" s="860"/>
      <c r="M744" s="860"/>
      <c r="N744" s="860"/>
      <c r="O744" s="860"/>
      <c r="P744" s="860"/>
      <c r="Q744" s="860"/>
      <c r="R744" s="860"/>
      <c r="S744" s="860"/>
      <c r="T744" s="860"/>
      <c r="U744" s="860"/>
      <c r="V744" s="860"/>
      <c r="W744" s="860"/>
      <c r="X744" s="860"/>
      <c r="Y744" s="860"/>
      <c r="Z744" s="860"/>
      <c r="AA744" s="860"/>
      <c r="AB744" s="860"/>
    </row>
    <row r="745">
      <c r="A745" s="1251">
        <v>21.0</v>
      </c>
      <c r="B745" s="1291" t="s">
        <v>3004</v>
      </c>
      <c r="C745" s="1275"/>
      <c r="D745" s="1275"/>
      <c r="E745" s="1287"/>
      <c r="F745" s="971"/>
      <c r="G745" s="971"/>
      <c r="H745" s="860"/>
      <c r="I745" s="860"/>
      <c r="J745" s="860"/>
      <c r="K745" s="860"/>
      <c r="L745" s="860"/>
      <c r="M745" s="860"/>
      <c r="N745" s="860"/>
      <c r="O745" s="860"/>
      <c r="P745" s="860"/>
      <c r="Q745" s="860"/>
      <c r="R745" s="860"/>
      <c r="S745" s="860"/>
      <c r="T745" s="860"/>
      <c r="U745" s="860"/>
      <c r="V745" s="860"/>
      <c r="W745" s="860"/>
      <c r="X745" s="860"/>
      <c r="Y745" s="860"/>
      <c r="Z745" s="860"/>
      <c r="AA745" s="860"/>
      <c r="AB745" s="860"/>
    </row>
    <row r="746">
      <c r="A746" s="1251">
        <v>22.0</v>
      </c>
      <c r="B746" s="1286" t="s">
        <v>396</v>
      </c>
      <c r="C746" s="1275"/>
      <c r="D746" s="1275"/>
      <c r="E746" s="1287"/>
      <c r="F746" s="971"/>
      <c r="G746" s="1275"/>
      <c r="H746" s="860"/>
      <c r="I746" s="860"/>
      <c r="J746" s="860"/>
      <c r="K746" s="860"/>
      <c r="L746" s="860"/>
      <c r="M746" s="860"/>
      <c r="N746" s="860"/>
      <c r="O746" s="860"/>
      <c r="P746" s="860"/>
      <c r="Q746" s="860"/>
      <c r="R746" s="860"/>
      <c r="S746" s="860"/>
      <c r="T746" s="860"/>
      <c r="U746" s="860"/>
      <c r="V746" s="860"/>
      <c r="W746" s="860"/>
      <c r="X746" s="860"/>
      <c r="Y746" s="860"/>
      <c r="Z746" s="860"/>
      <c r="AA746" s="860"/>
      <c r="AB746" s="860"/>
    </row>
    <row r="747">
      <c r="A747" s="1251">
        <v>23.0</v>
      </c>
      <c r="B747" s="1288" t="s">
        <v>407</v>
      </c>
      <c r="C747" s="1275"/>
      <c r="D747" s="1275"/>
      <c r="E747" s="1287"/>
      <c r="F747" s="971"/>
      <c r="G747" s="860"/>
      <c r="H747" s="860"/>
      <c r="I747" s="860"/>
      <c r="J747" s="860"/>
      <c r="K747" s="860"/>
      <c r="L747" s="860"/>
      <c r="M747" s="860"/>
      <c r="N747" s="860"/>
      <c r="O747" s="860"/>
      <c r="P747" s="860"/>
      <c r="Q747" s="860"/>
      <c r="R747" s="860"/>
      <c r="S747" s="860"/>
      <c r="T747" s="860"/>
      <c r="U747" s="860"/>
      <c r="V747" s="860"/>
      <c r="W747" s="860"/>
      <c r="X747" s="860"/>
      <c r="Y747" s="860"/>
      <c r="Z747" s="860"/>
      <c r="AA747" s="860"/>
      <c r="AB747" s="860"/>
    </row>
    <row r="748">
      <c r="A748" s="1251">
        <v>24.0</v>
      </c>
      <c r="B748" s="1286" t="s">
        <v>433</v>
      </c>
      <c r="C748" s="32"/>
      <c r="D748" s="32"/>
      <c r="E748" s="1289"/>
      <c r="F748" s="1290"/>
      <c r="G748" s="1275"/>
      <c r="H748" s="860"/>
      <c r="I748" s="860"/>
      <c r="J748" s="860"/>
      <c r="K748" s="860"/>
      <c r="L748" s="860"/>
      <c r="M748" s="860"/>
      <c r="N748" s="860"/>
      <c r="O748" s="860"/>
      <c r="P748" s="860"/>
      <c r="Q748" s="860"/>
      <c r="R748" s="860"/>
      <c r="S748" s="860"/>
      <c r="T748" s="860"/>
      <c r="U748" s="860"/>
      <c r="V748" s="860"/>
      <c r="W748" s="860"/>
      <c r="X748" s="860"/>
      <c r="Y748" s="860"/>
      <c r="Z748" s="860"/>
      <c r="AA748" s="860"/>
      <c r="AB748" s="860"/>
    </row>
    <row r="749">
      <c r="A749" s="1251">
        <v>25.0</v>
      </c>
      <c r="B749" s="1286" t="s">
        <v>455</v>
      </c>
      <c r="C749" s="1275"/>
      <c r="D749" s="1275"/>
      <c r="E749" s="1287"/>
      <c r="F749" s="971"/>
      <c r="G749" s="860"/>
      <c r="H749" s="860"/>
      <c r="I749" s="860"/>
      <c r="J749" s="860"/>
      <c r="K749" s="860"/>
      <c r="L749" s="860"/>
      <c r="M749" s="860"/>
      <c r="N749" s="860"/>
      <c r="O749" s="860"/>
      <c r="P749" s="860"/>
      <c r="Q749" s="860"/>
      <c r="R749" s="860"/>
      <c r="S749" s="860"/>
      <c r="T749" s="860"/>
      <c r="U749" s="860"/>
      <c r="V749" s="860"/>
      <c r="W749" s="860"/>
      <c r="X749" s="860"/>
      <c r="Y749" s="860"/>
      <c r="Z749" s="860"/>
      <c r="AA749" s="860"/>
      <c r="AB749" s="860"/>
    </row>
    <row r="750">
      <c r="A750" s="1251">
        <v>26.0</v>
      </c>
      <c r="B750" s="1286" t="s">
        <v>458</v>
      </c>
      <c r="C750" s="1275"/>
      <c r="D750" s="1275"/>
      <c r="E750" s="1287"/>
      <c r="F750" s="971"/>
      <c r="G750" s="1275"/>
      <c r="H750" s="860"/>
      <c r="I750" s="860"/>
      <c r="J750" s="860"/>
      <c r="K750" s="860"/>
      <c r="L750" s="860"/>
      <c r="M750" s="860"/>
      <c r="N750" s="860"/>
      <c r="O750" s="860"/>
      <c r="P750" s="860"/>
      <c r="Q750" s="860"/>
      <c r="R750" s="860"/>
      <c r="S750" s="860"/>
      <c r="T750" s="860"/>
      <c r="U750" s="860"/>
      <c r="V750" s="860"/>
      <c r="W750" s="860"/>
      <c r="X750" s="860"/>
      <c r="Y750" s="860"/>
      <c r="Z750" s="860"/>
      <c r="AA750" s="860"/>
      <c r="AB750" s="860"/>
    </row>
    <row r="751">
      <c r="A751" s="1251">
        <v>27.0</v>
      </c>
      <c r="B751" s="1288" t="s">
        <v>465</v>
      </c>
      <c r="C751" s="1275"/>
      <c r="D751" s="1275"/>
      <c r="E751" s="1287"/>
      <c r="F751" s="971"/>
      <c r="G751" s="1275"/>
      <c r="H751" s="860"/>
      <c r="I751" s="860"/>
      <c r="J751" s="860"/>
      <c r="K751" s="860"/>
      <c r="L751" s="860"/>
      <c r="M751" s="860"/>
      <c r="N751" s="860"/>
      <c r="O751" s="860"/>
      <c r="P751" s="860"/>
      <c r="Q751" s="860"/>
      <c r="R751" s="860"/>
      <c r="S751" s="860"/>
      <c r="T751" s="860"/>
      <c r="U751" s="860"/>
      <c r="V751" s="860"/>
      <c r="W751" s="860"/>
      <c r="X751" s="860"/>
      <c r="Y751" s="860"/>
      <c r="Z751" s="860"/>
      <c r="AA751" s="860"/>
      <c r="AB751" s="860"/>
      <c r="AC751" s="860"/>
      <c r="AD751" s="860"/>
      <c r="AE751" s="860"/>
      <c r="AF751" s="860"/>
    </row>
    <row r="752">
      <c r="A752" s="1251">
        <v>28.0</v>
      </c>
      <c r="B752" s="1286" t="s">
        <v>469</v>
      </c>
      <c r="C752" s="32"/>
      <c r="D752" s="32"/>
      <c r="E752" s="1289"/>
      <c r="F752" s="1290"/>
      <c r="G752" s="1275"/>
      <c r="H752" s="860"/>
      <c r="I752" s="860"/>
      <c r="J752" s="860"/>
      <c r="K752" s="860"/>
      <c r="L752" s="860"/>
      <c r="M752" s="860"/>
      <c r="N752" s="860"/>
      <c r="O752" s="860"/>
      <c r="P752" s="860"/>
      <c r="Q752" s="860"/>
      <c r="R752" s="860"/>
      <c r="S752" s="860"/>
      <c r="T752" s="860"/>
      <c r="U752" s="860"/>
      <c r="V752" s="860"/>
      <c r="W752" s="860"/>
      <c r="X752" s="860"/>
      <c r="Y752" s="860"/>
      <c r="Z752" s="860"/>
      <c r="AA752" s="860"/>
      <c r="AB752" s="860"/>
      <c r="AC752" s="860"/>
      <c r="AD752" s="860"/>
      <c r="AE752" s="860"/>
      <c r="AF752" s="860"/>
    </row>
    <row r="753">
      <c r="A753" s="1251">
        <v>29.0</v>
      </c>
      <c r="B753" s="1286" t="s">
        <v>470</v>
      </c>
      <c r="C753" s="1275"/>
      <c r="D753" s="1275"/>
      <c r="E753" s="1287"/>
      <c r="F753" s="971"/>
      <c r="G753" s="971"/>
      <c r="H753" s="860"/>
      <c r="I753" s="860"/>
      <c r="J753" s="860"/>
      <c r="K753" s="860"/>
      <c r="L753" s="860"/>
      <c r="M753" s="860"/>
      <c r="N753" s="860"/>
      <c r="O753" s="860"/>
      <c r="P753" s="860"/>
      <c r="Q753" s="860"/>
      <c r="R753" s="860"/>
      <c r="S753" s="860"/>
      <c r="T753" s="860"/>
      <c r="U753" s="860"/>
      <c r="V753" s="860"/>
      <c r="W753" s="860"/>
      <c r="X753" s="860"/>
      <c r="Y753" s="860"/>
      <c r="Z753" s="860"/>
      <c r="AA753" s="860"/>
      <c r="AB753" s="860"/>
      <c r="AC753" s="860"/>
      <c r="AD753" s="860"/>
      <c r="AE753" s="860"/>
      <c r="AF753" s="860"/>
      <c r="AG753" s="860"/>
    </row>
    <row r="754">
      <c r="A754" s="1251">
        <v>30.0</v>
      </c>
      <c r="B754" s="860"/>
      <c r="C754" s="1275"/>
      <c r="D754" s="1275"/>
      <c r="E754" s="1287"/>
      <c r="F754" s="971"/>
      <c r="G754" s="32"/>
      <c r="H754" s="860"/>
      <c r="I754" s="860"/>
      <c r="J754" s="860"/>
      <c r="K754" s="860"/>
      <c r="L754" s="860"/>
      <c r="M754" s="860"/>
      <c r="N754" s="860"/>
      <c r="O754" s="860"/>
      <c r="P754" s="860"/>
      <c r="Q754" s="860"/>
      <c r="R754" s="860"/>
      <c r="S754" s="860"/>
      <c r="T754" s="860"/>
      <c r="U754" s="860"/>
      <c r="V754" s="860"/>
      <c r="W754" s="860"/>
      <c r="X754" s="860"/>
      <c r="Y754" s="860"/>
      <c r="Z754" s="860"/>
      <c r="AA754" s="860"/>
      <c r="AB754" s="860"/>
      <c r="AC754" s="860"/>
      <c r="AD754" s="860"/>
      <c r="AE754" s="860"/>
      <c r="AF754" s="860"/>
      <c r="AG754" s="860"/>
    </row>
    <row r="755">
      <c r="A755" s="1251"/>
      <c r="B755" s="860"/>
      <c r="C755" s="860"/>
      <c r="D755" s="860"/>
      <c r="E755" s="860"/>
      <c r="F755" s="860"/>
      <c r="G755" s="860"/>
      <c r="H755" s="860"/>
      <c r="I755" s="860"/>
      <c r="J755" s="860"/>
      <c r="K755" s="860"/>
      <c r="L755" s="860"/>
      <c r="M755" s="860"/>
      <c r="N755" s="860"/>
      <c r="O755" s="860"/>
      <c r="P755" s="860"/>
      <c r="Q755" s="860"/>
      <c r="R755" s="860"/>
      <c r="S755" s="860"/>
      <c r="T755" s="860"/>
      <c r="U755" s="860"/>
      <c r="V755" s="860"/>
      <c r="W755" s="860"/>
      <c r="X755" s="860"/>
      <c r="Y755" s="860"/>
      <c r="Z755" s="860"/>
      <c r="AA755" s="860"/>
      <c r="AB755" s="860"/>
      <c r="AC755" s="860"/>
      <c r="AD755" s="860"/>
      <c r="AE755" s="860"/>
      <c r="AF755" s="860"/>
      <c r="AG755" s="860"/>
    </row>
    <row r="756">
      <c r="A756" s="1251"/>
      <c r="B756" s="860"/>
      <c r="C756" s="860"/>
      <c r="D756" s="860"/>
      <c r="E756" s="860"/>
      <c r="F756" s="860"/>
      <c r="G756" s="860"/>
      <c r="H756" s="860"/>
      <c r="I756" s="860"/>
      <c r="J756" s="860"/>
      <c r="K756" s="860"/>
      <c r="L756" s="860"/>
      <c r="M756" s="860"/>
      <c r="N756" s="860"/>
      <c r="O756" s="860"/>
      <c r="P756" s="860"/>
      <c r="Q756" s="860"/>
      <c r="R756" s="860"/>
      <c r="S756" s="860"/>
      <c r="T756" s="860"/>
      <c r="U756" s="860"/>
      <c r="V756" s="860"/>
      <c r="W756" s="860"/>
      <c r="X756" s="860"/>
      <c r="Y756" s="860"/>
      <c r="Z756" s="860"/>
      <c r="AA756" s="860"/>
      <c r="AB756" s="860"/>
      <c r="AC756" s="860"/>
      <c r="AD756" s="860"/>
      <c r="AE756" s="860"/>
      <c r="AF756" s="860"/>
      <c r="AG756" s="860"/>
    </row>
    <row r="757">
      <c r="A757" s="1251"/>
      <c r="B757" s="860"/>
      <c r="C757" s="860"/>
      <c r="D757" s="860"/>
      <c r="E757" s="860"/>
      <c r="F757" s="860"/>
      <c r="G757" s="860"/>
      <c r="H757" s="860"/>
      <c r="I757" s="860"/>
      <c r="J757" s="860"/>
      <c r="K757" s="860"/>
      <c r="L757" s="860"/>
      <c r="M757" s="860"/>
      <c r="N757" s="860"/>
      <c r="O757" s="860"/>
      <c r="P757" s="860"/>
      <c r="Q757" s="860"/>
      <c r="R757" s="860"/>
      <c r="S757" s="860"/>
      <c r="T757" s="860"/>
      <c r="U757" s="860"/>
      <c r="V757" s="860"/>
      <c r="W757" s="860"/>
      <c r="X757" s="860"/>
      <c r="Y757" s="860"/>
      <c r="Z757" s="860"/>
      <c r="AA757" s="860"/>
      <c r="AB757" s="860"/>
      <c r="AC757" s="860"/>
      <c r="AD757" s="860"/>
      <c r="AE757" s="860"/>
      <c r="AF757" s="860"/>
      <c r="AG757" s="860"/>
    </row>
    <row r="758">
      <c r="A758" s="1251"/>
      <c r="B758" s="860"/>
      <c r="C758" s="860"/>
      <c r="D758" s="860"/>
      <c r="E758" s="860"/>
      <c r="F758" s="860"/>
      <c r="G758" s="860"/>
      <c r="H758" s="860"/>
      <c r="I758" s="860"/>
      <c r="J758" s="860"/>
      <c r="K758" s="860"/>
      <c r="L758" s="860"/>
      <c r="M758" s="860"/>
      <c r="N758" s="860"/>
      <c r="O758" s="860"/>
      <c r="P758" s="860"/>
      <c r="Q758" s="860"/>
      <c r="R758" s="860"/>
      <c r="S758" s="860"/>
      <c r="T758" s="860"/>
      <c r="U758" s="860"/>
      <c r="V758" s="860"/>
      <c r="W758" s="860"/>
      <c r="X758" s="860"/>
      <c r="Y758" s="860"/>
      <c r="Z758" s="860"/>
      <c r="AA758" s="860"/>
      <c r="AB758" s="860"/>
      <c r="AC758" s="860"/>
      <c r="AD758" s="860"/>
      <c r="AE758" s="860"/>
      <c r="AF758" s="860"/>
      <c r="AG758" s="860"/>
    </row>
    <row r="759">
      <c r="A759" s="860"/>
      <c r="B759" s="860"/>
      <c r="C759" s="860"/>
      <c r="D759" s="860"/>
      <c r="E759" s="860"/>
      <c r="F759" s="860"/>
      <c r="G759" s="860"/>
      <c r="H759" s="860"/>
      <c r="I759" s="860"/>
      <c r="J759" s="860"/>
      <c r="K759" s="860"/>
      <c r="L759" s="860"/>
      <c r="M759" s="860"/>
      <c r="N759" s="860"/>
      <c r="O759" s="860"/>
      <c r="P759" s="860"/>
      <c r="Q759" s="860"/>
      <c r="R759" s="860"/>
      <c r="S759" s="860"/>
      <c r="T759" s="860"/>
      <c r="U759" s="860"/>
      <c r="V759" s="860"/>
      <c r="W759" s="860"/>
      <c r="X759" s="860"/>
      <c r="Y759" s="860"/>
      <c r="Z759" s="860"/>
      <c r="AA759" s="860"/>
      <c r="AB759" s="860"/>
      <c r="AC759" s="860"/>
      <c r="AD759" s="860"/>
      <c r="AE759" s="860"/>
      <c r="AF759" s="860"/>
      <c r="AG759" s="860"/>
      <c r="AH759" s="860"/>
    </row>
    <row r="760">
      <c r="A760" s="860"/>
      <c r="B760" s="860"/>
      <c r="C760" s="860"/>
      <c r="D760" s="860"/>
      <c r="E760" s="860"/>
      <c r="F760" s="860"/>
      <c r="G760" s="860"/>
      <c r="H760" s="860"/>
      <c r="I760" s="860"/>
      <c r="J760" s="860"/>
      <c r="K760" s="860"/>
      <c r="L760" s="860"/>
      <c r="M760" s="860"/>
      <c r="N760" s="860"/>
      <c r="O760" s="860"/>
      <c r="P760" s="860"/>
      <c r="Q760" s="860"/>
      <c r="R760" s="860"/>
      <c r="S760" s="860"/>
      <c r="T760" s="860"/>
      <c r="U760" s="860"/>
      <c r="V760" s="860"/>
      <c r="W760" s="860"/>
      <c r="X760" s="860"/>
      <c r="Y760" s="860"/>
      <c r="Z760" s="860"/>
      <c r="AA760" s="860"/>
      <c r="AB760" s="860"/>
      <c r="AC760" s="860"/>
      <c r="AD760" s="860"/>
      <c r="AE760" s="860"/>
      <c r="AF760" s="860"/>
      <c r="AG760" s="860"/>
      <c r="AH760" s="860"/>
    </row>
    <row r="761">
      <c r="A761" s="860"/>
      <c r="B761" s="860"/>
      <c r="C761" s="860"/>
      <c r="D761" s="860"/>
      <c r="E761" s="860"/>
      <c r="F761" s="860"/>
      <c r="G761" s="860"/>
      <c r="H761" s="860"/>
      <c r="I761" s="860"/>
      <c r="J761" s="860"/>
      <c r="K761" s="860"/>
      <c r="L761" s="860"/>
      <c r="M761" s="860"/>
      <c r="N761" s="860"/>
      <c r="O761" s="860"/>
      <c r="P761" s="860"/>
      <c r="Q761" s="860"/>
      <c r="R761" s="860"/>
      <c r="S761" s="860"/>
      <c r="T761" s="860"/>
      <c r="U761" s="860"/>
      <c r="V761" s="860"/>
      <c r="W761" s="860"/>
      <c r="X761" s="860"/>
      <c r="Y761" s="860"/>
      <c r="Z761" s="860"/>
      <c r="AA761" s="860"/>
      <c r="AB761" s="860"/>
      <c r="AC761" s="860"/>
      <c r="AD761" s="860"/>
      <c r="AE761" s="860"/>
      <c r="AF761" s="860"/>
      <c r="AG761" s="860"/>
      <c r="AH761" s="860"/>
    </row>
    <row r="762">
      <c r="A762" s="860"/>
      <c r="B762" s="860"/>
      <c r="C762" s="860"/>
      <c r="D762" s="860"/>
      <c r="E762" s="860"/>
      <c r="F762" s="860"/>
      <c r="G762" s="860"/>
      <c r="H762" s="860"/>
      <c r="I762" s="860"/>
      <c r="J762" s="860"/>
      <c r="K762" s="860"/>
      <c r="L762" s="860"/>
      <c r="M762" s="860"/>
      <c r="N762" s="860"/>
      <c r="O762" s="860"/>
      <c r="P762" s="860"/>
      <c r="Q762" s="860"/>
      <c r="R762" s="860"/>
      <c r="S762" s="860"/>
      <c r="T762" s="860"/>
      <c r="U762" s="860"/>
      <c r="V762" s="860"/>
      <c r="W762" s="860"/>
      <c r="X762" s="860"/>
      <c r="Y762" s="860"/>
      <c r="Z762" s="860"/>
      <c r="AA762" s="860"/>
      <c r="AB762" s="860"/>
      <c r="AC762" s="860"/>
      <c r="AD762" s="860"/>
      <c r="AE762" s="860"/>
      <c r="AF762" s="860"/>
      <c r="AG762" s="860"/>
      <c r="AH762" s="860"/>
    </row>
    <row r="763">
      <c r="A763" s="860"/>
      <c r="B763" s="860"/>
      <c r="C763" s="860"/>
      <c r="D763" s="860"/>
      <c r="E763" s="860"/>
      <c r="F763" s="860"/>
      <c r="G763" s="860"/>
      <c r="H763" s="860"/>
      <c r="I763" s="860"/>
      <c r="J763" s="860"/>
      <c r="K763" s="860"/>
      <c r="L763" s="860"/>
      <c r="M763" s="860"/>
      <c r="N763" s="860"/>
      <c r="O763" s="860"/>
      <c r="P763" s="860"/>
      <c r="Q763" s="860"/>
      <c r="R763" s="860"/>
      <c r="S763" s="860"/>
      <c r="T763" s="860"/>
      <c r="U763" s="860"/>
      <c r="V763" s="860"/>
      <c r="W763" s="860"/>
      <c r="X763" s="860"/>
      <c r="Y763" s="860"/>
      <c r="Z763" s="860"/>
      <c r="AA763" s="860"/>
      <c r="AB763" s="860"/>
      <c r="AC763" s="860"/>
      <c r="AD763" s="860"/>
      <c r="AE763" s="860"/>
      <c r="AF763" s="860"/>
      <c r="AG763" s="860"/>
      <c r="AH763" s="860"/>
    </row>
    <row r="764">
      <c r="A764" s="860"/>
      <c r="B764" s="860"/>
      <c r="C764" s="860"/>
      <c r="D764" s="860"/>
      <c r="E764" s="860"/>
      <c r="F764" s="860"/>
      <c r="G764" s="860"/>
      <c r="H764" s="860"/>
      <c r="I764" s="860"/>
      <c r="J764" s="860"/>
      <c r="K764" s="860"/>
      <c r="L764" s="860"/>
      <c r="M764" s="860"/>
      <c r="N764" s="860"/>
      <c r="O764" s="860"/>
      <c r="P764" s="860"/>
      <c r="Q764" s="860"/>
      <c r="R764" s="860"/>
      <c r="S764" s="860"/>
      <c r="T764" s="860"/>
      <c r="U764" s="860"/>
      <c r="V764" s="860"/>
      <c r="W764" s="860"/>
      <c r="X764" s="860"/>
      <c r="Y764" s="860"/>
      <c r="Z764" s="860"/>
      <c r="AA764" s="860"/>
      <c r="AB764" s="860"/>
      <c r="AC764" s="860"/>
      <c r="AD764" s="860"/>
      <c r="AE764" s="860"/>
      <c r="AF764" s="860"/>
      <c r="AG764" s="860"/>
      <c r="AH764" s="860"/>
    </row>
    <row r="765">
      <c r="A765" s="860"/>
      <c r="B765" s="860"/>
      <c r="C765" s="860"/>
      <c r="D765" s="860"/>
      <c r="E765" s="860"/>
      <c r="F765" s="860"/>
      <c r="G765" s="860"/>
      <c r="H765" s="860"/>
      <c r="I765" s="860"/>
      <c r="J765" s="860"/>
      <c r="K765" s="860"/>
      <c r="L765" s="860"/>
      <c r="M765" s="860"/>
      <c r="N765" s="860"/>
      <c r="O765" s="860"/>
      <c r="P765" s="860"/>
      <c r="Q765" s="860"/>
      <c r="R765" s="860"/>
      <c r="S765" s="860"/>
      <c r="T765" s="860"/>
      <c r="U765" s="860"/>
      <c r="V765" s="860"/>
      <c r="W765" s="860"/>
      <c r="X765" s="860"/>
      <c r="Y765" s="860"/>
      <c r="Z765" s="860"/>
      <c r="AA765" s="860"/>
      <c r="AB765" s="860"/>
      <c r="AC765" s="860"/>
      <c r="AD765" s="860"/>
      <c r="AE765" s="860"/>
      <c r="AF765" s="860"/>
      <c r="AG765" s="860"/>
      <c r="AH765" s="860"/>
    </row>
    <row r="766">
      <c r="A766" s="860"/>
      <c r="B766" s="860"/>
      <c r="C766" s="860"/>
      <c r="D766" s="860"/>
      <c r="E766" s="860"/>
      <c r="F766" s="860"/>
      <c r="G766" s="860"/>
      <c r="H766" s="860"/>
      <c r="I766" s="860"/>
      <c r="J766" s="860"/>
      <c r="K766" s="860"/>
      <c r="L766" s="860"/>
      <c r="M766" s="860"/>
      <c r="N766" s="860"/>
      <c r="O766" s="860"/>
      <c r="P766" s="860"/>
      <c r="Q766" s="860"/>
      <c r="R766" s="860"/>
      <c r="S766" s="860"/>
      <c r="T766" s="860"/>
      <c r="U766" s="860"/>
      <c r="V766" s="860"/>
      <c r="W766" s="860"/>
      <c r="X766" s="860"/>
      <c r="Y766" s="860"/>
      <c r="Z766" s="860"/>
      <c r="AA766" s="860"/>
      <c r="AB766" s="860"/>
      <c r="AC766" s="860"/>
      <c r="AD766" s="860"/>
      <c r="AE766" s="860"/>
      <c r="AF766" s="860"/>
      <c r="AG766" s="860"/>
      <c r="AH766" s="860"/>
    </row>
    <row r="767">
      <c r="A767" s="860"/>
      <c r="B767" s="860"/>
      <c r="C767" s="860"/>
      <c r="D767" s="860"/>
      <c r="E767" s="860"/>
      <c r="F767" s="860"/>
      <c r="G767" s="860"/>
      <c r="H767" s="860"/>
      <c r="I767" s="860"/>
      <c r="J767" s="860"/>
      <c r="K767" s="860"/>
      <c r="L767" s="860"/>
      <c r="M767" s="860"/>
      <c r="N767" s="860"/>
      <c r="O767" s="860"/>
      <c r="P767" s="860"/>
      <c r="Q767" s="860"/>
      <c r="R767" s="860"/>
      <c r="S767" s="860"/>
      <c r="T767" s="860"/>
      <c r="U767" s="860"/>
      <c r="V767" s="860"/>
      <c r="W767" s="860"/>
      <c r="X767" s="860"/>
      <c r="Y767" s="860"/>
      <c r="Z767" s="860"/>
      <c r="AA767" s="860"/>
      <c r="AB767" s="860"/>
      <c r="AC767" s="860"/>
      <c r="AD767" s="860"/>
      <c r="AE767" s="860"/>
      <c r="AF767" s="860"/>
      <c r="AG767" s="860"/>
      <c r="AH767" s="860"/>
    </row>
    <row r="768">
      <c r="A768" s="860"/>
      <c r="B768" s="860"/>
      <c r="C768" s="860"/>
      <c r="D768" s="860"/>
      <c r="E768" s="860"/>
      <c r="F768" s="860"/>
      <c r="G768" s="860"/>
      <c r="H768" s="860"/>
      <c r="I768" s="860"/>
      <c r="J768" s="860"/>
      <c r="K768" s="860"/>
      <c r="L768" s="860"/>
      <c r="M768" s="860"/>
      <c r="N768" s="860"/>
      <c r="O768" s="860"/>
      <c r="P768" s="860"/>
      <c r="Q768" s="860"/>
      <c r="R768" s="860"/>
      <c r="S768" s="860"/>
      <c r="T768" s="860"/>
      <c r="U768" s="860"/>
      <c r="V768" s="860"/>
      <c r="W768" s="860"/>
      <c r="X768" s="860"/>
      <c r="Y768" s="860"/>
      <c r="Z768" s="860"/>
      <c r="AA768" s="860"/>
      <c r="AB768" s="860"/>
      <c r="AC768" s="860"/>
      <c r="AD768" s="860"/>
      <c r="AE768" s="860"/>
      <c r="AF768" s="860"/>
      <c r="AG768" s="860"/>
      <c r="AH768" s="860"/>
    </row>
    <row r="769">
      <c r="A769" s="860"/>
      <c r="B769" s="860"/>
      <c r="C769" s="860"/>
      <c r="D769" s="860"/>
      <c r="E769" s="860"/>
      <c r="F769" s="860"/>
      <c r="G769" s="860"/>
      <c r="H769" s="860"/>
      <c r="I769" s="860"/>
      <c r="J769" s="860"/>
      <c r="K769" s="860"/>
      <c r="L769" s="860"/>
      <c r="M769" s="860"/>
      <c r="N769" s="860"/>
      <c r="O769" s="860"/>
      <c r="P769" s="860"/>
      <c r="Q769" s="860"/>
      <c r="R769" s="860"/>
      <c r="S769" s="860"/>
      <c r="T769" s="860"/>
      <c r="U769" s="860"/>
      <c r="V769" s="860"/>
      <c r="W769" s="860"/>
      <c r="X769" s="860"/>
      <c r="Y769" s="860"/>
      <c r="Z769" s="860"/>
      <c r="AA769" s="860"/>
      <c r="AB769" s="860"/>
      <c r="AC769" s="860"/>
      <c r="AD769" s="860"/>
      <c r="AE769" s="860"/>
      <c r="AF769" s="860"/>
      <c r="AG769" s="860"/>
      <c r="AH769" s="860"/>
    </row>
    <row r="770">
      <c r="A770" s="860"/>
      <c r="B770" s="860"/>
      <c r="C770" s="860"/>
      <c r="D770" s="860"/>
      <c r="E770" s="860"/>
      <c r="F770" s="860"/>
      <c r="G770" s="860"/>
      <c r="H770" s="860"/>
      <c r="I770" s="860"/>
      <c r="J770" s="860"/>
      <c r="K770" s="860"/>
      <c r="L770" s="860"/>
      <c r="M770" s="860"/>
      <c r="N770" s="860"/>
      <c r="O770" s="860"/>
      <c r="P770" s="860"/>
      <c r="Q770" s="860"/>
      <c r="R770" s="860"/>
      <c r="S770" s="860"/>
      <c r="T770" s="860"/>
      <c r="U770" s="860"/>
      <c r="V770" s="860"/>
      <c r="W770" s="860"/>
      <c r="X770" s="860"/>
      <c r="Y770" s="860"/>
      <c r="Z770" s="860"/>
      <c r="AA770" s="860"/>
      <c r="AB770" s="860"/>
      <c r="AC770" s="860"/>
      <c r="AD770" s="860"/>
      <c r="AE770" s="860"/>
      <c r="AF770" s="860"/>
      <c r="AG770" s="860"/>
      <c r="AH770" s="860"/>
    </row>
    <row r="771">
      <c r="A771" s="860"/>
      <c r="B771" s="860"/>
      <c r="C771" s="860"/>
      <c r="D771" s="860"/>
      <c r="E771" s="860"/>
      <c r="F771" s="860"/>
      <c r="G771" s="860"/>
      <c r="H771" s="860"/>
      <c r="I771" s="860"/>
      <c r="J771" s="860"/>
      <c r="K771" s="860"/>
      <c r="L771" s="860"/>
      <c r="M771" s="860"/>
      <c r="N771" s="860"/>
      <c r="O771" s="860"/>
      <c r="P771" s="860"/>
      <c r="Q771" s="860"/>
      <c r="R771" s="860"/>
      <c r="S771" s="860"/>
      <c r="T771" s="860"/>
      <c r="U771" s="860"/>
      <c r="V771" s="860"/>
      <c r="W771" s="860"/>
      <c r="X771" s="860"/>
      <c r="Y771" s="860"/>
      <c r="Z771" s="860"/>
      <c r="AA771" s="860"/>
      <c r="AB771" s="860"/>
      <c r="AC771" s="860"/>
      <c r="AD771" s="860"/>
      <c r="AE771" s="860"/>
      <c r="AF771" s="860"/>
      <c r="AG771" s="860"/>
      <c r="AH771" s="860"/>
    </row>
    <row r="772">
      <c r="A772" s="860"/>
      <c r="B772" s="860"/>
      <c r="C772" s="860"/>
      <c r="D772" s="860"/>
      <c r="E772" s="860"/>
      <c r="F772" s="860"/>
      <c r="G772" s="860"/>
      <c r="H772" s="860"/>
      <c r="I772" s="860"/>
      <c r="J772" s="860"/>
      <c r="K772" s="860"/>
      <c r="L772" s="860"/>
      <c r="M772" s="860"/>
      <c r="N772" s="860"/>
      <c r="O772" s="860"/>
      <c r="P772" s="860"/>
      <c r="Q772" s="860"/>
      <c r="R772" s="860"/>
      <c r="S772" s="860"/>
      <c r="T772" s="860"/>
      <c r="U772" s="860"/>
      <c r="V772" s="860"/>
      <c r="W772" s="860"/>
      <c r="X772" s="860"/>
      <c r="Y772" s="860"/>
      <c r="Z772" s="860"/>
      <c r="AA772" s="860"/>
      <c r="AB772" s="860"/>
      <c r="AC772" s="860"/>
      <c r="AD772" s="860"/>
      <c r="AE772" s="860"/>
      <c r="AF772" s="860"/>
      <c r="AG772" s="860"/>
      <c r="AH772" s="860"/>
    </row>
    <row r="773">
      <c r="A773" s="860"/>
      <c r="B773" s="860"/>
      <c r="C773" s="860"/>
      <c r="D773" s="860"/>
      <c r="E773" s="860"/>
      <c r="F773" s="860"/>
      <c r="G773" s="860"/>
      <c r="H773" s="860"/>
      <c r="I773" s="860"/>
      <c r="J773" s="860"/>
      <c r="K773" s="860"/>
      <c r="L773" s="860"/>
      <c r="M773" s="860"/>
      <c r="N773" s="860"/>
      <c r="O773" s="860"/>
      <c r="P773" s="860"/>
      <c r="Q773" s="860"/>
      <c r="R773" s="860"/>
      <c r="S773" s="860"/>
      <c r="T773" s="860"/>
      <c r="U773" s="860"/>
      <c r="V773" s="860"/>
      <c r="W773" s="860"/>
      <c r="X773" s="860"/>
      <c r="Y773" s="860"/>
      <c r="Z773" s="860"/>
      <c r="AA773" s="860"/>
      <c r="AB773" s="860"/>
      <c r="AC773" s="860"/>
      <c r="AD773" s="860"/>
      <c r="AE773" s="860"/>
      <c r="AF773" s="860"/>
      <c r="AG773" s="860"/>
      <c r="AH773" s="860"/>
    </row>
    <row r="774">
      <c r="A774" s="860"/>
      <c r="B774" s="860"/>
      <c r="C774" s="860"/>
      <c r="D774" s="860"/>
      <c r="E774" s="860"/>
      <c r="F774" s="860"/>
      <c r="G774" s="860"/>
      <c r="H774" s="860"/>
      <c r="I774" s="860"/>
      <c r="J774" s="860"/>
      <c r="K774" s="860"/>
      <c r="L774" s="860"/>
      <c r="M774" s="860"/>
      <c r="N774" s="860"/>
      <c r="O774" s="860"/>
      <c r="P774" s="860"/>
      <c r="Q774" s="860"/>
      <c r="R774" s="860"/>
      <c r="S774" s="860"/>
      <c r="T774" s="860"/>
      <c r="U774" s="860"/>
      <c r="V774" s="860"/>
      <c r="W774" s="860"/>
      <c r="X774" s="860"/>
      <c r="Y774" s="860"/>
      <c r="Z774" s="860"/>
      <c r="AA774" s="860"/>
      <c r="AB774" s="860"/>
      <c r="AC774" s="860"/>
      <c r="AD774" s="860"/>
      <c r="AE774" s="860"/>
      <c r="AF774" s="860"/>
      <c r="AG774" s="860"/>
      <c r="AH774" s="860"/>
    </row>
    <row r="775">
      <c r="A775" s="860"/>
      <c r="B775" s="860"/>
      <c r="C775" s="860"/>
      <c r="D775" s="860"/>
      <c r="E775" s="860"/>
      <c r="F775" s="860"/>
      <c r="G775" s="860"/>
      <c r="H775" s="860"/>
      <c r="I775" s="860"/>
      <c r="J775" s="860"/>
      <c r="K775" s="860"/>
      <c r="L775" s="860"/>
      <c r="M775" s="860"/>
      <c r="N775" s="860"/>
      <c r="O775" s="860"/>
      <c r="P775" s="860"/>
      <c r="Q775" s="860"/>
      <c r="R775" s="860"/>
      <c r="S775" s="860"/>
      <c r="T775" s="860"/>
      <c r="U775" s="860"/>
      <c r="V775" s="860"/>
      <c r="W775" s="860"/>
      <c r="X775" s="860"/>
      <c r="Y775" s="860"/>
      <c r="Z775" s="860"/>
      <c r="AA775" s="860"/>
      <c r="AB775" s="860"/>
      <c r="AC775" s="860"/>
      <c r="AD775" s="860"/>
      <c r="AE775" s="860"/>
      <c r="AF775" s="860"/>
      <c r="AG775" s="860"/>
      <c r="AH775" s="860"/>
    </row>
    <row r="776">
      <c r="A776" s="860"/>
      <c r="B776" s="860"/>
      <c r="C776" s="860"/>
      <c r="D776" s="860"/>
      <c r="E776" s="860"/>
      <c r="F776" s="860"/>
      <c r="G776" s="860"/>
      <c r="H776" s="860"/>
      <c r="I776" s="860"/>
      <c r="J776" s="860"/>
      <c r="K776" s="860"/>
      <c r="L776" s="860"/>
      <c r="M776" s="860"/>
      <c r="N776" s="860"/>
      <c r="O776" s="860"/>
      <c r="P776" s="860"/>
      <c r="Q776" s="860"/>
      <c r="R776" s="860"/>
      <c r="S776" s="860"/>
      <c r="T776" s="860"/>
      <c r="U776" s="860"/>
      <c r="V776" s="860"/>
      <c r="W776" s="860"/>
      <c r="X776" s="860"/>
      <c r="Y776" s="860"/>
      <c r="Z776" s="860"/>
      <c r="AA776" s="860"/>
      <c r="AB776" s="860"/>
      <c r="AC776" s="860"/>
      <c r="AD776" s="860"/>
      <c r="AE776" s="860"/>
      <c r="AF776" s="860"/>
      <c r="AG776" s="860"/>
      <c r="AH776" s="860"/>
    </row>
    <row r="777">
      <c r="A777" s="860"/>
      <c r="B777" s="860"/>
      <c r="C777" s="860"/>
      <c r="D777" s="860"/>
      <c r="E777" s="860"/>
      <c r="F777" s="860"/>
      <c r="G777" s="860"/>
      <c r="H777" s="860"/>
      <c r="I777" s="860"/>
      <c r="J777" s="860"/>
      <c r="K777" s="860"/>
      <c r="L777" s="860"/>
      <c r="M777" s="860"/>
      <c r="N777" s="860"/>
      <c r="O777" s="860"/>
      <c r="P777" s="860"/>
      <c r="Q777" s="860"/>
      <c r="R777" s="860"/>
      <c r="S777" s="860"/>
      <c r="T777" s="860"/>
      <c r="U777" s="860"/>
      <c r="V777" s="860"/>
      <c r="W777" s="860"/>
      <c r="X777" s="860"/>
      <c r="Y777" s="860"/>
      <c r="Z777" s="860"/>
      <c r="AA777" s="860"/>
      <c r="AB777" s="860"/>
      <c r="AC777" s="860"/>
      <c r="AD777" s="860"/>
      <c r="AE777" s="860"/>
      <c r="AF777" s="860"/>
      <c r="AG777" s="860"/>
      <c r="AH777" s="860"/>
    </row>
    <row r="778">
      <c r="A778" s="860"/>
      <c r="B778" s="860"/>
      <c r="C778" s="860"/>
      <c r="D778" s="860"/>
      <c r="E778" s="860"/>
      <c r="F778" s="860"/>
      <c r="G778" s="860"/>
      <c r="H778" s="860"/>
      <c r="I778" s="860"/>
      <c r="J778" s="860"/>
      <c r="K778" s="860"/>
      <c r="L778" s="860"/>
      <c r="M778" s="860"/>
      <c r="N778" s="860"/>
      <c r="O778" s="860"/>
      <c r="P778" s="860"/>
      <c r="Q778" s="860"/>
      <c r="R778" s="860"/>
      <c r="S778" s="860"/>
      <c r="T778" s="860"/>
      <c r="U778" s="860"/>
      <c r="V778" s="860"/>
      <c r="W778" s="860"/>
      <c r="X778" s="860"/>
      <c r="Y778" s="860"/>
      <c r="Z778" s="860"/>
      <c r="AA778" s="860"/>
      <c r="AB778" s="860"/>
      <c r="AC778" s="860"/>
      <c r="AD778" s="860"/>
      <c r="AE778" s="860"/>
      <c r="AF778" s="860"/>
      <c r="AG778" s="860"/>
      <c r="AH778" s="860"/>
    </row>
    <row r="779">
      <c r="A779" s="860"/>
      <c r="B779" s="860"/>
      <c r="C779" s="860"/>
      <c r="D779" s="860"/>
      <c r="E779" s="860"/>
      <c r="F779" s="860"/>
      <c r="G779" s="860"/>
      <c r="H779" s="860"/>
      <c r="I779" s="860"/>
      <c r="J779" s="860"/>
      <c r="K779" s="860"/>
      <c r="L779" s="860"/>
      <c r="M779" s="860"/>
      <c r="N779" s="860"/>
      <c r="O779" s="860"/>
      <c r="P779" s="860"/>
      <c r="Q779" s="860"/>
      <c r="R779" s="860"/>
      <c r="S779" s="860"/>
      <c r="T779" s="860"/>
      <c r="U779" s="860"/>
      <c r="V779" s="860"/>
      <c r="W779" s="860"/>
      <c r="X779" s="860"/>
      <c r="Y779" s="860"/>
      <c r="Z779" s="860"/>
      <c r="AA779" s="860"/>
      <c r="AB779" s="860"/>
      <c r="AC779" s="860"/>
      <c r="AD779" s="860"/>
      <c r="AE779" s="860"/>
      <c r="AF779" s="860"/>
      <c r="AG779" s="860"/>
      <c r="AH779" s="860"/>
    </row>
    <row r="780">
      <c r="A780" s="860"/>
      <c r="B780" s="860"/>
      <c r="C780" s="860"/>
      <c r="D780" s="860"/>
      <c r="E780" s="860"/>
      <c r="F780" s="860"/>
      <c r="G780" s="860"/>
      <c r="H780" s="860"/>
      <c r="I780" s="860"/>
      <c r="J780" s="860"/>
      <c r="K780" s="860"/>
      <c r="L780" s="860"/>
      <c r="M780" s="860"/>
      <c r="N780" s="860"/>
      <c r="O780" s="860"/>
      <c r="P780" s="860"/>
      <c r="Q780" s="860"/>
      <c r="R780" s="860"/>
      <c r="S780" s="860"/>
      <c r="T780" s="860"/>
      <c r="U780" s="860"/>
      <c r="V780" s="860"/>
      <c r="W780" s="860"/>
      <c r="X780" s="860"/>
      <c r="Y780" s="860"/>
      <c r="Z780" s="860"/>
      <c r="AA780" s="860"/>
      <c r="AB780" s="860"/>
      <c r="AC780" s="860"/>
      <c r="AD780" s="860"/>
      <c r="AE780" s="860"/>
      <c r="AF780" s="860"/>
      <c r="AG780" s="860"/>
      <c r="AH780" s="860"/>
    </row>
    <row r="781">
      <c r="A781" s="860"/>
      <c r="B781" s="860"/>
      <c r="C781" s="860"/>
      <c r="D781" s="860"/>
      <c r="E781" s="860"/>
      <c r="F781" s="860"/>
      <c r="G781" s="860"/>
      <c r="H781" s="860"/>
      <c r="I781" s="860"/>
      <c r="J781" s="860"/>
      <c r="K781" s="860"/>
      <c r="L781" s="860"/>
      <c r="M781" s="860"/>
      <c r="N781" s="860"/>
      <c r="O781" s="860"/>
      <c r="P781" s="860"/>
      <c r="Q781" s="860"/>
      <c r="R781" s="860"/>
      <c r="S781" s="860"/>
      <c r="T781" s="860"/>
      <c r="U781" s="860"/>
      <c r="V781" s="860"/>
      <c r="W781" s="860"/>
      <c r="X781" s="860"/>
      <c r="Y781" s="860"/>
      <c r="Z781" s="860"/>
      <c r="AA781" s="860"/>
      <c r="AB781" s="860"/>
      <c r="AC781" s="860"/>
      <c r="AD781" s="860"/>
      <c r="AE781" s="860"/>
      <c r="AF781" s="860"/>
      <c r="AG781" s="860"/>
      <c r="AH781" s="860"/>
    </row>
    <row r="782">
      <c r="A782" s="860"/>
      <c r="B782" s="860"/>
      <c r="C782" s="860"/>
      <c r="D782" s="860"/>
      <c r="E782" s="860"/>
      <c r="F782" s="860"/>
      <c r="G782" s="860"/>
      <c r="H782" s="860"/>
      <c r="I782" s="860"/>
      <c r="J782" s="860"/>
      <c r="K782" s="860"/>
      <c r="L782" s="860"/>
      <c r="M782" s="860"/>
      <c r="N782" s="860"/>
      <c r="O782" s="860"/>
      <c r="P782" s="860"/>
      <c r="Q782" s="860"/>
      <c r="R782" s="860"/>
      <c r="S782" s="860"/>
      <c r="T782" s="860"/>
      <c r="U782" s="860"/>
      <c r="V782" s="860"/>
      <c r="W782" s="860"/>
      <c r="X782" s="860"/>
      <c r="Y782" s="860"/>
      <c r="Z782" s="860"/>
      <c r="AA782" s="860"/>
      <c r="AB782" s="860"/>
      <c r="AC782" s="860"/>
      <c r="AD782" s="860"/>
      <c r="AE782" s="860"/>
      <c r="AF782" s="860"/>
      <c r="AG782" s="860"/>
      <c r="AH782" s="860"/>
    </row>
    <row r="783">
      <c r="A783" s="860"/>
      <c r="B783" s="860"/>
      <c r="C783" s="860"/>
      <c r="D783" s="860"/>
      <c r="E783" s="860"/>
      <c r="F783" s="860"/>
      <c r="G783" s="860"/>
      <c r="H783" s="860"/>
      <c r="I783" s="860"/>
      <c r="J783" s="860"/>
      <c r="K783" s="860"/>
      <c r="L783" s="860"/>
      <c r="M783" s="860"/>
      <c r="N783" s="860"/>
      <c r="O783" s="860"/>
      <c r="P783" s="860"/>
      <c r="Q783" s="860"/>
      <c r="R783" s="860"/>
      <c r="S783" s="860"/>
      <c r="T783" s="860"/>
      <c r="U783" s="860"/>
      <c r="V783" s="860"/>
      <c r="W783" s="860"/>
      <c r="X783" s="860"/>
      <c r="Y783" s="860"/>
      <c r="Z783" s="860"/>
      <c r="AA783" s="860"/>
      <c r="AB783" s="860"/>
      <c r="AC783" s="860"/>
      <c r="AD783" s="860"/>
      <c r="AE783" s="860"/>
      <c r="AF783" s="860"/>
      <c r="AG783" s="860"/>
      <c r="AH783" s="860"/>
    </row>
    <row r="784">
      <c r="A784" s="860"/>
      <c r="B784" s="860"/>
      <c r="C784" s="860"/>
      <c r="D784" s="860"/>
      <c r="E784" s="860"/>
      <c r="F784" s="860"/>
      <c r="G784" s="860"/>
      <c r="H784" s="860"/>
      <c r="I784" s="860"/>
      <c r="J784" s="860"/>
      <c r="K784" s="860"/>
      <c r="L784" s="860"/>
      <c r="M784" s="860"/>
      <c r="N784" s="860"/>
      <c r="O784" s="860"/>
      <c r="P784" s="860"/>
      <c r="Q784" s="860"/>
      <c r="R784" s="860"/>
      <c r="S784" s="860"/>
      <c r="T784" s="860"/>
      <c r="U784" s="860"/>
      <c r="V784" s="860"/>
      <c r="W784" s="860"/>
      <c r="X784" s="860"/>
      <c r="Y784" s="860"/>
      <c r="Z784" s="860"/>
      <c r="AA784" s="860"/>
      <c r="AB784" s="860"/>
      <c r="AC784" s="860"/>
      <c r="AD784" s="860"/>
      <c r="AE784" s="860"/>
      <c r="AF784" s="860"/>
      <c r="AG784" s="860"/>
      <c r="AH784" s="860"/>
    </row>
    <row r="785">
      <c r="A785" s="860"/>
      <c r="B785" s="860"/>
      <c r="C785" s="860"/>
      <c r="D785" s="860"/>
      <c r="E785" s="860"/>
      <c r="F785" s="860"/>
      <c r="G785" s="860"/>
      <c r="H785" s="860"/>
      <c r="I785" s="860"/>
      <c r="J785" s="860"/>
      <c r="K785" s="860"/>
      <c r="L785" s="860"/>
      <c r="M785" s="860"/>
      <c r="N785" s="860"/>
      <c r="O785" s="860"/>
      <c r="P785" s="860"/>
      <c r="Q785" s="860"/>
      <c r="R785" s="860"/>
      <c r="S785" s="860"/>
      <c r="T785" s="860"/>
      <c r="U785" s="860"/>
      <c r="V785" s="860"/>
      <c r="W785" s="860"/>
      <c r="X785" s="860"/>
      <c r="Y785" s="860"/>
      <c r="Z785" s="860"/>
      <c r="AA785" s="860"/>
      <c r="AB785" s="860"/>
      <c r="AC785" s="860"/>
      <c r="AD785" s="860"/>
      <c r="AE785" s="860"/>
      <c r="AF785" s="860"/>
      <c r="AG785" s="860"/>
      <c r="AH785" s="860"/>
    </row>
    <row r="786">
      <c r="A786" s="860"/>
      <c r="B786" s="860"/>
      <c r="C786" s="860"/>
      <c r="D786" s="860"/>
      <c r="E786" s="860"/>
      <c r="F786" s="860"/>
      <c r="G786" s="860"/>
      <c r="H786" s="860"/>
      <c r="I786" s="860"/>
      <c r="J786" s="860"/>
      <c r="K786" s="860"/>
      <c r="L786" s="860"/>
      <c r="M786" s="860"/>
      <c r="N786" s="860"/>
      <c r="O786" s="860"/>
      <c r="P786" s="860"/>
      <c r="Q786" s="860"/>
      <c r="R786" s="860"/>
      <c r="S786" s="860"/>
      <c r="T786" s="860"/>
      <c r="U786" s="860"/>
      <c r="V786" s="860"/>
      <c r="W786" s="860"/>
      <c r="X786" s="860"/>
      <c r="Y786" s="860"/>
      <c r="Z786" s="860"/>
      <c r="AA786" s="860"/>
      <c r="AB786" s="860"/>
      <c r="AC786" s="860"/>
      <c r="AD786" s="860"/>
      <c r="AE786" s="860"/>
      <c r="AF786" s="860"/>
      <c r="AG786" s="860"/>
      <c r="AH786" s="860"/>
    </row>
    <row r="787">
      <c r="A787" s="860"/>
      <c r="B787" s="860"/>
      <c r="C787" s="860"/>
      <c r="D787" s="860"/>
      <c r="E787" s="860"/>
      <c r="F787" s="860"/>
      <c r="G787" s="860"/>
      <c r="H787" s="860"/>
      <c r="I787" s="860"/>
      <c r="J787" s="860"/>
      <c r="K787" s="860"/>
      <c r="L787" s="860"/>
      <c r="M787" s="860"/>
      <c r="N787" s="860"/>
      <c r="O787" s="860"/>
      <c r="P787" s="860"/>
      <c r="Q787" s="860"/>
      <c r="R787" s="860"/>
      <c r="S787" s="860"/>
      <c r="T787" s="860"/>
      <c r="U787" s="860"/>
      <c r="V787" s="860"/>
      <c r="W787" s="860"/>
      <c r="X787" s="860"/>
      <c r="Y787" s="860"/>
      <c r="Z787" s="860"/>
      <c r="AA787" s="860"/>
      <c r="AB787" s="860"/>
      <c r="AC787" s="860"/>
      <c r="AD787" s="860"/>
      <c r="AE787" s="860"/>
      <c r="AF787" s="860"/>
      <c r="AG787" s="860"/>
      <c r="AH787" s="860"/>
    </row>
    <row r="788">
      <c r="A788" s="860"/>
      <c r="B788" s="860"/>
      <c r="C788" s="860"/>
      <c r="D788" s="860"/>
      <c r="E788" s="860"/>
      <c r="F788" s="860"/>
      <c r="G788" s="860"/>
      <c r="H788" s="860"/>
      <c r="I788" s="860"/>
      <c r="J788" s="860"/>
      <c r="K788" s="860"/>
      <c r="L788" s="860"/>
      <c r="M788" s="860"/>
      <c r="N788" s="860"/>
      <c r="O788" s="860"/>
      <c r="P788" s="860"/>
      <c r="Q788" s="860"/>
      <c r="R788" s="860"/>
      <c r="S788" s="860"/>
      <c r="T788" s="860"/>
      <c r="U788" s="860"/>
      <c r="V788" s="860"/>
      <c r="W788" s="860"/>
      <c r="X788" s="860"/>
      <c r="Y788" s="860"/>
      <c r="Z788" s="860"/>
      <c r="AA788" s="860"/>
      <c r="AB788" s="860"/>
      <c r="AC788" s="860"/>
      <c r="AD788" s="860"/>
      <c r="AE788" s="860"/>
      <c r="AF788" s="860"/>
      <c r="AG788" s="860"/>
      <c r="AH788" s="860"/>
    </row>
    <row r="789">
      <c r="A789" s="860"/>
      <c r="B789" s="860"/>
      <c r="C789" s="860"/>
      <c r="D789" s="860"/>
      <c r="E789" s="860"/>
      <c r="F789" s="860"/>
      <c r="G789" s="860"/>
      <c r="H789" s="860"/>
      <c r="I789" s="860"/>
      <c r="J789" s="860"/>
      <c r="K789" s="860"/>
      <c r="L789" s="860"/>
      <c r="M789" s="860"/>
      <c r="N789" s="860"/>
      <c r="O789" s="860"/>
      <c r="P789" s="860"/>
      <c r="Q789" s="860"/>
      <c r="R789" s="860"/>
      <c r="S789" s="860"/>
      <c r="T789" s="860"/>
      <c r="U789" s="860"/>
      <c r="V789" s="860"/>
      <c r="W789" s="860"/>
      <c r="X789" s="860"/>
      <c r="Y789" s="860"/>
      <c r="Z789" s="860"/>
      <c r="AA789" s="860"/>
      <c r="AB789" s="860"/>
      <c r="AC789" s="860"/>
      <c r="AD789" s="860"/>
      <c r="AE789" s="860"/>
      <c r="AF789" s="860"/>
      <c r="AG789" s="860"/>
      <c r="AH789" s="860"/>
    </row>
    <row r="790">
      <c r="A790" s="860"/>
      <c r="B790" s="860"/>
      <c r="C790" s="860"/>
      <c r="D790" s="860"/>
      <c r="E790" s="860"/>
      <c r="F790" s="860"/>
      <c r="G790" s="860"/>
      <c r="H790" s="860"/>
      <c r="I790" s="860"/>
      <c r="J790" s="860"/>
      <c r="K790" s="860"/>
      <c r="L790" s="860"/>
      <c r="M790" s="860"/>
      <c r="N790" s="860"/>
      <c r="O790" s="860"/>
      <c r="P790" s="860"/>
      <c r="Q790" s="860"/>
      <c r="R790" s="860"/>
      <c r="S790" s="860"/>
      <c r="T790" s="860"/>
      <c r="U790" s="860"/>
      <c r="V790" s="860"/>
      <c r="W790" s="860"/>
      <c r="X790" s="860"/>
      <c r="Y790" s="860"/>
      <c r="Z790" s="860"/>
      <c r="AA790" s="860"/>
      <c r="AB790" s="860"/>
      <c r="AC790" s="860"/>
      <c r="AD790" s="860"/>
      <c r="AE790" s="860"/>
      <c r="AF790" s="860"/>
      <c r="AG790" s="860"/>
      <c r="AH790" s="860"/>
    </row>
    <row r="791">
      <c r="A791" s="860"/>
      <c r="B791" s="860"/>
      <c r="C791" s="860"/>
      <c r="D791" s="860"/>
      <c r="E791" s="860"/>
      <c r="F791" s="860"/>
      <c r="G791" s="860"/>
      <c r="H791" s="860"/>
      <c r="I791" s="860"/>
      <c r="J791" s="860"/>
      <c r="K791" s="860"/>
      <c r="L791" s="860"/>
      <c r="M791" s="860"/>
      <c r="N791" s="860"/>
      <c r="O791" s="860"/>
      <c r="P791" s="860"/>
      <c r="Q791" s="860"/>
      <c r="R791" s="860"/>
      <c r="S791" s="860"/>
      <c r="T791" s="860"/>
      <c r="U791" s="860"/>
      <c r="V791" s="860"/>
      <c r="W791" s="860"/>
      <c r="X791" s="860"/>
      <c r="Y791" s="860"/>
      <c r="Z791" s="860"/>
      <c r="AA791" s="860"/>
      <c r="AB791" s="860"/>
      <c r="AC791" s="860"/>
      <c r="AD791" s="860"/>
      <c r="AE791" s="860"/>
      <c r="AF791" s="860"/>
      <c r="AG791" s="860"/>
      <c r="AH791" s="860"/>
    </row>
    <row r="792">
      <c r="A792" s="860"/>
      <c r="B792" s="860"/>
      <c r="C792" s="860"/>
      <c r="D792" s="860"/>
      <c r="E792" s="860"/>
      <c r="F792" s="860"/>
      <c r="G792" s="860"/>
      <c r="H792" s="860"/>
      <c r="I792" s="860"/>
      <c r="J792" s="860"/>
      <c r="K792" s="860"/>
      <c r="L792" s="860"/>
      <c r="M792" s="860"/>
      <c r="N792" s="860"/>
      <c r="O792" s="860"/>
      <c r="P792" s="860"/>
      <c r="Q792" s="860"/>
      <c r="R792" s="860"/>
      <c r="S792" s="860"/>
      <c r="T792" s="860"/>
      <c r="U792" s="860"/>
      <c r="V792" s="860"/>
      <c r="W792" s="860"/>
      <c r="X792" s="860"/>
      <c r="Y792" s="860"/>
      <c r="Z792" s="860"/>
      <c r="AA792" s="860"/>
      <c r="AB792" s="860"/>
      <c r="AC792" s="860"/>
      <c r="AD792" s="860"/>
      <c r="AE792" s="860"/>
      <c r="AF792" s="860"/>
      <c r="AG792" s="860"/>
      <c r="AH792" s="860"/>
    </row>
    <row r="793">
      <c r="A793" s="860"/>
      <c r="B793" s="860"/>
      <c r="C793" s="860"/>
      <c r="D793" s="860"/>
      <c r="E793" s="860"/>
      <c r="F793" s="860"/>
      <c r="G793" s="860"/>
      <c r="H793" s="860"/>
      <c r="I793" s="860"/>
      <c r="J793" s="860"/>
      <c r="K793" s="860"/>
      <c r="L793" s="860"/>
      <c r="M793" s="860"/>
      <c r="N793" s="860"/>
      <c r="O793" s="860"/>
      <c r="P793" s="860"/>
      <c r="Q793" s="860"/>
      <c r="R793" s="860"/>
      <c r="S793" s="860"/>
      <c r="T793" s="860"/>
      <c r="U793" s="860"/>
      <c r="V793" s="860"/>
      <c r="W793" s="860"/>
      <c r="X793" s="860"/>
      <c r="Y793" s="860"/>
      <c r="Z793" s="860"/>
      <c r="AA793" s="860"/>
      <c r="AB793" s="860"/>
      <c r="AC793" s="860"/>
      <c r="AD793" s="860"/>
      <c r="AE793" s="860"/>
      <c r="AF793" s="860"/>
      <c r="AG793" s="860"/>
      <c r="AH793" s="860"/>
    </row>
    <row r="794">
      <c r="A794" s="860"/>
      <c r="B794" s="860"/>
      <c r="C794" s="860"/>
      <c r="D794" s="860"/>
      <c r="E794" s="860"/>
      <c r="F794" s="860"/>
      <c r="G794" s="860"/>
      <c r="H794" s="860"/>
      <c r="I794" s="860"/>
      <c r="J794" s="860"/>
      <c r="K794" s="860"/>
      <c r="L794" s="860"/>
      <c r="M794" s="860"/>
      <c r="N794" s="860"/>
      <c r="O794" s="860"/>
      <c r="P794" s="860"/>
      <c r="Q794" s="860"/>
      <c r="R794" s="860"/>
      <c r="S794" s="860"/>
      <c r="T794" s="860"/>
      <c r="U794" s="860"/>
      <c r="V794" s="860"/>
      <c r="W794" s="860"/>
      <c r="X794" s="860"/>
      <c r="Y794" s="860"/>
      <c r="Z794" s="860"/>
      <c r="AA794" s="860"/>
      <c r="AB794" s="860"/>
      <c r="AC794" s="860"/>
      <c r="AD794" s="860"/>
      <c r="AE794" s="860"/>
      <c r="AF794" s="860"/>
      <c r="AG794" s="860"/>
      <c r="AH794" s="860"/>
    </row>
    <row r="795">
      <c r="A795" s="860"/>
      <c r="B795" s="860"/>
      <c r="C795" s="860"/>
      <c r="D795" s="860"/>
      <c r="E795" s="860"/>
      <c r="F795" s="860"/>
      <c r="G795" s="860"/>
      <c r="H795" s="860"/>
      <c r="I795" s="860"/>
      <c r="J795" s="860"/>
      <c r="K795" s="860"/>
      <c r="L795" s="860"/>
      <c r="M795" s="860"/>
      <c r="N795" s="860"/>
      <c r="O795" s="860"/>
      <c r="P795" s="860"/>
      <c r="Q795" s="860"/>
      <c r="R795" s="860"/>
      <c r="S795" s="860"/>
      <c r="T795" s="860"/>
      <c r="U795" s="860"/>
      <c r="V795" s="860"/>
      <c r="W795" s="860"/>
      <c r="X795" s="860"/>
      <c r="Y795" s="860"/>
      <c r="Z795" s="860"/>
      <c r="AA795" s="860"/>
      <c r="AB795" s="860"/>
      <c r="AC795" s="860"/>
      <c r="AD795" s="860"/>
      <c r="AE795" s="860"/>
      <c r="AF795" s="860"/>
      <c r="AG795" s="860"/>
      <c r="AH795" s="860"/>
    </row>
    <row r="796">
      <c r="A796" s="860"/>
      <c r="B796" s="860"/>
      <c r="C796" s="860"/>
      <c r="D796" s="860"/>
      <c r="E796" s="860"/>
      <c r="F796" s="860"/>
      <c r="G796" s="860"/>
      <c r="H796" s="860"/>
      <c r="I796" s="860"/>
      <c r="J796" s="860"/>
      <c r="K796" s="860"/>
      <c r="L796" s="860"/>
      <c r="M796" s="860"/>
      <c r="N796" s="860"/>
      <c r="O796" s="860"/>
      <c r="P796" s="860"/>
      <c r="Q796" s="860"/>
      <c r="R796" s="860"/>
      <c r="S796" s="860"/>
      <c r="T796" s="860"/>
      <c r="U796" s="860"/>
      <c r="V796" s="860"/>
      <c r="W796" s="860"/>
      <c r="X796" s="860"/>
      <c r="Y796" s="860"/>
      <c r="Z796" s="860"/>
      <c r="AA796" s="860"/>
      <c r="AB796" s="860"/>
      <c r="AC796" s="860"/>
      <c r="AD796" s="860"/>
      <c r="AE796" s="860"/>
      <c r="AF796" s="860"/>
      <c r="AG796" s="860"/>
      <c r="AH796" s="860"/>
    </row>
    <row r="797">
      <c r="A797" s="860"/>
      <c r="B797" s="860"/>
      <c r="C797" s="860"/>
      <c r="D797" s="860"/>
      <c r="E797" s="860"/>
      <c r="F797" s="860"/>
      <c r="G797" s="860"/>
      <c r="H797" s="860"/>
      <c r="I797" s="860"/>
      <c r="J797" s="860"/>
      <c r="K797" s="860"/>
      <c r="L797" s="860"/>
      <c r="M797" s="860"/>
      <c r="N797" s="860"/>
      <c r="O797" s="860"/>
      <c r="P797" s="860"/>
      <c r="Q797" s="860"/>
      <c r="R797" s="860"/>
      <c r="S797" s="860"/>
      <c r="T797" s="860"/>
      <c r="U797" s="860"/>
      <c r="V797" s="860"/>
      <c r="W797" s="860"/>
      <c r="X797" s="860"/>
      <c r="Y797" s="860"/>
      <c r="Z797" s="860"/>
      <c r="AA797" s="860"/>
      <c r="AB797" s="860"/>
      <c r="AC797" s="860"/>
      <c r="AD797" s="860"/>
      <c r="AE797" s="860"/>
      <c r="AF797" s="860"/>
      <c r="AG797" s="860"/>
      <c r="AH797" s="860"/>
    </row>
    <row r="798">
      <c r="A798" s="860"/>
      <c r="B798" s="860"/>
      <c r="C798" s="860"/>
      <c r="D798" s="860"/>
      <c r="E798" s="860"/>
      <c r="F798" s="860"/>
      <c r="G798" s="860"/>
      <c r="H798" s="860"/>
      <c r="I798" s="860"/>
      <c r="J798" s="860"/>
      <c r="K798" s="860"/>
      <c r="L798" s="860"/>
      <c r="M798" s="860"/>
      <c r="N798" s="860"/>
      <c r="O798" s="860"/>
      <c r="P798" s="860"/>
      <c r="Q798" s="860"/>
      <c r="R798" s="860"/>
      <c r="S798" s="860"/>
      <c r="T798" s="860"/>
      <c r="U798" s="860"/>
      <c r="V798" s="860"/>
      <c r="W798" s="860"/>
      <c r="X798" s="860"/>
      <c r="Y798" s="860"/>
      <c r="Z798" s="860"/>
      <c r="AA798" s="860"/>
      <c r="AB798" s="860"/>
      <c r="AC798" s="860"/>
      <c r="AD798" s="860"/>
      <c r="AE798" s="860"/>
      <c r="AF798" s="860"/>
      <c r="AG798" s="860"/>
      <c r="AH798" s="860"/>
    </row>
    <row r="799">
      <c r="A799" s="860"/>
      <c r="B799" s="860"/>
      <c r="C799" s="860"/>
      <c r="D799" s="860"/>
      <c r="E799" s="860"/>
      <c r="F799" s="860"/>
      <c r="G799" s="860"/>
      <c r="H799" s="860"/>
      <c r="I799" s="860"/>
      <c r="J799" s="860"/>
      <c r="K799" s="860"/>
      <c r="L799" s="860"/>
      <c r="M799" s="860"/>
      <c r="N799" s="860"/>
      <c r="O799" s="860"/>
      <c r="P799" s="860"/>
      <c r="Q799" s="860"/>
      <c r="R799" s="860"/>
      <c r="S799" s="860"/>
      <c r="T799" s="860"/>
      <c r="U799" s="860"/>
      <c r="V799" s="860"/>
      <c r="W799" s="860"/>
      <c r="X799" s="860"/>
      <c r="Y799" s="860"/>
      <c r="Z799" s="860"/>
      <c r="AA799" s="860"/>
      <c r="AB799" s="860"/>
      <c r="AC799" s="860"/>
      <c r="AD799" s="860"/>
      <c r="AE799" s="860"/>
      <c r="AF799" s="860"/>
      <c r="AG799" s="860"/>
      <c r="AH799" s="860"/>
    </row>
    <row r="800">
      <c r="A800" s="860"/>
      <c r="B800" s="860"/>
      <c r="C800" s="860"/>
      <c r="D800" s="860"/>
      <c r="E800" s="860"/>
      <c r="F800" s="860"/>
      <c r="G800" s="860"/>
      <c r="H800" s="860"/>
      <c r="I800" s="860"/>
      <c r="J800" s="860"/>
      <c r="K800" s="860"/>
      <c r="L800" s="860"/>
      <c r="M800" s="860"/>
      <c r="N800" s="860"/>
      <c r="O800" s="860"/>
      <c r="P800" s="860"/>
      <c r="Q800" s="860"/>
      <c r="R800" s="860"/>
      <c r="S800" s="860"/>
      <c r="T800" s="860"/>
      <c r="U800" s="860"/>
      <c r="V800" s="860"/>
      <c r="W800" s="860"/>
      <c r="X800" s="860"/>
      <c r="Y800" s="860"/>
      <c r="Z800" s="860"/>
      <c r="AA800" s="860"/>
      <c r="AB800" s="860"/>
      <c r="AC800" s="860"/>
      <c r="AD800" s="860"/>
      <c r="AE800" s="860"/>
      <c r="AF800" s="860"/>
      <c r="AG800" s="860"/>
      <c r="AH800" s="860"/>
    </row>
    <row r="801">
      <c r="A801" s="860"/>
      <c r="B801" s="860"/>
      <c r="C801" s="860"/>
      <c r="D801" s="860"/>
      <c r="E801" s="860"/>
      <c r="F801" s="860"/>
      <c r="G801" s="860"/>
      <c r="H801" s="860"/>
      <c r="I801" s="860"/>
      <c r="J801" s="860"/>
      <c r="K801" s="860"/>
      <c r="L801" s="860"/>
      <c r="M801" s="860"/>
      <c r="N801" s="860"/>
      <c r="O801" s="860"/>
      <c r="P801" s="860"/>
      <c r="Q801" s="860"/>
      <c r="R801" s="860"/>
      <c r="S801" s="860"/>
      <c r="T801" s="860"/>
      <c r="U801" s="860"/>
      <c r="V801" s="860"/>
      <c r="W801" s="860"/>
      <c r="X801" s="860"/>
      <c r="Y801" s="860"/>
      <c r="Z801" s="860"/>
      <c r="AA801" s="860"/>
      <c r="AB801" s="860"/>
      <c r="AC801" s="860"/>
      <c r="AD801" s="860"/>
      <c r="AE801" s="860"/>
      <c r="AF801" s="860"/>
      <c r="AG801" s="860"/>
      <c r="AH801" s="860"/>
    </row>
    <row r="802">
      <c r="A802" s="860"/>
      <c r="B802" s="860"/>
      <c r="C802" s="860"/>
      <c r="D802" s="860"/>
      <c r="E802" s="860"/>
      <c r="F802" s="860"/>
      <c r="G802" s="860"/>
      <c r="H802" s="860"/>
      <c r="I802" s="860"/>
      <c r="J802" s="860"/>
      <c r="K802" s="860"/>
      <c r="L802" s="860"/>
      <c r="M802" s="860"/>
      <c r="N802" s="860"/>
      <c r="O802" s="860"/>
      <c r="P802" s="860"/>
      <c r="Q802" s="860"/>
      <c r="R802" s="860"/>
      <c r="S802" s="860"/>
      <c r="T802" s="860"/>
      <c r="U802" s="860"/>
      <c r="V802" s="860"/>
      <c r="W802" s="860"/>
      <c r="X802" s="860"/>
      <c r="Y802" s="860"/>
      <c r="Z802" s="860"/>
      <c r="AA802" s="860"/>
      <c r="AB802" s="860"/>
      <c r="AC802" s="860"/>
      <c r="AD802" s="860"/>
      <c r="AE802" s="860"/>
      <c r="AF802" s="860"/>
      <c r="AG802" s="860"/>
      <c r="AH802" s="860"/>
    </row>
    <row r="803">
      <c r="A803" s="860"/>
      <c r="B803" s="860"/>
      <c r="C803" s="860"/>
      <c r="D803" s="860"/>
      <c r="E803" s="860"/>
      <c r="F803" s="860"/>
      <c r="G803" s="860"/>
      <c r="H803" s="860"/>
      <c r="I803" s="860"/>
      <c r="J803" s="860"/>
      <c r="K803" s="860"/>
      <c r="L803" s="860"/>
      <c r="M803" s="860"/>
      <c r="N803" s="860"/>
      <c r="O803" s="860"/>
      <c r="P803" s="860"/>
      <c r="Q803" s="860"/>
      <c r="R803" s="860"/>
      <c r="S803" s="860"/>
      <c r="T803" s="860"/>
      <c r="U803" s="860"/>
      <c r="V803" s="860"/>
      <c r="W803" s="860"/>
      <c r="X803" s="860"/>
      <c r="Y803" s="860"/>
      <c r="Z803" s="860"/>
      <c r="AA803" s="860"/>
      <c r="AB803" s="860"/>
      <c r="AC803" s="860"/>
      <c r="AD803" s="860"/>
      <c r="AE803" s="860"/>
      <c r="AF803" s="860"/>
      <c r="AG803" s="860"/>
      <c r="AH803" s="860"/>
    </row>
    <row r="804">
      <c r="A804" s="860"/>
      <c r="B804" s="860"/>
      <c r="C804" s="860"/>
      <c r="D804" s="860"/>
      <c r="E804" s="860"/>
      <c r="F804" s="860"/>
      <c r="G804" s="860"/>
      <c r="H804" s="860"/>
      <c r="I804" s="860"/>
      <c r="J804" s="860"/>
      <c r="K804" s="860"/>
      <c r="L804" s="860"/>
      <c r="M804" s="860"/>
      <c r="N804" s="860"/>
      <c r="O804" s="860"/>
      <c r="P804" s="860"/>
      <c r="Q804" s="860"/>
      <c r="R804" s="860"/>
      <c r="S804" s="860"/>
      <c r="T804" s="860"/>
      <c r="U804" s="860"/>
      <c r="V804" s="860"/>
      <c r="W804" s="860"/>
      <c r="X804" s="860"/>
      <c r="Y804" s="860"/>
      <c r="Z804" s="860"/>
      <c r="AA804" s="860"/>
      <c r="AB804" s="860"/>
      <c r="AC804" s="860"/>
      <c r="AD804" s="860"/>
      <c r="AE804" s="860"/>
      <c r="AF804" s="860"/>
      <c r="AG804" s="860"/>
      <c r="AH804" s="860"/>
    </row>
    <row r="805">
      <c r="A805" s="860"/>
      <c r="B805" s="860"/>
      <c r="C805" s="860"/>
      <c r="D805" s="860"/>
      <c r="E805" s="860"/>
      <c r="F805" s="860"/>
      <c r="G805" s="860"/>
      <c r="H805" s="860"/>
      <c r="I805" s="860"/>
      <c r="J805" s="860"/>
      <c r="K805" s="860"/>
      <c r="L805" s="860"/>
      <c r="M805" s="860"/>
      <c r="N805" s="860"/>
      <c r="O805" s="860"/>
      <c r="P805" s="860"/>
      <c r="Q805" s="860"/>
      <c r="R805" s="860"/>
      <c r="S805" s="860"/>
      <c r="T805" s="860"/>
      <c r="U805" s="860"/>
      <c r="V805" s="860"/>
      <c r="W805" s="860"/>
      <c r="X805" s="860"/>
      <c r="Y805" s="860"/>
      <c r="Z805" s="860"/>
      <c r="AA805" s="860"/>
      <c r="AB805" s="860"/>
      <c r="AC805" s="860"/>
      <c r="AD805" s="860"/>
      <c r="AE805" s="860"/>
      <c r="AF805" s="860"/>
      <c r="AG805" s="860"/>
      <c r="AH805" s="860"/>
    </row>
    <row r="806">
      <c r="A806" s="860"/>
      <c r="B806" s="860"/>
      <c r="C806" s="860"/>
      <c r="D806" s="860"/>
      <c r="E806" s="860"/>
      <c r="F806" s="860"/>
      <c r="G806" s="860"/>
      <c r="H806" s="860"/>
      <c r="I806" s="860"/>
      <c r="J806" s="860"/>
      <c r="K806" s="860"/>
      <c r="L806" s="860"/>
      <c r="M806" s="860"/>
      <c r="N806" s="860"/>
      <c r="O806" s="860"/>
      <c r="P806" s="860"/>
      <c r="Q806" s="860"/>
      <c r="R806" s="860"/>
      <c r="S806" s="860"/>
      <c r="T806" s="860"/>
      <c r="U806" s="860"/>
      <c r="V806" s="860"/>
      <c r="W806" s="860"/>
      <c r="X806" s="860"/>
      <c r="Y806" s="860"/>
      <c r="Z806" s="860"/>
      <c r="AA806" s="860"/>
      <c r="AB806" s="860"/>
      <c r="AC806" s="860"/>
      <c r="AD806" s="860"/>
      <c r="AE806" s="860"/>
      <c r="AF806" s="860"/>
      <c r="AG806" s="860"/>
      <c r="AH806" s="860"/>
    </row>
    <row r="807">
      <c r="A807" s="860"/>
      <c r="B807" s="860"/>
      <c r="C807" s="860"/>
      <c r="D807" s="860"/>
      <c r="E807" s="860"/>
      <c r="F807" s="860"/>
      <c r="G807" s="860"/>
      <c r="H807" s="860"/>
      <c r="I807" s="860"/>
      <c r="J807" s="860"/>
      <c r="K807" s="860"/>
      <c r="L807" s="860"/>
      <c r="M807" s="860"/>
      <c r="N807" s="860"/>
      <c r="O807" s="860"/>
      <c r="P807" s="860"/>
      <c r="Q807" s="860"/>
      <c r="R807" s="860"/>
      <c r="S807" s="860"/>
      <c r="T807" s="860"/>
      <c r="U807" s="860"/>
      <c r="V807" s="860"/>
      <c r="W807" s="860"/>
      <c r="X807" s="860"/>
      <c r="Y807" s="860"/>
      <c r="Z807" s="860"/>
      <c r="AA807" s="860"/>
      <c r="AB807" s="860"/>
      <c r="AC807" s="860"/>
      <c r="AD807" s="860"/>
      <c r="AE807" s="860"/>
      <c r="AF807" s="860"/>
      <c r="AG807" s="860"/>
      <c r="AH807" s="860"/>
    </row>
    <row r="808">
      <c r="A808" s="860"/>
      <c r="B808" s="860"/>
      <c r="C808" s="860"/>
      <c r="D808" s="860"/>
      <c r="E808" s="860"/>
      <c r="F808" s="860"/>
      <c r="G808" s="860"/>
      <c r="H808" s="860"/>
      <c r="I808" s="860"/>
      <c r="J808" s="860"/>
      <c r="K808" s="860"/>
      <c r="L808" s="860"/>
      <c r="M808" s="860"/>
      <c r="N808" s="860"/>
      <c r="O808" s="860"/>
      <c r="P808" s="860"/>
      <c r="Q808" s="860"/>
      <c r="R808" s="860"/>
      <c r="S808" s="860"/>
      <c r="T808" s="860"/>
      <c r="U808" s="860"/>
      <c r="V808" s="860"/>
      <c r="W808" s="860"/>
      <c r="X808" s="860"/>
      <c r="Y808" s="860"/>
      <c r="Z808" s="860"/>
      <c r="AA808" s="860"/>
      <c r="AB808" s="860"/>
      <c r="AC808" s="860"/>
      <c r="AD808" s="860"/>
      <c r="AE808" s="860"/>
      <c r="AF808" s="860"/>
      <c r="AG808" s="860"/>
      <c r="AH808" s="860"/>
    </row>
    <row r="809">
      <c r="A809" s="860"/>
      <c r="B809" s="860"/>
      <c r="C809" s="860"/>
      <c r="D809" s="860"/>
      <c r="E809" s="860"/>
      <c r="F809" s="860"/>
      <c r="G809" s="860"/>
      <c r="H809" s="860"/>
      <c r="I809" s="860"/>
      <c r="J809" s="860"/>
      <c r="K809" s="860"/>
      <c r="L809" s="860"/>
      <c r="M809" s="860"/>
      <c r="N809" s="860"/>
      <c r="O809" s="860"/>
      <c r="P809" s="860"/>
      <c r="Q809" s="860"/>
      <c r="R809" s="860"/>
      <c r="S809" s="860"/>
      <c r="T809" s="860"/>
      <c r="U809" s="860"/>
      <c r="V809" s="860"/>
      <c r="W809" s="860"/>
      <c r="X809" s="860"/>
      <c r="Y809" s="860"/>
      <c r="Z809" s="860"/>
      <c r="AA809" s="860"/>
      <c r="AB809" s="860"/>
      <c r="AC809" s="860"/>
      <c r="AD809" s="860"/>
      <c r="AE809" s="860"/>
      <c r="AF809" s="860"/>
      <c r="AG809" s="860"/>
      <c r="AH809" s="860"/>
    </row>
    <row r="810">
      <c r="A810" s="860"/>
      <c r="B810" s="860"/>
      <c r="C810" s="860"/>
      <c r="D810" s="860"/>
      <c r="E810" s="860"/>
      <c r="F810" s="860"/>
      <c r="G810" s="860"/>
      <c r="H810" s="860"/>
      <c r="I810" s="860"/>
      <c r="J810" s="860"/>
      <c r="K810" s="860"/>
      <c r="L810" s="860"/>
      <c r="M810" s="860"/>
      <c r="N810" s="860"/>
      <c r="O810" s="860"/>
      <c r="P810" s="860"/>
      <c r="Q810" s="860"/>
      <c r="R810" s="860"/>
      <c r="S810" s="860"/>
      <c r="T810" s="860"/>
      <c r="U810" s="860"/>
      <c r="V810" s="860"/>
      <c r="W810" s="860"/>
      <c r="X810" s="860"/>
      <c r="Y810" s="860"/>
      <c r="Z810" s="860"/>
      <c r="AA810" s="860"/>
      <c r="AB810" s="860"/>
      <c r="AC810" s="860"/>
      <c r="AD810" s="860"/>
      <c r="AE810" s="860"/>
      <c r="AF810" s="860"/>
      <c r="AG810" s="860"/>
      <c r="AH810" s="860"/>
    </row>
    <row r="811">
      <c r="A811" s="860"/>
      <c r="B811" s="860"/>
      <c r="C811" s="860"/>
      <c r="D811" s="860"/>
      <c r="E811" s="860"/>
      <c r="F811" s="860"/>
      <c r="G811" s="860"/>
      <c r="H811" s="860"/>
      <c r="I811" s="860"/>
      <c r="J811" s="860"/>
      <c r="K811" s="860"/>
      <c r="L811" s="860"/>
      <c r="M811" s="860"/>
      <c r="N811" s="860"/>
      <c r="O811" s="860"/>
      <c r="P811" s="860"/>
      <c r="Q811" s="860"/>
      <c r="R811" s="860"/>
      <c r="S811" s="860"/>
      <c r="T811" s="860"/>
      <c r="U811" s="860"/>
      <c r="V811" s="860"/>
      <c r="W811" s="860"/>
      <c r="X811" s="860"/>
      <c r="Y811" s="860"/>
      <c r="Z811" s="860"/>
      <c r="AA811" s="860"/>
      <c r="AB811" s="860"/>
      <c r="AC811" s="860"/>
      <c r="AD811" s="860"/>
      <c r="AE811" s="860"/>
      <c r="AF811" s="860"/>
      <c r="AG811" s="860"/>
      <c r="AH811" s="860"/>
    </row>
    <row r="812">
      <c r="A812" s="860"/>
      <c r="B812" s="860"/>
      <c r="C812" s="860"/>
      <c r="D812" s="860"/>
      <c r="E812" s="860"/>
      <c r="F812" s="860"/>
      <c r="G812" s="860"/>
      <c r="H812" s="860"/>
      <c r="I812" s="860"/>
      <c r="J812" s="860"/>
      <c r="K812" s="860"/>
      <c r="L812" s="860"/>
      <c r="M812" s="860"/>
      <c r="N812" s="860"/>
      <c r="O812" s="860"/>
      <c r="P812" s="860"/>
      <c r="Q812" s="860"/>
      <c r="R812" s="860"/>
      <c r="S812" s="860"/>
      <c r="T812" s="860"/>
      <c r="U812" s="860"/>
      <c r="V812" s="860"/>
      <c r="W812" s="860"/>
      <c r="X812" s="860"/>
      <c r="Y812" s="860"/>
      <c r="Z812" s="860"/>
      <c r="AA812" s="860"/>
      <c r="AB812" s="860"/>
      <c r="AC812" s="860"/>
      <c r="AD812" s="860"/>
      <c r="AE812" s="860"/>
      <c r="AF812" s="860"/>
      <c r="AG812" s="860"/>
      <c r="AH812" s="860"/>
    </row>
    <row r="813">
      <c r="A813" s="860"/>
      <c r="B813" s="860"/>
      <c r="C813" s="860"/>
      <c r="D813" s="860"/>
      <c r="E813" s="860"/>
      <c r="F813" s="860"/>
      <c r="G813" s="860"/>
      <c r="H813" s="860"/>
      <c r="I813" s="860"/>
      <c r="J813" s="860"/>
      <c r="K813" s="860"/>
      <c r="L813" s="860"/>
      <c r="M813" s="860"/>
      <c r="N813" s="860"/>
      <c r="O813" s="860"/>
      <c r="P813" s="860"/>
      <c r="Q813" s="860"/>
      <c r="R813" s="860"/>
      <c r="S813" s="860"/>
      <c r="T813" s="860"/>
      <c r="U813" s="860"/>
      <c r="V813" s="860"/>
      <c r="W813" s="860"/>
      <c r="X813" s="860"/>
      <c r="Y813" s="860"/>
      <c r="Z813" s="860"/>
      <c r="AA813" s="860"/>
      <c r="AB813" s="860"/>
      <c r="AC813" s="860"/>
      <c r="AD813" s="860"/>
      <c r="AE813" s="860"/>
      <c r="AF813" s="860"/>
      <c r="AG813" s="860"/>
      <c r="AH813" s="860"/>
    </row>
    <row r="814">
      <c r="A814" s="860"/>
      <c r="B814" s="860"/>
      <c r="C814" s="860"/>
      <c r="D814" s="860"/>
      <c r="E814" s="860"/>
      <c r="F814" s="860"/>
      <c r="G814" s="860"/>
      <c r="H814" s="860"/>
      <c r="I814" s="860"/>
      <c r="J814" s="860"/>
      <c r="K814" s="860"/>
      <c r="L814" s="860"/>
      <c r="M814" s="860"/>
      <c r="N814" s="860"/>
      <c r="O814" s="860"/>
      <c r="P814" s="860"/>
      <c r="Q814" s="860"/>
      <c r="R814" s="860"/>
      <c r="S814" s="860"/>
      <c r="T814" s="860"/>
      <c r="U814" s="860"/>
      <c r="V814" s="860"/>
      <c r="W814" s="860"/>
      <c r="X814" s="860"/>
      <c r="Y814" s="860"/>
      <c r="Z814" s="860"/>
      <c r="AA814" s="860"/>
      <c r="AB814" s="860"/>
      <c r="AC814" s="860"/>
      <c r="AD814" s="860"/>
      <c r="AE814" s="860"/>
      <c r="AF814" s="860"/>
      <c r="AG814" s="860"/>
      <c r="AH814" s="860"/>
    </row>
    <row r="815">
      <c r="A815" s="860"/>
      <c r="B815" s="860"/>
      <c r="C815" s="860"/>
      <c r="D815" s="860"/>
      <c r="E815" s="860"/>
      <c r="F815" s="860"/>
      <c r="G815" s="860"/>
      <c r="H815" s="860"/>
      <c r="I815" s="860"/>
      <c r="J815" s="860"/>
      <c r="K815" s="860"/>
      <c r="L815" s="860"/>
      <c r="M815" s="860"/>
      <c r="N815" s="860"/>
      <c r="O815" s="860"/>
      <c r="P815" s="860"/>
      <c r="Q815" s="860"/>
      <c r="R815" s="860"/>
      <c r="S815" s="860"/>
      <c r="T815" s="860"/>
      <c r="U815" s="860"/>
      <c r="V815" s="860"/>
      <c r="W815" s="860"/>
      <c r="X815" s="860"/>
      <c r="Y815" s="860"/>
      <c r="Z815" s="860"/>
      <c r="AA815" s="860"/>
      <c r="AB815" s="860"/>
      <c r="AC815" s="860"/>
      <c r="AD815" s="860"/>
      <c r="AE815" s="860"/>
      <c r="AF815" s="860"/>
      <c r="AG815" s="860"/>
      <c r="AH815" s="860"/>
    </row>
    <row r="816">
      <c r="A816" s="860"/>
      <c r="B816" s="860"/>
      <c r="C816" s="860"/>
      <c r="D816" s="860"/>
      <c r="E816" s="860"/>
      <c r="F816" s="860"/>
      <c r="G816" s="860"/>
      <c r="H816" s="860"/>
      <c r="I816" s="860"/>
      <c r="J816" s="860"/>
      <c r="K816" s="860"/>
      <c r="L816" s="860"/>
      <c r="M816" s="860"/>
      <c r="N816" s="860"/>
      <c r="O816" s="860"/>
      <c r="P816" s="860"/>
      <c r="Q816" s="860"/>
      <c r="R816" s="860"/>
      <c r="S816" s="860"/>
      <c r="T816" s="860"/>
      <c r="U816" s="860"/>
      <c r="V816" s="860"/>
      <c r="W816" s="860"/>
      <c r="X816" s="860"/>
      <c r="Y816" s="860"/>
      <c r="Z816" s="860"/>
      <c r="AA816" s="860"/>
      <c r="AB816" s="860"/>
      <c r="AC816" s="860"/>
      <c r="AD816" s="860"/>
      <c r="AE816" s="860"/>
      <c r="AF816" s="860"/>
      <c r="AG816" s="860"/>
      <c r="AH816" s="860"/>
    </row>
    <row r="817">
      <c r="A817" s="860"/>
      <c r="B817" s="860"/>
      <c r="C817" s="860"/>
      <c r="D817" s="860"/>
      <c r="E817" s="860"/>
      <c r="F817" s="860"/>
      <c r="G817" s="860"/>
      <c r="H817" s="860"/>
      <c r="I817" s="860"/>
      <c r="J817" s="860"/>
      <c r="K817" s="860"/>
      <c r="L817" s="860"/>
      <c r="M817" s="860"/>
      <c r="N817" s="860"/>
      <c r="O817" s="860"/>
      <c r="P817" s="860"/>
      <c r="Q817" s="860"/>
      <c r="R817" s="860"/>
      <c r="S817" s="860"/>
      <c r="T817" s="860"/>
      <c r="U817" s="860"/>
      <c r="V817" s="860"/>
      <c r="W817" s="860"/>
      <c r="X817" s="860"/>
      <c r="Y817" s="860"/>
      <c r="Z817" s="860"/>
      <c r="AA817" s="860"/>
      <c r="AB817" s="860"/>
      <c r="AC817" s="860"/>
      <c r="AD817" s="860"/>
      <c r="AE817" s="860"/>
      <c r="AF817" s="860"/>
      <c r="AG817" s="860"/>
      <c r="AH817" s="860"/>
    </row>
    <row r="818">
      <c r="A818" s="860"/>
      <c r="B818" s="860"/>
      <c r="C818" s="860"/>
      <c r="D818" s="860"/>
      <c r="E818" s="860"/>
      <c r="F818" s="860"/>
      <c r="G818" s="860"/>
      <c r="H818" s="860"/>
      <c r="I818" s="860"/>
      <c r="J818" s="860"/>
      <c r="K818" s="860"/>
      <c r="L818" s="860"/>
      <c r="M818" s="860"/>
      <c r="N818" s="860"/>
      <c r="O818" s="860"/>
      <c r="P818" s="860"/>
      <c r="Q818" s="860"/>
      <c r="R818" s="860"/>
      <c r="S818" s="860"/>
      <c r="T818" s="860"/>
      <c r="U818" s="860"/>
      <c r="V818" s="860"/>
      <c r="W818" s="860"/>
      <c r="X818" s="860"/>
      <c r="Y818" s="860"/>
      <c r="Z818" s="860"/>
      <c r="AA818" s="860"/>
      <c r="AB818" s="860"/>
      <c r="AC818" s="860"/>
      <c r="AD818" s="860"/>
      <c r="AE818" s="860"/>
      <c r="AF818" s="860"/>
      <c r="AG818" s="860"/>
      <c r="AH818" s="860"/>
    </row>
    <row r="819">
      <c r="A819" s="860"/>
      <c r="B819" s="860"/>
      <c r="C819" s="860"/>
      <c r="D819" s="860"/>
      <c r="E819" s="860"/>
      <c r="F819" s="860"/>
      <c r="G819" s="860"/>
      <c r="H819" s="860"/>
      <c r="I819" s="860"/>
      <c r="J819" s="860"/>
      <c r="K819" s="860"/>
      <c r="L819" s="860"/>
      <c r="M819" s="860"/>
      <c r="N819" s="860"/>
      <c r="O819" s="860"/>
      <c r="P819" s="860"/>
      <c r="Q819" s="860"/>
      <c r="R819" s="860"/>
      <c r="S819" s="860"/>
      <c r="T819" s="860"/>
      <c r="U819" s="860"/>
      <c r="V819" s="860"/>
      <c r="W819" s="860"/>
      <c r="X819" s="860"/>
      <c r="Y819" s="860"/>
      <c r="Z819" s="860"/>
      <c r="AA819" s="860"/>
      <c r="AB819" s="860"/>
      <c r="AC819" s="860"/>
      <c r="AD819" s="860"/>
      <c r="AE819" s="860"/>
      <c r="AF819" s="860"/>
      <c r="AG819" s="860"/>
      <c r="AH819" s="860"/>
    </row>
    <row r="820">
      <c r="A820" s="860"/>
      <c r="B820" s="860"/>
      <c r="C820" s="860"/>
      <c r="D820" s="860"/>
      <c r="E820" s="860"/>
      <c r="F820" s="860"/>
      <c r="G820" s="860"/>
      <c r="H820" s="860"/>
      <c r="I820" s="860"/>
      <c r="J820" s="860"/>
      <c r="K820" s="860"/>
      <c r="L820" s="860"/>
      <c r="M820" s="860"/>
      <c r="N820" s="860"/>
      <c r="O820" s="860"/>
      <c r="P820" s="860"/>
      <c r="Q820" s="860"/>
      <c r="R820" s="860"/>
      <c r="S820" s="860"/>
      <c r="T820" s="860"/>
      <c r="U820" s="860"/>
      <c r="V820" s="860"/>
      <c r="W820" s="860"/>
      <c r="X820" s="860"/>
      <c r="Y820" s="860"/>
      <c r="Z820" s="860"/>
      <c r="AA820" s="860"/>
      <c r="AB820" s="860"/>
      <c r="AC820" s="860"/>
      <c r="AD820" s="860"/>
      <c r="AE820" s="860"/>
      <c r="AF820" s="860"/>
      <c r="AG820" s="860"/>
      <c r="AH820" s="860"/>
    </row>
    <row r="821">
      <c r="A821" s="860"/>
      <c r="B821" s="860"/>
      <c r="C821" s="860"/>
      <c r="D821" s="860"/>
      <c r="E821" s="860"/>
      <c r="F821" s="860"/>
      <c r="G821" s="860"/>
      <c r="H821" s="860"/>
      <c r="I821" s="860"/>
      <c r="J821" s="860"/>
      <c r="K821" s="860"/>
      <c r="L821" s="860"/>
      <c r="M821" s="860"/>
      <c r="N821" s="860"/>
      <c r="O821" s="860"/>
      <c r="P821" s="860"/>
      <c r="Q821" s="860"/>
      <c r="R821" s="860"/>
      <c r="S821" s="860"/>
      <c r="T821" s="860"/>
      <c r="U821" s="860"/>
      <c r="V821" s="860"/>
      <c r="W821" s="860"/>
      <c r="X821" s="860"/>
      <c r="Y821" s="860"/>
      <c r="Z821" s="860"/>
      <c r="AA821" s="860"/>
      <c r="AB821" s="860"/>
      <c r="AC821" s="860"/>
      <c r="AD821" s="860"/>
      <c r="AE821" s="860"/>
      <c r="AF821" s="860"/>
      <c r="AG821" s="860"/>
      <c r="AH821" s="860"/>
    </row>
    <row r="822">
      <c r="A822" s="860"/>
      <c r="B822" s="860"/>
      <c r="C822" s="860"/>
      <c r="D822" s="860"/>
      <c r="E822" s="860"/>
      <c r="F822" s="860"/>
      <c r="G822" s="860"/>
      <c r="H822" s="860"/>
      <c r="I822" s="860"/>
      <c r="J822" s="860"/>
      <c r="K822" s="860"/>
      <c r="L822" s="860"/>
      <c r="M822" s="860"/>
      <c r="N822" s="860"/>
      <c r="O822" s="860"/>
      <c r="P822" s="860"/>
      <c r="Q822" s="860"/>
      <c r="R822" s="860"/>
      <c r="S822" s="860"/>
      <c r="T822" s="860"/>
      <c r="U822" s="860"/>
      <c r="V822" s="860"/>
      <c r="W822" s="860"/>
      <c r="X822" s="860"/>
      <c r="Y822" s="860"/>
      <c r="Z822" s="860"/>
      <c r="AA822" s="860"/>
      <c r="AB822" s="860"/>
      <c r="AC822" s="860"/>
      <c r="AD822" s="860"/>
      <c r="AE822" s="860"/>
      <c r="AF822" s="860"/>
      <c r="AG822" s="860"/>
      <c r="AH822" s="860"/>
    </row>
    <row r="823">
      <c r="A823" s="860"/>
      <c r="B823" s="860"/>
      <c r="C823" s="860"/>
      <c r="D823" s="860"/>
      <c r="E823" s="860"/>
      <c r="F823" s="860"/>
      <c r="G823" s="860"/>
      <c r="H823" s="860"/>
      <c r="I823" s="860"/>
      <c r="J823" s="860"/>
      <c r="K823" s="860"/>
      <c r="L823" s="860"/>
      <c r="M823" s="860"/>
      <c r="N823" s="860"/>
      <c r="O823" s="860"/>
      <c r="P823" s="860"/>
      <c r="Q823" s="860"/>
      <c r="R823" s="860"/>
      <c r="S823" s="860"/>
      <c r="T823" s="860"/>
      <c r="U823" s="860"/>
      <c r="V823" s="860"/>
      <c r="W823" s="860"/>
      <c r="X823" s="860"/>
      <c r="Y823" s="860"/>
      <c r="Z823" s="860"/>
      <c r="AA823" s="860"/>
      <c r="AB823" s="860"/>
      <c r="AC823" s="860"/>
      <c r="AD823" s="860"/>
      <c r="AE823" s="860"/>
      <c r="AF823" s="860"/>
      <c r="AG823" s="860"/>
      <c r="AH823" s="860"/>
    </row>
    <row r="824">
      <c r="A824" s="860"/>
      <c r="B824" s="860"/>
      <c r="C824" s="860"/>
      <c r="D824" s="860"/>
      <c r="E824" s="860"/>
      <c r="F824" s="860"/>
      <c r="G824" s="860"/>
      <c r="H824" s="860"/>
      <c r="I824" s="860"/>
      <c r="J824" s="860"/>
      <c r="K824" s="860"/>
      <c r="L824" s="860"/>
      <c r="M824" s="860"/>
      <c r="N824" s="860"/>
      <c r="O824" s="860"/>
      <c r="P824" s="860"/>
      <c r="Q824" s="860"/>
      <c r="R824" s="860"/>
      <c r="S824" s="860"/>
      <c r="T824" s="860"/>
      <c r="U824" s="860"/>
      <c r="V824" s="860"/>
      <c r="W824" s="860"/>
      <c r="X824" s="860"/>
      <c r="Y824" s="860"/>
      <c r="Z824" s="860"/>
      <c r="AA824" s="860"/>
      <c r="AB824" s="860"/>
      <c r="AC824" s="860"/>
      <c r="AD824" s="860"/>
      <c r="AE824" s="860"/>
      <c r="AF824" s="860"/>
      <c r="AG824" s="860"/>
      <c r="AH824" s="860"/>
    </row>
    <row r="825">
      <c r="A825" s="860"/>
      <c r="B825" s="860"/>
      <c r="C825" s="860"/>
      <c r="D825" s="860"/>
      <c r="E825" s="860"/>
      <c r="F825" s="860"/>
      <c r="G825" s="860"/>
      <c r="H825" s="860"/>
      <c r="I825" s="860"/>
      <c r="J825" s="860"/>
      <c r="K825" s="860"/>
      <c r="L825" s="860"/>
      <c r="M825" s="860"/>
      <c r="N825" s="860"/>
      <c r="O825" s="860"/>
      <c r="P825" s="860"/>
      <c r="Q825" s="860"/>
      <c r="R825" s="860"/>
      <c r="S825" s="860"/>
      <c r="T825" s="860"/>
      <c r="U825" s="860"/>
      <c r="V825" s="860"/>
      <c r="W825" s="860"/>
      <c r="X825" s="860"/>
      <c r="Y825" s="860"/>
      <c r="Z825" s="860"/>
      <c r="AA825" s="860"/>
      <c r="AB825" s="860"/>
      <c r="AC825" s="860"/>
      <c r="AD825" s="860"/>
      <c r="AE825" s="860"/>
      <c r="AF825" s="860"/>
      <c r="AG825" s="860"/>
      <c r="AH825" s="860"/>
    </row>
    <row r="826">
      <c r="A826" s="860"/>
      <c r="B826" s="860"/>
      <c r="C826" s="860"/>
      <c r="D826" s="860"/>
      <c r="E826" s="860"/>
      <c r="F826" s="860"/>
      <c r="G826" s="860"/>
      <c r="H826" s="860"/>
      <c r="I826" s="860"/>
      <c r="J826" s="860"/>
      <c r="K826" s="860"/>
      <c r="L826" s="860"/>
      <c r="M826" s="860"/>
      <c r="N826" s="860"/>
      <c r="O826" s="860"/>
      <c r="P826" s="860"/>
      <c r="Q826" s="860"/>
      <c r="R826" s="860"/>
      <c r="S826" s="860"/>
      <c r="T826" s="860"/>
      <c r="U826" s="860"/>
      <c r="V826" s="860"/>
      <c r="W826" s="860"/>
      <c r="X826" s="860"/>
      <c r="Y826" s="860"/>
      <c r="Z826" s="860"/>
      <c r="AA826" s="860"/>
      <c r="AB826" s="860"/>
      <c r="AC826" s="860"/>
      <c r="AD826" s="860"/>
      <c r="AE826" s="860"/>
      <c r="AF826" s="860"/>
      <c r="AG826" s="860"/>
      <c r="AH826" s="860"/>
    </row>
    <row r="827">
      <c r="A827" s="860"/>
      <c r="B827" s="860"/>
      <c r="C827" s="860"/>
      <c r="D827" s="860"/>
      <c r="E827" s="860"/>
      <c r="F827" s="860"/>
      <c r="G827" s="860"/>
      <c r="H827" s="860"/>
      <c r="I827" s="860"/>
      <c r="J827" s="860"/>
      <c r="K827" s="860"/>
      <c r="L827" s="860"/>
      <c r="M827" s="860"/>
      <c r="N827" s="860"/>
      <c r="O827" s="860"/>
      <c r="P827" s="860"/>
      <c r="Q827" s="860"/>
      <c r="R827" s="860"/>
      <c r="S827" s="860"/>
      <c r="T827" s="860"/>
      <c r="U827" s="860"/>
      <c r="V827" s="860"/>
      <c r="W827" s="860"/>
      <c r="X827" s="860"/>
      <c r="Y827" s="860"/>
      <c r="Z827" s="860"/>
      <c r="AA827" s="860"/>
      <c r="AB827" s="860"/>
      <c r="AC827" s="860"/>
      <c r="AD827" s="860"/>
      <c r="AE827" s="860"/>
      <c r="AF827" s="860"/>
      <c r="AG827" s="860"/>
      <c r="AH827" s="860"/>
    </row>
    <row r="828">
      <c r="A828" s="860"/>
      <c r="B828" s="860"/>
      <c r="C828" s="860"/>
      <c r="D828" s="860"/>
      <c r="E828" s="860"/>
      <c r="F828" s="860"/>
      <c r="G828" s="860"/>
      <c r="H828" s="860"/>
      <c r="I828" s="860"/>
      <c r="J828" s="860"/>
      <c r="K828" s="860"/>
      <c r="L828" s="860"/>
      <c r="M828" s="860"/>
      <c r="N828" s="860"/>
      <c r="O828" s="860"/>
      <c r="P828" s="860"/>
      <c r="Q828" s="860"/>
      <c r="R828" s="860"/>
      <c r="S828" s="860"/>
      <c r="T828" s="860"/>
      <c r="U828" s="860"/>
      <c r="V828" s="860"/>
      <c r="W828" s="860"/>
      <c r="X828" s="860"/>
      <c r="Y828" s="860"/>
      <c r="Z828" s="860"/>
      <c r="AA828" s="860"/>
      <c r="AB828" s="860"/>
      <c r="AC828" s="860"/>
      <c r="AD828" s="860"/>
      <c r="AE828" s="860"/>
      <c r="AF828" s="860"/>
      <c r="AG828" s="860"/>
      <c r="AH828" s="860"/>
    </row>
    <row r="829">
      <c r="A829" s="860"/>
      <c r="B829" s="860"/>
      <c r="C829" s="860"/>
      <c r="D829" s="860"/>
      <c r="E829" s="860"/>
      <c r="F829" s="860"/>
      <c r="G829" s="860"/>
      <c r="H829" s="860"/>
      <c r="I829" s="860"/>
      <c r="J829" s="860"/>
      <c r="K829" s="860"/>
      <c r="L829" s="860"/>
      <c r="M829" s="860"/>
      <c r="N829" s="860"/>
      <c r="O829" s="860"/>
      <c r="P829" s="860"/>
      <c r="Q829" s="860"/>
      <c r="R829" s="860"/>
      <c r="S829" s="860"/>
      <c r="T829" s="860"/>
      <c r="U829" s="860"/>
      <c r="V829" s="860"/>
      <c r="W829" s="860"/>
      <c r="X829" s="860"/>
      <c r="Y829" s="860"/>
      <c r="Z829" s="860"/>
      <c r="AA829" s="860"/>
      <c r="AB829" s="860"/>
      <c r="AC829" s="860"/>
      <c r="AD829" s="860"/>
      <c r="AE829" s="860"/>
      <c r="AF829" s="860"/>
      <c r="AG829" s="860"/>
      <c r="AH829" s="860"/>
    </row>
    <row r="830">
      <c r="A830" s="860"/>
      <c r="B830" s="860"/>
      <c r="C830" s="860"/>
      <c r="D830" s="860"/>
      <c r="E830" s="860"/>
      <c r="F830" s="860"/>
      <c r="G830" s="860"/>
      <c r="H830" s="860"/>
      <c r="I830" s="860"/>
      <c r="J830" s="860"/>
      <c r="K830" s="860"/>
      <c r="L830" s="860"/>
      <c r="M830" s="860"/>
      <c r="N830" s="860"/>
      <c r="O830" s="860"/>
      <c r="P830" s="860"/>
      <c r="Q830" s="860"/>
      <c r="R830" s="860"/>
      <c r="S830" s="860"/>
      <c r="T830" s="860"/>
      <c r="U830" s="860"/>
      <c r="V830" s="860"/>
      <c r="W830" s="860"/>
      <c r="X830" s="860"/>
      <c r="Y830" s="860"/>
      <c r="Z830" s="860"/>
      <c r="AA830" s="860"/>
      <c r="AB830" s="860"/>
      <c r="AC830" s="860"/>
      <c r="AD830" s="860"/>
      <c r="AE830" s="860"/>
      <c r="AF830" s="860"/>
      <c r="AG830" s="860"/>
      <c r="AH830" s="860"/>
    </row>
    <row r="831">
      <c r="A831" s="860"/>
      <c r="B831" s="860"/>
      <c r="C831" s="860"/>
      <c r="D831" s="860"/>
      <c r="E831" s="860"/>
      <c r="F831" s="860"/>
      <c r="G831" s="860"/>
      <c r="H831" s="860"/>
      <c r="I831" s="860"/>
      <c r="J831" s="860"/>
      <c r="K831" s="860"/>
      <c r="L831" s="860"/>
      <c r="M831" s="860"/>
      <c r="N831" s="860"/>
      <c r="O831" s="860"/>
      <c r="P831" s="860"/>
      <c r="Q831" s="860"/>
      <c r="R831" s="860"/>
      <c r="S831" s="860"/>
      <c r="T831" s="860"/>
      <c r="U831" s="860"/>
      <c r="V831" s="860"/>
      <c r="W831" s="860"/>
      <c r="X831" s="860"/>
      <c r="Y831" s="860"/>
      <c r="Z831" s="860"/>
      <c r="AA831" s="860"/>
      <c r="AB831" s="860"/>
      <c r="AC831" s="860"/>
      <c r="AD831" s="860"/>
      <c r="AE831" s="860"/>
      <c r="AF831" s="860"/>
      <c r="AG831" s="860"/>
      <c r="AH831" s="860"/>
    </row>
    <row r="832">
      <c r="A832" s="860"/>
      <c r="B832" s="860"/>
      <c r="C832" s="860"/>
      <c r="D832" s="860"/>
      <c r="E832" s="860"/>
      <c r="F832" s="860"/>
      <c r="G832" s="860"/>
      <c r="H832" s="860"/>
      <c r="I832" s="860"/>
      <c r="J832" s="860"/>
      <c r="K832" s="860"/>
      <c r="L832" s="860"/>
      <c r="M832" s="860"/>
      <c r="N832" s="860"/>
      <c r="O832" s="860"/>
      <c r="P832" s="860"/>
      <c r="Q832" s="860"/>
      <c r="R832" s="860"/>
      <c r="S832" s="860"/>
      <c r="T832" s="860"/>
      <c r="U832" s="860"/>
      <c r="V832" s="860"/>
      <c r="W832" s="860"/>
      <c r="X832" s="860"/>
      <c r="Y832" s="860"/>
      <c r="Z832" s="860"/>
      <c r="AA832" s="860"/>
      <c r="AB832" s="860"/>
      <c r="AC832" s="860"/>
      <c r="AD832" s="860"/>
      <c r="AE832" s="860"/>
      <c r="AF832" s="860"/>
      <c r="AG832" s="860"/>
      <c r="AH832" s="860"/>
    </row>
    <row r="833">
      <c r="A833" s="860"/>
      <c r="B833" s="860"/>
      <c r="C833" s="860"/>
      <c r="D833" s="860"/>
      <c r="E833" s="860"/>
      <c r="F833" s="860"/>
      <c r="G833" s="860"/>
      <c r="H833" s="860"/>
      <c r="I833" s="860"/>
      <c r="J833" s="860"/>
      <c r="K833" s="860"/>
      <c r="L833" s="860"/>
      <c r="M833" s="860"/>
      <c r="N833" s="860"/>
      <c r="O833" s="860"/>
      <c r="P833" s="860"/>
      <c r="Q833" s="860"/>
      <c r="R833" s="860"/>
      <c r="S833" s="860"/>
      <c r="T833" s="860"/>
      <c r="U833" s="860"/>
      <c r="V833" s="860"/>
      <c r="W833" s="860"/>
      <c r="X833" s="860"/>
      <c r="Y833" s="860"/>
      <c r="Z833" s="860"/>
      <c r="AA833" s="860"/>
      <c r="AB833" s="860"/>
      <c r="AC833" s="860"/>
      <c r="AD833" s="860"/>
      <c r="AE833" s="860"/>
      <c r="AF833" s="860"/>
      <c r="AG833" s="860"/>
      <c r="AH833" s="860"/>
    </row>
    <row r="834">
      <c r="A834" s="860"/>
      <c r="B834" s="860"/>
      <c r="C834" s="860"/>
      <c r="D834" s="860"/>
      <c r="E834" s="860"/>
      <c r="F834" s="860"/>
      <c r="G834" s="860"/>
      <c r="H834" s="860"/>
      <c r="I834" s="860"/>
      <c r="J834" s="860"/>
      <c r="K834" s="860"/>
      <c r="L834" s="860"/>
      <c r="M834" s="860"/>
      <c r="N834" s="860"/>
      <c r="O834" s="860"/>
      <c r="P834" s="860"/>
      <c r="Q834" s="860"/>
      <c r="R834" s="860"/>
      <c r="S834" s="860"/>
      <c r="T834" s="860"/>
      <c r="U834" s="860"/>
      <c r="V834" s="860"/>
      <c r="W834" s="860"/>
      <c r="X834" s="860"/>
      <c r="Y834" s="860"/>
      <c r="Z834" s="860"/>
      <c r="AA834" s="860"/>
      <c r="AB834" s="860"/>
      <c r="AC834" s="860"/>
      <c r="AD834" s="860"/>
      <c r="AE834" s="860"/>
      <c r="AF834" s="860"/>
      <c r="AG834" s="860"/>
      <c r="AH834" s="860"/>
    </row>
    <row r="835">
      <c r="A835" s="860"/>
      <c r="B835" s="860"/>
      <c r="C835" s="860"/>
      <c r="D835" s="860"/>
      <c r="E835" s="860"/>
      <c r="F835" s="860"/>
      <c r="G835" s="860"/>
      <c r="H835" s="860"/>
      <c r="I835" s="860"/>
      <c r="J835" s="860"/>
      <c r="K835" s="860"/>
      <c r="L835" s="860"/>
      <c r="M835" s="860"/>
      <c r="N835" s="860"/>
      <c r="O835" s="860"/>
      <c r="P835" s="860"/>
      <c r="Q835" s="860"/>
      <c r="R835" s="860"/>
      <c r="S835" s="860"/>
      <c r="T835" s="860"/>
      <c r="U835" s="860"/>
      <c r="V835" s="860"/>
      <c r="W835" s="860"/>
      <c r="X835" s="860"/>
      <c r="Y835" s="860"/>
      <c r="Z835" s="860"/>
      <c r="AA835" s="860"/>
      <c r="AB835" s="860"/>
      <c r="AC835" s="860"/>
      <c r="AD835" s="860"/>
      <c r="AE835" s="860"/>
      <c r="AF835" s="860"/>
      <c r="AG835" s="860"/>
      <c r="AH835" s="860"/>
    </row>
    <row r="836">
      <c r="A836" s="860"/>
      <c r="B836" s="860"/>
      <c r="C836" s="860"/>
      <c r="D836" s="860"/>
      <c r="E836" s="860"/>
      <c r="F836" s="860"/>
      <c r="G836" s="860"/>
      <c r="H836" s="860"/>
      <c r="I836" s="860"/>
      <c r="J836" s="860"/>
      <c r="K836" s="860"/>
      <c r="L836" s="860"/>
      <c r="M836" s="860"/>
      <c r="N836" s="860"/>
      <c r="O836" s="860"/>
      <c r="P836" s="860"/>
      <c r="Q836" s="860"/>
      <c r="R836" s="860"/>
      <c r="S836" s="860"/>
      <c r="T836" s="860"/>
      <c r="U836" s="860"/>
      <c r="V836" s="860"/>
      <c r="W836" s="860"/>
      <c r="X836" s="860"/>
      <c r="Y836" s="860"/>
      <c r="Z836" s="860"/>
      <c r="AA836" s="860"/>
      <c r="AB836" s="860"/>
      <c r="AC836" s="860"/>
      <c r="AD836" s="860"/>
      <c r="AE836" s="860"/>
      <c r="AF836" s="860"/>
      <c r="AG836" s="860"/>
      <c r="AH836" s="860"/>
    </row>
    <row r="837">
      <c r="A837" s="860"/>
      <c r="B837" s="860"/>
      <c r="C837" s="860"/>
      <c r="D837" s="860"/>
      <c r="E837" s="860"/>
      <c r="F837" s="860"/>
      <c r="G837" s="860"/>
      <c r="H837" s="860"/>
      <c r="I837" s="860"/>
      <c r="J837" s="860"/>
      <c r="K837" s="860"/>
      <c r="L837" s="860"/>
      <c r="M837" s="860"/>
      <c r="N837" s="860"/>
      <c r="O837" s="860"/>
      <c r="P837" s="860"/>
      <c r="Q837" s="860"/>
      <c r="R837" s="860"/>
      <c r="S837" s="860"/>
      <c r="T837" s="860"/>
      <c r="U837" s="860"/>
      <c r="V837" s="860"/>
      <c r="W837" s="860"/>
      <c r="X837" s="860"/>
      <c r="Y837" s="860"/>
      <c r="Z837" s="860"/>
      <c r="AA837" s="860"/>
      <c r="AB837" s="860"/>
      <c r="AC837" s="860"/>
      <c r="AD837" s="860"/>
      <c r="AE837" s="860"/>
      <c r="AF837" s="860"/>
      <c r="AG837" s="860"/>
      <c r="AH837" s="860"/>
    </row>
    <row r="838">
      <c r="A838" s="860"/>
      <c r="B838" s="860"/>
      <c r="C838" s="860"/>
      <c r="D838" s="860"/>
      <c r="E838" s="860"/>
      <c r="F838" s="860"/>
      <c r="G838" s="860"/>
      <c r="H838" s="860"/>
      <c r="I838" s="860"/>
      <c r="J838" s="860"/>
      <c r="K838" s="860"/>
      <c r="L838" s="860"/>
      <c r="M838" s="860"/>
      <c r="N838" s="860"/>
      <c r="O838" s="860"/>
      <c r="P838" s="860"/>
      <c r="Q838" s="860"/>
      <c r="R838" s="860"/>
      <c r="S838" s="860"/>
      <c r="T838" s="860"/>
      <c r="U838" s="860"/>
      <c r="V838" s="860"/>
      <c r="W838" s="860"/>
      <c r="X838" s="860"/>
      <c r="Y838" s="860"/>
      <c r="Z838" s="860"/>
      <c r="AA838" s="860"/>
      <c r="AB838" s="860"/>
      <c r="AC838" s="860"/>
      <c r="AD838" s="860"/>
      <c r="AE838" s="860"/>
      <c r="AF838" s="860"/>
      <c r="AG838" s="860"/>
      <c r="AH838" s="860"/>
    </row>
    <row r="839">
      <c r="A839" s="860"/>
      <c r="B839" s="860"/>
      <c r="C839" s="860"/>
      <c r="D839" s="860"/>
      <c r="E839" s="860"/>
      <c r="F839" s="860"/>
      <c r="G839" s="860"/>
      <c r="H839" s="860"/>
      <c r="I839" s="860"/>
      <c r="J839" s="860"/>
      <c r="K839" s="860"/>
      <c r="L839" s="860"/>
      <c r="M839" s="860"/>
      <c r="N839" s="860"/>
      <c r="O839" s="860"/>
      <c r="P839" s="860"/>
      <c r="Q839" s="860"/>
      <c r="R839" s="860"/>
      <c r="S839" s="860"/>
      <c r="T839" s="860"/>
      <c r="U839" s="860"/>
      <c r="V839" s="860"/>
      <c r="W839" s="860"/>
      <c r="X839" s="860"/>
      <c r="Y839" s="860"/>
      <c r="Z839" s="860"/>
      <c r="AA839" s="860"/>
      <c r="AB839" s="860"/>
      <c r="AC839" s="860"/>
      <c r="AD839" s="860"/>
      <c r="AE839" s="860"/>
      <c r="AF839" s="860"/>
      <c r="AG839" s="860"/>
      <c r="AH839" s="860"/>
    </row>
    <row r="840">
      <c r="A840" s="860"/>
      <c r="B840" s="860"/>
      <c r="C840" s="860"/>
      <c r="D840" s="860"/>
      <c r="E840" s="860"/>
      <c r="F840" s="860"/>
      <c r="G840" s="860"/>
      <c r="H840" s="860"/>
      <c r="I840" s="860"/>
      <c r="J840" s="860"/>
      <c r="K840" s="860"/>
      <c r="L840" s="860"/>
      <c r="M840" s="860"/>
      <c r="N840" s="860"/>
      <c r="O840" s="860"/>
      <c r="P840" s="860"/>
      <c r="Q840" s="860"/>
      <c r="R840" s="860"/>
      <c r="S840" s="860"/>
      <c r="T840" s="860"/>
      <c r="U840" s="860"/>
      <c r="V840" s="860"/>
      <c r="W840" s="860"/>
      <c r="X840" s="860"/>
      <c r="Y840" s="860"/>
      <c r="Z840" s="860"/>
      <c r="AA840" s="860"/>
      <c r="AB840" s="860"/>
      <c r="AC840" s="860"/>
      <c r="AD840" s="860"/>
      <c r="AE840" s="860"/>
      <c r="AF840" s="860"/>
      <c r="AG840" s="860"/>
      <c r="AH840" s="860"/>
    </row>
    <row r="841">
      <c r="A841" s="860"/>
      <c r="B841" s="860"/>
      <c r="C841" s="860"/>
      <c r="D841" s="860"/>
      <c r="E841" s="860"/>
      <c r="F841" s="860"/>
      <c r="G841" s="860"/>
      <c r="H841" s="860"/>
      <c r="I841" s="860"/>
      <c r="J841" s="860"/>
      <c r="K841" s="860"/>
      <c r="L841" s="860"/>
      <c r="M841" s="860"/>
      <c r="N841" s="860"/>
      <c r="O841" s="860"/>
      <c r="P841" s="860"/>
      <c r="Q841" s="860"/>
      <c r="R841" s="860"/>
      <c r="S841" s="860"/>
      <c r="T841" s="860"/>
      <c r="U841" s="860"/>
      <c r="V841" s="860"/>
      <c r="W841" s="860"/>
      <c r="X841" s="860"/>
      <c r="Y841" s="860"/>
      <c r="Z841" s="860"/>
      <c r="AA841" s="860"/>
      <c r="AB841" s="860"/>
      <c r="AC841" s="860"/>
      <c r="AD841" s="860"/>
      <c r="AE841" s="860"/>
      <c r="AF841" s="860"/>
      <c r="AG841" s="860"/>
      <c r="AH841" s="860"/>
    </row>
    <row r="842">
      <c r="A842" s="860"/>
      <c r="B842" s="860"/>
      <c r="C842" s="860"/>
      <c r="D842" s="860"/>
      <c r="E842" s="860"/>
      <c r="F842" s="860"/>
      <c r="G842" s="860"/>
      <c r="H842" s="860"/>
      <c r="I842" s="860"/>
      <c r="J842" s="860"/>
      <c r="K842" s="860"/>
      <c r="L842" s="860"/>
      <c r="M842" s="860"/>
      <c r="N842" s="860"/>
      <c r="O842" s="860"/>
      <c r="P842" s="860"/>
      <c r="Q842" s="860"/>
      <c r="R842" s="860"/>
      <c r="S842" s="860"/>
      <c r="T842" s="860"/>
      <c r="U842" s="860"/>
      <c r="V842" s="860"/>
      <c r="W842" s="860"/>
      <c r="X842" s="860"/>
      <c r="Y842" s="860"/>
      <c r="Z842" s="860"/>
      <c r="AA842" s="860"/>
      <c r="AB842" s="860"/>
      <c r="AC842" s="860"/>
      <c r="AD842" s="860"/>
      <c r="AE842" s="860"/>
      <c r="AF842" s="860"/>
      <c r="AG842" s="860"/>
      <c r="AH842" s="860"/>
    </row>
    <row r="843">
      <c r="A843" s="860"/>
      <c r="B843" s="860"/>
      <c r="C843" s="860"/>
      <c r="D843" s="860"/>
      <c r="E843" s="860"/>
      <c r="F843" s="860"/>
      <c r="G843" s="860"/>
      <c r="H843" s="860"/>
      <c r="I843" s="860"/>
      <c r="J843" s="860"/>
      <c r="K843" s="860"/>
      <c r="L843" s="860"/>
      <c r="M843" s="860"/>
      <c r="N843" s="860"/>
      <c r="O843" s="860"/>
      <c r="P843" s="860"/>
      <c r="Q843" s="860"/>
      <c r="R843" s="860"/>
      <c r="S843" s="860"/>
      <c r="T843" s="860"/>
      <c r="U843" s="860"/>
      <c r="V843" s="860"/>
      <c r="W843" s="860"/>
      <c r="X843" s="860"/>
      <c r="Y843" s="860"/>
      <c r="Z843" s="860"/>
      <c r="AA843" s="860"/>
      <c r="AB843" s="860"/>
      <c r="AC843" s="860"/>
      <c r="AD843" s="860"/>
      <c r="AE843" s="860"/>
      <c r="AF843" s="860"/>
      <c r="AG843" s="860"/>
      <c r="AH843" s="860"/>
    </row>
    <row r="844">
      <c r="A844" s="860"/>
      <c r="B844" s="860"/>
      <c r="C844" s="860"/>
      <c r="D844" s="860"/>
      <c r="E844" s="860"/>
      <c r="F844" s="860"/>
      <c r="G844" s="860"/>
      <c r="H844" s="860"/>
      <c r="I844" s="860"/>
      <c r="J844" s="860"/>
      <c r="K844" s="860"/>
      <c r="L844" s="860"/>
      <c r="M844" s="860"/>
      <c r="N844" s="860"/>
      <c r="O844" s="860"/>
      <c r="P844" s="860"/>
      <c r="Q844" s="860"/>
      <c r="R844" s="860"/>
      <c r="S844" s="860"/>
      <c r="T844" s="860"/>
      <c r="U844" s="860"/>
      <c r="V844" s="860"/>
      <c r="W844" s="860"/>
      <c r="X844" s="860"/>
      <c r="Y844" s="860"/>
      <c r="Z844" s="860"/>
      <c r="AA844" s="860"/>
      <c r="AB844" s="860"/>
      <c r="AC844" s="860"/>
      <c r="AD844" s="860"/>
      <c r="AE844" s="860"/>
      <c r="AF844" s="860"/>
      <c r="AG844" s="860"/>
      <c r="AH844" s="860"/>
    </row>
    <row r="845">
      <c r="A845" s="860"/>
      <c r="B845" s="860"/>
      <c r="C845" s="860"/>
      <c r="D845" s="860"/>
      <c r="E845" s="860"/>
      <c r="F845" s="860"/>
      <c r="G845" s="860"/>
      <c r="H845" s="860"/>
      <c r="I845" s="860"/>
      <c r="J845" s="860"/>
      <c r="K845" s="860"/>
      <c r="L845" s="860"/>
      <c r="M845" s="860"/>
      <c r="N845" s="860"/>
      <c r="O845" s="860"/>
      <c r="P845" s="860"/>
      <c r="Q845" s="860"/>
      <c r="R845" s="860"/>
      <c r="S845" s="860"/>
      <c r="T845" s="860"/>
      <c r="U845" s="860"/>
      <c r="V845" s="860"/>
      <c r="W845" s="860"/>
      <c r="X845" s="860"/>
      <c r="Y845" s="860"/>
      <c r="Z845" s="860"/>
      <c r="AA845" s="860"/>
      <c r="AB845" s="860"/>
      <c r="AC845" s="860"/>
      <c r="AD845" s="860"/>
      <c r="AE845" s="860"/>
      <c r="AF845" s="860"/>
      <c r="AG845" s="860"/>
      <c r="AH845" s="860"/>
    </row>
    <row r="846">
      <c r="A846" s="860"/>
      <c r="B846" s="860"/>
      <c r="C846" s="860"/>
      <c r="D846" s="860"/>
      <c r="E846" s="860"/>
      <c r="F846" s="860"/>
      <c r="G846" s="860"/>
      <c r="H846" s="860"/>
      <c r="I846" s="860"/>
      <c r="J846" s="860"/>
      <c r="K846" s="860"/>
      <c r="L846" s="860"/>
      <c r="M846" s="860"/>
      <c r="N846" s="860"/>
      <c r="O846" s="860"/>
      <c r="P846" s="860"/>
      <c r="Q846" s="860"/>
      <c r="R846" s="860"/>
      <c r="S846" s="860"/>
      <c r="T846" s="860"/>
      <c r="U846" s="860"/>
      <c r="V846" s="860"/>
      <c r="W846" s="860"/>
      <c r="X846" s="860"/>
      <c r="Y846" s="860"/>
      <c r="Z846" s="860"/>
      <c r="AA846" s="860"/>
      <c r="AB846" s="860"/>
      <c r="AC846" s="860"/>
      <c r="AD846" s="860"/>
      <c r="AE846" s="860"/>
      <c r="AF846" s="860"/>
      <c r="AG846" s="860"/>
      <c r="AH846" s="860"/>
    </row>
    <row r="847">
      <c r="A847" s="860"/>
      <c r="B847" s="860"/>
      <c r="C847" s="860"/>
      <c r="D847" s="860"/>
      <c r="E847" s="860"/>
      <c r="F847" s="860"/>
      <c r="G847" s="860"/>
      <c r="H847" s="860"/>
      <c r="I847" s="860"/>
      <c r="J847" s="860"/>
      <c r="K847" s="860"/>
      <c r="L847" s="860"/>
      <c r="M847" s="860"/>
      <c r="N847" s="860"/>
      <c r="O847" s="860"/>
      <c r="P847" s="860"/>
      <c r="Q847" s="860"/>
      <c r="R847" s="860"/>
      <c r="S847" s="860"/>
      <c r="T847" s="860"/>
      <c r="U847" s="860"/>
      <c r="V847" s="860"/>
      <c r="W847" s="860"/>
      <c r="X847" s="860"/>
      <c r="Y847" s="860"/>
      <c r="Z847" s="860"/>
      <c r="AA847" s="860"/>
      <c r="AB847" s="860"/>
      <c r="AC847" s="860"/>
      <c r="AD847" s="860"/>
      <c r="AE847" s="860"/>
      <c r="AF847" s="860"/>
      <c r="AG847" s="860"/>
      <c r="AH847" s="860"/>
    </row>
    <row r="848">
      <c r="A848" s="860"/>
      <c r="B848" s="860"/>
      <c r="C848" s="860"/>
      <c r="D848" s="860"/>
      <c r="E848" s="860"/>
      <c r="F848" s="860"/>
      <c r="G848" s="860"/>
      <c r="H848" s="860"/>
      <c r="I848" s="860"/>
      <c r="J848" s="860"/>
      <c r="K848" s="860"/>
      <c r="L848" s="860"/>
      <c r="M848" s="860"/>
      <c r="N848" s="860"/>
      <c r="O848" s="860"/>
      <c r="P848" s="860"/>
      <c r="Q848" s="860"/>
      <c r="R848" s="860"/>
      <c r="S848" s="860"/>
      <c r="T848" s="860"/>
      <c r="U848" s="860"/>
      <c r="V848" s="860"/>
      <c r="W848" s="860"/>
      <c r="X848" s="860"/>
      <c r="Y848" s="860"/>
      <c r="Z848" s="860"/>
      <c r="AA848" s="860"/>
      <c r="AB848" s="860"/>
      <c r="AC848" s="860"/>
      <c r="AD848" s="860"/>
      <c r="AE848" s="860"/>
      <c r="AF848" s="860"/>
      <c r="AG848" s="860"/>
      <c r="AH848" s="860"/>
    </row>
    <row r="849">
      <c r="A849" s="860"/>
      <c r="B849" s="860"/>
      <c r="C849" s="860"/>
      <c r="D849" s="860"/>
      <c r="E849" s="860"/>
      <c r="F849" s="860"/>
      <c r="G849" s="860"/>
      <c r="H849" s="860"/>
      <c r="I849" s="860"/>
      <c r="J849" s="860"/>
      <c r="K849" s="860"/>
      <c r="L849" s="860"/>
      <c r="M849" s="860"/>
      <c r="N849" s="860"/>
      <c r="O849" s="860"/>
      <c r="P849" s="860"/>
      <c r="Q849" s="860"/>
      <c r="R849" s="860"/>
      <c r="S849" s="860"/>
      <c r="T849" s="860"/>
      <c r="U849" s="860"/>
      <c r="V849" s="860"/>
      <c r="W849" s="860"/>
      <c r="X849" s="860"/>
      <c r="Y849" s="860"/>
      <c r="Z849" s="860"/>
      <c r="AA849" s="860"/>
      <c r="AB849" s="860"/>
      <c r="AC849" s="860"/>
      <c r="AD849" s="860"/>
      <c r="AE849" s="860"/>
      <c r="AF849" s="860"/>
      <c r="AG849" s="860"/>
      <c r="AH849" s="860"/>
    </row>
    <row r="850">
      <c r="A850" s="860"/>
      <c r="B850" s="860"/>
      <c r="C850" s="860"/>
      <c r="D850" s="860"/>
      <c r="E850" s="860"/>
      <c r="F850" s="860"/>
      <c r="G850" s="860"/>
      <c r="H850" s="860"/>
      <c r="I850" s="860"/>
      <c r="J850" s="860"/>
      <c r="K850" s="860"/>
      <c r="L850" s="860"/>
      <c r="M850" s="860"/>
      <c r="N850" s="860"/>
      <c r="O850" s="860"/>
      <c r="P850" s="860"/>
      <c r="Q850" s="860"/>
      <c r="R850" s="860"/>
      <c r="S850" s="860"/>
      <c r="T850" s="860"/>
      <c r="U850" s="860"/>
      <c r="V850" s="860"/>
      <c r="W850" s="860"/>
      <c r="X850" s="860"/>
      <c r="Y850" s="860"/>
      <c r="Z850" s="860"/>
      <c r="AA850" s="860"/>
      <c r="AB850" s="860"/>
      <c r="AC850" s="860"/>
      <c r="AD850" s="860"/>
      <c r="AE850" s="860"/>
      <c r="AF850" s="860"/>
      <c r="AG850" s="860"/>
      <c r="AH850" s="860"/>
    </row>
    <row r="851">
      <c r="A851" s="860"/>
      <c r="B851" s="860"/>
      <c r="C851" s="860"/>
      <c r="D851" s="860"/>
      <c r="E851" s="860"/>
      <c r="F851" s="860"/>
      <c r="G851" s="860"/>
      <c r="H851" s="860"/>
      <c r="I851" s="860"/>
      <c r="J851" s="860"/>
      <c r="K851" s="860"/>
      <c r="L851" s="860"/>
      <c r="M851" s="860"/>
      <c r="N851" s="860"/>
      <c r="O851" s="860"/>
      <c r="P851" s="860"/>
      <c r="Q851" s="860"/>
      <c r="R851" s="860"/>
      <c r="S851" s="860"/>
      <c r="T851" s="860"/>
      <c r="U851" s="860"/>
      <c r="V851" s="860"/>
      <c r="W851" s="860"/>
      <c r="X851" s="860"/>
      <c r="Y851" s="860"/>
      <c r="Z851" s="860"/>
      <c r="AA851" s="860"/>
      <c r="AB851" s="860"/>
      <c r="AC851" s="860"/>
      <c r="AD851" s="860"/>
      <c r="AE851" s="860"/>
      <c r="AF851" s="860"/>
      <c r="AG851" s="860"/>
      <c r="AH851" s="860"/>
    </row>
    <row r="852">
      <c r="A852" s="860"/>
      <c r="B852" s="860"/>
      <c r="C852" s="860"/>
      <c r="D852" s="860"/>
      <c r="E852" s="860"/>
      <c r="F852" s="860"/>
      <c r="G852" s="860"/>
      <c r="H852" s="860"/>
      <c r="I852" s="860"/>
      <c r="J852" s="860"/>
      <c r="K852" s="860"/>
      <c r="L852" s="860"/>
      <c r="M852" s="860"/>
      <c r="N852" s="860"/>
      <c r="O852" s="860"/>
      <c r="P852" s="860"/>
      <c r="Q852" s="860"/>
      <c r="R852" s="860"/>
      <c r="S852" s="860"/>
      <c r="T852" s="860"/>
      <c r="U852" s="860"/>
      <c r="V852" s="860"/>
      <c r="W852" s="860"/>
      <c r="X852" s="860"/>
      <c r="Y852" s="860"/>
      <c r="Z852" s="860"/>
      <c r="AA852" s="860"/>
      <c r="AB852" s="860"/>
      <c r="AC852" s="860"/>
      <c r="AD852" s="860"/>
      <c r="AE852" s="860"/>
      <c r="AF852" s="860"/>
      <c r="AG852" s="860"/>
      <c r="AH852" s="860"/>
    </row>
    <row r="853">
      <c r="A853" s="860"/>
      <c r="B853" s="860"/>
      <c r="C853" s="860"/>
      <c r="D853" s="860"/>
      <c r="E853" s="860"/>
      <c r="F853" s="860"/>
      <c r="G853" s="860"/>
      <c r="H853" s="860"/>
      <c r="I853" s="860"/>
      <c r="J853" s="860"/>
      <c r="K853" s="860"/>
      <c r="L853" s="860"/>
      <c r="M853" s="860"/>
      <c r="N853" s="860"/>
      <c r="O853" s="860"/>
      <c r="P853" s="860"/>
      <c r="Q853" s="860"/>
      <c r="R853" s="860"/>
      <c r="S853" s="860"/>
      <c r="T853" s="860"/>
      <c r="U853" s="860"/>
      <c r="V853" s="860"/>
      <c r="W853" s="860"/>
      <c r="X853" s="860"/>
      <c r="Y853" s="860"/>
      <c r="Z853" s="860"/>
      <c r="AA853" s="860"/>
      <c r="AB853" s="860"/>
      <c r="AC853" s="860"/>
      <c r="AD853" s="860"/>
      <c r="AE853" s="860"/>
      <c r="AF853" s="860"/>
      <c r="AG853" s="860"/>
      <c r="AH853" s="860"/>
    </row>
    <row r="854">
      <c r="A854" s="860"/>
      <c r="B854" s="860"/>
      <c r="C854" s="860"/>
      <c r="D854" s="860"/>
      <c r="E854" s="860"/>
      <c r="F854" s="860"/>
      <c r="G854" s="860"/>
      <c r="H854" s="860"/>
      <c r="I854" s="860"/>
      <c r="J854" s="860"/>
      <c r="K854" s="860"/>
      <c r="L854" s="860"/>
      <c r="M854" s="860"/>
      <c r="N854" s="860"/>
      <c r="O854" s="860"/>
      <c r="P854" s="860"/>
      <c r="Q854" s="860"/>
      <c r="R854" s="860"/>
      <c r="S854" s="860"/>
      <c r="T854" s="860"/>
      <c r="U854" s="860"/>
      <c r="V854" s="860"/>
      <c r="W854" s="860"/>
      <c r="X854" s="860"/>
      <c r="Y854" s="860"/>
      <c r="Z854" s="860"/>
      <c r="AA854" s="860"/>
      <c r="AB854" s="860"/>
      <c r="AC854" s="860"/>
      <c r="AD854" s="860"/>
      <c r="AE854" s="860"/>
      <c r="AF854" s="860"/>
      <c r="AG854" s="860"/>
      <c r="AH854" s="860"/>
    </row>
    <row r="855">
      <c r="A855" s="860"/>
      <c r="B855" s="860"/>
      <c r="C855" s="860"/>
      <c r="D855" s="860"/>
      <c r="E855" s="860"/>
      <c r="F855" s="860"/>
      <c r="G855" s="860"/>
      <c r="H855" s="860"/>
      <c r="I855" s="860"/>
      <c r="J855" s="860"/>
      <c r="K855" s="860"/>
      <c r="L855" s="860"/>
      <c r="M855" s="860"/>
      <c r="N855" s="860"/>
      <c r="O855" s="860"/>
      <c r="P855" s="860"/>
      <c r="Q855" s="860"/>
      <c r="R855" s="860"/>
      <c r="S855" s="860"/>
      <c r="T855" s="860"/>
      <c r="U855" s="860"/>
      <c r="V855" s="860"/>
      <c r="W855" s="860"/>
      <c r="X855" s="860"/>
      <c r="Y855" s="860"/>
      <c r="Z855" s="860"/>
      <c r="AA855" s="860"/>
      <c r="AB855" s="860"/>
      <c r="AC855" s="860"/>
      <c r="AD855" s="860"/>
      <c r="AE855" s="860"/>
      <c r="AF855" s="860"/>
      <c r="AG855" s="860"/>
      <c r="AH855" s="860"/>
    </row>
    <row r="856">
      <c r="A856" s="860"/>
      <c r="B856" s="860"/>
      <c r="C856" s="860"/>
      <c r="D856" s="860"/>
      <c r="E856" s="860"/>
      <c r="F856" s="860"/>
      <c r="G856" s="860"/>
      <c r="H856" s="860"/>
      <c r="I856" s="860"/>
      <c r="J856" s="860"/>
      <c r="K856" s="860"/>
      <c r="L856" s="860"/>
      <c r="M856" s="860"/>
      <c r="N856" s="860"/>
      <c r="O856" s="860"/>
      <c r="P856" s="860"/>
      <c r="Q856" s="860"/>
      <c r="R856" s="860"/>
      <c r="S856" s="860"/>
      <c r="T856" s="860"/>
      <c r="U856" s="860"/>
      <c r="V856" s="860"/>
      <c r="W856" s="860"/>
      <c r="X856" s="860"/>
      <c r="Y856" s="860"/>
      <c r="Z856" s="860"/>
      <c r="AA856" s="860"/>
      <c r="AB856" s="860"/>
      <c r="AC856" s="860"/>
      <c r="AD856" s="860"/>
      <c r="AE856" s="860"/>
      <c r="AF856" s="860"/>
      <c r="AG856" s="860"/>
      <c r="AH856" s="860"/>
    </row>
    <row r="857">
      <c r="A857" s="860"/>
      <c r="B857" s="860"/>
      <c r="C857" s="860"/>
      <c r="D857" s="860"/>
      <c r="E857" s="860"/>
      <c r="F857" s="860"/>
      <c r="G857" s="860"/>
      <c r="H857" s="860"/>
      <c r="I857" s="860"/>
      <c r="J857" s="860"/>
      <c r="K857" s="860"/>
      <c r="L857" s="860"/>
      <c r="M857" s="860"/>
      <c r="N857" s="860"/>
      <c r="O857" s="860"/>
      <c r="P857" s="860"/>
      <c r="Q857" s="860"/>
      <c r="R857" s="860"/>
      <c r="S857" s="860"/>
      <c r="T857" s="860"/>
      <c r="U857" s="860"/>
      <c r="V857" s="860"/>
      <c r="W857" s="860"/>
      <c r="X857" s="860"/>
      <c r="Y857" s="860"/>
      <c r="Z857" s="860"/>
      <c r="AA857" s="860"/>
      <c r="AB857" s="860"/>
      <c r="AC857" s="860"/>
      <c r="AD857" s="860"/>
      <c r="AE857" s="860"/>
      <c r="AF857" s="860"/>
      <c r="AG857" s="860"/>
      <c r="AH857" s="860"/>
    </row>
    <row r="858">
      <c r="A858" s="860"/>
      <c r="B858" s="860"/>
      <c r="C858" s="860"/>
      <c r="D858" s="860"/>
      <c r="E858" s="860"/>
      <c r="F858" s="860"/>
      <c r="G858" s="860"/>
      <c r="H858" s="860"/>
      <c r="I858" s="860"/>
      <c r="J858" s="860"/>
      <c r="K858" s="860"/>
      <c r="L858" s="860"/>
      <c r="M858" s="860"/>
      <c r="N858" s="860"/>
      <c r="O858" s="860"/>
      <c r="P858" s="860"/>
      <c r="Q858" s="860"/>
      <c r="R858" s="860"/>
      <c r="S858" s="860"/>
      <c r="T858" s="860"/>
      <c r="U858" s="860"/>
      <c r="V858" s="860"/>
      <c r="W858" s="860"/>
      <c r="X858" s="860"/>
      <c r="Y858" s="860"/>
      <c r="Z858" s="860"/>
      <c r="AA858" s="860"/>
      <c r="AB858" s="860"/>
      <c r="AC858" s="860"/>
      <c r="AD858" s="860"/>
      <c r="AE858" s="860"/>
      <c r="AF858" s="860"/>
      <c r="AG858" s="860"/>
      <c r="AH858" s="860"/>
    </row>
    <row r="859">
      <c r="A859" s="860"/>
      <c r="B859" s="860"/>
      <c r="C859" s="860"/>
      <c r="D859" s="860"/>
      <c r="E859" s="860"/>
      <c r="F859" s="860"/>
      <c r="G859" s="860"/>
      <c r="H859" s="860"/>
      <c r="I859" s="860"/>
      <c r="J859" s="860"/>
      <c r="K859" s="860"/>
      <c r="L859" s="860"/>
      <c r="M859" s="860"/>
      <c r="N859" s="860"/>
      <c r="O859" s="860"/>
      <c r="P859" s="860"/>
      <c r="Q859" s="860"/>
      <c r="R859" s="860"/>
      <c r="S859" s="860"/>
      <c r="T859" s="860"/>
      <c r="U859" s="860"/>
      <c r="V859" s="860"/>
      <c r="W859" s="860"/>
      <c r="X859" s="860"/>
      <c r="Y859" s="860"/>
      <c r="Z859" s="860"/>
      <c r="AA859" s="860"/>
      <c r="AB859" s="860"/>
      <c r="AC859" s="860"/>
      <c r="AD859" s="860"/>
      <c r="AE859" s="860"/>
      <c r="AF859" s="860"/>
      <c r="AG859" s="860"/>
      <c r="AH859" s="860"/>
    </row>
    <row r="860">
      <c r="A860" s="860"/>
      <c r="B860" s="860"/>
      <c r="C860" s="860"/>
      <c r="D860" s="860"/>
      <c r="E860" s="860"/>
      <c r="F860" s="860"/>
      <c r="G860" s="860"/>
      <c r="H860" s="860"/>
      <c r="I860" s="860"/>
      <c r="J860" s="860"/>
      <c r="K860" s="860"/>
      <c r="L860" s="860"/>
      <c r="M860" s="860"/>
      <c r="N860" s="860"/>
      <c r="O860" s="860"/>
      <c r="P860" s="860"/>
      <c r="Q860" s="860"/>
      <c r="R860" s="860"/>
      <c r="S860" s="860"/>
      <c r="T860" s="860"/>
      <c r="U860" s="860"/>
      <c r="V860" s="860"/>
      <c r="W860" s="860"/>
      <c r="X860" s="860"/>
      <c r="Y860" s="860"/>
      <c r="Z860" s="860"/>
      <c r="AA860" s="860"/>
      <c r="AB860" s="860"/>
      <c r="AC860" s="860"/>
      <c r="AD860" s="860"/>
      <c r="AE860" s="860"/>
      <c r="AF860" s="860"/>
      <c r="AG860" s="860"/>
      <c r="AH860" s="860"/>
    </row>
    <row r="861">
      <c r="A861" s="860"/>
      <c r="B861" s="860"/>
      <c r="C861" s="860"/>
      <c r="D861" s="860"/>
      <c r="E861" s="860"/>
      <c r="F861" s="860"/>
      <c r="G861" s="860"/>
      <c r="H861" s="860"/>
      <c r="I861" s="860"/>
      <c r="J861" s="860"/>
      <c r="K861" s="860"/>
      <c r="L861" s="860"/>
      <c r="M861" s="860"/>
      <c r="N861" s="860"/>
      <c r="O861" s="860"/>
      <c r="P861" s="860"/>
      <c r="Q861" s="860"/>
      <c r="R861" s="860"/>
      <c r="S861" s="860"/>
      <c r="T861" s="860"/>
      <c r="U861" s="860"/>
      <c r="V861" s="860"/>
      <c r="W861" s="860"/>
      <c r="X861" s="860"/>
      <c r="Y861" s="860"/>
      <c r="Z861" s="860"/>
      <c r="AA861" s="860"/>
      <c r="AB861" s="860"/>
      <c r="AC861" s="860"/>
      <c r="AD861" s="860"/>
      <c r="AE861" s="860"/>
      <c r="AF861" s="860"/>
      <c r="AG861" s="860"/>
      <c r="AH861" s="860"/>
    </row>
    <row r="862">
      <c r="A862" s="860"/>
      <c r="B862" s="860"/>
      <c r="C862" s="860"/>
      <c r="D862" s="860"/>
      <c r="E862" s="860"/>
      <c r="F862" s="860"/>
      <c r="G862" s="860"/>
      <c r="H862" s="860"/>
      <c r="I862" s="860"/>
      <c r="J862" s="860"/>
      <c r="K862" s="860"/>
      <c r="L862" s="860"/>
      <c r="M862" s="860"/>
      <c r="N862" s="860"/>
      <c r="O862" s="860"/>
      <c r="P862" s="860"/>
      <c r="Q862" s="860"/>
      <c r="R862" s="860"/>
      <c r="S862" s="860"/>
      <c r="T862" s="860"/>
      <c r="U862" s="860"/>
      <c r="V862" s="860"/>
      <c r="W862" s="860"/>
      <c r="X862" s="860"/>
      <c r="Y862" s="860"/>
      <c r="Z862" s="860"/>
      <c r="AA862" s="860"/>
      <c r="AB862" s="860"/>
      <c r="AC862" s="860"/>
      <c r="AD862" s="860"/>
      <c r="AE862" s="860"/>
      <c r="AF862" s="860"/>
      <c r="AG862" s="860"/>
      <c r="AH862" s="860"/>
    </row>
    <row r="863">
      <c r="A863" s="860"/>
      <c r="B863" s="860"/>
      <c r="C863" s="860"/>
      <c r="D863" s="860"/>
      <c r="E863" s="860"/>
      <c r="F863" s="860"/>
      <c r="G863" s="860"/>
      <c r="H863" s="860"/>
      <c r="I863" s="860"/>
      <c r="J863" s="860"/>
      <c r="K863" s="860"/>
      <c r="L863" s="860"/>
      <c r="M863" s="860"/>
      <c r="N863" s="860"/>
      <c r="O863" s="860"/>
      <c r="P863" s="860"/>
      <c r="Q863" s="860"/>
      <c r="R863" s="860"/>
      <c r="S863" s="860"/>
      <c r="T863" s="860"/>
      <c r="U863" s="860"/>
      <c r="V863" s="860"/>
      <c r="W863" s="860"/>
      <c r="X863" s="860"/>
      <c r="Y863" s="860"/>
      <c r="Z863" s="860"/>
      <c r="AA863" s="860"/>
      <c r="AB863" s="860"/>
      <c r="AC863" s="860"/>
      <c r="AD863" s="860"/>
      <c r="AE863" s="860"/>
      <c r="AF863" s="860"/>
      <c r="AG863" s="860"/>
      <c r="AH863" s="860"/>
    </row>
    <row r="864">
      <c r="A864" s="860"/>
      <c r="B864" s="860"/>
      <c r="C864" s="860"/>
      <c r="D864" s="860"/>
      <c r="E864" s="860"/>
      <c r="F864" s="860"/>
      <c r="G864" s="860"/>
      <c r="H864" s="860"/>
      <c r="I864" s="860"/>
      <c r="J864" s="860"/>
      <c r="K864" s="860"/>
      <c r="L864" s="860"/>
      <c r="M864" s="860"/>
      <c r="N864" s="860"/>
      <c r="O864" s="860"/>
      <c r="P864" s="860"/>
      <c r="Q864" s="860"/>
      <c r="R864" s="860"/>
      <c r="S864" s="860"/>
      <c r="T864" s="860"/>
      <c r="U864" s="860"/>
      <c r="V864" s="860"/>
      <c r="W864" s="860"/>
      <c r="X864" s="860"/>
      <c r="Y864" s="860"/>
      <c r="Z864" s="860"/>
      <c r="AA864" s="860"/>
      <c r="AB864" s="860"/>
      <c r="AC864" s="860"/>
      <c r="AD864" s="860"/>
      <c r="AE864" s="860"/>
      <c r="AF864" s="860"/>
      <c r="AG864" s="860"/>
      <c r="AH864" s="860"/>
    </row>
    <row r="865">
      <c r="A865" s="860"/>
      <c r="B865" s="860"/>
      <c r="C865" s="860"/>
      <c r="D865" s="860"/>
      <c r="E865" s="860"/>
      <c r="F865" s="860"/>
      <c r="G865" s="860"/>
      <c r="H865" s="860"/>
      <c r="I865" s="860"/>
      <c r="J865" s="860"/>
      <c r="K865" s="860"/>
      <c r="L865" s="860"/>
      <c r="M865" s="860"/>
      <c r="N865" s="860"/>
      <c r="O865" s="860"/>
      <c r="P865" s="860"/>
      <c r="Q865" s="860"/>
      <c r="R865" s="860"/>
      <c r="S865" s="860"/>
      <c r="T865" s="860"/>
      <c r="U865" s="860"/>
      <c r="V865" s="860"/>
      <c r="W865" s="860"/>
      <c r="X865" s="860"/>
      <c r="Y865" s="860"/>
      <c r="Z865" s="860"/>
      <c r="AA865" s="860"/>
      <c r="AB865" s="860"/>
      <c r="AC865" s="860"/>
      <c r="AD865" s="860"/>
      <c r="AE865" s="860"/>
      <c r="AF865" s="860"/>
      <c r="AG865" s="860"/>
      <c r="AH865" s="860"/>
    </row>
    <row r="866">
      <c r="A866" s="860"/>
      <c r="B866" s="860"/>
      <c r="C866" s="860"/>
      <c r="D866" s="860"/>
      <c r="E866" s="860"/>
      <c r="F866" s="860"/>
      <c r="G866" s="860"/>
      <c r="H866" s="860"/>
      <c r="I866" s="860"/>
      <c r="J866" s="860"/>
      <c r="K866" s="860"/>
      <c r="L866" s="860"/>
      <c r="M866" s="860"/>
      <c r="N866" s="860"/>
      <c r="O866" s="860"/>
      <c r="P866" s="860"/>
      <c r="Q866" s="860"/>
      <c r="R866" s="860"/>
      <c r="S866" s="860"/>
      <c r="T866" s="860"/>
      <c r="U866" s="860"/>
      <c r="V866" s="860"/>
      <c r="W866" s="860"/>
      <c r="X866" s="860"/>
      <c r="Y866" s="860"/>
      <c r="Z866" s="860"/>
      <c r="AA866" s="860"/>
      <c r="AB866" s="860"/>
      <c r="AC866" s="860"/>
      <c r="AD866" s="860"/>
      <c r="AE866" s="860"/>
      <c r="AF866" s="860"/>
      <c r="AG866" s="860"/>
      <c r="AH866" s="860"/>
    </row>
    <row r="867">
      <c r="A867" s="860"/>
      <c r="B867" s="860"/>
      <c r="C867" s="860"/>
      <c r="D867" s="860"/>
      <c r="E867" s="860"/>
      <c r="F867" s="860"/>
      <c r="G867" s="860"/>
      <c r="H867" s="860"/>
      <c r="I867" s="860"/>
      <c r="J867" s="860"/>
      <c r="K867" s="860"/>
      <c r="L867" s="860"/>
      <c r="M867" s="860"/>
      <c r="N867" s="860"/>
      <c r="O867" s="860"/>
      <c r="P867" s="860"/>
      <c r="Q867" s="860"/>
      <c r="R867" s="860"/>
      <c r="S867" s="860"/>
      <c r="T867" s="860"/>
      <c r="U867" s="860"/>
      <c r="V867" s="860"/>
      <c r="W867" s="860"/>
      <c r="X867" s="860"/>
      <c r="Y867" s="860"/>
      <c r="Z867" s="860"/>
      <c r="AA867" s="860"/>
      <c r="AB867" s="860"/>
      <c r="AC867" s="860"/>
      <c r="AD867" s="860"/>
      <c r="AE867" s="860"/>
      <c r="AF867" s="860"/>
      <c r="AG867" s="860"/>
      <c r="AH867" s="860"/>
    </row>
    <row r="868">
      <c r="A868" s="860"/>
      <c r="B868" s="860"/>
      <c r="C868" s="860"/>
      <c r="D868" s="860"/>
      <c r="E868" s="860"/>
      <c r="F868" s="860"/>
      <c r="G868" s="860"/>
      <c r="H868" s="860"/>
      <c r="I868" s="860"/>
      <c r="J868" s="860"/>
      <c r="K868" s="860"/>
      <c r="L868" s="860"/>
      <c r="M868" s="860"/>
      <c r="N868" s="860"/>
      <c r="O868" s="860"/>
      <c r="P868" s="860"/>
      <c r="Q868" s="860"/>
      <c r="R868" s="860"/>
      <c r="S868" s="860"/>
      <c r="T868" s="860"/>
      <c r="U868" s="860"/>
      <c r="V868" s="860"/>
      <c r="W868" s="860"/>
      <c r="X868" s="860"/>
      <c r="Y868" s="860"/>
      <c r="Z868" s="860"/>
      <c r="AA868" s="860"/>
      <c r="AB868" s="860"/>
      <c r="AC868" s="860"/>
      <c r="AD868" s="860"/>
      <c r="AE868" s="860"/>
      <c r="AF868" s="860"/>
      <c r="AG868" s="860"/>
      <c r="AH868" s="860"/>
    </row>
    <row r="869">
      <c r="A869" s="860"/>
      <c r="B869" s="860"/>
      <c r="C869" s="860"/>
      <c r="D869" s="860"/>
      <c r="E869" s="860"/>
      <c r="F869" s="860"/>
      <c r="G869" s="860"/>
      <c r="H869" s="860"/>
      <c r="I869" s="860"/>
      <c r="J869" s="860"/>
      <c r="K869" s="860"/>
      <c r="L869" s="860"/>
      <c r="M869" s="860"/>
      <c r="N869" s="860"/>
      <c r="O869" s="860"/>
      <c r="P869" s="860"/>
      <c r="Q869" s="860"/>
      <c r="R869" s="860"/>
      <c r="S869" s="860"/>
      <c r="T869" s="860"/>
      <c r="U869" s="860"/>
      <c r="V869" s="860"/>
      <c r="W869" s="860"/>
      <c r="X869" s="860"/>
      <c r="Y869" s="860"/>
      <c r="Z869" s="860"/>
      <c r="AA869" s="860"/>
      <c r="AB869" s="860"/>
      <c r="AC869" s="860"/>
      <c r="AD869" s="860"/>
      <c r="AE869" s="860"/>
      <c r="AF869" s="860"/>
      <c r="AG869" s="860"/>
      <c r="AH869" s="860"/>
    </row>
    <row r="870">
      <c r="A870" s="860"/>
      <c r="B870" s="860"/>
      <c r="C870" s="860"/>
      <c r="D870" s="860"/>
      <c r="E870" s="860"/>
      <c r="F870" s="860"/>
      <c r="G870" s="860"/>
      <c r="H870" s="860"/>
      <c r="I870" s="860"/>
      <c r="J870" s="860"/>
      <c r="K870" s="860"/>
      <c r="L870" s="860"/>
      <c r="M870" s="860"/>
      <c r="N870" s="860"/>
      <c r="O870" s="860"/>
      <c r="P870" s="860"/>
      <c r="Q870" s="860"/>
      <c r="R870" s="860"/>
      <c r="S870" s="860"/>
      <c r="T870" s="860"/>
      <c r="U870" s="860"/>
      <c r="V870" s="860"/>
      <c r="W870" s="860"/>
      <c r="X870" s="860"/>
      <c r="Y870" s="860"/>
      <c r="Z870" s="860"/>
      <c r="AA870" s="860"/>
      <c r="AB870" s="860"/>
      <c r="AC870" s="860"/>
      <c r="AD870" s="860"/>
      <c r="AE870" s="860"/>
      <c r="AF870" s="860"/>
      <c r="AG870" s="860"/>
      <c r="AH870" s="860"/>
    </row>
    <row r="871">
      <c r="A871" s="860"/>
      <c r="B871" s="860"/>
      <c r="C871" s="860"/>
      <c r="D871" s="860"/>
      <c r="E871" s="860"/>
      <c r="F871" s="860"/>
      <c r="G871" s="860"/>
      <c r="H871" s="860"/>
      <c r="I871" s="860"/>
      <c r="J871" s="860"/>
      <c r="K871" s="860"/>
      <c r="L871" s="860"/>
      <c r="M871" s="860"/>
      <c r="N871" s="860"/>
      <c r="O871" s="860"/>
      <c r="P871" s="860"/>
      <c r="Q871" s="860"/>
      <c r="R871" s="860"/>
      <c r="S871" s="860"/>
      <c r="T871" s="860"/>
      <c r="U871" s="860"/>
      <c r="V871" s="860"/>
      <c r="W871" s="860"/>
      <c r="X871" s="860"/>
      <c r="Y871" s="860"/>
      <c r="Z871" s="860"/>
      <c r="AA871" s="860"/>
      <c r="AB871" s="860"/>
      <c r="AC871" s="860"/>
      <c r="AD871" s="860"/>
      <c r="AE871" s="860"/>
      <c r="AF871" s="860"/>
      <c r="AG871" s="860"/>
      <c r="AH871" s="860"/>
    </row>
    <row r="872">
      <c r="A872" s="860"/>
      <c r="B872" s="860"/>
      <c r="C872" s="860"/>
      <c r="D872" s="860"/>
      <c r="E872" s="860"/>
      <c r="F872" s="860"/>
      <c r="G872" s="860"/>
      <c r="H872" s="860"/>
      <c r="I872" s="860"/>
      <c r="J872" s="860"/>
      <c r="K872" s="860"/>
      <c r="L872" s="860"/>
      <c r="M872" s="860"/>
      <c r="N872" s="860"/>
      <c r="O872" s="860"/>
      <c r="P872" s="860"/>
      <c r="Q872" s="860"/>
      <c r="R872" s="860"/>
      <c r="S872" s="860"/>
      <c r="T872" s="860"/>
      <c r="U872" s="860"/>
      <c r="V872" s="860"/>
      <c r="W872" s="860"/>
      <c r="X872" s="860"/>
      <c r="Y872" s="860"/>
      <c r="Z872" s="860"/>
      <c r="AA872" s="860"/>
      <c r="AB872" s="860"/>
      <c r="AC872" s="860"/>
      <c r="AD872" s="860"/>
      <c r="AE872" s="860"/>
      <c r="AF872" s="860"/>
      <c r="AG872" s="860"/>
      <c r="AH872" s="860"/>
    </row>
    <row r="873">
      <c r="A873" s="860"/>
      <c r="B873" s="860"/>
      <c r="C873" s="860"/>
      <c r="D873" s="860"/>
      <c r="E873" s="860"/>
      <c r="F873" s="860"/>
      <c r="G873" s="860"/>
      <c r="H873" s="860"/>
      <c r="I873" s="860"/>
      <c r="J873" s="860"/>
      <c r="K873" s="860"/>
      <c r="L873" s="860"/>
      <c r="M873" s="860"/>
      <c r="N873" s="860"/>
      <c r="O873" s="860"/>
      <c r="P873" s="860"/>
      <c r="Q873" s="860"/>
      <c r="R873" s="860"/>
      <c r="S873" s="860"/>
      <c r="T873" s="860"/>
      <c r="U873" s="860"/>
      <c r="V873" s="860"/>
      <c r="W873" s="860"/>
      <c r="X873" s="860"/>
      <c r="Y873" s="860"/>
      <c r="Z873" s="860"/>
      <c r="AA873" s="860"/>
      <c r="AB873" s="860"/>
      <c r="AC873" s="860"/>
      <c r="AD873" s="860"/>
      <c r="AE873" s="860"/>
      <c r="AF873" s="860"/>
      <c r="AG873" s="860"/>
      <c r="AH873" s="860"/>
    </row>
    <row r="874">
      <c r="A874" s="860"/>
      <c r="B874" s="860"/>
      <c r="C874" s="860"/>
      <c r="D874" s="860"/>
      <c r="E874" s="860"/>
      <c r="F874" s="860"/>
      <c r="G874" s="860"/>
      <c r="H874" s="860"/>
      <c r="I874" s="860"/>
      <c r="J874" s="860"/>
      <c r="K874" s="860"/>
      <c r="L874" s="860"/>
      <c r="M874" s="860"/>
      <c r="N874" s="860"/>
      <c r="O874" s="860"/>
      <c r="P874" s="860"/>
      <c r="Q874" s="860"/>
      <c r="R874" s="860"/>
      <c r="S874" s="860"/>
      <c r="T874" s="860"/>
      <c r="U874" s="860"/>
      <c r="V874" s="860"/>
      <c r="W874" s="860"/>
      <c r="X874" s="860"/>
      <c r="Y874" s="860"/>
      <c r="Z874" s="860"/>
      <c r="AA874" s="860"/>
      <c r="AB874" s="860"/>
      <c r="AC874" s="860"/>
      <c r="AD874" s="860"/>
      <c r="AE874" s="860"/>
      <c r="AF874" s="860"/>
      <c r="AG874" s="860"/>
      <c r="AH874" s="860"/>
    </row>
    <row r="875">
      <c r="A875" s="860"/>
      <c r="B875" s="860"/>
      <c r="C875" s="860"/>
      <c r="D875" s="860"/>
      <c r="E875" s="860"/>
      <c r="F875" s="860"/>
      <c r="G875" s="860"/>
      <c r="H875" s="860"/>
      <c r="I875" s="860"/>
      <c r="J875" s="860"/>
      <c r="K875" s="860"/>
      <c r="L875" s="860"/>
      <c r="M875" s="860"/>
      <c r="N875" s="860"/>
      <c r="O875" s="860"/>
      <c r="P875" s="860"/>
      <c r="Q875" s="860"/>
      <c r="R875" s="860"/>
      <c r="S875" s="860"/>
      <c r="T875" s="860"/>
      <c r="U875" s="860"/>
      <c r="V875" s="860"/>
      <c r="W875" s="860"/>
      <c r="X875" s="860"/>
      <c r="Y875" s="860"/>
      <c r="Z875" s="860"/>
      <c r="AA875" s="860"/>
      <c r="AB875" s="860"/>
      <c r="AC875" s="860"/>
      <c r="AD875" s="860"/>
      <c r="AE875" s="860"/>
      <c r="AF875" s="860"/>
      <c r="AG875" s="860"/>
      <c r="AH875" s="860"/>
    </row>
    <row r="876">
      <c r="A876" s="860"/>
      <c r="B876" s="860"/>
      <c r="C876" s="860"/>
      <c r="D876" s="860"/>
      <c r="E876" s="860"/>
      <c r="F876" s="860"/>
      <c r="G876" s="860"/>
      <c r="H876" s="860"/>
      <c r="I876" s="860"/>
      <c r="J876" s="860"/>
      <c r="K876" s="860"/>
      <c r="L876" s="860"/>
      <c r="M876" s="860"/>
      <c r="N876" s="860"/>
      <c r="O876" s="860"/>
      <c r="P876" s="860"/>
      <c r="Q876" s="860"/>
      <c r="R876" s="860"/>
      <c r="S876" s="860"/>
      <c r="T876" s="860"/>
      <c r="U876" s="860"/>
      <c r="V876" s="860"/>
      <c r="W876" s="860"/>
      <c r="X876" s="860"/>
      <c r="Y876" s="860"/>
      <c r="Z876" s="860"/>
      <c r="AA876" s="860"/>
      <c r="AB876" s="860"/>
      <c r="AC876" s="860"/>
      <c r="AD876" s="860"/>
      <c r="AE876" s="860"/>
      <c r="AF876" s="860"/>
      <c r="AG876" s="860"/>
      <c r="AH876" s="860"/>
    </row>
    <row r="877">
      <c r="A877" s="860"/>
      <c r="B877" s="860"/>
      <c r="C877" s="860"/>
      <c r="D877" s="860"/>
      <c r="E877" s="860"/>
      <c r="F877" s="860"/>
      <c r="G877" s="860"/>
      <c r="H877" s="860"/>
      <c r="I877" s="860"/>
      <c r="J877" s="860"/>
      <c r="K877" s="860"/>
      <c r="L877" s="860"/>
      <c r="M877" s="860"/>
      <c r="N877" s="860"/>
      <c r="O877" s="860"/>
      <c r="P877" s="860"/>
      <c r="Q877" s="860"/>
      <c r="R877" s="860"/>
      <c r="S877" s="860"/>
      <c r="T877" s="860"/>
      <c r="U877" s="860"/>
      <c r="V877" s="860"/>
      <c r="W877" s="860"/>
      <c r="X877" s="860"/>
      <c r="Y877" s="860"/>
      <c r="Z877" s="860"/>
      <c r="AA877" s="860"/>
      <c r="AB877" s="860"/>
      <c r="AC877" s="860"/>
      <c r="AD877" s="860"/>
      <c r="AE877" s="860"/>
      <c r="AF877" s="860"/>
      <c r="AG877" s="860"/>
      <c r="AH877" s="860"/>
    </row>
    <row r="878">
      <c r="A878" s="860"/>
      <c r="B878" s="860"/>
      <c r="C878" s="860"/>
      <c r="D878" s="860"/>
      <c r="E878" s="860"/>
      <c r="F878" s="860"/>
      <c r="G878" s="860"/>
      <c r="H878" s="860"/>
      <c r="I878" s="860"/>
      <c r="J878" s="860"/>
      <c r="K878" s="860"/>
      <c r="L878" s="860"/>
      <c r="M878" s="860"/>
      <c r="N878" s="860"/>
      <c r="O878" s="860"/>
      <c r="P878" s="860"/>
      <c r="Q878" s="860"/>
      <c r="R878" s="860"/>
      <c r="S878" s="860"/>
      <c r="T878" s="860"/>
      <c r="U878" s="860"/>
      <c r="V878" s="860"/>
      <c r="W878" s="860"/>
      <c r="X878" s="860"/>
      <c r="Y878" s="860"/>
      <c r="Z878" s="860"/>
      <c r="AA878" s="860"/>
      <c r="AB878" s="860"/>
      <c r="AC878" s="860"/>
      <c r="AD878" s="860"/>
      <c r="AE878" s="860"/>
      <c r="AF878" s="860"/>
      <c r="AG878" s="860"/>
      <c r="AH878" s="860"/>
    </row>
    <row r="879">
      <c r="A879" s="860"/>
      <c r="B879" s="860"/>
      <c r="C879" s="860"/>
      <c r="D879" s="860"/>
      <c r="E879" s="860"/>
      <c r="F879" s="860"/>
      <c r="G879" s="860"/>
      <c r="H879" s="860"/>
      <c r="I879" s="860"/>
      <c r="J879" s="860"/>
      <c r="K879" s="860"/>
      <c r="L879" s="860"/>
      <c r="M879" s="860"/>
      <c r="N879" s="860"/>
      <c r="O879" s="860"/>
      <c r="P879" s="860"/>
      <c r="Q879" s="860"/>
      <c r="R879" s="860"/>
      <c r="S879" s="860"/>
      <c r="T879" s="860"/>
      <c r="U879" s="860"/>
      <c r="V879" s="860"/>
      <c r="W879" s="860"/>
      <c r="X879" s="860"/>
      <c r="Y879" s="860"/>
      <c r="Z879" s="860"/>
      <c r="AA879" s="860"/>
      <c r="AB879" s="860"/>
      <c r="AC879" s="860"/>
      <c r="AD879" s="860"/>
      <c r="AE879" s="860"/>
      <c r="AF879" s="860"/>
      <c r="AG879" s="860"/>
      <c r="AH879" s="860"/>
    </row>
    <row r="880">
      <c r="A880" s="860"/>
      <c r="B880" s="860"/>
      <c r="C880" s="860"/>
      <c r="D880" s="860"/>
      <c r="E880" s="860"/>
      <c r="F880" s="860"/>
      <c r="G880" s="860"/>
      <c r="H880" s="860"/>
      <c r="I880" s="860"/>
      <c r="J880" s="860"/>
      <c r="K880" s="860"/>
      <c r="L880" s="860"/>
      <c r="M880" s="860"/>
      <c r="N880" s="860"/>
      <c r="O880" s="860"/>
      <c r="P880" s="860"/>
      <c r="Q880" s="860"/>
      <c r="R880" s="860"/>
      <c r="S880" s="860"/>
      <c r="T880" s="860"/>
      <c r="U880" s="860"/>
      <c r="V880" s="860"/>
      <c r="W880" s="860"/>
      <c r="X880" s="860"/>
      <c r="Y880" s="860"/>
      <c r="Z880" s="860"/>
      <c r="AA880" s="860"/>
      <c r="AB880" s="860"/>
      <c r="AC880" s="860"/>
      <c r="AD880" s="860"/>
      <c r="AE880" s="860"/>
      <c r="AF880" s="860"/>
      <c r="AG880" s="860"/>
      <c r="AH880" s="860"/>
    </row>
    <row r="881">
      <c r="A881" s="860"/>
      <c r="B881" s="860"/>
      <c r="C881" s="860"/>
      <c r="D881" s="860"/>
      <c r="E881" s="860"/>
      <c r="F881" s="860"/>
      <c r="G881" s="860"/>
      <c r="H881" s="860"/>
      <c r="I881" s="860"/>
      <c r="J881" s="860"/>
      <c r="K881" s="860"/>
      <c r="L881" s="860"/>
      <c r="M881" s="860"/>
      <c r="N881" s="860"/>
      <c r="O881" s="860"/>
      <c r="P881" s="860"/>
      <c r="Q881" s="860"/>
      <c r="R881" s="860"/>
      <c r="S881" s="860"/>
      <c r="T881" s="860"/>
      <c r="U881" s="860"/>
      <c r="V881" s="860"/>
      <c r="W881" s="860"/>
      <c r="X881" s="860"/>
      <c r="Y881" s="860"/>
      <c r="Z881" s="860"/>
      <c r="AA881" s="860"/>
      <c r="AB881" s="860"/>
      <c r="AC881" s="860"/>
      <c r="AD881" s="860"/>
      <c r="AE881" s="860"/>
      <c r="AF881" s="860"/>
      <c r="AG881" s="860"/>
      <c r="AH881" s="860"/>
    </row>
    <row r="882">
      <c r="A882" s="860"/>
      <c r="B882" s="860"/>
      <c r="C882" s="860"/>
      <c r="D882" s="860"/>
      <c r="E882" s="860"/>
      <c r="F882" s="860"/>
      <c r="G882" s="860"/>
      <c r="H882" s="860"/>
      <c r="I882" s="860"/>
      <c r="J882" s="860"/>
      <c r="K882" s="860"/>
      <c r="L882" s="860"/>
      <c r="M882" s="860"/>
      <c r="N882" s="860"/>
      <c r="O882" s="860"/>
      <c r="P882" s="860"/>
      <c r="Q882" s="860"/>
      <c r="R882" s="860"/>
      <c r="S882" s="860"/>
      <c r="T882" s="860"/>
      <c r="U882" s="860"/>
      <c r="V882" s="860"/>
      <c r="W882" s="860"/>
      <c r="X882" s="860"/>
      <c r="Y882" s="860"/>
      <c r="Z882" s="860"/>
      <c r="AA882" s="860"/>
      <c r="AB882" s="860"/>
      <c r="AC882" s="860"/>
      <c r="AD882" s="860"/>
      <c r="AE882" s="860"/>
      <c r="AF882" s="860"/>
      <c r="AG882" s="860"/>
      <c r="AH882" s="860"/>
    </row>
    <row r="883">
      <c r="A883" s="860"/>
      <c r="B883" s="860"/>
      <c r="C883" s="860"/>
      <c r="D883" s="860"/>
      <c r="E883" s="860"/>
      <c r="F883" s="860"/>
      <c r="G883" s="860"/>
      <c r="H883" s="860"/>
      <c r="I883" s="860"/>
      <c r="J883" s="860"/>
      <c r="K883" s="860"/>
      <c r="L883" s="860"/>
      <c r="M883" s="860"/>
      <c r="N883" s="860"/>
      <c r="O883" s="860"/>
      <c r="P883" s="860"/>
      <c r="Q883" s="860"/>
      <c r="R883" s="860"/>
      <c r="S883" s="860"/>
      <c r="T883" s="860"/>
      <c r="U883" s="860"/>
      <c r="V883" s="860"/>
      <c r="W883" s="860"/>
      <c r="X883" s="860"/>
      <c r="Y883" s="860"/>
      <c r="Z883" s="860"/>
      <c r="AA883" s="860"/>
      <c r="AB883" s="860"/>
      <c r="AC883" s="860"/>
      <c r="AD883" s="860"/>
      <c r="AE883" s="860"/>
      <c r="AF883" s="860"/>
      <c r="AG883" s="860"/>
      <c r="AH883" s="860"/>
    </row>
    <row r="884">
      <c r="A884" s="860"/>
      <c r="B884" s="860"/>
      <c r="C884" s="860"/>
      <c r="D884" s="860"/>
      <c r="E884" s="860"/>
      <c r="F884" s="860"/>
      <c r="G884" s="860"/>
      <c r="H884" s="860"/>
      <c r="I884" s="860"/>
      <c r="J884" s="860"/>
      <c r="K884" s="860"/>
      <c r="L884" s="860"/>
      <c r="M884" s="860"/>
      <c r="N884" s="860"/>
      <c r="O884" s="860"/>
      <c r="P884" s="860"/>
      <c r="Q884" s="860"/>
      <c r="R884" s="860"/>
      <c r="S884" s="860"/>
      <c r="T884" s="860"/>
      <c r="U884" s="860"/>
      <c r="V884" s="860"/>
      <c r="W884" s="860"/>
      <c r="X884" s="860"/>
      <c r="Y884" s="860"/>
      <c r="Z884" s="860"/>
      <c r="AA884" s="860"/>
      <c r="AB884" s="860"/>
      <c r="AC884" s="860"/>
      <c r="AD884" s="860"/>
      <c r="AE884" s="860"/>
      <c r="AF884" s="860"/>
      <c r="AG884" s="860"/>
      <c r="AH884" s="860"/>
    </row>
    <row r="885">
      <c r="A885" s="860"/>
      <c r="B885" s="860"/>
      <c r="C885" s="860"/>
      <c r="D885" s="860"/>
      <c r="E885" s="860"/>
      <c r="F885" s="860"/>
      <c r="G885" s="860"/>
      <c r="H885" s="860"/>
      <c r="I885" s="860"/>
      <c r="J885" s="860"/>
      <c r="K885" s="860"/>
      <c r="L885" s="860"/>
      <c r="M885" s="860"/>
      <c r="N885" s="860"/>
      <c r="O885" s="860"/>
      <c r="P885" s="860"/>
      <c r="Q885" s="860"/>
      <c r="R885" s="860"/>
      <c r="S885" s="860"/>
      <c r="T885" s="860"/>
      <c r="U885" s="860"/>
      <c r="V885" s="860"/>
      <c r="W885" s="860"/>
      <c r="X885" s="860"/>
      <c r="Y885" s="860"/>
      <c r="Z885" s="860"/>
      <c r="AA885" s="860"/>
      <c r="AB885" s="860"/>
      <c r="AC885" s="860"/>
      <c r="AD885" s="860"/>
      <c r="AE885" s="860"/>
      <c r="AF885" s="860"/>
      <c r="AG885" s="860"/>
      <c r="AH885" s="860"/>
    </row>
    <row r="886">
      <c r="A886" s="860"/>
      <c r="B886" s="860"/>
      <c r="C886" s="860"/>
      <c r="D886" s="860"/>
      <c r="E886" s="860"/>
      <c r="F886" s="860"/>
      <c r="G886" s="860"/>
      <c r="H886" s="860"/>
      <c r="I886" s="860"/>
      <c r="J886" s="860"/>
      <c r="K886" s="860"/>
      <c r="L886" s="860"/>
      <c r="M886" s="860"/>
      <c r="N886" s="860"/>
      <c r="O886" s="860"/>
      <c r="P886" s="860"/>
      <c r="Q886" s="860"/>
      <c r="R886" s="860"/>
      <c r="S886" s="860"/>
      <c r="T886" s="860"/>
      <c r="U886" s="860"/>
      <c r="V886" s="860"/>
      <c r="W886" s="860"/>
      <c r="X886" s="860"/>
      <c r="Y886" s="860"/>
      <c r="Z886" s="860"/>
      <c r="AA886" s="860"/>
      <c r="AB886" s="860"/>
      <c r="AC886" s="860"/>
      <c r="AD886" s="860"/>
      <c r="AE886" s="860"/>
      <c r="AF886" s="860"/>
      <c r="AG886" s="860"/>
      <c r="AH886" s="860"/>
    </row>
    <row r="887">
      <c r="A887" s="860"/>
      <c r="B887" s="860"/>
      <c r="C887" s="860"/>
      <c r="D887" s="860"/>
      <c r="E887" s="860"/>
      <c r="F887" s="860"/>
      <c r="G887" s="860"/>
      <c r="H887" s="860"/>
      <c r="I887" s="860"/>
      <c r="J887" s="860"/>
      <c r="K887" s="860"/>
      <c r="L887" s="860"/>
      <c r="M887" s="860"/>
      <c r="N887" s="860"/>
      <c r="O887" s="860"/>
      <c r="P887" s="860"/>
      <c r="Q887" s="860"/>
      <c r="R887" s="860"/>
      <c r="S887" s="860"/>
      <c r="T887" s="860"/>
      <c r="U887" s="860"/>
      <c r="V887" s="860"/>
      <c r="W887" s="860"/>
      <c r="X887" s="860"/>
      <c r="Y887" s="860"/>
      <c r="Z887" s="860"/>
      <c r="AA887" s="860"/>
      <c r="AB887" s="860"/>
      <c r="AC887" s="860"/>
      <c r="AD887" s="860"/>
      <c r="AE887" s="860"/>
      <c r="AF887" s="860"/>
      <c r="AG887" s="860"/>
      <c r="AH887" s="860"/>
    </row>
    <row r="888">
      <c r="A888" s="860"/>
      <c r="B888" s="860"/>
      <c r="C888" s="860"/>
      <c r="D888" s="860"/>
      <c r="E888" s="860"/>
      <c r="F888" s="860"/>
      <c r="G888" s="860"/>
      <c r="H888" s="860"/>
      <c r="I888" s="860"/>
      <c r="J888" s="860"/>
      <c r="K888" s="860"/>
      <c r="L888" s="860"/>
      <c r="M888" s="860"/>
      <c r="N888" s="860"/>
      <c r="O888" s="860"/>
      <c r="P888" s="860"/>
      <c r="Q888" s="860"/>
      <c r="R888" s="860"/>
      <c r="S888" s="860"/>
      <c r="T888" s="860"/>
      <c r="U888" s="860"/>
      <c r="V888" s="860"/>
      <c r="W888" s="860"/>
      <c r="X888" s="860"/>
      <c r="Y888" s="860"/>
      <c r="Z888" s="860"/>
      <c r="AA888" s="860"/>
      <c r="AB888" s="860"/>
      <c r="AC888" s="860"/>
      <c r="AD888" s="860"/>
      <c r="AE888" s="860"/>
      <c r="AF888" s="860"/>
      <c r="AG888" s="860"/>
      <c r="AH888" s="860"/>
    </row>
    <row r="889">
      <c r="A889" s="860"/>
      <c r="B889" s="860"/>
      <c r="C889" s="860"/>
      <c r="D889" s="860"/>
      <c r="E889" s="860"/>
      <c r="F889" s="860"/>
      <c r="G889" s="860"/>
      <c r="H889" s="860"/>
      <c r="I889" s="860"/>
      <c r="J889" s="860"/>
      <c r="K889" s="860"/>
      <c r="L889" s="860"/>
      <c r="M889" s="860"/>
      <c r="N889" s="860"/>
      <c r="O889" s="860"/>
      <c r="P889" s="860"/>
      <c r="Q889" s="860"/>
      <c r="R889" s="860"/>
      <c r="S889" s="860"/>
      <c r="T889" s="860"/>
      <c r="U889" s="860"/>
      <c r="V889" s="860"/>
      <c r="W889" s="860"/>
      <c r="X889" s="860"/>
      <c r="Y889" s="860"/>
      <c r="Z889" s="860"/>
      <c r="AA889" s="860"/>
      <c r="AB889" s="860"/>
      <c r="AC889" s="860"/>
      <c r="AD889" s="860"/>
      <c r="AE889" s="860"/>
      <c r="AF889" s="860"/>
      <c r="AG889" s="860"/>
      <c r="AH889" s="860"/>
    </row>
    <row r="890">
      <c r="A890" s="860"/>
      <c r="B890" s="860"/>
      <c r="C890" s="860"/>
      <c r="D890" s="860"/>
      <c r="E890" s="860"/>
      <c r="F890" s="860"/>
      <c r="G890" s="860"/>
      <c r="H890" s="860"/>
      <c r="I890" s="860"/>
      <c r="J890" s="860"/>
      <c r="K890" s="860"/>
      <c r="L890" s="860"/>
      <c r="M890" s="860"/>
      <c r="N890" s="860"/>
      <c r="O890" s="860"/>
      <c r="P890" s="860"/>
      <c r="Q890" s="860"/>
      <c r="R890" s="860"/>
      <c r="S890" s="860"/>
      <c r="T890" s="860"/>
      <c r="U890" s="860"/>
      <c r="V890" s="860"/>
      <c r="W890" s="860"/>
      <c r="X890" s="860"/>
      <c r="Y890" s="860"/>
      <c r="Z890" s="860"/>
      <c r="AA890" s="860"/>
      <c r="AB890" s="860"/>
      <c r="AC890" s="860"/>
      <c r="AD890" s="860"/>
      <c r="AE890" s="860"/>
      <c r="AF890" s="860"/>
      <c r="AG890" s="860"/>
      <c r="AH890" s="860"/>
    </row>
    <row r="891">
      <c r="A891" s="860"/>
      <c r="C891" s="860"/>
      <c r="D891" s="860"/>
      <c r="E891" s="860"/>
      <c r="F891" s="860"/>
      <c r="G891" s="860"/>
      <c r="H891" s="860"/>
      <c r="I891" s="860"/>
      <c r="J891" s="860"/>
      <c r="K891" s="860"/>
      <c r="L891" s="860"/>
      <c r="M891" s="860"/>
      <c r="N891" s="860"/>
      <c r="O891" s="860"/>
      <c r="P891" s="860"/>
      <c r="Q891" s="860"/>
      <c r="R891" s="860"/>
      <c r="S891" s="860"/>
      <c r="T891" s="860"/>
      <c r="U891" s="860"/>
      <c r="V891" s="860"/>
      <c r="W891" s="860"/>
      <c r="X891" s="860"/>
      <c r="Y891" s="860"/>
      <c r="Z891" s="860"/>
      <c r="AA891" s="860"/>
      <c r="AB891" s="860"/>
      <c r="AC891" s="860"/>
      <c r="AD891" s="860"/>
      <c r="AE891" s="860"/>
      <c r="AF891" s="860"/>
      <c r="AG891" s="860"/>
      <c r="AH891" s="860"/>
    </row>
    <row r="892">
      <c r="A892" s="860"/>
      <c r="G892" s="860"/>
      <c r="H892" s="860"/>
      <c r="I892" s="860"/>
      <c r="J892" s="860"/>
      <c r="K892" s="860"/>
      <c r="L892" s="860"/>
      <c r="M892" s="860"/>
      <c r="N892" s="860"/>
      <c r="O892" s="860"/>
      <c r="P892" s="860"/>
      <c r="Q892" s="860"/>
      <c r="R892" s="860"/>
      <c r="S892" s="860"/>
      <c r="T892" s="860"/>
      <c r="U892" s="860"/>
      <c r="V892" s="860"/>
      <c r="W892" s="860"/>
      <c r="X892" s="860"/>
      <c r="Y892" s="860"/>
      <c r="Z892" s="860"/>
      <c r="AA892" s="860"/>
      <c r="AB892" s="860"/>
      <c r="AC892" s="860"/>
      <c r="AD892" s="860"/>
      <c r="AE892" s="860"/>
      <c r="AF892" s="860"/>
      <c r="AG892" s="860"/>
      <c r="AH892" s="860"/>
    </row>
    <row r="893">
      <c r="A893" s="860"/>
      <c r="G893" s="860"/>
      <c r="H893" s="860"/>
      <c r="I893" s="860"/>
      <c r="J893" s="860"/>
      <c r="K893" s="860"/>
      <c r="L893" s="860"/>
      <c r="M893" s="860"/>
      <c r="N893" s="860"/>
      <c r="O893" s="860"/>
      <c r="P893" s="860"/>
      <c r="Q893" s="860"/>
      <c r="R893" s="860"/>
      <c r="S893" s="860"/>
      <c r="T893" s="860"/>
      <c r="U893" s="860"/>
      <c r="V893" s="860"/>
      <c r="W893" s="860"/>
      <c r="X893" s="860"/>
      <c r="Y893" s="860"/>
      <c r="Z893" s="860"/>
      <c r="AA893" s="860"/>
      <c r="AB893" s="860"/>
      <c r="AC893" s="860"/>
      <c r="AD893" s="860"/>
      <c r="AE893" s="860"/>
      <c r="AF893" s="860"/>
      <c r="AG893" s="860"/>
      <c r="AH893" s="860"/>
    </row>
    <row r="894">
      <c r="A894" s="860"/>
      <c r="J894" s="860"/>
      <c r="K894" s="860"/>
      <c r="L894" s="860"/>
      <c r="M894" s="860"/>
      <c r="N894" s="860"/>
      <c r="O894" s="860"/>
      <c r="P894" s="860"/>
      <c r="Q894" s="860"/>
      <c r="R894" s="860"/>
      <c r="S894" s="860"/>
      <c r="T894" s="860"/>
      <c r="U894" s="860"/>
      <c r="V894" s="860"/>
      <c r="W894" s="860"/>
      <c r="X894" s="860"/>
      <c r="Y894" s="860"/>
      <c r="Z894" s="860"/>
      <c r="AA894" s="860"/>
      <c r="AB894" s="860"/>
      <c r="AC894" s="860"/>
      <c r="AD894" s="860"/>
      <c r="AE894" s="860"/>
      <c r="AF894" s="860"/>
      <c r="AG894" s="860"/>
      <c r="AH894" s="860"/>
    </row>
    <row r="895">
      <c r="A895" s="860"/>
      <c r="K895" s="860"/>
      <c r="L895" s="860"/>
      <c r="M895" s="860"/>
      <c r="N895" s="860"/>
      <c r="O895" s="860"/>
      <c r="P895" s="860"/>
      <c r="Q895" s="860"/>
      <c r="R895" s="860"/>
      <c r="S895" s="860"/>
      <c r="T895" s="860"/>
      <c r="U895" s="860"/>
      <c r="V895" s="860"/>
      <c r="W895" s="860"/>
      <c r="X895" s="860"/>
      <c r="Y895" s="860"/>
      <c r="Z895" s="860"/>
      <c r="AA895" s="860"/>
      <c r="AB895" s="860"/>
      <c r="AC895" s="860"/>
      <c r="AD895" s="860"/>
      <c r="AE895" s="860"/>
      <c r="AF895" s="860"/>
      <c r="AG895" s="860"/>
      <c r="AH895" s="860"/>
    </row>
    <row r="896">
      <c r="A896" s="860"/>
      <c r="L896" s="860"/>
      <c r="M896" s="860"/>
      <c r="N896" s="860"/>
      <c r="O896" s="860"/>
      <c r="P896" s="860"/>
      <c r="Q896" s="860"/>
      <c r="R896" s="860"/>
      <c r="S896" s="860"/>
      <c r="T896" s="860"/>
      <c r="U896" s="860"/>
      <c r="V896" s="860"/>
      <c r="W896" s="860"/>
      <c r="X896" s="860"/>
      <c r="Y896" s="860"/>
      <c r="Z896" s="860"/>
      <c r="AA896" s="860"/>
      <c r="AB896" s="860"/>
      <c r="AC896" s="860"/>
      <c r="AD896" s="860"/>
      <c r="AE896" s="860"/>
      <c r="AF896" s="860"/>
      <c r="AG896" s="860"/>
      <c r="AH896" s="860"/>
    </row>
    <row r="897">
      <c r="A897" s="860"/>
      <c r="Z897" s="860"/>
      <c r="AA897" s="860"/>
      <c r="AB897" s="860"/>
      <c r="AC897" s="860"/>
      <c r="AD897" s="860"/>
      <c r="AE897" s="860"/>
      <c r="AF897" s="860"/>
      <c r="AG897" s="860"/>
      <c r="AH897" s="860"/>
    </row>
    <row r="898">
      <c r="A898" s="860"/>
      <c r="Z898" s="860"/>
      <c r="AA898" s="860"/>
      <c r="AB898" s="860"/>
      <c r="AC898" s="860"/>
      <c r="AD898" s="860"/>
      <c r="AE898" s="860"/>
      <c r="AF898" s="860"/>
      <c r="AG898" s="860"/>
      <c r="AH898" s="860"/>
    </row>
    <row r="899">
      <c r="A899" s="860"/>
      <c r="Z899" s="860"/>
      <c r="AA899" s="860"/>
      <c r="AB899" s="860"/>
      <c r="AC899" s="860"/>
      <c r="AD899" s="860"/>
      <c r="AE899" s="860"/>
      <c r="AF899" s="860"/>
      <c r="AG899" s="860"/>
      <c r="AH899" s="860"/>
    </row>
    <row r="900">
      <c r="A900" s="860"/>
      <c r="Z900" s="860"/>
      <c r="AA900" s="860"/>
      <c r="AB900" s="860"/>
      <c r="AC900" s="860"/>
      <c r="AD900" s="860"/>
      <c r="AE900" s="860"/>
      <c r="AF900" s="860"/>
      <c r="AG900" s="860"/>
      <c r="AH900" s="860"/>
    </row>
    <row r="901">
      <c r="A901" s="860"/>
      <c r="Z901" s="860"/>
      <c r="AA901" s="860"/>
      <c r="AB901" s="860"/>
      <c r="AC901" s="860"/>
      <c r="AD901" s="860"/>
      <c r="AE901" s="860"/>
      <c r="AF901" s="860"/>
      <c r="AG901" s="860"/>
      <c r="AH901" s="860"/>
    </row>
    <row r="902">
      <c r="A902" s="860"/>
      <c r="Z902" s="860"/>
      <c r="AA902" s="860"/>
      <c r="AB902" s="860"/>
      <c r="AC902" s="860"/>
      <c r="AD902" s="860"/>
      <c r="AE902" s="860"/>
      <c r="AF902" s="860"/>
      <c r="AG902" s="860"/>
      <c r="AH902" s="860"/>
    </row>
    <row r="903">
      <c r="A903" s="860"/>
      <c r="Z903" s="860"/>
      <c r="AA903" s="860"/>
      <c r="AB903" s="860"/>
      <c r="AC903" s="860"/>
      <c r="AD903" s="860"/>
      <c r="AE903" s="860"/>
      <c r="AF903" s="860"/>
      <c r="AG903" s="860"/>
      <c r="AH903" s="860"/>
    </row>
    <row r="904">
      <c r="A904" s="860"/>
      <c r="Z904" s="860"/>
      <c r="AA904" s="860"/>
      <c r="AB904" s="860"/>
      <c r="AC904" s="860"/>
      <c r="AD904" s="860"/>
      <c r="AE904" s="860"/>
      <c r="AF904" s="860"/>
      <c r="AG904" s="860"/>
      <c r="AH904" s="860"/>
    </row>
    <row r="905">
      <c r="A905" s="860"/>
      <c r="Z905" s="860"/>
      <c r="AA905" s="860"/>
      <c r="AB905" s="860"/>
      <c r="AC905" s="860"/>
      <c r="AD905" s="860"/>
      <c r="AE905" s="860"/>
      <c r="AF905" s="860"/>
      <c r="AG905" s="860"/>
      <c r="AH905" s="860"/>
    </row>
    <row r="906">
      <c r="A906" s="860"/>
      <c r="Z906" s="860"/>
      <c r="AA906" s="860"/>
      <c r="AB906" s="860"/>
      <c r="AC906" s="860"/>
      <c r="AD906" s="860"/>
      <c r="AE906" s="860"/>
      <c r="AF906" s="860"/>
      <c r="AG906" s="860"/>
      <c r="AH906" s="860"/>
    </row>
    <row r="907">
      <c r="A907" s="860"/>
      <c r="Z907" s="860"/>
      <c r="AA907" s="860"/>
      <c r="AB907" s="860"/>
      <c r="AC907" s="860"/>
      <c r="AD907" s="860"/>
      <c r="AE907" s="860"/>
      <c r="AF907" s="860"/>
      <c r="AG907" s="860"/>
      <c r="AH907" s="860"/>
    </row>
    <row r="908">
      <c r="A908" s="860"/>
      <c r="Z908" s="860"/>
      <c r="AA908" s="860"/>
      <c r="AB908" s="860"/>
      <c r="AC908" s="860"/>
      <c r="AD908" s="860"/>
      <c r="AE908" s="860"/>
      <c r="AF908" s="860"/>
      <c r="AG908" s="860"/>
      <c r="AH908" s="860"/>
    </row>
    <row r="909">
      <c r="A909" s="860"/>
      <c r="Z909" s="860"/>
      <c r="AA909" s="860"/>
      <c r="AB909" s="860"/>
      <c r="AC909" s="860"/>
      <c r="AD909" s="860"/>
      <c r="AE909" s="860"/>
      <c r="AF909" s="860"/>
      <c r="AG909" s="860"/>
      <c r="AH909" s="860"/>
    </row>
    <row r="910">
      <c r="A910" s="860"/>
      <c r="AB910" s="860"/>
      <c r="AC910" s="860"/>
      <c r="AD910" s="860"/>
      <c r="AE910" s="860"/>
      <c r="AF910" s="860"/>
      <c r="AG910" s="860"/>
      <c r="AH910" s="860"/>
    </row>
    <row r="911">
      <c r="A911" s="860"/>
      <c r="AB911" s="860"/>
      <c r="AC911" s="860"/>
      <c r="AD911" s="860"/>
      <c r="AE911" s="860"/>
      <c r="AF911" s="860"/>
      <c r="AG911" s="860"/>
      <c r="AH911" s="860"/>
    </row>
    <row r="912">
      <c r="A912" s="860"/>
      <c r="AB912" s="860"/>
      <c r="AC912" s="860"/>
      <c r="AD912" s="860"/>
      <c r="AE912" s="860"/>
      <c r="AF912" s="860"/>
      <c r="AG912" s="860"/>
      <c r="AH912" s="860"/>
    </row>
    <row r="913">
      <c r="A913" s="860"/>
      <c r="AB913" s="860"/>
      <c r="AC913" s="860"/>
      <c r="AD913" s="860"/>
      <c r="AE913" s="860"/>
      <c r="AF913" s="860"/>
      <c r="AG913" s="860"/>
      <c r="AH913" s="860"/>
    </row>
    <row r="914">
      <c r="A914" s="860"/>
      <c r="AB914" s="860"/>
      <c r="AC914" s="860"/>
      <c r="AD914" s="860"/>
      <c r="AE914" s="860"/>
      <c r="AF914" s="860"/>
      <c r="AG914" s="860"/>
      <c r="AH914" s="860"/>
    </row>
    <row r="915">
      <c r="A915" s="860"/>
      <c r="AB915" s="860"/>
      <c r="AC915" s="860"/>
      <c r="AD915" s="860"/>
      <c r="AE915" s="860"/>
      <c r="AF915" s="860"/>
      <c r="AG915" s="860"/>
      <c r="AH915" s="860"/>
    </row>
    <row r="916">
      <c r="A916" s="860"/>
      <c r="AB916" s="860"/>
      <c r="AC916" s="860"/>
      <c r="AD916" s="860"/>
      <c r="AE916" s="860"/>
      <c r="AF916" s="860"/>
      <c r="AG916" s="860"/>
      <c r="AH916" s="860"/>
    </row>
    <row r="917">
      <c r="A917" s="860"/>
      <c r="AB917" s="860"/>
      <c r="AC917" s="860"/>
      <c r="AD917" s="860"/>
      <c r="AE917" s="860"/>
      <c r="AF917" s="860"/>
      <c r="AG917" s="860"/>
      <c r="AH917" s="860"/>
    </row>
    <row r="918">
      <c r="A918" s="860"/>
      <c r="AB918" s="860"/>
      <c r="AC918" s="860"/>
      <c r="AD918" s="860"/>
      <c r="AE918" s="860"/>
      <c r="AF918" s="860"/>
      <c r="AG918" s="860"/>
      <c r="AH918" s="860"/>
    </row>
    <row r="919">
      <c r="A919" s="860"/>
      <c r="AB919" s="860"/>
      <c r="AC919" s="860"/>
      <c r="AD919" s="860"/>
      <c r="AE919" s="860"/>
      <c r="AF919" s="860"/>
      <c r="AG919" s="860"/>
      <c r="AH919" s="860"/>
    </row>
    <row r="920">
      <c r="A920" s="860"/>
      <c r="AB920" s="860"/>
      <c r="AC920" s="860"/>
      <c r="AD920" s="860"/>
      <c r="AE920" s="860"/>
      <c r="AF920" s="860"/>
      <c r="AG920" s="860"/>
      <c r="AH920" s="860"/>
    </row>
    <row r="921">
      <c r="A921" s="860"/>
      <c r="AB921" s="860"/>
      <c r="AC921" s="860"/>
      <c r="AD921" s="860"/>
      <c r="AE921" s="860"/>
      <c r="AF921" s="860"/>
      <c r="AG921" s="860"/>
      <c r="AH921" s="860"/>
    </row>
    <row r="922">
      <c r="A922" s="860"/>
      <c r="AB922" s="860"/>
      <c r="AC922" s="860"/>
      <c r="AD922" s="860"/>
      <c r="AE922" s="860"/>
      <c r="AF922" s="860"/>
      <c r="AG922" s="860"/>
      <c r="AH922" s="860"/>
    </row>
    <row r="923">
      <c r="AB923" s="860"/>
      <c r="AC923" s="860"/>
      <c r="AD923" s="860"/>
      <c r="AE923" s="860"/>
      <c r="AF923" s="860"/>
      <c r="AG923" s="860"/>
      <c r="AH923" s="860"/>
    </row>
  </sheetData>
  <mergeCells count="16">
    <mergeCell ref="G261:I261"/>
    <mergeCell ref="J261:L261"/>
    <mergeCell ref="E500:G500"/>
    <mergeCell ref="I500:K500"/>
    <mergeCell ref="N500:P500"/>
    <mergeCell ref="S500:U500"/>
    <mergeCell ref="V500:X500"/>
    <mergeCell ref="M261:O261"/>
    <mergeCell ref="P261:R261"/>
    <mergeCell ref="C5:E5"/>
    <mergeCell ref="F5:H5"/>
    <mergeCell ref="I5:K5"/>
    <mergeCell ref="L5:N5"/>
    <mergeCell ref="O5:Q5"/>
    <mergeCell ref="R5:T5"/>
    <mergeCell ref="C261:E26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</worksheet>
</file>