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bukh\Downloads\"/>
    </mc:Choice>
  </mc:AlternateContent>
  <xr:revisionPtr revIDLastSave="0" documentId="13_ncr:1_{F99BD6AC-DC73-43CF-B3F4-BAC2B93DCB2C}" xr6:coauthVersionLast="47" xr6:coauthVersionMax="47" xr10:uidLastSave="{00000000-0000-0000-0000-000000000000}"/>
  <bookViews>
    <workbookView xWindow="-108" yWindow="-108" windowWidth="23256" windowHeight="13896" activeTab="8" xr2:uid="{00000000-000D-0000-FFFF-FFFF00000000}"/>
  </bookViews>
  <sheets>
    <sheet name="sumif" sheetId="17" r:id="rId1"/>
    <sheet name="averageif" sheetId="16" r:id="rId2"/>
    <sheet name="countif" sheetId="15" r:id="rId3"/>
    <sheet name="sumproduct" sheetId="14" r:id="rId4"/>
    <sheet name="subtotal" sheetId="13" r:id="rId5"/>
    <sheet name="rank" sheetId="12" r:id="rId6"/>
    <sheet name="large" sheetId="11" r:id="rId7"/>
    <sheet name="small" sheetId="9" r:id="rId8"/>
    <sheet name="الدوال الاحصائية" sheetId="1" r:id="rId9"/>
  </sheets>
  <definedNames>
    <definedName name="_xlnm._FilterDatabase" localSheetId="4" hidden="1">subtotal!$A$1:$D$11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2" l="1"/>
  <c r="G8" i="16"/>
  <c r="G8" i="15"/>
  <c r="G6" i="17"/>
  <c r="C12" i="13"/>
  <c r="J8" i="14"/>
  <c r="G7" i="11"/>
  <c r="G6" i="11"/>
  <c r="G7" i="9"/>
  <c r="G6" i="9"/>
</calcChain>
</file>

<file path=xl/sharedStrings.xml><?xml version="1.0" encoding="utf-8"?>
<sst xmlns="http://schemas.openxmlformats.org/spreadsheetml/2006/main" count="275" uniqueCount="70">
  <si>
    <t>الاسم</t>
  </si>
  <si>
    <t>القسم</t>
  </si>
  <si>
    <t>الراتب (ريال)</t>
  </si>
  <si>
    <t>التقييم</t>
  </si>
  <si>
    <t>أحمد محمد</t>
  </si>
  <si>
    <t>مبيعات</t>
  </si>
  <si>
    <t>سارة علي</t>
  </si>
  <si>
    <t>تسويق</t>
  </si>
  <si>
    <t>خالد إبراهيم</t>
  </si>
  <si>
    <t>موارد بشرية</t>
  </si>
  <si>
    <t>نوره عبد الله</t>
  </si>
  <si>
    <t>محمد خالد</t>
  </si>
  <si>
    <t>تكنولوجيا المعلومات</t>
  </si>
  <si>
    <t>لمياء فهد</t>
  </si>
  <si>
    <t>عبد الرحمن صالح</t>
  </si>
  <si>
    <t>مها حسين</t>
  </si>
  <si>
    <t>فيصل تركي</t>
  </si>
  <si>
    <t>ريم عبد العزيز</t>
  </si>
  <si>
    <t>اقل الرواتب</t>
  </si>
  <si>
    <t>ثاني اقل الرواتب</t>
  </si>
  <si>
    <t>اعلي الرواتب</t>
  </si>
  <si>
    <t>ثاني اعلي الرواتب</t>
  </si>
  <si>
    <t>اوجد ثالث اقل الرواتب</t>
  </si>
  <si>
    <t>اوجد ثالث اعلي الرواتب</t>
  </si>
  <si>
    <t>تاريخ البيع</t>
  </si>
  <si>
    <t>المنطقة</t>
  </si>
  <si>
    <t>فئة المنتج</t>
  </si>
  <si>
    <t>اسم المنتج</t>
  </si>
  <si>
    <t>الكمية المباعة</t>
  </si>
  <si>
    <t>سعر الوحدة (ريال)</t>
  </si>
  <si>
    <t>الرياض</t>
  </si>
  <si>
    <t>إلكترونيات</t>
  </si>
  <si>
    <t>هاتف ذكي</t>
  </si>
  <si>
    <t>جدة</t>
  </si>
  <si>
    <t>ملابس</t>
  </si>
  <si>
    <t>قميص</t>
  </si>
  <si>
    <t>الدمام</t>
  </si>
  <si>
    <t>أثاث</t>
  </si>
  <si>
    <t>طاولة</t>
  </si>
  <si>
    <t>تلفزيون</t>
  </si>
  <si>
    <t>مكة</t>
  </si>
  <si>
    <t>أدوات منزلية</t>
  </si>
  <si>
    <t>غسالة</t>
  </si>
  <si>
    <t>المدينة</t>
  </si>
  <si>
    <t>فستان</t>
  </si>
  <si>
    <t>لابتوب</t>
  </si>
  <si>
    <t>ثلاجة</t>
  </si>
  <si>
    <t>كرسي</t>
  </si>
  <si>
    <t>سماعات</t>
  </si>
  <si>
    <t>حذاء رياضي</t>
  </si>
  <si>
    <t>مكنسة كهربائية</t>
  </si>
  <si>
    <t>كاميرا</t>
  </si>
  <si>
    <t>بنطال</t>
  </si>
  <si>
    <t>أريكة</t>
  </si>
  <si>
    <t>طابعة</t>
  </si>
  <si>
    <t>فرن</t>
  </si>
  <si>
    <t>جاكيت</t>
  </si>
  <si>
    <t>جهاز لوحي</t>
  </si>
  <si>
    <t>خلاط</t>
  </si>
  <si>
    <t>اجمالي الكمية المباعة</t>
  </si>
  <si>
    <t>اجمالي الرواتب</t>
  </si>
  <si>
    <t>اجمالي رواتب قسم المبيعات</t>
  </si>
  <si>
    <t>عدد الموظفين الذين تقييمهم اكبر من 4</t>
  </si>
  <si>
    <t>متوسط أداء موظفي المبيعات</t>
  </si>
  <si>
    <t>ترتيب الراتب 28000</t>
  </si>
  <si>
    <t>اوجد ترتيب تقييم أداء 4</t>
  </si>
  <si>
    <t>اوجد القيمة الكبرى للرواتب</t>
  </si>
  <si>
    <t>اوجد متوسط الرواتب</t>
  </si>
  <si>
    <t>اوجد متوسط أداء موظفي موارد بشرية</t>
  </si>
  <si>
    <t>اجمالي رواتب قسم موارد بشرية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</si>
</sst>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2" borderId="0" xfId="0" applyFont="1" applyFill="1"/>
  </cellXfs>
  <cellStyles count="1">
    <cellStyle name="عادي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73AD0-0AA7-4BF0-9DE6-02577D18C889}">
  <sheetPr>
    <outlinePr summaryBelow="0" summaryRight="0"/>
  </sheetPr>
  <dimension ref="A1:H11"/>
  <sheetViews>
    <sheetView rightToLeft="1" workbookViewId="0">
      <selection activeCell="O11" sqref="O11"/>
    </sheetView>
  </sheetViews>
  <sheetFormatPr defaultColWidth="12.6640625" defaultRowHeight="15.75" customHeight="1" x14ac:dyDescent="0.25"/>
  <cols>
    <col min="6" max="6" width="20.77734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 s="1" t="s">
        <v>4</v>
      </c>
      <c r="B2" s="1" t="s">
        <v>5</v>
      </c>
      <c r="C2" s="1">
        <v>25000</v>
      </c>
      <c r="D2" s="1">
        <v>4.5</v>
      </c>
    </row>
    <row r="3" spans="1:8" x14ac:dyDescent="0.25">
      <c r="A3" s="1" t="s">
        <v>6</v>
      </c>
      <c r="B3" s="1" t="s">
        <v>7</v>
      </c>
      <c r="C3" s="1">
        <v>28000</v>
      </c>
      <c r="D3" s="1">
        <v>3.8</v>
      </c>
    </row>
    <row r="4" spans="1:8" x14ac:dyDescent="0.25">
      <c r="A4" s="1" t="s">
        <v>8</v>
      </c>
      <c r="B4" s="1" t="s">
        <v>9</v>
      </c>
      <c r="C4" s="1">
        <v>22000</v>
      </c>
      <c r="D4" s="1">
        <v>4.2</v>
      </c>
    </row>
    <row r="5" spans="1:8" x14ac:dyDescent="0.25">
      <c r="A5" s="1" t="s">
        <v>10</v>
      </c>
      <c r="B5" s="1" t="s">
        <v>5</v>
      </c>
      <c r="C5" s="1">
        <v>26500</v>
      </c>
      <c r="D5" s="1">
        <v>4.8</v>
      </c>
    </row>
    <row r="6" spans="1:8" x14ac:dyDescent="0.25">
      <c r="A6" s="1" t="s">
        <v>11</v>
      </c>
      <c r="B6" s="1" t="s">
        <v>12</v>
      </c>
      <c r="C6" s="1">
        <v>30000</v>
      </c>
      <c r="D6" s="1">
        <v>4</v>
      </c>
      <c r="F6" s="2" t="s">
        <v>61</v>
      </c>
      <c r="G6" s="2">
        <f>SUMIF(B2:B11,"مبيعات",C2:C11)</f>
        <v>75500</v>
      </c>
    </row>
    <row r="7" spans="1:8" x14ac:dyDescent="0.25">
      <c r="A7" s="1" t="s">
        <v>13</v>
      </c>
      <c r="B7" s="1" t="s">
        <v>7</v>
      </c>
      <c r="C7" s="1">
        <v>27000</v>
      </c>
      <c r="D7" s="1">
        <v>3.5</v>
      </c>
      <c r="F7" s="2" t="s">
        <v>69</v>
      </c>
      <c r="G7" s="2"/>
      <c r="H7" s="3"/>
    </row>
    <row r="8" spans="1:8" x14ac:dyDescent="0.25">
      <c r="A8" s="1" t="s">
        <v>14</v>
      </c>
      <c r="B8" s="1" t="s">
        <v>9</v>
      </c>
      <c r="C8" s="1">
        <v>23500</v>
      </c>
      <c r="D8" s="1">
        <v>4.5999999999999996</v>
      </c>
      <c r="G8" s="3"/>
      <c r="H8" s="3"/>
    </row>
    <row r="9" spans="1:8" x14ac:dyDescent="0.25">
      <c r="A9" s="1" t="s">
        <v>15</v>
      </c>
      <c r="B9" s="1" t="s">
        <v>5</v>
      </c>
      <c r="C9" s="1">
        <v>24000</v>
      </c>
      <c r="D9" s="1">
        <v>4.0999999999999996</v>
      </c>
      <c r="G9" s="3"/>
      <c r="H9" s="3"/>
    </row>
    <row r="10" spans="1:8" x14ac:dyDescent="0.25">
      <c r="A10" s="1" t="s">
        <v>16</v>
      </c>
      <c r="B10" s="1" t="s">
        <v>12</v>
      </c>
      <c r="C10" s="1">
        <v>29000</v>
      </c>
      <c r="D10" s="1">
        <v>3.9</v>
      </c>
    </row>
    <row r="11" spans="1:8" x14ac:dyDescent="0.25">
      <c r="A11" s="1" t="s">
        <v>17</v>
      </c>
      <c r="B11" s="1" t="s">
        <v>7</v>
      </c>
      <c r="C11" s="1">
        <v>28500</v>
      </c>
      <c r="D11" s="1">
        <v>4.3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F6A7E-ACB6-47A3-9A7B-7E21505229D6}">
  <sheetPr>
    <outlinePr summaryBelow="0" summaryRight="0"/>
  </sheetPr>
  <dimension ref="A1:G11"/>
  <sheetViews>
    <sheetView rightToLeft="1" workbookViewId="0">
      <selection activeCell="J11" sqref="J11"/>
    </sheetView>
  </sheetViews>
  <sheetFormatPr defaultColWidth="12.6640625" defaultRowHeight="15.75" customHeight="1" x14ac:dyDescent="0.25"/>
  <cols>
    <col min="6" max="6" width="24.77734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1" t="s">
        <v>4</v>
      </c>
      <c r="B2" s="1" t="s">
        <v>5</v>
      </c>
      <c r="C2" s="1">
        <v>25000</v>
      </c>
      <c r="D2" s="1">
        <v>4.5</v>
      </c>
    </row>
    <row r="3" spans="1:7" x14ac:dyDescent="0.25">
      <c r="A3" s="1" t="s">
        <v>6</v>
      </c>
      <c r="B3" s="1" t="s">
        <v>7</v>
      </c>
      <c r="C3" s="1">
        <v>28000</v>
      </c>
      <c r="D3" s="1">
        <v>3.8</v>
      </c>
    </row>
    <row r="4" spans="1:7" x14ac:dyDescent="0.25">
      <c r="A4" s="1" t="s">
        <v>8</v>
      </c>
      <c r="B4" s="1" t="s">
        <v>9</v>
      </c>
      <c r="C4" s="1">
        <v>22000</v>
      </c>
      <c r="D4" s="1">
        <v>4.2</v>
      </c>
    </row>
    <row r="5" spans="1:7" x14ac:dyDescent="0.25">
      <c r="A5" s="1" t="s">
        <v>10</v>
      </c>
      <c r="B5" s="1" t="s">
        <v>5</v>
      </c>
      <c r="C5" s="1">
        <v>26500</v>
      </c>
      <c r="D5" s="1">
        <v>4.8</v>
      </c>
    </row>
    <row r="6" spans="1:7" x14ac:dyDescent="0.25">
      <c r="A6" s="1" t="s">
        <v>11</v>
      </c>
      <c r="B6" s="1" t="s">
        <v>12</v>
      </c>
      <c r="C6" s="1">
        <v>30000</v>
      </c>
      <c r="D6" s="1">
        <v>4</v>
      </c>
    </row>
    <row r="7" spans="1:7" x14ac:dyDescent="0.25">
      <c r="A7" s="1" t="s">
        <v>13</v>
      </c>
      <c r="B7" s="1" t="s">
        <v>7</v>
      </c>
      <c r="C7" s="1">
        <v>27000</v>
      </c>
      <c r="D7" s="1">
        <v>3.5</v>
      </c>
    </row>
    <row r="8" spans="1:7" x14ac:dyDescent="0.25">
      <c r="A8" s="1" t="s">
        <v>14</v>
      </c>
      <c r="B8" s="1" t="s">
        <v>9</v>
      </c>
      <c r="C8" s="1">
        <v>23500</v>
      </c>
      <c r="D8" s="1">
        <v>4.5999999999999996</v>
      </c>
      <c r="F8" s="2" t="s">
        <v>63</v>
      </c>
      <c r="G8" s="2">
        <f>AVERAGEIF(B2:B11,"مبيعات",D2:D11)</f>
        <v>4.4666666666666668</v>
      </c>
    </row>
    <row r="9" spans="1:7" x14ac:dyDescent="0.25">
      <c r="A9" s="1" t="s">
        <v>15</v>
      </c>
      <c r="B9" s="1" t="s">
        <v>5</v>
      </c>
      <c r="C9" s="1">
        <v>24000</v>
      </c>
      <c r="D9" s="1">
        <v>4.0999999999999996</v>
      </c>
      <c r="F9" s="2" t="s">
        <v>68</v>
      </c>
      <c r="G9" s="2"/>
    </row>
    <row r="10" spans="1:7" x14ac:dyDescent="0.25">
      <c r="A10" s="1" t="s">
        <v>16</v>
      </c>
      <c r="B10" s="1" t="s">
        <v>12</v>
      </c>
      <c r="C10" s="1">
        <v>29000</v>
      </c>
      <c r="D10" s="1">
        <v>3.9</v>
      </c>
    </row>
    <row r="11" spans="1:7" x14ac:dyDescent="0.25">
      <c r="A11" s="1" t="s">
        <v>17</v>
      </c>
      <c r="B11" s="1" t="s">
        <v>7</v>
      </c>
      <c r="C11" s="1">
        <v>28500</v>
      </c>
      <c r="D11" s="1">
        <v>4.3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DEC4E-F6EA-4292-B8EE-C92138763ECD}">
  <sheetPr>
    <outlinePr summaryBelow="0" summaryRight="0"/>
  </sheetPr>
  <dimension ref="A1:G11"/>
  <sheetViews>
    <sheetView rightToLeft="1" workbookViewId="0">
      <selection activeCell="G8" sqref="G8"/>
    </sheetView>
  </sheetViews>
  <sheetFormatPr defaultColWidth="12.6640625" defaultRowHeight="15.75" customHeight="1" x14ac:dyDescent="0.25"/>
  <cols>
    <col min="6" max="6" width="24.77734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1" t="s">
        <v>4</v>
      </c>
      <c r="B2" s="1" t="s">
        <v>5</v>
      </c>
      <c r="C2" s="1">
        <v>25000</v>
      </c>
      <c r="D2" s="1">
        <v>4.5</v>
      </c>
    </row>
    <row r="3" spans="1:7" x14ac:dyDescent="0.25">
      <c r="A3" s="1" t="s">
        <v>6</v>
      </c>
      <c r="B3" s="1" t="s">
        <v>7</v>
      </c>
      <c r="C3" s="1">
        <v>28000</v>
      </c>
      <c r="D3" s="1">
        <v>3.8</v>
      </c>
    </row>
    <row r="4" spans="1:7" x14ac:dyDescent="0.25">
      <c r="A4" s="1" t="s">
        <v>8</v>
      </c>
      <c r="B4" s="1" t="s">
        <v>9</v>
      </c>
      <c r="C4" s="1">
        <v>22000</v>
      </c>
      <c r="D4" s="1">
        <v>4.2</v>
      </c>
    </row>
    <row r="5" spans="1:7" x14ac:dyDescent="0.25">
      <c r="A5" s="1" t="s">
        <v>10</v>
      </c>
      <c r="B5" s="1" t="s">
        <v>5</v>
      </c>
      <c r="C5" s="1">
        <v>26500</v>
      </c>
      <c r="D5" s="1">
        <v>4.8</v>
      </c>
    </row>
    <row r="6" spans="1:7" x14ac:dyDescent="0.25">
      <c r="A6" s="1" t="s">
        <v>11</v>
      </c>
      <c r="B6" s="1" t="s">
        <v>12</v>
      </c>
      <c r="C6" s="1">
        <v>30000</v>
      </c>
      <c r="D6" s="1">
        <v>4</v>
      </c>
    </row>
    <row r="7" spans="1:7" x14ac:dyDescent="0.25">
      <c r="A7" s="1" t="s">
        <v>13</v>
      </c>
      <c r="B7" s="1" t="s">
        <v>7</v>
      </c>
      <c r="C7" s="1">
        <v>27000</v>
      </c>
      <c r="D7" s="1">
        <v>3.5</v>
      </c>
    </row>
    <row r="8" spans="1:7" x14ac:dyDescent="0.25">
      <c r="A8" s="1" t="s">
        <v>14</v>
      </c>
      <c r="B8" s="1" t="s">
        <v>9</v>
      </c>
      <c r="C8" s="1">
        <v>23500</v>
      </c>
      <c r="D8" s="1">
        <v>4.5999999999999996</v>
      </c>
      <c r="F8" s="2" t="s">
        <v>62</v>
      </c>
      <c r="G8" s="2">
        <f>COUNTIF(D2:D11,"&gt;4")</f>
        <v>6</v>
      </c>
    </row>
    <row r="9" spans="1:7" x14ac:dyDescent="0.25">
      <c r="A9" s="1" t="s">
        <v>15</v>
      </c>
      <c r="B9" s="1" t="s">
        <v>5</v>
      </c>
      <c r="C9" s="1">
        <v>24000</v>
      </c>
      <c r="D9" s="1">
        <v>4.0999999999999996</v>
      </c>
    </row>
    <row r="10" spans="1:7" x14ac:dyDescent="0.25">
      <c r="A10" s="1" t="s">
        <v>16</v>
      </c>
      <c r="B10" s="1" t="s">
        <v>12</v>
      </c>
      <c r="C10" s="1">
        <v>29000</v>
      </c>
      <c r="D10" s="1">
        <v>3.9</v>
      </c>
    </row>
    <row r="11" spans="1:7" x14ac:dyDescent="0.25">
      <c r="A11" s="1" t="s">
        <v>17</v>
      </c>
      <c r="B11" s="1" t="s">
        <v>7</v>
      </c>
      <c r="C11" s="1">
        <v>28500</v>
      </c>
      <c r="D11" s="1">
        <v>4.3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BFDEB-11FF-45BC-B59F-C16457BA046F}">
  <sheetPr>
    <outlinePr summaryBelow="0" summaryRight="0"/>
  </sheetPr>
  <dimension ref="A1:J21"/>
  <sheetViews>
    <sheetView rightToLeft="1" workbookViewId="0">
      <selection activeCell="J8" sqref="J8"/>
    </sheetView>
  </sheetViews>
  <sheetFormatPr defaultColWidth="12.6640625" defaultRowHeight="15.75" customHeight="1" x14ac:dyDescent="0.25"/>
  <cols>
    <col min="9" max="9" width="14.21875" bestFit="1" customWidth="1"/>
    <col min="10" max="10" width="12.33203125" bestFit="1" customWidth="1"/>
  </cols>
  <sheetData>
    <row r="1" spans="1:10" x14ac:dyDescent="0.25">
      <c r="A1" s="1" t="s">
        <v>24</v>
      </c>
      <c r="B1" s="1" t="s">
        <v>25</v>
      </c>
      <c r="C1" s="1" t="s">
        <v>26</v>
      </c>
      <c r="D1" s="1" t="s">
        <v>27</v>
      </c>
      <c r="E1" t="s">
        <v>28</v>
      </c>
      <c r="F1" t="s">
        <v>29</v>
      </c>
    </row>
    <row r="2" spans="1:10" x14ac:dyDescent="0.25">
      <c r="A2" s="1">
        <v>44927</v>
      </c>
      <c r="B2" s="1" t="s">
        <v>30</v>
      </c>
      <c r="C2" s="1" t="s">
        <v>31</v>
      </c>
      <c r="D2" s="1" t="s">
        <v>32</v>
      </c>
      <c r="E2">
        <v>12</v>
      </c>
      <c r="F2">
        <v>2500</v>
      </c>
    </row>
    <row r="3" spans="1:10" x14ac:dyDescent="0.25">
      <c r="A3" s="1">
        <v>44928</v>
      </c>
      <c r="B3" s="1" t="s">
        <v>33</v>
      </c>
      <c r="C3" s="1" t="s">
        <v>34</v>
      </c>
      <c r="D3" s="1" t="s">
        <v>35</v>
      </c>
      <c r="E3">
        <v>25</v>
      </c>
      <c r="F3">
        <v>150</v>
      </c>
    </row>
    <row r="4" spans="1:10" x14ac:dyDescent="0.25">
      <c r="A4" s="1">
        <v>44929</v>
      </c>
      <c r="B4" s="1" t="s">
        <v>36</v>
      </c>
      <c r="C4" s="1" t="s">
        <v>37</v>
      </c>
      <c r="D4" s="1" t="s">
        <v>38</v>
      </c>
      <c r="E4">
        <v>5</v>
      </c>
      <c r="F4">
        <v>800</v>
      </c>
    </row>
    <row r="5" spans="1:10" x14ac:dyDescent="0.25">
      <c r="A5" s="1">
        <v>44930</v>
      </c>
      <c r="B5" s="1" t="s">
        <v>30</v>
      </c>
      <c r="C5" s="1" t="s">
        <v>31</v>
      </c>
      <c r="D5" s="1" t="s">
        <v>39</v>
      </c>
      <c r="E5">
        <v>8</v>
      </c>
      <c r="F5">
        <v>3500</v>
      </c>
    </row>
    <row r="6" spans="1:10" x14ac:dyDescent="0.25">
      <c r="A6" s="1">
        <v>44931</v>
      </c>
      <c r="B6" s="1" t="s">
        <v>40</v>
      </c>
      <c r="C6" s="1" t="s">
        <v>41</v>
      </c>
      <c r="D6" s="1" t="s">
        <v>42</v>
      </c>
      <c r="E6">
        <v>3</v>
      </c>
      <c r="F6">
        <v>2000</v>
      </c>
    </row>
    <row r="7" spans="1:10" x14ac:dyDescent="0.25">
      <c r="A7" s="1">
        <v>44932</v>
      </c>
      <c r="B7" s="1" t="s">
        <v>43</v>
      </c>
      <c r="C7" s="1" t="s">
        <v>34</v>
      </c>
      <c r="D7" s="1" t="s">
        <v>44</v>
      </c>
      <c r="E7">
        <v>18</v>
      </c>
      <c r="F7">
        <v>280</v>
      </c>
    </row>
    <row r="8" spans="1:10" x14ac:dyDescent="0.25">
      <c r="A8" s="1">
        <v>44933</v>
      </c>
      <c r="B8" s="1" t="s">
        <v>30</v>
      </c>
      <c r="C8" s="1" t="s">
        <v>31</v>
      </c>
      <c r="D8" s="1" t="s">
        <v>45</v>
      </c>
      <c r="E8">
        <v>6</v>
      </c>
      <c r="F8">
        <v>4500</v>
      </c>
      <c r="I8" s="2" t="s">
        <v>59</v>
      </c>
      <c r="J8" s="2">
        <f>SUMPRODUCT(E2:E21,F2:F21)</f>
        <v>201370</v>
      </c>
    </row>
    <row r="9" spans="1:10" x14ac:dyDescent="0.25">
      <c r="A9" s="1">
        <v>44934</v>
      </c>
      <c r="B9" s="1" t="s">
        <v>33</v>
      </c>
      <c r="C9" s="1" t="s">
        <v>41</v>
      </c>
      <c r="D9" s="1" t="s">
        <v>46</v>
      </c>
      <c r="E9">
        <v>4</v>
      </c>
      <c r="F9">
        <v>3200</v>
      </c>
    </row>
    <row r="10" spans="1:10" x14ac:dyDescent="0.25">
      <c r="A10" s="1">
        <v>44935</v>
      </c>
      <c r="B10" s="1" t="s">
        <v>36</v>
      </c>
      <c r="C10" s="1" t="s">
        <v>37</v>
      </c>
      <c r="D10" s="1" t="s">
        <v>47</v>
      </c>
      <c r="E10">
        <v>15</v>
      </c>
      <c r="F10">
        <v>300</v>
      </c>
    </row>
    <row r="11" spans="1:10" x14ac:dyDescent="0.25">
      <c r="A11" s="1">
        <v>44936</v>
      </c>
      <c r="B11" s="1" t="s">
        <v>30</v>
      </c>
      <c r="C11" s="1" t="s">
        <v>31</v>
      </c>
      <c r="D11" s="1" t="s">
        <v>48</v>
      </c>
      <c r="E11">
        <v>30</v>
      </c>
      <c r="F11">
        <v>200</v>
      </c>
    </row>
    <row r="12" spans="1:10" ht="15.75" customHeight="1" x14ac:dyDescent="0.25">
      <c r="A12">
        <v>44937</v>
      </c>
      <c r="B12" t="s">
        <v>40</v>
      </c>
      <c r="C12" t="s">
        <v>34</v>
      </c>
      <c r="D12" t="s">
        <v>49</v>
      </c>
      <c r="E12">
        <v>22</v>
      </c>
      <c r="F12">
        <v>350</v>
      </c>
    </row>
    <row r="13" spans="1:10" ht="15.75" customHeight="1" x14ac:dyDescent="0.25">
      <c r="A13">
        <v>44938</v>
      </c>
      <c r="B13" t="s">
        <v>43</v>
      </c>
      <c r="C13" t="s">
        <v>41</v>
      </c>
      <c r="D13" t="s">
        <v>50</v>
      </c>
      <c r="E13">
        <v>7</v>
      </c>
      <c r="F13">
        <v>500</v>
      </c>
    </row>
    <row r="14" spans="1:10" ht="15.75" customHeight="1" x14ac:dyDescent="0.25">
      <c r="A14">
        <v>44939</v>
      </c>
      <c r="B14" t="s">
        <v>30</v>
      </c>
      <c r="C14" t="s">
        <v>31</v>
      </c>
      <c r="D14" t="s">
        <v>51</v>
      </c>
      <c r="E14">
        <v>9</v>
      </c>
      <c r="F14">
        <v>1800</v>
      </c>
    </row>
    <row r="15" spans="1:10" ht="15.75" customHeight="1" x14ac:dyDescent="0.25">
      <c r="A15">
        <v>44940</v>
      </c>
      <c r="B15" t="s">
        <v>33</v>
      </c>
      <c r="C15" t="s">
        <v>34</v>
      </c>
      <c r="D15" t="s">
        <v>52</v>
      </c>
      <c r="E15">
        <v>16</v>
      </c>
      <c r="F15">
        <v>180</v>
      </c>
    </row>
    <row r="16" spans="1:10" ht="15.75" customHeight="1" x14ac:dyDescent="0.25">
      <c r="A16">
        <v>44941</v>
      </c>
      <c r="B16" t="s">
        <v>36</v>
      </c>
      <c r="C16" t="s">
        <v>37</v>
      </c>
      <c r="D16" t="s">
        <v>53</v>
      </c>
      <c r="E16">
        <v>2</v>
      </c>
      <c r="F16">
        <v>5000</v>
      </c>
    </row>
    <row r="17" spans="1:6" ht="15.75" customHeight="1" x14ac:dyDescent="0.25">
      <c r="A17">
        <v>44942</v>
      </c>
      <c r="B17" t="s">
        <v>30</v>
      </c>
      <c r="C17" t="s">
        <v>31</v>
      </c>
      <c r="D17" t="s">
        <v>54</v>
      </c>
      <c r="E17">
        <v>10</v>
      </c>
      <c r="F17">
        <v>800</v>
      </c>
    </row>
    <row r="18" spans="1:6" ht="15.75" customHeight="1" x14ac:dyDescent="0.25">
      <c r="A18">
        <v>44943</v>
      </c>
      <c r="B18" t="s">
        <v>40</v>
      </c>
      <c r="C18" t="s">
        <v>41</v>
      </c>
      <c r="D18" t="s">
        <v>55</v>
      </c>
      <c r="E18">
        <v>3</v>
      </c>
      <c r="F18">
        <v>1500</v>
      </c>
    </row>
    <row r="19" spans="1:6" ht="15.75" customHeight="1" x14ac:dyDescent="0.25">
      <c r="A19">
        <v>44944</v>
      </c>
      <c r="B19" t="s">
        <v>43</v>
      </c>
      <c r="C19" t="s">
        <v>34</v>
      </c>
      <c r="D19" t="s">
        <v>56</v>
      </c>
      <c r="E19">
        <v>12</v>
      </c>
      <c r="F19">
        <v>400</v>
      </c>
    </row>
    <row r="20" spans="1:6" ht="15.75" customHeight="1" x14ac:dyDescent="0.25">
      <c r="A20">
        <v>44945</v>
      </c>
      <c r="B20" t="s">
        <v>30</v>
      </c>
      <c r="C20" t="s">
        <v>31</v>
      </c>
      <c r="D20" t="s">
        <v>57</v>
      </c>
      <c r="E20">
        <v>11</v>
      </c>
      <c r="F20">
        <v>1200</v>
      </c>
    </row>
    <row r="21" spans="1:6" ht="15.75" customHeight="1" x14ac:dyDescent="0.25">
      <c r="A21">
        <v>44946</v>
      </c>
      <c r="B21" t="s">
        <v>33</v>
      </c>
      <c r="C21" t="s">
        <v>41</v>
      </c>
      <c r="D21" t="s">
        <v>58</v>
      </c>
      <c r="E21">
        <v>14</v>
      </c>
      <c r="F21">
        <v>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17D2A-50AD-491D-94DC-DCD5582DDF5B}">
  <sheetPr>
    <outlinePr summaryBelow="0" summaryRight="0"/>
  </sheetPr>
  <dimension ref="A1:D14"/>
  <sheetViews>
    <sheetView rightToLeft="1" workbookViewId="0">
      <selection activeCell="G8" sqref="G8"/>
    </sheetView>
  </sheetViews>
  <sheetFormatPr defaultColWidth="12.6640625" defaultRowHeight="15.75" customHeight="1" x14ac:dyDescent="0.25"/>
  <cols>
    <col min="2" max="2" width="18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6</v>
      </c>
      <c r="B2" s="1" t="s">
        <v>7</v>
      </c>
      <c r="C2" s="1">
        <v>28000</v>
      </c>
      <c r="D2" s="1">
        <v>3.8</v>
      </c>
    </row>
    <row r="3" spans="1:4" x14ac:dyDescent="0.25">
      <c r="A3" s="1" t="s">
        <v>10</v>
      </c>
      <c r="B3" s="1" t="s">
        <v>5</v>
      </c>
      <c r="C3" s="1">
        <v>26500</v>
      </c>
      <c r="D3" s="1">
        <v>4.8</v>
      </c>
    </row>
    <row r="4" spans="1:4" x14ac:dyDescent="0.25">
      <c r="A4" s="1" t="s">
        <v>11</v>
      </c>
      <c r="B4" s="1" t="s">
        <v>12</v>
      </c>
      <c r="C4" s="1">
        <v>30000</v>
      </c>
      <c r="D4" s="1">
        <v>4</v>
      </c>
    </row>
    <row r="5" spans="1:4" x14ac:dyDescent="0.25">
      <c r="A5" s="1" t="s">
        <v>13</v>
      </c>
      <c r="B5" s="1" t="s">
        <v>7</v>
      </c>
      <c r="C5" s="1">
        <v>27000</v>
      </c>
      <c r="D5" s="1">
        <v>3.5</v>
      </c>
    </row>
    <row r="6" spans="1:4" x14ac:dyDescent="0.25">
      <c r="A6" s="1" t="s">
        <v>16</v>
      </c>
      <c r="B6" s="1" t="s">
        <v>12</v>
      </c>
      <c r="C6" s="1">
        <v>29000</v>
      </c>
      <c r="D6" s="1">
        <v>3.9</v>
      </c>
    </row>
    <row r="7" spans="1:4" x14ac:dyDescent="0.25">
      <c r="A7" s="1" t="s">
        <v>17</v>
      </c>
      <c r="B7" s="1" t="s">
        <v>7</v>
      </c>
      <c r="C7" s="1">
        <v>28500</v>
      </c>
      <c r="D7" s="1">
        <v>4.3</v>
      </c>
    </row>
    <row r="8" spans="1:4" x14ac:dyDescent="0.25">
      <c r="A8" s="1" t="s">
        <v>4</v>
      </c>
      <c r="B8" s="1" t="s">
        <v>5</v>
      </c>
      <c r="C8" s="1">
        <v>25000</v>
      </c>
      <c r="D8" s="1">
        <v>4.5</v>
      </c>
    </row>
    <row r="9" spans="1:4" x14ac:dyDescent="0.25">
      <c r="A9" s="1" t="s">
        <v>8</v>
      </c>
      <c r="B9" s="1" t="s">
        <v>9</v>
      </c>
      <c r="C9" s="1">
        <v>22000</v>
      </c>
      <c r="D9" s="1">
        <v>4.2</v>
      </c>
    </row>
    <row r="10" spans="1:4" x14ac:dyDescent="0.25">
      <c r="A10" s="1" t="s">
        <v>14</v>
      </c>
      <c r="B10" s="1" t="s">
        <v>9</v>
      </c>
      <c r="C10" s="1">
        <v>23500</v>
      </c>
      <c r="D10" s="1">
        <v>4.5999999999999996</v>
      </c>
    </row>
    <row r="11" spans="1:4" x14ac:dyDescent="0.25">
      <c r="A11" s="1" t="s">
        <v>15</v>
      </c>
      <c r="B11" s="1" t="s">
        <v>5</v>
      </c>
      <c r="C11" s="1">
        <v>24000</v>
      </c>
      <c r="D11" s="1">
        <v>4.0999999999999996</v>
      </c>
    </row>
    <row r="12" spans="1:4" ht="15.75" customHeight="1" x14ac:dyDescent="0.25">
      <c r="B12" s="2" t="s">
        <v>60</v>
      </c>
      <c r="C12" s="2">
        <f>SUBTOTAL(9,C2:C11)</f>
        <v>263500</v>
      </c>
    </row>
    <row r="13" spans="1:4" ht="15.75" customHeight="1" x14ac:dyDescent="0.25">
      <c r="B13" s="4" t="s">
        <v>66</v>
      </c>
      <c r="C13" s="2"/>
    </row>
    <row r="14" spans="1:4" ht="15.75" customHeight="1" x14ac:dyDescent="0.25">
      <c r="B14" s="4" t="s">
        <v>67</v>
      </c>
      <c r="C14" s="2"/>
    </row>
  </sheetData>
  <autoFilter ref="A1:D11" xr:uid="{82717D2A-50AD-491D-94DC-DCD5582DDF5B}">
    <sortState xmlns:xlrd2="http://schemas.microsoft.com/office/spreadsheetml/2017/richdata2" ref="A2:D11">
      <sortCondition sortBy="cellColor" ref="C1:C11" dxfId="4"/>
    </sortState>
  </autoFilter>
  <conditionalFormatting sqref="C2:C11">
    <cfRule type="cellIs" dxfId="2" priority="1" operator="greaterThan">
      <formula>26000</formula>
    </cfRule>
    <cfRule type="cellIs" dxfId="1" priority="2" operator="greaterThan">
      <formula>30000</formula>
    </cfRule>
    <cfRule type="cellIs" dxfId="0" priority="3" operator="greaterThan">
      <formula>30000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232A-F961-4803-982A-74CD83000896}">
  <sheetPr>
    <outlinePr summaryBelow="0" summaryRight="0"/>
  </sheetPr>
  <dimension ref="A1:H11"/>
  <sheetViews>
    <sheetView rightToLeft="1" workbookViewId="0">
      <selection activeCell="H6" sqref="H6"/>
    </sheetView>
  </sheetViews>
  <sheetFormatPr defaultColWidth="12.6640625" defaultRowHeight="15.75" customHeight="1" x14ac:dyDescent="0.25"/>
  <cols>
    <col min="7" max="7" width="15.21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 s="1" t="s">
        <v>4</v>
      </c>
      <c r="B2" s="1" t="s">
        <v>5</v>
      </c>
      <c r="C2" s="1">
        <v>25000</v>
      </c>
      <c r="D2" s="1">
        <v>4.5</v>
      </c>
    </row>
    <row r="3" spans="1:8" x14ac:dyDescent="0.25">
      <c r="A3" s="1" t="s">
        <v>6</v>
      </c>
      <c r="B3" s="1" t="s">
        <v>7</v>
      </c>
      <c r="C3" s="1">
        <v>28000</v>
      </c>
      <c r="D3" s="1">
        <v>3.8</v>
      </c>
    </row>
    <row r="4" spans="1:8" x14ac:dyDescent="0.25">
      <c r="A4" s="1" t="s">
        <v>8</v>
      </c>
      <c r="B4" s="1" t="s">
        <v>9</v>
      </c>
      <c r="C4" s="1">
        <v>22000</v>
      </c>
      <c r="D4" s="1">
        <v>4.2</v>
      </c>
    </row>
    <row r="5" spans="1:8" x14ac:dyDescent="0.25">
      <c r="A5" s="1" t="s">
        <v>10</v>
      </c>
      <c r="B5" s="1" t="s">
        <v>5</v>
      </c>
      <c r="C5" s="1">
        <v>26500</v>
      </c>
      <c r="D5" s="1">
        <v>4.8</v>
      </c>
    </row>
    <row r="6" spans="1:8" x14ac:dyDescent="0.25">
      <c r="A6" s="1" t="s">
        <v>11</v>
      </c>
      <c r="B6" s="1" t="s">
        <v>12</v>
      </c>
      <c r="C6" s="1">
        <v>30000</v>
      </c>
      <c r="D6" s="1">
        <v>4</v>
      </c>
      <c r="G6" s="2" t="s">
        <v>64</v>
      </c>
      <c r="H6" s="2">
        <f>RANK(C3,C2:C11,1)</f>
        <v>7</v>
      </c>
    </row>
    <row r="7" spans="1:8" x14ac:dyDescent="0.25">
      <c r="A7" s="1" t="s">
        <v>13</v>
      </c>
      <c r="B7" s="1" t="s">
        <v>7</v>
      </c>
      <c r="C7" s="1">
        <v>27000</v>
      </c>
      <c r="D7" s="1">
        <v>3.5</v>
      </c>
      <c r="G7" s="2" t="s">
        <v>65</v>
      </c>
      <c r="H7" s="2"/>
    </row>
    <row r="8" spans="1:8" x14ac:dyDescent="0.25">
      <c r="A8" s="1" t="s">
        <v>14</v>
      </c>
      <c r="B8" s="1" t="s">
        <v>9</v>
      </c>
      <c r="C8" s="1">
        <v>23500</v>
      </c>
      <c r="D8" s="1">
        <v>4.5999999999999996</v>
      </c>
    </row>
    <row r="9" spans="1:8" x14ac:dyDescent="0.25">
      <c r="A9" s="1" t="s">
        <v>15</v>
      </c>
      <c r="B9" s="1" t="s">
        <v>5</v>
      </c>
      <c r="C9" s="1">
        <v>24000</v>
      </c>
      <c r="D9" s="1">
        <v>4.0999999999999996</v>
      </c>
    </row>
    <row r="10" spans="1:8" x14ac:dyDescent="0.25">
      <c r="A10" s="1" t="s">
        <v>16</v>
      </c>
      <c r="B10" s="1" t="s">
        <v>12</v>
      </c>
      <c r="C10" s="1">
        <v>29000</v>
      </c>
      <c r="D10" s="1">
        <v>3.9</v>
      </c>
    </row>
    <row r="11" spans="1:8" x14ac:dyDescent="0.25">
      <c r="A11" s="1" t="s">
        <v>17</v>
      </c>
      <c r="B11" s="1" t="s">
        <v>7</v>
      </c>
      <c r="C11" s="1">
        <v>28500</v>
      </c>
      <c r="D11" s="1">
        <v>4.3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7F7F3-F336-46C4-BA62-3A1B7B17EED6}">
  <sheetPr>
    <outlinePr summaryBelow="0" summaryRight="0"/>
  </sheetPr>
  <dimension ref="A1:G11"/>
  <sheetViews>
    <sheetView rightToLeft="1" workbookViewId="0">
      <selection activeCell="J12" sqref="J12"/>
    </sheetView>
  </sheetViews>
  <sheetFormatPr defaultColWidth="12.6640625" defaultRowHeight="15.75" customHeight="1" x14ac:dyDescent="0.25"/>
  <cols>
    <col min="6" max="6" width="16.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1" t="s">
        <v>4</v>
      </c>
      <c r="B2" s="1" t="s">
        <v>5</v>
      </c>
      <c r="C2" s="1">
        <v>25000</v>
      </c>
      <c r="D2" s="1">
        <v>4.5</v>
      </c>
    </row>
    <row r="3" spans="1:7" x14ac:dyDescent="0.25">
      <c r="A3" s="1" t="s">
        <v>6</v>
      </c>
      <c r="B3" s="1" t="s">
        <v>7</v>
      </c>
      <c r="C3" s="1">
        <v>28000</v>
      </c>
      <c r="D3" s="1">
        <v>3.8</v>
      </c>
    </row>
    <row r="4" spans="1:7" x14ac:dyDescent="0.25">
      <c r="A4" s="1" t="s">
        <v>8</v>
      </c>
      <c r="B4" s="1" t="s">
        <v>9</v>
      </c>
      <c r="C4" s="1">
        <v>22000</v>
      </c>
      <c r="D4" s="1">
        <v>4.2</v>
      </c>
    </row>
    <row r="5" spans="1:7" x14ac:dyDescent="0.25">
      <c r="A5" s="1" t="s">
        <v>10</v>
      </c>
      <c r="B5" s="1" t="s">
        <v>5</v>
      </c>
      <c r="C5" s="1">
        <v>26500</v>
      </c>
      <c r="D5" s="1">
        <v>4.8</v>
      </c>
    </row>
    <row r="6" spans="1:7" x14ac:dyDescent="0.25">
      <c r="A6" s="1" t="s">
        <v>11</v>
      </c>
      <c r="B6" s="1" t="s">
        <v>12</v>
      </c>
      <c r="C6" s="1">
        <v>30000</v>
      </c>
      <c r="D6" s="1">
        <v>4</v>
      </c>
      <c r="F6" s="2" t="s">
        <v>20</v>
      </c>
      <c r="G6" s="2">
        <f>LARGE(C2:C11,1)</f>
        <v>30000</v>
      </c>
    </row>
    <row r="7" spans="1:7" x14ac:dyDescent="0.25">
      <c r="A7" s="1" t="s">
        <v>13</v>
      </c>
      <c r="B7" s="1" t="s">
        <v>7</v>
      </c>
      <c r="C7" s="1">
        <v>27000</v>
      </c>
      <c r="D7" s="1">
        <v>3.5</v>
      </c>
      <c r="F7" s="2" t="s">
        <v>21</v>
      </c>
      <c r="G7" s="2">
        <f>LARGE(C2:C11,2)</f>
        <v>29000</v>
      </c>
    </row>
    <row r="8" spans="1:7" x14ac:dyDescent="0.25">
      <c r="A8" s="1" t="s">
        <v>14</v>
      </c>
      <c r="B8" s="1" t="s">
        <v>9</v>
      </c>
      <c r="C8" s="1">
        <v>23500</v>
      </c>
      <c r="D8" s="1">
        <v>4.5999999999999996</v>
      </c>
      <c r="F8" s="2" t="s">
        <v>23</v>
      </c>
      <c r="G8" s="2"/>
    </row>
    <row r="9" spans="1:7" x14ac:dyDescent="0.25">
      <c r="A9" s="1" t="s">
        <v>15</v>
      </c>
      <c r="B9" s="1" t="s">
        <v>5</v>
      </c>
      <c r="C9" s="1">
        <v>24000</v>
      </c>
      <c r="D9" s="1">
        <v>4.0999999999999996</v>
      </c>
    </row>
    <row r="10" spans="1:7" x14ac:dyDescent="0.25">
      <c r="A10" s="1" t="s">
        <v>16</v>
      </c>
      <c r="B10" s="1" t="s">
        <v>12</v>
      </c>
      <c r="C10" s="1">
        <v>29000</v>
      </c>
      <c r="D10" s="1">
        <v>3.9</v>
      </c>
    </row>
    <row r="11" spans="1:7" x14ac:dyDescent="0.25">
      <c r="A11" s="1" t="s">
        <v>17</v>
      </c>
      <c r="B11" s="1" t="s">
        <v>7</v>
      </c>
      <c r="C11" s="1">
        <v>28500</v>
      </c>
      <c r="D11" s="1">
        <v>4.3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29F83-9D5A-4ED5-9BF2-47A1FABED33C}">
  <sheetPr>
    <outlinePr summaryBelow="0" summaryRight="0"/>
  </sheetPr>
  <dimension ref="A1:G11"/>
  <sheetViews>
    <sheetView rightToLeft="1" workbookViewId="0">
      <selection activeCell="I15" sqref="I15"/>
    </sheetView>
  </sheetViews>
  <sheetFormatPr defaultColWidth="12.6640625" defaultRowHeight="15.75" customHeight="1" x14ac:dyDescent="0.25"/>
  <cols>
    <col min="6" max="6" width="15.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1" t="s">
        <v>4</v>
      </c>
      <c r="B2" s="1" t="s">
        <v>5</v>
      </c>
      <c r="C2" s="1">
        <v>25000</v>
      </c>
      <c r="D2" s="1">
        <v>4.5</v>
      </c>
    </row>
    <row r="3" spans="1:7" x14ac:dyDescent="0.25">
      <c r="A3" s="1" t="s">
        <v>6</v>
      </c>
      <c r="B3" s="1" t="s">
        <v>7</v>
      </c>
      <c r="C3" s="1">
        <v>28000</v>
      </c>
      <c r="D3" s="1">
        <v>3.8</v>
      </c>
    </row>
    <row r="4" spans="1:7" x14ac:dyDescent="0.25">
      <c r="A4" s="1" t="s">
        <v>8</v>
      </c>
      <c r="B4" s="1" t="s">
        <v>9</v>
      </c>
      <c r="C4" s="1">
        <v>22000</v>
      </c>
      <c r="D4" s="1">
        <v>4.2</v>
      </c>
    </row>
    <row r="5" spans="1:7" x14ac:dyDescent="0.25">
      <c r="A5" s="1" t="s">
        <v>10</v>
      </c>
      <c r="B5" s="1" t="s">
        <v>5</v>
      </c>
      <c r="C5" s="1">
        <v>26500</v>
      </c>
      <c r="D5" s="1">
        <v>4.8</v>
      </c>
    </row>
    <row r="6" spans="1:7" x14ac:dyDescent="0.25">
      <c r="A6" s="1" t="s">
        <v>11</v>
      </c>
      <c r="B6" s="1" t="s">
        <v>12</v>
      </c>
      <c r="C6" s="1">
        <v>30000</v>
      </c>
      <c r="D6" s="1">
        <v>4</v>
      </c>
      <c r="F6" s="2" t="s">
        <v>18</v>
      </c>
      <c r="G6" s="2">
        <f>SMALL(C2:C11,1)</f>
        <v>22000</v>
      </c>
    </row>
    <row r="7" spans="1:7" x14ac:dyDescent="0.25">
      <c r="A7" s="1" t="s">
        <v>13</v>
      </c>
      <c r="B7" s="1" t="s">
        <v>7</v>
      </c>
      <c r="C7" s="1">
        <v>27000</v>
      </c>
      <c r="D7" s="1">
        <v>3.5</v>
      </c>
      <c r="F7" s="2" t="s">
        <v>19</v>
      </c>
      <c r="G7" s="2">
        <f>SMALL(C2:C11,2)</f>
        <v>23500</v>
      </c>
    </row>
    <row r="8" spans="1:7" x14ac:dyDescent="0.25">
      <c r="A8" s="1" t="s">
        <v>14</v>
      </c>
      <c r="B8" s="1" t="s">
        <v>9</v>
      </c>
      <c r="C8" s="1">
        <v>23500</v>
      </c>
      <c r="D8" s="1">
        <v>4.5999999999999996</v>
      </c>
      <c r="F8" s="2" t="s">
        <v>22</v>
      </c>
      <c r="G8" s="2"/>
    </row>
    <row r="9" spans="1:7" x14ac:dyDescent="0.25">
      <c r="A9" s="1" t="s">
        <v>15</v>
      </c>
      <c r="B9" s="1" t="s">
        <v>5</v>
      </c>
      <c r="C9" s="1">
        <v>24000</v>
      </c>
      <c r="D9" s="1">
        <v>4.0999999999999996</v>
      </c>
    </row>
    <row r="10" spans="1:7" x14ac:dyDescent="0.25">
      <c r="A10" s="1" t="s">
        <v>16</v>
      </c>
      <c r="B10" s="1" t="s">
        <v>12</v>
      </c>
      <c r="C10" s="1">
        <v>29000</v>
      </c>
      <c r="D10" s="1">
        <v>3.9</v>
      </c>
    </row>
    <row r="11" spans="1:7" x14ac:dyDescent="0.25">
      <c r="A11" s="1" t="s">
        <v>17</v>
      </c>
      <c r="B11" s="1" t="s">
        <v>7</v>
      </c>
      <c r="C11" s="1">
        <v>28500</v>
      </c>
      <c r="D11" s="1">
        <v>4.3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1"/>
  <sheetViews>
    <sheetView rightToLeft="1" tabSelected="1" workbookViewId="0">
      <selection activeCell="G17" sqref="G17"/>
    </sheetView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>
        <v>25000</v>
      </c>
      <c r="D2" s="1">
        <v>4.5</v>
      </c>
    </row>
    <row r="3" spans="1:4" x14ac:dyDescent="0.25">
      <c r="A3" s="1" t="s">
        <v>6</v>
      </c>
      <c r="B3" s="1" t="s">
        <v>7</v>
      </c>
      <c r="C3" s="1">
        <v>28000</v>
      </c>
      <c r="D3" s="1">
        <v>3.8</v>
      </c>
    </row>
    <row r="4" spans="1:4" x14ac:dyDescent="0.25">
      <c r="A4" s="1" t="s">
        <v>8</v>
      </c>
      <c r="B4" s="1" t="s">
        <v>9</v>
      </c>
      <c r="C4" s="1">
        <v>22000</v>
      </c>
      <c r="D4" s="1">
        <v>4.2</v>
      </c>
    </row>
    <row r="5" spans="1:4" x14ac:dyDescent="0.25">
      <c r="A5" s="1" t="s">
        <v>10</v>
      </c>
      <c r="B5" s="1" t="s">
        <v>5</v>
      </c>
      <c r="C5" s="1">
        <v>26500</v>
      </c>
      <c r="D5" s="1">
        <v>4.8</v>
      </c>
    </row>
    <row r="6" spans="1:4" x14ac:dyDescent="0.25">
      <c r="A6" s="1" t="s">
        <v>11</v>
      </c>
      <c r="B6" s="1" t="s">
        <v>12</v>
      </c>
      <c r="C6" s="1">
        <v>30000</v>
      </c>
      <c r="D6" s="1">
        <v>4</v>
      </c>
    </row>
    <row r="7" spans="1:4" x14ac:dyDescent="0.25">
      <c r="A7" s="1" t="s">
        <v>13</v>
      </c>
      <c r="B7" s="1" t="s">
        <v>7</v>
      </c>
      <c r="C7" s="1">
        <v>27000</v>
      </c>
      <c r="D7" s="1">
        <v>3.5</v>
      </c>
    </row>
    <row r="8" spans="1:4" x14ac:dyDescent="0.25">
      <c r="A8" s="1" t="s">
        <v>14</v>
      </c>
      <c r="B8" s="1" t="s">
        <v>9</v>
      </c>
      <c r="C8" s="1">
        <v>23500</v>
      </c>
      <c r="D8" s="1">
        <v>4.5999999999999996</v>
      </c>
    </row>
    <row r="9" spans="1:4" x14ac:dyDescent="0.25">
      <c r="A9" s="1" t="s">
        <v>15</v>
      </c>
      <c r="B9" s="1" t="s">
        <v>5</v>
      </c>
      <c r="C9" s="1">
        <v>24000</v>
      </c>
      <c r="D9" s="1">
        <v>4.0999999999999996</v>
      </c>
    </row>
    <row r="10" spans="1:4" x14ac:dyDescent="0.25">
      <c r="A10" s="1" t="s">
        <v>16</v>
      </c>
      <c r="B10" s="1" t="s">
        <v>12</v>
      </c>
      <c r="C10" s="1">
        <v>29000</v>
      </c>
      <c r="D10" s="1">
        <v>3.9</v>
      </c>
    </row>
    <row r="11" spans="1:4" x14ac:dyDescent="0.25">
      <c r="A11" s="1" t="s">
        <v>17</v>
      </c>
      <c r="B11" s="1" t="s">
        <v>7</v>
      </c>
      <c r="C11" s="1">
        <v>28500</v>
      </c>
      <c r="D11" s="1">
        <v>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9</vt:i4>
      </vt:variant>
    </vt:vector>
  </HeadingPairs>
  <TitlesOfParts>
    <vt:vector size="9" baseType="lpstr">
      <vt:lpstr>sumif</vt:lpstr>
      <vt:lpstr>averageif</vt:lpstr>
      <vt:lpstr>countif</vt:lpstr>
      <vt:lpstr>sumproduct</vt:lpstr>
      <vt:lpstr>subtotal</vt:lpstr>
      <vt:lpstr>rank</vt:lpstr>
      <vt:lpstr>large</vt:lpstr>
      <vt:lpstr>small</vt:lpstr>
      <vt:lpstr>الدوال الاحصائية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Cory Hendrix</cp:lastModifiedBy>
  <dcterms:modified xsi:type="dcterms:W3CDTF">2024-08-06T03:09:03Z</dcterms:modified>
</cp:coreProperties>
</file>