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Requerimientos de Vistas" sheetId="5" r:id="rId1"/>
    <sheet name="Requerimientos de Usuario" sheetId="1" r:id="rId2"/>
    <sheet name="Requerimientos de Mascotas" sheetId="2" r:id="rId3"/>
    <sheet name="Requerimientos de Servicios" sheetId="3" r:id="rId4"/>
    <sheet name="Requerimientos de Red y Conexió" sheetId="4" r:id="rId5"/>
    <sheet name="Priorización 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6" l="1"/>
  <c r="G13" i="6"/>
  <c r="D13" i="6"/>
  <c r="I12" i="6"/>
  <c r="G12" i="6"/>
  <c r="D12" i="6"/>
  <c r="I11" i="6"/>
  <c r="G11" i="6"/>
  <c r="D11" i="6"/>
  <c r="I10" i="6"/>
  <c r="G10" i="6"/>
  <c r="D10" i="6"/>
  <c r="I9" i="6"/>
  <c r="G9" i="6"/>
  <c r="D9" i="6"/>
  <c r="I8" i="6"/>
  <c r="G8" i="6"/>
  <c r="D8" i="6"/>
  <c r="I7" i="6"/>
  <c r="G7" i="6"/>
  <c r="D7" i="6"/>
  <c r="I6" i="6"/>
  <c r="G6" i="6"/>
  <c r="D6" i="6"/>
  <c r="I5" i="6"/>
  <c r="G5" i="6"/>
  <c r="D5" i="6"/>
  <c r="I4" i="6"/>
  <c r="G4" i="6"/>
  <c r="D4" i="6"/>
  <c r="D14" i="6" l="1"/>
  <c r="E9" i="6" l="1"/>
  <c r="J9" i="6" s="1"/>
  <c r="E13" i="6"/>
  <c r="J13" i="6" s="1"/>
  <c r="E5" i="6"/>
  <c r="J5" i="6" s="1"/>
  <c r="E6" i="6"/>
  <c r="J6" i="6" s="1"/>
  <c r="E12" i="6"/>
  <c r="J12" i="6" s="1"/>
  <c r="E10" i="6"/>
  <c r="J10" i="6" s="1"/>
  <c r="E8" i="6"/>
  <c r="J8" i="6" s="1"/>
  <c r="E11" i="6"/>
  <c r="J11" i="6" s="1"/>
  <c r="E4" i="6"/>
  <c r="J4" i="6" s="1"/>
  <c r="E7" i="6"/>
  <c r="J7" i="6" s="1"/>
</calcChain>
</file>

<file path=xl/sharedStrings.xml><?xml version="1.0" encoding="utf-8"?>
<sst xmlns="http://schemas.openxmlformats.org/spreadsheetml/2006/main" count="94" uniqueCount="54">
  <si>
    <t xml:space="preserve">ID </t>
  </si>
  <si>
    <t>Requerimiento</t>
  </si>
  <si>
    <t>Especificación</t>
  </si>
  <si>
    <t>Origen</t>
  </si>
  <si>
    <t>Tipo</t>
  </si>
  <si>
    <t>Categoria</t>
  </si>
  <si>
    <t>Requerimientos Asociados</t>
  </si>
  <si>
    <t xml:space="preserve">Riesgos Asociados </t>
  </si>
  <si>
    <t>Estado</t>
  </si>
  <si>
    <t>Prioridad</t>
  </si>
  <si>
    <t>Tabla de atributos para requerimientos de Vistas</t>
  </si>
  <si>
    <t>Tabla de atributos para requerimientos de Usuario</t>
  </si>
  <si>
    <t>Tabla de atributos para requerimientos de Mascotas</t>
  </si>
  <si>
    <t>Tabla de atributos para requerimientos de Servicios</t>
  </si>
  <si>
    <t>Tabla de atributos para requerimientos de Red y Conexión</t>
  </si>
  <si>
    <t>El  sistema debe permitir registrar una o mas mascotas.</t>
  </si>
  <si>
    <t>Alcance del proyecto (encuentas)</t>
  </si>
  <si>
    <t>RM</t>
  </si>
  <si>
    <t>NF</t>
  </si>
  <si>
    <t xml:space="preserve">Especificado </t>
  </si>
  <si>
    <t>Una vez creado el usuario, si este desea, agrega las mascotas que este desee en su perfil</t>
  </si>
  <si>
    <t>El sistema debe dar la opcion de iniciar sesión.</t>
  </si>
  <si>
    <t>El sistema debe dar la opcion de registrar cuenta.</t>
  </si>
  <si>
    <t>El sistema debe mostrar un cuadro de texto, donde se pueda digitar la contraseña de usuario,</t>
  </si>
  <si>
    <t>El sistema debe mostrar un cuadro de texto, donde se pueda digitar el nombre de usuario.</t>
  </si>
  <si>
    <t>El sistema debe permitir modificar los datos del usuario</t>
  </si>
  <si>
    <t>Debe permitir cambiar su nombre, direccion, correo, etc.</t>
  </si>
  <si>
    <t>El sistema no debe permitir al usuario crear una cuenta con un correo invalido.</t>
  </si>
  <si>
    <t>El sistema no debe permitir al usuario acceder de nuevo a una cuenta que se eliminó</t>
  </si>
  <si>
    <t>El sistema debe permitir eliminar una cuenta de SnoutPoint</t>
  </si>
  <si>
    <t>Pesos Relativos</t>
  </si>
  <si>
    <t>PRIORIDAD</t>
  </si>
  <si>
    <t xml:space="preserve">Requerimiento </t>
  </si>
  <si>
    <t>Beneficio Relativo</t>
  </si>
  <si>
    <t>Penalización Relativa</t>
  </si>
  <si>
    <t>Valor Total</t>
  </si>
  <si>
    <t>Valor Porcentual</t>
  </si>
  <si>
    <t>Costo Relativo</t>
  </si>
  <si>
    <t>Costo Porcentual</t>
  </si>
  <si>
    <t>Riesgo Relativo</t>
  </si>
  <si>
    <t>Riesgo Porcentual</t>
  </si>
  <si>
    <t>Iniciar Sesion</t>
  </si>
  <si>
    <t>2. Generate a Chemical Stockroom inventory report</t>
  </si>
  <si>
    <t>3. See history of a specific chemical container</t>
  </si>
  <si>
    <t>4. Print a chemical safety datasheet</t>
  </si>
  <si>
    <t>5. Maintain a list of hazardous chemicals</t>
  </si>
  <si>
    <t>6. Modify a pending chemical request</t>
  </si>
  <si>
    <t>7. Generate an individual laboratory inventory report</t>
  </si>
  <si>
    <t>8. Search vendor catalogs for a specific chemical</t>
  </si>
  <si>
    <t>9. Check training database for hazardous chemical training record</t>
  </si>
  <si>
    <t>10. Import chemical structures from structure drawing tools</t>
  </si>
  <si>
    <t>Totals</t>
  </si>
  <si>
    <t>--</t>
  </si>
  <si>
    <t xml:space="preserve">El  sistema debe permitir al usuario ingresar los servicios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</si>
</sst>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5"/>
  <sheetViews>
    <sheetView tabSelected="1" zoomScale="85" zoomScaleNormal="85" workbookViewId="0">
      <selection activeCell="C16" sqref="C16"/>
    </sheetView>
  </sheetViews>
  <sheetFormatPr baseColWidth="10" defaultRowHeight="15" x14ac:dyDescent="0.25"/>
  <cols>
    <col min="3" max="3" width="63.5703125" customWidth="1"/>
    <col min="4" max="4" width="49.42578125" customWidth="1"/>
    <col min="7" max="7" width="13.85546875" bestFit="1" customWidth="1"/>
    <col min="8" max="8" width="34.140625" bestFit="1" customWidth="1"/>
    <col min="9" max="9" width="26.140625" bestFit="1" customWidth="1"/>
  </cols>
  <sheetData>
    <row r="6" spans="2:11" x14ac:dyDescent="0.25">
      <c r="B6" s="7" t="s">
        <v>10</v>
      </c>
      <c r="C6" s="8"/>
      <c r="D6" s="8"/>
      <c r="E6" s="8"/>
      <c r="F6" s="8"/>
      <c r="G6" s="8"/>
      <c r="H6" s="8"/>
      <c r="I6" s="8"/>
      <c r="J6" s="8"/>
      <c r="K6" s="9"/>
    </row>
    <row r="7" spans="2:11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9</v>
      </c>
      <c r="K7" s="4" t="s">
        <v>8</v>
      </c>
    </row>
    <row r="8" spans="2:11" ht="33" customHeight="1" x14ac:dyDescent="0.25">
      <c r="B8" s="5"/>
      <c r="C8" s="6" t="s">
        <v>21</v>
      </c>
      <c r="D8" s="6"/>
      <c r="E8" s="6"/>
      <c r="F8" s="6"/>
      <c r="G8" s="6"/>
      <c r="H8" s="6"/>
      <c r="I8" s="6"/>
      <c r="J8" s="6"/>
      <c r="K8" s="6"/>
    </row>
    <row r="9" spans="2:11" ht="30" customHeight="1" x14ac:dyDescent="0.25">
      <c r="B9" s="5"/>
      <c r="C9" s="6" t="s">
        <v>22</v>
      </c>
      <c r="D9" s="6"/>
      <c r="E9" s="6"/>
      <c r="F9" s="6"/>
      <c r="G9" s="6"/>
      <c r="H9" s="6"/>
      <c r="I9" s="6"/>
      <c r="J9" s="6"/>
      <c r="K9" s="6"/>
    </row>
    <row r="10" spans="2:11" ht="31.5" customHeight="1" x14ac:dyDescent="0.25">
      <c r="B10" s="5"/>
      <c r="C10" s="6" t="s">
        <v>24</v>
      </c>
      <c r="D10" s="6"/>
      <c r="E10" s="6"/>
      <c r="F10" s="6"/>
      <c r="G10" s="6"/>
      <c r="H10" s="6"/>
      <c r="I10" s="6"/>
      <c r="J10" s="6"/>
      <c r="K10" s="6"/>
    </row>
    <row r="11" spans="2:11" ht="33" customHeight="1" x14ac:dyDescent="0.25">
      <c r="B11" s="5"/>
      <c r="C11" s="6" t="s">
        <v>23</v>
      </c>
      <c r="D11" s="6"/>
      <c r="E11" s="6"/>
      <c r="F11" s="6"/>
      <c r="G11" s="6"/>
      <c r="H11" s="6"/>
      <c r="I11" s="6"/>
      <c r="J11" s="6"/>
      <c r="K11" s="6"/>
    </row>
    <row r="12" spans="2:11" ht="27" customHeight="1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</row>
    <row r="13" spans="2:11" ht="28.5" customHeight="1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</row>
    <row r="14" spans="2:11" ht="30" customHeight="1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2:11" ht="31.5" customHeight="1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</row>
    <row r="16" spans="2:11" ht="14.45" x14ac:dyDescent="0.3">
      <c r="B16" s="5"/>
      <c r="C16" s="6"/>
      <c r="D16" s="6"/>
      <c r="E16" s="6"/>
      <c r="F16" s="6"/>
      <c r="G16" s="6"/>
      <c r="H16" s="6"/>
      <c r="I16" s="6"/>
      <c r="J16" s="6"/>
      <c r="K16" s="6"/>
    </row>
    <row r="17" spans="2:11" ht="14.45" x14ac:dyDescent="0.3">
      <c r="B17" s="5"/>
      <c r="C17" s="6"/>
      <c r="D17" s="6"/>
      <c r="E17" s="6"/>
      <c r="F17" s="6"/>
      <c r="G17" s="6"/>
      <c r="H17" s="6"/>
      <c r="I17" s="6"/>
      <c r="J17" s="6"/>
      <c r="K17" s="6"/>
    </row>
    <row r="18" spans="2:11" ht="14.45" x14ac:dyDescent="0.3">
      <c r="B18" s="5"/>
      <c r="C18" s="6"/>
      <c r="D18" s="6"/>
      <c r="E18" s="6"/>
      <c r="F18" s="6"/>
      <c r="G18" s="6"/>
      <c r="H18" s="6"/>
      <c r="I18" s="6"/>
      <c r="J18" s="6"/>
      <c r="K18" s="6"/>
    </row>
    <row r="19" spans="2:11" ht="14.45" x14ac:dyDescent="0.3">
      <c r="B19" s="5"/>
      <c r="C19" s="6"/>
      <c r="D19" s="6"/>
      <c r="E19" s="6"/>
      <c r="F19" s="6"/>
      <c r="G19" s="6"/>
      <c r="H19" s="6"/>
      <c r="I19" s="6"/>
      <c r="J19" s="6"/>
      <c r="K19" s="6"/>
    </row>
    <row r="20" spans="2:11" ht="14.45" x14ac:dyDescent="0.3">
      <c r="B20" s="5"/>
      <c r="C20" s="6"/>
      <c r="D20" s="6"/>
      <c r="E20" s="6"/>
      <c r="F20" s="6"/>
      <c r="G20" s="6"/>
      <c r="H20" s="6"/>
      <c r="I20" s="6"/>
      <c r="J20" s="6"/>
      <c r="K20" s="6"/>
    </row>
    <row r="21" spans="2:11" ht="14.45" x14ac:dyDescent="0.3">
      <c r="B21" s="5"/>
      <c r="C21" s="6"/>
      <c r="D21" s="6"/>
      <c r="E21" s="6"/>
      <c r="F21" s="6"/>
      <c r="G21" s="6"/>
      <c r="H21" s="6"/>
      <c r="I21" s="6"/>
      <c r="J21" s="6"/>
      <c r="K21" s="6"/>
    </row>
    <row r="22" spans="2:11" ht="14.45" x14ac:dyDescent="0.3">
      <c r="B22" s="5"/>
      <c r="C22" s="6"/>
      <c r="D22" s="6"/>
      <c r="E22" s="6"/>
      <c r="F22" s="6"/>
      <c r="G22" s="6"/>
      <c r="H22" s="6"/>
      <c r="I22" s="6"/>
      <c r="J22" s="6"/>
      <c r="K22" s="6"/>
    </row>
    <row r="23" spans="2:11" ht="14.45" x14ac:dyDescent="0.3">
      <c r="B23" s="5"/>
      <c r="C23" s="6"/>
      <c r="D23" s="6"/>
      <c r="E23" s="6"/>
      <c r="F23" s="6"/>
      <c r="G23" s="6"/>
      <c r="H23" s="6"/>
      <c r="I23" s="6"/>
      <c r="J23" s="6"/>
      <c r="K23" s="6"/>
    </row>
    <row r="24" spans="2:11" ht="14.45" x14ac:dyDescent="0.3">
      <c r="B24" s="5"/>
      <c r="C24" s="6"/>
      <c r="D24" s="6"/>
      <c r="E24" s="6"/>
      <c r="F24" s="6"/>
      <c r="G24" s="6"/>
      <c r="H24" s="6"/>
      <c r="I24" s="6"/>
      <c r="J24" s="6"/>
      <c r="K24" s="6"/>
    </row>
    <row r="25" spans="2:11" ht="14.45" x14ac:dyDescent="0.3">
      <c r="B25" s="3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5"/>
  <sheetViews>
    <sheetView zoomScale="60" zoomScaleNormal="60" workbookViewId="0">
      <selection activeCell="D13" sqref="D13"/>
    </sheetView>
  </sheetViews>
  <sheetFormatPr baseColWidth="10" defaultRowHeight="15" x14ac:dyDescent="0.25"/>
  <cols>
    <col min="3" max="3" width="72.5703125" customWidth="1"/>
    <col min="4" max="4" width="64.42578125" customWidth="1"/>
    <col min="7" max="7" width="14" bestFit="1" customWidth="1"/>
    <col min="8" max="8" width="35.5703125" bestFit="1" customWidth="1"/>
    <col min="9" max="9" width="27" bestFit="1" customWidth="1"/>
  </cols>
  <sheetData>
    <row r="6" spans="2:11" x14ac:dyDescent="0.25"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2"/>
    </row>
    <row r="7" spans="2:11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9</v>
      </c>
      <c r="K7" s="2" t="s">
        <v>8</v>
      </c>
    </row>
    <row r="8" spans="2:11" x14ac:dyDescent="0.25">
      <c r="B8" s="3"/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3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3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3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3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3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3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3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3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3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3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5">
      <c r="B20" s="3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3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3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3"/>
      <c r="C23" s="1"/>
      <c r="D23" s="1"/>
      <c r="E23" s="1"/>
      <c r="F23" s="1"/>
      <c r="G23" s="1"/>
      <c r="H23" s="1"/>
      <c r="I23" s="1"/>
      <c r="J23" s="1"/>
      <c r="K23" s="1"/>
    </row>
    <row r="24" spans="2:11" ht="14.45" x14ac:dyDescent="0.3">
      <c r="B24" s="3"/>
      <c r="C24" s="1"/>
      <c r="D24" s="1"/>
      <c r="E24" s="1"/>
      <c r="F24" s="1"/>
      <c r="G24" s="1"/>
      <c r="H24" s="1"/>
      <c r="I24" s="1"/>
      <c r="J24" s="1"/>
      <c r="K24" s="1"/>
    </row>
    <row r="25" spans="2:11" ht="14.45" x14ac:dyDescent="0.3">
      <c r="B25" s="3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B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5"/>
  <sheetViews>
    <sheetView zoomScale="64" zoomScaleNormal="64" workbookViewId="0">
      <selection activeCell="C20" sqref="C20"/>
    </sheetView>
  </sheetViews>
  <sheetFormatPr baseColWidth="10" defaultRowHeight="15" x14ac:dyDescent="0.25"/>
  <cols>
    <col min="3" max="3" width="75.28515625" customWidth="1"/>
    <col min="4" max="4" width="57" customWidth="1"/>
    <col min="5" max="5" width="34" customWidth="1"/>
    <col min="7" max="7" width="13.140625" bestFit="1" customWidth="1"/>
    <col min="8" max="8" width="33.42578125" bestFit="1" customWidth="1"/>
    <col min="9" max="9" width="25.42578125" bestFit="1" customWidth="1"/>
    <col min="11" max="11" width="19.85546875" customWidth="1"/>
  </cols>
  <sheetData>
    <row r="6" spans="2:11" x14ac:dyDescent="0.25">
      <c r="B6" s="7" t="s">
        <v>12</v>
      </c>
      <c r="C6" s="8"/>
      <c r="D6" s="8"/>
      <c r="E6" s="8"/>
      <c r="F6" s="8"/>
      <c r="G6" s="8"/>
      <c r="H6" s="8"/>
      <c r="I6" s="8"/>
      <c r="J6" s="8"/>
      <c r="K6" s="9"/>
    </row>
    <row r="7" spans="2:11" x14ac:dyDescent="0.25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9</v>
      </c>
      <c r="K7" s="4" t="s">
        <v>8</v>
      </c>
    </row>
    <row r="8" spans="2:11" ht="30" customHeight="1" x14ac:dyDescent="0.25">
      <c r="B8" s="5"/>
      <c r="C8" s="6" t="s">
        <v>15</v>
      </c>
      <c r="D8" s="6" t="s">
        <v>20</v>
      </c>
      <c r="E8" s="6" t="s">
        <v>16</v>
      </c>
      <c r="F8" s="6" t="s">
        <v>18</v>
      </c>
      <c r="G8" s="6" t="s">
        <v>17</v>
      </c>
      <c r="H8" s="6"/>
      <c r="I8" s="6"/>
      <c r="J8" s="6"/>
      <c r="K8" s="6" t="s">
        <v>19</v>
      </c>
    </row>
    <row r="9" spans="2:11" ht="30" customHeight="1" x14ac:dyDescent="0.3">
      <c r="B9" s="5"/>
      <c r="C9" s="6" t="s">
        <v>25</v>
      </c>
      <c r="D9" s="6" t="s">
        <v>26</v>
      </c>
      <c r="E9" s="6"/>
      <c r="F9" s="6"/>
      <c r="G9" s="6"/>
      <c r="H9" s="6"/>
      <c r="I9" s="6"/>
      <c r="J9" s="6"/>
      <c r="K9" s="6"/>
    </row>
    <row r="10" spans="2:11" ht="30" customHeight="1" x14ac:dyDescent="0.3">
      <c r="B10" s="5"/>
      <c r="C10" s="6" t="s">
        <v>27</v>
      </c>
      <c r="D10" s="6"/>
      <c r="E10" s="6"/>
      <c r="F10" s="6"/>
      <c r="G10" s="6"/>
      <c r="H10" s="6"/>
      <c r="I10" s="6"/>
      <c r="J10" s="6"/>
      <c r="K10" s="6"/>
    </row>
    <row r="11" spans="2:11" ht="30" customHeight="1" x14ac:dyDescent="0.25">
      <c r="B11" s="5"/>
      <c r="C11" s="6" t="s">
        <v>28</v>
      </c>
      <c r="D11" s="6"/>
      <c r="E11" s="6"/>
      <c r="F11" s="6"/>
      <c r="G11" s="6"/>
      <c r="H11" s="6"/>
      <c r="I11" s="6"/>
      <c r="J11" s="6"/>
      <c r="K11" s="6"/>
    </row>
    <row r="12" spans="2:11" ht="30" customHeight="1" x14ac:dyDescent="0.3">
      <c r="B12" s="5"/>
      <c r="C12" s="6" t="s">
        <v>29</v>
      </c>
      <c r="D12" s="6"/>
      <c r="E12" s="6"/>
      <c r="F12" s="6"/>
      <c r="G12" s="6"/>
      <c r="H12" s="6"/>
      <c r="I12" s="6"/>
      <c r="J12" s="6"/>
      <c r="K12" s="6"/>
    </row>
    <row r="13" spans="2:11" ht="30" customHeigh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</row>
    <row r="14" spans="2:11" ht="30" customHeight="1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2:11" ht="30" customHeight="1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</row>
    <row r="16" spans="2:11" ht="30" customHeight="1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</row>
    <row r="17" spans="2:11" ht="30" customHeight="1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</row>
    <row r="18" spans="2:11" ht="30" customHeight="1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</row>
    <row r="19" spans="2:11" ht="30" customHeight="1" x14ac:dyDescent="0.3">
      <c r="B19" s="5"/>
      <c r="C19" s="6"/>
      <c r="D19" s="6"/>
      <c r="E19" s="6"/>
      <c r="F19" s="6"/>
      <c r="G19" s="6"/>
      <c r="H19" s="6"/>
      <c r="I19" s="6"/>
      <c r="J19" s="6"/>
      <c r="K19" s="6"/>
    </row>
    <row r="20" spans="2:11" ht="30" customHeight="1" x14ac:dyDescent="0.3">
      <c r="B20" s="5"/>
      <c r="C20" s="6"/>
      <c r="D20" s="6"/>
      <c r="E20" s="6"/>
      <c r="F20" s="6"/>
      <c r="G20" s="6"/>
      <c r="H20" s="6"/>
      <c r="I20" s="6"/>
      <c r="J20" s="6"/>
      <c r="K20" s="6"/>
    </row>
    <row r="21" spans="2:11" ht="30" customHeight="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</row>
    <row r="22" spans="2:11" ht="30" customHeight="1" x14ac:dyDescent="0.3">
      <c r="B22" s="5"/>
      <c r="C22" s="6"/>
      <c r="D22" s="6"/>
      <c r="E22" s="6"/>
      <c r="F22" s="6"/>
      <c r="G22" s="6"/>
      <c r="H22" s="6"/>
      <c r="I22" s="6"/>
      <c r="J22" s="6"/>
      <c r="K22" s="6"/>
    </row>
    <row r="23" spans="2:11" ht="30" customHeight="1" x14ac:dyDescent="0.3">
      <c r="B23" s="5"/>
      <c r="C23" s="6"/>
      <c r="D23" s="6"/>
      <c r="E23" s="6"/>
      <c r="F23" s="6"/>
      <c r="G23" s="6"/>
      <c r="H23" s="6"/>
      <c r="I23" s="6"/>
      <c r="J23" s="6"/>
      <c r="K23" s="6"/>
    </row>
    <row r="24" spans="2:11" ht="30" customHeight="1" x14ac:dyDescent="0.3">
      <c r="B24" s="5"/>
      <c r="C24" s="6"/>
      <c r="D24" s="6"/>
      <c r="E24" s="6"/>
      <c r="F24" s="6"/>
      <c r="G24" s="6"/>
      <c r="H24" s="6"/>
      <c r="I24" s="6"/>
      <c r="J24" s="6"/>
      <c r="K24" s="6"/>
    </row>
    <row r="25" spans="2:11" ht="30" customHeight="1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</row>
  </sheetData>
  <mergeCells count="1">
    <mergeCell ref="B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5"/>
  <sheetViews>
    <sheetView workbookViewId="0">
      <selection activeCell="C12" sqref="C12"/>
    </sheetView>
  </sheetViews>
  <sheetFormatPr baseColWidth="10" defaultRowHeight="15" x14ac:dyDescent="0.25"/>
  <cols>
    <col min="3" max="3" width="76.85546875" customWidth="1"/>
    <col min="4" max="4" width="81.42578125" customWidth="1"/>
  </cols>
  <sheetData>
    <row r="6" spans="2:11" x14ac:dyDescent="0.25">
      <c r="B6" s="10" t="s">
        <v>13</v>
      </c>
      <c r="C6" s="11"/>
      <c r="D6" s="11"/>
      <c r="E6" s="11"/>
      <c r="F6" s="11"/>
      <c r="G6" s="11"/>
      <c r="H6" s="11"/>
      <c r="I6" s="11"/>
      <c r="J6" s="11"/>
      <c r="K6" s="12"/>
    </row>
    <row r="7" spans="2:11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9</v>
      </c>
      <c r="K7" s="2" t="s">
        <v>8</v>
      </c>
    </row>
    <row r="8" spans="2:11" ht="30" customHeight="1" x14ac:dyDescent="0.25">
      <c r="B8" s="3"/>
      <c r="C8" s="6" t="s">
        <v>53</v>
      </c>
      <c r="D8" s="1"/>
      <c r="E8" s="1"/>
      <c r="F8" s="1"/>
      <c r="G8" s="1"/>
      <c r="H8" s="1"/>
      <c r="I8" s="1"/>
      <c r="J8" s="1"/>
      <c r="K8" s="1"/>
    </row>
    <row r="9" spans="2:11" x14ac:dyDescent="0.25">
      <c r="B9" s="3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3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3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</row>
    <row r="13" spans="2:11" ht="14.45" x14ac:dyDescent="0.3">
      <c r="B13" s="3"/>
      <c r="C13" s="1"/>
      <c r="D13" s="1"/>
      <c r="E13" s="1"/>
      <c r="F13" s="1"/>
      <c r="G13" s="1"/>
      <c r="H13" s="1"/>
      <c r="I13" s="1"/>
      <c r="J13" s="1"/>
      <c r="K13" s="1"/>
    </row>
    <row r="14" spans="2:11" ht="14.45" x14ac:dyDescent="0.3">
      <c r="B14" s="3"/>
      <c r="C14" s="1"/>
      <c r="D14" s="1"/>
      <c r="E14" s="1"/>
      <c r="F14" s="1"/>
      <c r="G14" s="1"/>
      <c r="H14" s="1"/>
      <c r="I14" s="1"/>
      <c r="J14" s="1"/>
      <c r="K14" s="1"/>
    </row>
    <row r="15" spans="2:11" ht="14.45" x14ac:dyDescent="0.3">
      <c r="B15" s="3"/>
      <c r="C15" s="1"/>
      <c r="D15" s="1"/>
      <c r="E15" s="1"/>
      <c r="F15" s="1"/>
      <c r="G15" s="1"/>
      <c r="H15" s="1"/>
      <c r="I15" s="1"/>
      <c r="J15" s="1"/>
      <c r="K15" s="1"/>
    </row>
    <row r="16" spans="2:11" ht="14.45" x14ac:dyDescent="0.3">
      <c r="B16" s="3"/>
      <c r="C16" s="1"/>
      <c r="D16" s="1"/>
      <c r="E16" s="1"/>
      <c r="F16" s="1"/>
      <c r="G16" s="1"/>
      <c r="H16" s="1"/>
      <c r="I16" s="1"/>
      <c r="J16" s="1"/>
      <c r="K16" s="1"/>
    </row>
    <row r="17" spans="2:11" ht="14.45" x14ac:dyDescent="0.3">
      <c r="B17" s="3"/>
      <c r="C17" s="1"/>
      <c r="D17" s="1"/>
      <c r="E17" s="1"/>
      <c r="F17" s="1"/>
      <c r="G17" s="1"/>
      <c r="H17" s="1"/>
      <c r="I17" s="1"/>
      <c r="J17" s="1"/>
      <c r="K17" s="1"/>
    </row>
    <row r="18" spans="2:11" ht="14.45" x14ac:dyDescent="0.3">
      <c r="B18" s="3"/>
      <c r="C18" s="1"/>
      <c r="D18" s="1"/>
      <c r="E18" s="1"/>
      <c r="F18" s="1"/>
      <c r="G18" s="1"/>
      <c r="H18" s="1"/>
      <c r="I18" s="1"/>
      <c r="J18" s="1"/>
      <c r="K18" s="1"/>
    </row>
    <row r="19" spans="2:11" ht="14.45" x14ac:dyDescent="0.3">
      <c r="B19" s="3"/>
      <c r="C19" s="1"/>
      <c r="D19" s="1"/>
      <c r="E19" s="1"/>
      <c r="F19" s="1"/>
      <c r="G19" s="1"/>
      <c r="H19" s="1"/>
      <c r="I19" s="1"/>
      <c r="J19" s="1"/>
      <c r="K19" s="1"/>
    </row>
    <row r="20" spans="2:11" ht="14.45" x14ac:dyDescent="0.3">
      <c r="B20" s="3"/>
      <c r="C20" s="1"/>
      <c r="D20" s="1"/>
      <c r="E20" s="1"/>
      <c r="F20" s="1"/>
      <c r="G20" s="1"/>
      <c r="H20" s="1"/>
      <c r="I20" s="1"/>
      <c r="J20" s="1"/>
      <c r="K20" s="1"/>
    </row>
    <row r="21" spans="2:11" ht="14.45" x14ac:dyDescent="0.3">
      <c r="B21" s="3"/>
      <c r="C21" s="1"/>
      <c r="D21" s="1"/>
      <c r="E21" s="1"/>
      <c r="F21" s="1"/>
      <c r="G21" s="1"/>
      <c r="H21" s="1"/>
      <c r="I21" s="1"/>
      <c r="J21" s="1"/>
      <c r="K21" s="1"/>
    </row>
    <row r="22" spans="2:11" ht="14.45" x14ac:dyDescent="0.3">
      <c r="B22" s="3"/>
      <c r="C22" s="1"/>
      <c r="D22" s="1"/>
      <c r="E22" s="1"/>
      <c r="F22" s="1"/>
      <c r="G22" s="1"/>
      <c r="H22" s="1"/>
      <c r="I22" s="1"/>
      <c r="J22" s="1"/>
      <c r="K22" s="1"/>
    </row>
    <row r="23" spans="2:11" ht="14.45" x14ac:dyDescent="0.3">
      <c r="B23" s="3"/>
      <c r="C23" s="1"/>
      <c r="D23" s="1"/>
      <c r="E23" s="1"/>
      <c r="F23" s="1"/>
      <c r="G23" s="1"/>
      <c r="H23" s="1"/>
      <c r="I23" s="1"/>
      <c r="J23" s="1"/>
      <c r="K23" s="1"/>
    </row>
    <row r="24" spans="2:11" ht="14.45" x14ac:dyDescent="0.3">
      <c r="B24" s="3"/>
      <c r="C24" s="1"/>
      <c r="D24" s="1"/>
      <c r="E24" s="1"/>
      <c r="F24" s="1"/>
      <c r="G24" s="1"/>
      <c r="H24" s="1"/>
      <c r="I24" s="1"/>
      <c r="J24" s="1"/>
      <c r="K24" s="1"/>
    </row>
    <row r="25" spans="2:11" ht="14.45" x14ac:dyDescent="0.3">
      <c r="B25" s="3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B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5"/>
  <sheetViews>
    <sheetView workbookViewId="0">
      <selection activeCell="B7" sqref="B7"/>
    </sheetView>
  </sheetViews>
  <sheetFormatPr baseColWidth="10" defaultRowHeight="15" x14ac:dyDescent="0.25"/>
  <cols>
    <col min="3" max="3" width="103.42578125" customWidth="1"/>
    <col min="4" max="4" width="62" customWidth="1"/>
  </cols>
  <sheetData>
    <row r="6" spans="2:11" x14ac:dyDescent="0.25">
      <c r="B6" s="10" t="s">
        <v>14</v>
      </c>
      <c r="C6" s="11"/>
      <c r="D6" s="11"/>
      <c r="E6" s="11"/>
      <c r="F6" s="11"/>
      <c r="G6" s="11"/>
      <c r="H6" s="11"/>
      <c r="I6" s="11"/>
      <c r="J6" s="11"/>
      <c r="K6" s="12"/>
    </row>
    <row r="7" spans="2:11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9</v>
      </c>
      <c r="K7" s="2" t="s">
        <v>8</v>
      </c>
    </row>
    <row r="8" spans="2:11" x14ac:dyDescent="0.25">
      <c r="B8" s="3"/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3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3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3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3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3"/>
      <c r="C13" s="1"/>
      <c r="D13" s="1"/>
      <c r="E13" s="1"/>
      <c r="F13" s="1"/>
      <c r="G13" s="1"/>
      <c r="H13" s="1"/>
      <c r="I13" s="1"/>
      <c r="J13" s="1"/>
      <c r="K13" s="1"/>
    </row>
    <row r="14" spans="2:11" ht="14.45" x14ac:dyDescent="0.3">
      <c r="B14" s="3"/>
      <c r="C14" s="1"/>
      <c r="D14" s="1"/>
      <c r="E14" s="1"/>
      <c r="F14" s="1"/>
      <c r="G14" s="1"/>
      <c r="H14" s="1"/>
      <c r="I14" s="1"/>
      <c r="J14" s="1"/>
      <c r="K14" s="1"/>
    </row>
    <row r="15" spans="2:11" ht="14.45" x14ac:dyDescent="0.3">
      <c r="B15" s="3"/>
      <c r="C15" s="1"/>
      <c r="D15" s="1"/>
      <c r="E15" s="1"/>
      <c r="F15" s="1"/>
      <c r="G15" s="1"/>
      <c r="H15" s="1"/>
      <c r="I15" s="1"/>
      <c r="J15" s="1"/>
      <c r="K15" s="1"/>
    </row>
    <row r="16" spans="2:11" ht="14.45" x14ac:dyDescent="0.3">
      <c r="B16" s="3"/>
      <c r="C16" s="1"/>
      <c r="D16" s="1"/>
      <c r="E16" s="1"/>
      <c r="F16" s="1"/>
      <c r="G16" s="1"/>
      <c r="H16" s="1"/>
      <c r="I16" s="1"/>
      <c r="J16" s="1"/>
      <c r="K16" s="1"/>
    </row>
    <row r="17" spans="2:11" ht="14.45" x14ac:dyDescent="0.3">
      <c r="B17" s="3"/>
      <c r="C17" s="1"/>
      <c r="D17" s="1"/>
      <c r="E17" s="1"/>
      <c r="F17" s="1"/>
      <c r="G17" s="1"/>
      <c r="H17" s="1"/>
      <c r="I17" s="1"/>
      <c r="J17" s="1"/>
      <c r="K17" s="1"/>
    </row>
    <row r="18" spans="2:11" ht="14.45" x14ac:dyDescent="0.3">
      <c r="B18" s="3"/>
      <c r="C18" s="1"/>
      <c r="D18" s="1"/>
      <c r="E18" s="1"/>
      <c r="F18" s="1"/>
      <c r="G18" s="1"/>
      <c r="H18" s="1"/>
      <c r="I18" s="1"/>
      <c r="J18" s="1"/>
      <c r="K18" s="1"/>
    </row>
    <row r="19" spans="2:11" ht="14.45" x14ac:dyDescent="0.3">
      <c r="B19" s="3"/>
      <c r="C19" s="1"/>
      <c r="D19" s="1"/>
      <c r="E19" s="1"/>
      <c r="F19" s="1"/>
      <c r="G19" s="1"/>
      <c r="H19" s="1"/>
      <c r="I19" s="1"/>
      <c r="J19" s="1"/>
      <c r="K19" s="1"/>
    </row>
    <row r="20" spans="2:11" ht="14.45" x14ac:dyDescent="0.3">
      <c r="B20" s="3"/>
      <c r="C20" s="1"/>
      <c r="D20" s="1"/>
      <c r="E20" s="1"/>
      <c r="F20" s="1"/>
      <c r="G20" s="1"/>
      <c r="H20" s="1"/>
      <c r="I20" s="1"/>
      <c r="J20" s="1"/>
      <c r="K20" s="1"/>
    </row>
    <row r="21" spans="2:11" ht="14.45" x14ac:dyDescent="0.3">
      <c r="B21" s="3"/>
      <c r="C21" s="1"/>
      <c r="D21" s="1"/>
      <c r="E21" s="1"/>
      <c r="F21" s="1"/>
      <c r="G21" s="1"/>
      <c r="H21" s="1"/>
      <c r="I21" s="1"/>
      <c r="J21" s="1"/>
      <c r="K21" s="1"/>
    </row>
    <row r="22" spans="2:11" ht="14.45" x14ac:dyDescent="0.3">
      <c r="B22" s="3"/>
      <c r="C22" s="1"/>
      <c r="D22" s="1"/>
      <c r="E22" s="1"/>
      <c r="F22" s="1"/>
      <c r="G22" s="1"/>
      <c r="H22" s="1"/>
      <c r="I22" s="1"/>
      <c r="J22" s="1"/>
      <c r="K22" s="1"/>
    </row>
    <row r="23" spans="2:11" ht="14.45" x14ac:dyDescent="0.3">
      <c r="B23" s="3"/>
      <c r="C23" s="1"/>
      <c r="D23" s="1"/>
      <c r="E23" s="1"/>
      <c r="F23" s="1"/>
      <c r="G23" s="1"/>
      <c r="H23" s="1"/>
      <c r="I23" s="1"/>
      <c r="J23" s="1"/>
      <c r="K23" s="1"/>
    </row>
    <row r="24" spans="2:11" ht="14.45" x14ac:dyDescent="0.3">
      <c r="B24" s="3"/>
      <c r="C24" s="1"/>
      <c r="D24" s="1"/>
      <c r="E24" s="1"/>
      <c r="F24" s="1"/>
      <c r="G24" s="1"/>
      <c r="H24" s="1"/>
      <c r="I24" s="1"/>
      <c r="J24" s="1"/>
      <c r="K24" s="1"/>
    </row>
    <row r="25" spans="2:11" ht="14.45" x14ac:dyDescent="0.3">
      <c r="B25" s="3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B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85" zoomScaleNormal="85" workbookViewId="0">
      <selection activeCell="B10" sqref="B10"/>
    </sheetView>
  </sheetViews>
  <sheetFormatPr baseColWidth="10" defaultColWidth="18.28515625" defaultRowHeight="15" x14ac:dyDescent="0.25"/>
  <cols>
    <col min="1" max="16384" width="18.28515625" style="21"/>
  </cols>
  <sheetData>
    <row r="2" spans="1:10" ht="30" x14ac:dyDescent="0.25">
      <c r="A2" s="18" t="s">
        <v>30</v>
      </c>
      <c r="B2" s="18">
        <v>2</v>
      </c>
      <c r="C2" s="18">
        <v>1</v>
      </c>
      <c r="D2" s="18"/>
      <c r="E2" s="18"/>
      <c r="F2" s="18">
        <v>1</v>
      </c>
      <c r="G2" s="18"/>
      <c r="H2" s="19">
        <v>1</v>
      </c>
      <c r="I2" s="18"/>
      <c r="J2" s="13" t="s">
        <v>31</v>
      </c>
    </row>
    <row r="3" spans="1:10" ht="45" x14ac:dyDescent="0.25">
      <c r="A3" s="20" t="s">
        <v>32</v>
      </c>
      <c r="B3" s="20" t="s">
        <v>33</v>
      </c>
      <c r="C3" s="20" t="s">
        <v>34</v>
      </c>
      <c r="D3" s="20" t="s">
        <v>35</v>
      </c>
      <c r="E3" s="20" t="s">
        <v>36</v>
      </c>
      <c r="F3" s="20" t="s">
        <v>37</v>
      </c>
      <c r="G3" s="20" t="s">
        <v>38</v>
      </c>
      <c r="H3" s="20" t="s">
        <v>39</v>
      </c>
      <c r="I3" s="20" t="s">
        <v>40</v>
      </c>
      <c r="J3" s="13"/>
    </row>
    <row r="4" spans="1:10" ht="30" x14ac:dyDescent="0.25">
      <c r="A4" s="14" t="s">
        <v>41</v>
      </c>
      <c r="B4" s="14">
        <v>7</v>
      </c>
      <c r="C4" s="14">
        <v>6</v>
      </c>
      <c r="D4" s="14">
        <f>$B$2*B4+C4*$C$2</f>
        <v>20</v>
      </c>
      <c r="E4" s="15">
        <f t="shared" ref="E4:E12" si="0">D4*$E$14/$D$14</f>
        <v>12.422360248447205</v>
      </c>
      <c r="F4" s="14">
        <v>3</v>
      </c>
      <c r="G4" s="15">
        <f t="shared" ref="G4:G12" si="1">F4*$G$14/$F$14</f>
        <v>7.1428571428571432</v>
      </c>
      <c r="H4" s="14">
        <v>1</v>
      </c>
      <c r="I4" s="15">
        <f t="shared" ref="I4:I12" si="2">H4*$I$14/$H$14</f>
        <v>3.0303030303030303</v>
      </c>
      <c r="J4" s="16">
        <f>E4/(($F$2*G4)+($H$2*I4))</f>
        <v>1.2210915818686401</v>
      </c>
    </row>
    <row r="5" spans="1:10" ht="75" x14ac:dyDescent="0.25">
      <c r="A5" s="14" t="s">
        <v>42</v>
      </c>
      <c r="B5" s="14">
        <v>9</v>
      </c>
      <c r="C5" s="14">
        <v>7</v>
      </c>
      <c r="D5" s="14">
        <f t="shared" ref="D5:D13" si="3">$B$2*B5+C5*$C$2</f>
        <v>25</v>
      </c>
      <c r="E5" s="15">
        <f t="shared" si="0"/>
        <v>15.527950310559007</v>
      </c>
      <c r="F5" s="14">
        <v>5</v>
      </c>
      <c r="G5" s="15">
        <f t="shared" si="1"/>
        <v>11.904761904761905</v>
      </c>
      <c r="H5" s="14">
        <v>3</v>
      </c>
      <c r="I5" s="15">
        <f t="shared" si="2"/>
        <v>9.0909090909090917</v>
      </c>
      <c r="J5" s="16">
        <f t="shared" ref="J5:J13" si="4">E5/(($F$2*G5)+($H$2*I5))</f>
        <v>0.7395786642761093</v>
      </c>
    </row>
    <row r="6" spans="1:10" ht="75" x14ac:dyDescent="0.25">
      <c r="A6" s="14" t="s">
        <v>43</v>
      </c>
      <c r="B6" s="14">
        <v>5</v>
      </c>
      <c r="C6" s="14">
        <v>5</v>
      </c>
      <c r="D6" s="14">
        <f t="shared" si="3"/>
        <v>15</v>
      </c>
      <c r="E6" s="15">
        <f t="shared" si="0"/>
        <v>9.316770186335404</v>
      </c>
      <c r="F6" s="14">
        <v>3</v>
      </c>
      <c r="G6" s="15">
        <f t="shared" si="1"/>
        <v>7.1428571428571432</v>
      </c>
      <c r="H6" s="14">
        <v>2</v>
      </c>
      <c r="I6" s="15">
        <f t="shared" si="2"/>
        <v>6.0606060606060606</v>
      </c>
      <c r="J6" s="16">
        <f t="shared" si="4"/>
        <v>0.70563079116179606</v>
      </c>
    </row>
    <row r="7" spans="1:10" ht="60" x14ac:dyDescent="0.25">
      <c r="A7" s="14" t="s">
        <v>44</v>
      </c>
      <c r="B7" s="14">
        <v>2</v>
      </c>
      <c r="C7" s="14">
        <v>1</v>
      </c>
      <c r="D7" s="14">
        <f t="shared" si="3"/>
        <v>5</v>
      </c>
      <c r="E7" s="15">
        <f t="shared" si="0"/>
        <v>3.1055900621118013</v>
      </c>
      <c r="F7" s="14">
        <v>1</v>
      </c>
      <c r="G7" s="15">
        <f t="shared" si="1"/>
        <v>2.3809523809523809</v>
      </c>
      <c r="H7" s="14">
        <v>1</v>
      </c>
      <c r="I7" s="15">
        <f t="shared" si="2"/>
        <v>3.0303030303030303</v>
      </c>
      <c r="J7" s="16">
        <f t="shared" si="4"/>
        <v>0.57391304347826089</v>
      </c>
    </row>
    <row r="8" spans="1:10" ht="60" x14ac:dyDescent="0.25">
      <c r="A8" s="14" t="s">
        <v>45</v>
      </c>
      <c r="B8" s="14">
        <v>4</v>
      </c>
      <c r="C8" s="14">
        <v>9</v>
      </c>
      <c r="D8" s="14">
        <f t="shared" si="3"/>
        <v>17</v>
      </c>
      <c r="E8" s="15">
        <f t="shared" si="0"/>
        <v>10.559006211180124</v>
      </c>
      <c r="F8" s="14">
        <v>4</v>
      </c>
      <c r="G8" s="15">
        <f t="shared" si="1"/>
        <v>9.5238095238095237</v>
      </c>
      <c r="H8" s="14">
        <v>4</v>
      </c>
      <c r="I8" s="15">
        <f t="shared" si="2"/>
        <v>12.121212121212121</v>
      </c>
      <c r="J8" s="16">
        <f t="shared" si="4"/>
        <v>0.4878260869565218</v>
      </c>
    </row>
    <row r="9" spans="1:10" ht="60" x14ac:dyDescent="0.25">
      <c r="A9" s="14" t="s">
        <v>46</v>
      </c>
      <c r="B9" s="14">
        <v>4</v>
      </c>
      <c r="C9" s="14">
        <v>3</v>
      </c>
      <c r="D9" s="14">
        <f t="shared" si="3"/>
        <v>11</v>
      </c>
      <c r="E9" s="15">
        <f t="shared" si="0"/>
        <v>6.8322981366459627</v>
      </c>
      <c r="F9" s="14">
        <v>3</v>
      </c>
      <c r="G9" s="15">
        <f t="shared" si="1"/>
        <v>7.1428571428571432</v>
      </c>
      <c r="H9" s="14">
        <v>2</v>
      </c>
      <c r="I9" s="15">
        <f t="shared" si="2"/>
        <v>6.0606060606060606</v>
      </c>
      <c r="J9" s="16">
        <f t="shared" si="4"/>
        <v>0.5174625801853171</v>
      </c>
    </row>
    <row r="10" spans="1:10" ht="75" x14ac:dyDescent="0.25">
      <c r="A10" s="14" t="s">
        <v>47</v>
      </c>
      <c r="B10" s="14">
        <v>6</v>
      </c>
      <c r="C10" s="14">
        <v>2</v>
      </c>
      <c r="D10" s="14">
        <f t="shared" si="3"/>
        <v>14</v>
      </c>
      <c r="E10" s="15">
        <f t="shared" si="0"/>
        <v>8.695652173913043</v>
      </c>
      <c r="F10" s="14">
        <v>4</v>
      </c>
      <c r="G10" s="15">
        <f t="shared" si="1"/>
        <v>9.5238095238095237</v>
      </c>
      <c r="H10" s="14">
        <v>3</v>
      </c>
      <c r="I10" s="15">
        <f t="shared" si="2"/>
        <v>9.0909090909090917</v>
      </c>
      <c r="J10" s="16">
        <f t="shared" si="4"/>
        <v>0.4671385237613751</v>
      </c>
    </row>
    <row r="11" spans="1:10" ht="75" x14ac:dyDescent="0.25">
      <c r="A11" s="14" t="s">
        <v>48</v>
      </c>
      <c r="B11" s="14">
        <v>9</v>
      </c>
      <c r="C11" s="14">
        <v>8</v>
      </c>
      <c r="D11" s="14">
        <f t="shared" si="3"/>
        <v>26</v>
      </c>
      <c r="E11" s="15">
        <f t="shared" si="0"/>
        <v>16.149068322981368</v>
      </c>
      <c r="F11" s="14">
        <v>7</v>
      </c>
      <c r="G11" s="15">
        <f t="shared" si="1"/>
        <v>16.666666666666668</v>
      </c>
      <c r="H11" s="14">
        <v>8</v>
      </c>
      <c r="I11" s="15">
        <f t="shared" si="2"/>
        <v>24.242424242424242</v>
      </c>
      <c r="J11" s="16">
        <f t="shared" si="4"/>
        <v>0.39475500345065567</v>
      </c>
    </row>
    <row r="12" spans="1:10" ht="105" x14ac:dyDescent="0.25">
      <c r="A12" s="14" t="s">
        <v>49</v>
      </c>
      <c r="B12" s="14">
        <v>3</v>
      </c>
      <c r="C12" s="14">
        <v>4</v>
      </c>
      <c r="D12" s="14">
        <f t="shared" si="3"/>
        <v>10</v>
      </c>
      <c r="E12" s="15">
        <f t="shared" si="0"/>
        <v>6.2111801242236027</v>
      </c>
      <c r="F12" s="14">
        <v>4</v>
      </c>
      <c r="G12" s="15">
        <f t="shared" si="1"/>
        <v>9.5238095238095237</v>
      </c>
      <c r="H12" s="14">
        <v>2</v>
      </c>
      <c r="I12" s="15">
        <f t="shared" si="2"/>
        <v>6.0606060606060606</v>
      </c>
      <c r="J12" s="16">
        <f t="shared" si="4"/>
        <v>0.39855072463768115</v>
      </c>
    </row>
    <row r="13" spans="1:10" ht="105" x14ac:dyDescent="0.25">
      <c r="A13" s="14" t="s">
        <v>50</v>
      </c>
      <c r="B13" s="14">
        <v>7</v>
      </c>
      <c r="C13" s="14">
        <v>4</v>
      </c>
      <c r="D13" s="14">
        <f t="shared" si="3"/>
        <v>18</v>
      </c>
      <c r="E13" s="15">
        <f>D13*$E$14/$D$14</f>
        <v>11.180124223602485</v>
      </c>
      <c r="F13" s="14">
        <v>9</v>
      </c>
      <c r="G13" s="15">
        <f>F13*$G$14/$F$14</f>
        <v>21.428571428571427</v>
      </c>
      <c r="H13" s="14">
        <v>7</v>
      </c>
      <c r="I13" s="15">
        <f>H13*$I$14/$H$14</f>
        <v>21.212121212121211</v>
      </c>
      <c r="J13" s="16">
        <f t="shared" si="4"/>
        <v>0.26219377620834261</v>
      </c>
    </row>
    <row r="14" spans="1:10" x14ac:dyDescent="0.25">
      <c r="A14" s="17" t="s">
        <v>51</v>
      </c>
      <c r="B14" s="17">
        <v>54</v>
      </c>
      <c r="C14" s="17">
        <v>46</v>
      </c>
      <c r="D14" s="17">
        <f>SUM(D4:D13)</f>
        <v>161</v>
      </c>
      <c r="E14" s="17">
        <v>100</v>
      </c>
      <c r="F14" s="17">
        <v>42</v>
      </c>
      <c r="G14" s="17">
        <v>100</v>
      </c>
      <c r="H14" s="17">
        <v>33</v>
      </c>
      <c r="I14" s="17">
        <v>100</v>
      </c>
      <c r="J14" s="17" t="s">
        <v>52</v>
      </c>
    </row>
  </sheetData>
  <mergeCells count="1"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 de Vistas</vt:lpstr>
      <vt:lpstr>Requerimientos de Usuario</vt:lpstr>
      <vt:lpstr>Requerimientos de Mascotas</vt:lpstr>
      <vt:lpstr>Requerimientos de Servicios</vt:lpstr>
      <vt:lpstr>Requerimientos de Red y Conexió</vt:lpstr>
      <vt:lpstr>Priorización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Fdiaz21</dc:creator>
  <cp:lastModifiedBy>tucompu</cp:lastModifiedBy>
  <dcterms:created xsi:type="dcterms:W3CDTF">2015-04-11T17:32:30Z</dcterms:created>
  <dcterms:modified xsi:type="dcterms:W3CDTF">2015-04-13T18:59:57Z</dcterms:modified>
</cp:coreProperties>
</file>