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50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G4" i="1"/>
  <c r="G5" i="1"/>
  <c r="G6" i="1"/>
  <c r="G7" i="1"/>
  <c r="G8" i="1"/>
  <c r="G9" i="1"/>
  <c r="G10" i="1"/>
  <c r="G11" i="1"/>
  <c r="G12" i="1"/>
  <c r="G13" i="1"/>
  <c r="D14" i="1"/>
  <c r="E13" i="1" s="1"/>
  <c r="J13" i="1" s="1"/>
  <c r="D5" i="1"/>
  <c r="D6" i="1"/>
  <c r="D7" i="1"/>
  <c r="D8" i="1"/>
  <c r="D9" i="1"/>
  <c r="D10" i="1"/>
  <c r="D11" i="1"/>
  <c r="D12" i="1"/>
  <c r="D13" i="1"/>
  <c r="D4" i="1"/>
  <c r="E10" i="1" l="1"/>
  <c r="J10" i="1" s="1"/>
  <c r="E6" i="1"/>
  <c r="J6" i="1" s="1"/>
  <c r="E5" i="1"/>
  <c r="J5" i="1" s="1"/>
  <c r="E12" i="1"/>
  <c r="J12" i="1" s="1"/>
  <c r="E8" i="1"/>
  <c r="J8" i="1" s="1"/>
  <c r="E4" i="1"/>
  <c r="J4" i="1" s="1"/>
  <c r="E9" i="1"/>
  <c r="J9" i="1" s="1"/>
  <c r="E11" i="1"/>
  <c r="J11" i="1" s="1"/>
  <c r="E7" i="1"/>
  <c r="J7" i="1" s="1"/>
</calcChain>
</file>

<file path=xl/sharedStrings.xml><?xml version="1.0" encoding="utf-8"?>
<sst xmlns="http://schemas.openxmlformats.org/spreadsheetml/2006/main" count="23" uniqueCount="23">
  <si>
    <t>Pesos Relativos</t>
  </si>
  <si>
    <t xml:space="preserve">Requerimiento </t>
  </si>
  <si>
    <t>Beneficio Relativo</t>
  </si>
  <si>
    <t>Valor Total</t>
  </si>
  <si>
    <t>Valor Porcentual</t>
  </si>
  <si>
    <t>Costo Relativo</t>
  </si>
  <si>
    <t>Costo Porcentual</t>
  </si>
  <si>
    <t>Riesgo Relativo</t>
  </si>
  <si>
    <t>Riesgo Porcentual</t>
  </si>
  <si>
    <t>Penalización Relativa</t>
  </si>
  <si>
    <t>2. Generate a Chemical Stockroom inventory report</t>
  </si>
  <si>
    <t>3. See history of a specific chemical container</t>
  </si>
  <si>
    <t>4. Print a chemical safety datasheet</t>
  </si>
  <si>
    <t>5. Maintain a list of hazardous chemicals</t>
  </si>
  <si>
    <t>6. Modify a pending chemical request</t>
  </si>
  <si>
    <t>7. Generate an individual laboratory inventory report</t>
  </si>
  <si>
    <t>8. Search vendor catalogs for a specific chemical</t>
  </si>
  <si>
    <t>9. Check training database for hazardous chemical training record</t>
  </si>
  <si>
    <t>10. Import chemical structures from structure drawing tools</t>
  </si>
  <si>
    <t>Totals</t>
  </si>
  <si>
    <t>--</t>
  </si>
  <si>
    <t>PRIORIDAD</t>
  </si>
  <si>
    <t>Iniciar Sesion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</si>
</sst>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SnoutPoint">
      <a:dk1>
        <a:sysClr val="windowText" lastClr="000000"/>
      </a:dk1>
      <a:lt1>
        <a:sysClr val="window" lastClr="FFFFFF"/>
      </a:lt1>
      <a:dk2>
        <a:srgbClr val="1B6E0D"/>
      </a:dk2>
      <a:lt2>
        <a:srgbClr val="D6F9D0"/>
      </a:lt2>
      <a:accent1>
        <a:srgbClr val="2FA54B"/>
      </a:accent1>
      <a:accent2>
        <a:srgbClr val="A5D028"/>
      </a:accent2>
      <a:accent3>
        <a:srgbClr val="F5C040"/>
      </a:accent3>
      <a:accent4>
        <a:srgbClr val="FF832F"/>
      </a:accent4>
      <a:accent5>
        <a:srgbClr val="FFFF8B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zoomScale="70" zoomScaleNormal="70" workbookViewId="0">
      <selection activeCell="A5" sqref="A5"/>
    </sheetView>
  </sheetViews>
  <sheetFormatPr baseColWidth="10" defaultColWidth="26.5703125" defaultRowHeight="15" x14ac:dyDescent="0.2"/>
  <cols>
    <col min="1" max="16384" width="26.5703125" style="1"/>
  </cols>
  <sheetData>
    <row r="2" spans="1:10" ht="15.75" customHeight="1" x14ac:dyDescent="0.2">
      <c r="A2" s="3" t="s">
        <v>0</v>
      </c>
      <c r="B2" s="3">
        <v>2</v>
      </c>
      <c r="C2" s="3">
        <v>1</v>
      </c>
      <c r="D2" s="3"/>
      <c r="E2" s="3"/>
      <c r="F2" s="3">
        <v>1</v>
      </c>
      <c r="G2" s="3"/>
      <c r="H2" s="11">
        <v>1</v>
      </c>
      <c r="I2" s="3"/>
      <c r="J2" s="13" t="s">
        <v>21</v>
      </c>
    </row>
    <row r="3" spans="1:10" x14ac:dyDescent="0.2">
      <c r="A3" s="4" t="s">
        <v>1</v>
      </c>
      <c r="B3" s="4" t="s">
        <v>2</v>
      </c>
      <c r="C3" s="4" t="s">
        <v>9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13"/>
    </row>
    <row r="4" spans="1:10" s="2" customFormat="1" ht="30.75" customHeight="1" x14ac:dyDescent="0.2">
      <c r="A4" s="7" t="s">
        <v>22</v>
      </c>
      <c r="B4" s="7">
        <v>7</v>
      </c>
      <c r="C4" s="7">
        <v>6</v>
      </c>
      <c r="D4" s="7">
        <f>$B$2*B4+C4*$C$2</f>
        <v>20</v>
      </c>
      <c r="E4" s="10">
        <f t="shared" ref="E4:E12" si="0">D4*$E$14/$D$14</f>
        <v>12.422360248447205</v>
      </c>
      <c r="F4" s="7">
        <v>3</v>
      </c>
      <c r="G4" s="10">
        <f t="shared" ref="G4:G12" si="1">F4*$G$14/$F$14</f>
        <v>7.1428571428571432</v>
      </c>
      <c r="H4" s="7">
        <v>1</v>
      </c>
      <c r="I4" s="10">
        <f t="shared" ref="I4:I12" si="2">H4*$I$14/$H$14</f>
        <v>3.0303030303030303</v>
      </c>
      <c r="J4" s="12">
        <f>E4/(($F$2*G4)+($H$2*I4))</f>
        <v>1.2210915818686401</v>
      </c>
    </row>
    <row r="5" spans="1:10" s="2" customFormat="1" ht="30" x14ac:dyDescent="0.2">
      <c r="A5" s="6" t="s">
        <v>10</v>
      </c>
      <c r="B5" s="7">
        <v>9</v>
      </c>
      <c r="C5" s="7">
        <v>7</v>
      </c>
      <c r="D5" s="7">
        <f t="shared" ref="D5:D13" si="3">$B$2*B5+C5*$C$2</f>
        <v>25</v>
      </c>
      <c r="E5" s="10">
        <f t="shared" si="0"/>
        <v>15.527950310559007</v>
      </c>
      <c r="F5" s="7">
        <v>5</v>
      </c>
      <c r="G5" s="10">
        <f t="shared" si="1"/>
        <v>11.904761904761905</v>
      </c>
      <c r="H5" s="7">
        <v>3</v>
      </c>
      <c r="I5" s="10">
        <f t="shared" si="2"/>
        <v>9.0909090909090917</v>
      </c>
      <c r="J5" s="12">
        <f t="shared" ref="J5:J13" si="4">E5/(($F$2*G5)+($H$2*I5))</f>
        <v>0.7395786642761093</v>
      </c>
    </row>
    <row r="6" spans="1:10" s="2" customFormat="1" ht="30" x14ac:dyDescent="0.2">
      <c r="A6" s="6" t="s">
        <v>11</v>
      </c>
      <c r="B6" s="7">
        <v>5</v>
      </c>
      <c r="C6" s="7">
        <v>5</v>
      </c>
      <c r="D6" s="7">
        <f t="shared" si="3"/>
        <v>15</v>
      </c>
      <c r="E6" s="10">
        <f t="shared" si="0"/>
        <v>9.316770186335404</v>
      </c>
      <c r="F6" s="7">
        <v>3</v>
      </c>
      <c r="G6" s="10">
        <f t="shared" si="1"/>
        <v>7.1428571428571432</v>
      </c>
      <c r="H6" s="7">
        <v>2</v>
      </c>
      <c r="I6" s="10">
        <f t="shared" si="2"/>
        <v>6.0606060606060606</v>
      </c>
      <c r="J6" s="12">
        <f t="shared" si="4"/>
        <v>0.70563079116179606</v>
      </c>
    </row>
    <row r="7" spans="1:10" s="2" customFormat="1" ht="30" x14ac:dyDescent="0.2">
      <c r="A7" s="6" t="s">
        <v>12</v>
      </c>
      <c r="B7" s="7">
        <v>2</v>
      </c>
      <c r="C7" s="7">
        <v>1</v>
      </c>
      <c r="D7" s="7">
        <f t="shared" si="3"/>
        <v>5</v>
      </c>
      <c r="E7" s="10">
        <f t="shared" si="0"/>
        <v>3.1055900621118013</v>
      </c>
      <c r="F7" s="7">
        <v>1</v>
      </c>
      <c r="G7" s="10">
        <f t="shared" si="1"/>
        <v>2.3809523809523809</v>
      </c>
      <c r="H7" s="7">
        <v>1</v>
      </c>
      <c r="I7" s="10">
        <f t="shared" si="2"/>
        <v>3.0303030303030303</v>
      </c>
      <c r="J7" s="12">
        <f t="shared" si="4"/>
        <v>0.57391304347826089</v>
      </c>
    </row>
    <row r="8" spans="1:10" s="2" customFormat="1" ht="30" x14ac:dyDescent="0.2">
      <c r="A8" s="6" t="s">
        <v>13</v>
      </c>
      <c r="B8" s="7">
        <v>4</v>
      </c>
      <c r="C8" s="7">
        <v>9</v>
      </c>
      <c r="D8" s="7">
        <f t="shared" si="3"/>
        <v>17</v>
      </c>
      <c r="E8" s="10">
        <f t="shared" si="0"/>
        <v>10.559006211180124</v>
      </c>
      <c r="F8" s="7">
        <v>4</v>
      </c>
      <c r="G8" s="10">
        <f t="shared" si="1"/>
        <v>9.5238095238095237</v>
      </c>
      <c r="H8" s="7">
        <v>4</v>
      </c>
      <c r="I8" s="10">
        <f t="shared" si="2"/>
        <v>12.121212121212121</v>
      </c>
      <c r="J8" s="12">
        <f t="shared" si="4"/>
        <v>0.4878260869565218</v>
      </c>
    </row>
    <row r="9" spans="1:10" s="2" customFormat="1" ht="30" x14ac:dyDescent="0.2">
      <c r="A9" s="6" t="s">
        <v>14</v>
      </c>
      <c r="B9" s="7">
        <v>4</v>
      </c>
      <c r="C9" s="7">
        <v>3</v>
      </c>
      <c r="D9" s="7">
        <f t="shared" si="3"/>
        <v>11</v>
      </c>
      <c r="E9" s="10">
        <f t="shared" si="0"/>
        <v>6.8322981366459627</v>
      </c>
      <c r="F9" s="7">
        <v>3</v>
      </c>
      <c r="G9" s="10">
        <f t="shared" si="1"/>
        <v>7.1428571428571432</v>
      </c>
      <c r="H9" s="7">
        <v>2</v>
      </c>
      <c r="I9" s="10">
        <f t="shared" si="2"/>
        <v>6.0606060606060606</v>
      </c>
      <c r="J9" s="12">
        <f t="shared" si="4"/>
        <v>0.5174625801853171</v>
      </c>
    </row>
    <row r="10" spans="1:10" s="2" customFormat="1" ht="30" x14ac:dyDescent="0.2">
      <c r="A10" s="6" t="s">
        <v>15</v>
      </c>
      <c r="B10" s="7">
        <v>6</v>
      </c>
      <c r="C10" s="7">
        <v>2</v>
      </c>
      <c r="D10" s="7">
        <f t="shared" si="3"/>
        <v>14</v>
      </c>
      <c r="E10" s="10">
        <f t="shared" si="0"/>
        <v>8.695652173913043</v>
      </c>
      <c r="F10" s="7">
        <v>4</v>
      </c>
      <c r="G10" s="10">
        <f t="shared" si="1"/>
        <v>9.5238095238095237</v>
      </c>
      <c r="H10" s="7">
        <v>3</v>
      </c>
      <c r="I10" s="10">
        <f t="shared" si="2"/>
        <v>9.0909090909090917</v>
      </c>
      <c r="J10" s="12">
        <f t="shared" si="4"/>
        <v>0.4671385237613751</v>
      </c>
    </row>
    <row r="11" spans="1:10" s="2" customFormat="1" ht="30" x14ac:dyDescent="0.2">
      <c r="A11" s="6" t="s">
        <v>16</v>
      </c>
      <c r="B11" s="7">
        <v>9</v>
      </c>
      <c r="C11" s="7">
        <v>8</v>
      </c>
      <c r="D11" s="7">
        <f t="shared" si="3"/>
        <v>26</v>
      </c>
      <c r="E11" s="10">
        <f t="shared" si="0"/>
        <v>16.149068322981368</v>
      </c>
      <c r="F11" s="7">
        <v>7</v>
      </c>
      <c r="G11" s="10">
        <f t="shared" si="1"/>
        <v>16.666666666666668</v>
      </c>
      <c r="H11" s="7">
        <v>8</v>
      </c>
      <c r="I11" s="10">
        <f t="shared" si="2"/>
        <v>24.242424242424242</v>
      </c>
      <c r="J11" s="12">
        <f t="shared" si="4"/>
        <v>0.39475500345065567</v>
      </c>
    </row>
    <row r="12" spans="1:10" s="2" customFormat="1" ht="45" x14ac:dyDescent="0.2">
      <c r="A12" s="6" t="s">
        <v>17</v>
      </c>
      <c r="B12" s="7">
        <v>3</v>
      </c>
      <c r="C12" s="7">
        <v>4</v>
      </c>
      <c r="D12" s="7">
        <f t="shared" si="3"/>
        <v>10</v>
      </c>
      <c r="E12" s="10">
        <f t="shared" si="0"/>
        <v>6.2111801242236027</v>
      </c>
      <c r="F12" s="7">
        <v>4</v>
      </c>
      <c r="G12" s="10">
        <f t="shared" si="1"/>
        <v>9.5238095238095237</v>
      </c>
      <c r="H12" s="7">
        <v>2</v>
      </c>
      <c r="I12" s="10">
        <f t="shared" si="2"/>
        <v>6.0606060606060606</v>
      </c>
      <c r="J12" s="12">
        <f t="shared" si="4"/>
        <v>0.39855072463768115</v>
      </c>
    </row>
    <row r="13" spans="1:10" s="2" customFormat="1" ht="45" x14ac:dyDescent="0.2">
      <c r="A13" s="6" t="s">
        <v>18</v>
      </c>
      <c r="B13" s="7">
        <v>7</v>
      </c>
      <c r="C13" s="7">
        <v>4</v>
      </c>
      <c r="D13" s="7">
        <f t="shared" si="3"/>
        <v>18</v>
      </c>
      <c r="E13" s="10">
        <f>D13*$E$14/$D$14</f>
        <v>11.180124223602485</v>
      </c>
      <c r="F13" s="7">
        <v>9</v>
      </c>
      <c r="G13" s="10">
        <f>F13*$G$14/$F$14</f>
        <v>21.428571428571427</v>
      </c>
      <c r="H13" s="7">
        <v>7</v>
      </c>
      <c r="I13" s="10">
        <f>H13*$I$14/$H$14</f>
        <v>21.212121212121211</v>
      </c>
      <c r="J13" s="12">
        <f t="shared" si="4"/>
        <v>0.26219377620834261</v>
      </c>
    </row>
    <row r="14" spans="1:10" s="2" customFormat="1" x14ac:dyDescent="0.2">
      <c r="A14" s="8" t="s">
        <v>19</v>
      </c>
      <c r="B14" s="9">
        <v>54</v>
      </c>
      <c r="C14" s="9">
        <v>46</v>
      </c>
      <c r="D14" s="9">
        <f>SUM(D4:D13)</f>
        <v>161</v>
      </c>
      <c r="E14" s="9">
        <v>100</v>
      </c>
      <c r="F14" s="9">
        <v>42</v>
      </c>
      <c r="G14" s="9">
        <v>100</v>
      </c>
      <c r="H14" s="9">
        <v>33</v>
      </c>
      <c r="I14" s="9">
        <v>100</v>
      </c>
      <c r="J14" s="9" t="s">
        <v>20</v>
      </c>
    </row>
    <row r="15" spans="1:10" x14ac:dyDescent="0.2">
      <c r="A15" s="5"/>
      <c r="B15" s="5"/>
      <c r="C15" s="5"/>
      <c r="D15" s="5"/>
      <c r="E15" s="5"/>
      <c r="F15" s="5"/>
      <c r="G15" s="5"/>
      <c r="H15" s="5"/>
      <c r="I15" s="5"/>
    </row>
    <row r="16" spans="1:10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2"/>
      <c r="G21" s="2"/>
      <c r="H21" s="2"/>
      <c r="I21" s="2"/>
    </row>
  </sheetData>
  <mergeCells count="1">
    <mergeCell ref="J2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tucompu</dc:creator>
  <cp:lastModifiedBy>tucompu</cp:lastModifiedBy>
  <dcterms:created xsi:type="dcterms:W3CDTF">2015-04-09T20:01:16Z</dcterms:created>
  <dcterms:modified xsi:type="dcterms:W3CDTF">2015-04-10T17:15:27Z</dcterms:modified>
</cp:coreProperties>
</file>