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85" windowWidth="9015" windowHeight="4305" tabRatio="920" firstSheet="11" activeTab="12"/>
  </bookViews>
  <sheets>
    <sheet name="Portada e Historial de Cambios" sheetId="1" r:id="rId1"/>
    <sheet name="Levantamiento y Validación" sheetId="2" r:id="rId2"/>
    <sheet name="Requerimientos de administració" sheetId="3" r:id="rId3"/>
    <sheet name="Requerimientos de Vistas" sheetId="4" r:id="rId4"/>
    <sheet name="Requerimientos de Cuentas de Us" sheetId="5" r:id="rId5"/>
    <sheet name="Requerimientos de Perfil de Mas" sheetId="6" r:id="rId6"/>
    <sheet name="Requerimientos de Servicios" sheetId="7" r:id="rId7"/>
    <sheet name="Requerimientos de Despliegue" sheetId="8" r:id="rId8"/>
    <sheet name="Priorización " sheetId="9" r:id="rId9"/>
    <sheet name="Trazabilidad Req. - Use Cases" sheetId="10" r:id="rId10"/>
    <sheet name="Trazabilidad Req. - Req." sheetId="11" r:id="rId11"/>
    <sheet name="Trazabilidad Req. - Funcionalid" sheetId="12" r:id="rId12"/>
    <sheet name="Trazabilidad Req. - Diseño" sheetId="13" r:id="rId13"/>
  </sheets>
  <definedNames>
    <definedName name="_xlnm._FilterDatabase" localSheetId="8" hidden="1">'Priorización '!$A$3:$H$3</definedName>
  </definedNames>
  <calcPr calcId="144525"/>
</workbook>
</file>

<file path=xl/calcChain.xml><?xml version="1.0" encoding="utf-8"?>
<calcChain xmlns="http://schemas.openxmlformats.org/spreadsheetml/2006/main">
  <c r="H40" i="4" l="1"/>
  <c r="H36" i="4"/>
  <c r="H26" i="5"/>
  <c r="H25" i="6"/>
  <c r="F24" i="7"/>
  <c r="H74" i="8"/>
  <c r="F102" i="9" l="1"/>
  <c r="C102" i="9"/>
  <c r="B102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102" i="9" l="1"/>
  <c r="G55" i="9" l="1"/>
  <c r="G58" i="9"/>
  <c r="G42" i="9"/>
  <c r="G45" i="9"/>
  <c r="G52" i="9"/>
  <c r="G78" i="9"/>
  <c r="G94" i="9"/>
  <c r="G15" i="9"/>
  <c r="G75" i="9"/>
  <c r="G33" i="9"/>
  <c r="G92" i="9"/>
  <c r="G11" i="9"/>
  <c r="G69" i="9"/>
  <c r="G59" i="9"/>
  <c r="G54" i="9"/>
  <c r="G53" i="9"/>
  <c r="G56" i="9"/>
  <c r="G82" i="9"/>
  <c r="G5" i="9"/>
  <c r="G71" i="9"/>
  <c r="G39" i="9"/>
  <c r="G100" i="9"/>
  <c r="G65" i="9"/>
  <c r="G23" i="9"/>
  <c r="G37" i="9"/>
  <c r="G83" i="9"/>
  <c r="G91" i="9"/>
  <c r="G99" i="9"/>
  <c r="G10" i="9"/>
  <c r="G62" i="9"/>
  <c r="G70" i="9"/>
  <c r="G18" i="9"/>
  <c r="G26" i="9"/>
  <c r="G34" i="9"/>
  <c r="G47" i="9"/>
  <c r="G46" i="9"/>
  <c r="G41" i="9"/>
  <c r="G44" i="9"/>
  <c r="G90" i="9"/>
  <c r="G63" i="9"/>
  <c r="G25" i="9"/>
  <c r="G84" i="9"/>
  <c r="G13" i="9"/>
  <c r="G17" i="9"/>
  <c r="G31" i="9"/>
  <c r="G79" i="9"/>
  <c r="G87" i="9"/>
  <c r="G95" i="9"/>
  <c r="G6" i="9"/>
  <c r="G14" i="9"/>
  <c r="G66" i="9"/>
  <c r="G74" i="9"/>
  <c r="G22" i="9"/>
  <c r="G30" i="9"/>
  <c r="G43" i="9"/>
  <c r="G57" i="9"/>
  <c r="G60" i="9"/>
  <c r="G40" i="9"/>
  <c r="G98" i="9"/>
  <c r="G67" i="9"/>
  <c r="G29" i="9"/>
  <c r="G96" i="9"/>
  <c r="G61" i="9"/>
  <c r="G19" i="9"/>
  <c r="G35" i="9"/>
  <c r="G81" i="9"/>
  <c r="G89" i="9"/>
  <c r="G97" i="9"/>
  <c r="G8" i="9"/>
  <c r="G16" i="9"/>
  <c r="G68" i="9"/>
  <c r="G76" i="9"/>
  <c r="G24" i="9"/>
  <c r="G32" i="9"/>
  <c r="G38" i="9"/>
  <c r="G50" i="9"/>
  <c r="G9" i="9"/>
  <c r="G73" i="9"/>
  <c r="G93" i="9"/>
  <c r="G72" i="9"/>
  <c r="G49" i="9"/>
  <c r="G21" i="9"/>
  <c r="G27" i="9"/>
  <c r="G4" i="9"/>
  <c r="G20" i="9"/>
  <c r="G48" i="9"/>
  <c r="G80" i="9"/>
  <c r="G77" i="9"/>
  <c r="G12" i="9"/>
  <c r="G28" i="9"/>
  <c r="G51" i="9"/>
  <c r="G86" i="9"/>
  <c r="G7" i="9"/>
  <c r="G85" i="9"/>
  <c r="G64" i="9"/>
  <c r="G88" i="9"/>
  <c r="G36" i="9"/>
  <c r="E60" i="9"/>
  <c r="E57" i="9"/>
  <c r="E27" i="9"/>
  <c r="E10" i="9"/>
  <c r="H10" i="9" s="1"/>
  <c r="E87" i="9"/>
  <c r="E69" i="9"/>
  <c r="E44" i="9"/>
  <c r="E15" i="9"/>
  <c r="H15" i="9" s="1"/>
  <c r="E78" i="9"/>
  <c r="H78" i="9" s="1"/>
  <c r="E7" i="9"/>
  <c r="E18" i="9"/>
  <c r="H18" i="9" s="1"/>
  <c r="E11" i="9"/>
  <c r="H11" i="9" s="1"/>
  <c r="E9" i="9"/>
  <c r="E39" i="9"/>
  <c r="E16" i="9"/>
  <c r="E19" i="9"/>
  <c r="H19" i="9" s="1"/>
  <c r="E52" i="9"/>
  <c r="E86" i="9"/>
  <c r="E77" i="9"/>
  <c r="H77" i="9" s="1"/>
  <c r="E20" i="9"/>
  <c r="E50" i="9"/>
  <c r="E93" i="9"/>
  <c r="H93" i="9" s="1"/>
  <c r="E4" i="9"/>
  <c r="H4" i="9" s="1"/>
  <c r="E68" i="9"/>
  <c r="E38" i="9"/>
  <c r="E55" i="9"/>
  <c r="E82" i="9"/>
  <c r="E65" i="9"/>
  <c r="E79" i="9"/>
  <c r="H79" i="9" s="1"/>
  <c r="E42" i="9"/>
  <c r="H42" i="9" s="1"/>
  <c r="E6" i="9"/>
  <c r="E43" i="9"/>
  <c r="E64" i="9"/>
  <c r="E90" i="9"/>
  <c r="H90" i="9" s="1"/>
  <c r="E45" i="9"/>
  <c r="H45" i="9" s="1"/>
  <c r="E95" i="9"/>
  <c r="H95" i="9" s="1"/>
  <c r="E22" i="9"/>
  <c r="E41" i="9"/>
  <c r="E49" i="9"/>
  <c r="E51" i="9"/>
  <c r="E31" i="9"/>
  <c r="E100" i="9"/>
  <c r="E30" i="9"/>
  <c r="E62" i="9"/>
  <c r="E25" i="9"/>
  <c r="E58" i="9"/>
  <c r="E89" i="9"/>
  <c r="E61" i="9"/>
  <c r="E26" i="9"/>
  <c r="E80" i="9"/>
  <c r="H80" i="9" s="1"/>
  <c r="E84" i="9"/>
  <c r="E70" i="9"/>
  <c r="E33" i="9"/>
  <c r="H33" i="9" s="1"/>
  <c r="E14" i="9"/>
  <c r="E32" i="9"/>
  <c r="E76" i="9"/>
  <c r="H76" i="9" s="1"/>
  <c r="E71" i="9"/>
  <c r="E99" i="9"/>
  <c r="H99" i="9" s="1"/>
  <c r="E81" i="9"/>
  <c r="E35" i="9"/>
  <c r="E92" i="9"/>
  <c r="E48" i="9"/>
  <c r="E28" i="9"/>
  <c r="E75" i="9"/>
  <c r="H75" i="9" s="1"/>
  <c r="E94" i="9"/>
  <c r="E67" i="9"/>
  <c r="H67" i="9" s="1"/>
  <c r="E83" i="9"/>
  <c r="E72" i="9"/>
  <c r="H72" i="9" s="1"/>
  <c r="E54" i="9"/>
  <c r="E91" i="9"/>
  <c r="H91" i="9" s="1"/>
  <c r="G22" i="4" s="1"/>
  <c r="E53" i="9"/>
  <c r="H53" i="9" s="1"/>
  <c r="E96" i="9"/>
  <c r="E24" i="9"/>
  <c r="E40" i="9"/>
  <c r="E17" i="9"/>
  <c r="H17" i="9" s="1"/>
  <c r="E56" i="9"/>
  <c r="H56" i="9" s="1"/>
  <c r="E63" i="9"/>
  <c r="E34" i="9"/>
  <c r="E37" i="9"/>
  <c r="E29" i="9"/>
  <c r="H29" i="9" s="1"/>
  <c r="E36" i="9"/>
  <c r="E97" i="9"/>
  <c r="H97" i="9" s="1"/>
  <c r="E74" i="9"/>
  <c r="H74" i="9" s="1"/>
  <c r="E47" i="9"/>
  <c r="E98" i="9"/>
  <c r="E59" i="9"/>
  <c r="E73" i="9"/>
  <c r="E12" i="9"/>
  <c r="H12" i="9" s="1"/>
  <c r="E5" i="9"/>
  <c r="E85" i="9"/>
  <c r="E46" i="9"/>
  <c r="H46" i="9" s="1"/>
  <c r="E13" i="9"/>
  <c r="E21" i="9"/>
  <c r="H21" i="9" s="1"/>
  <c r="E8" i="9"/>
  <c r="E23" i="9"/>
  <c r="H23" i="9" s="1"/>
  <c r="E88" i="9"/>
  <c r="H88" i="9" s="1"/>
  <c r="E66" i="9"/>
  <c r="H13" i="9" l="1"/>
  <c r="H47" i="9"/>
  <c r="G14" i="6" s="1"/>
  <c r="H70" i="9"/>
  <c r="H61" i="9"/>
  <c r="H51" i="9"/>
  <c r="H43" i="9"/>
  <c r="H65" i="9"/>
  <c r="G12" i="6" s="1"/>
  <c r="H68" i="9"/>
  <c r="G42" i="8"/>
  <c r="H73" i="9"/>
  <c r="G24" i="8" s="1"/>
  <c r="H83" i="9"/>
  <c r="G34" i="8" s="1"/>
  <c r="H28" i="9"/>
  <c r="H81" i="9"/>
  <c r="H32" i="9"/>
  <c r="G23" i="8" s="1"/>
  <c r="H84" i="9"/>
  <c r="G35" i="8" s="1"/>
  <c r="H30" i="9"/>
  <c r="H82" i="9"/>
  <c r="G33" i="8" s="1"/>
  <c r="H16" i="9"/>
  <c r="H44" i="9"/>
  <c r="H96" i="9"/>
  <c r="G47" i="8" s="1"/>
  <c r="H62" i="9"/>
  <c r="G9" i="6" s="1"/>
  <c r="H85" i="9"/>
  <c r="G16" i="4" s="1"/>
  <c r="H59" i="9"/>
  <c r="G50" i="8" s="1"/>
  <c r="H34" i="9"/>
  <c r="G10" i="5" s="1"/>
  <c r="H40" i="9"/>
  <c r="H48" i="9"/>
  <c r="H14" i="9"/>
  <c r="H58" i="9"/>
  <c r="H100" i="9"/>
  <c r="G15" i="7"/>
  <c r="G25" i="8"/>
  <c r="G31" i="8"/>
  <c r="G12" i="7"/>
  <c r="G44" i="8"/>
  <c r="G15" i="4"/>
  <c r="G8" i="4"/>
  <c r="G9" i="8"/>
  <c r="H89" i="9"/>
  <c r="H86" i="9"/>
  <c r="H57" i="9"/>
  <c r="G48" i="8" s="1"/>
  <c r="H8" i="9"/>
  <c r="H41" i="9"/>
  <c r="H55" i="9"/>
  <c r="G46" i="8" s="1"/>
  <c r="H39" i="9"/>
  <c r="G30" i="8" s="1"/>
  <c r="H7" i="9"/>
  <c r="G11" i="4" s="1"/>
  <c r="H69" i="9"/>
  <c r="G20" i="8" s="1"/>
  <c r="H66" i="9"/>
  <c r="H5" i="9"/>
  <c r="G9" i="3" s="1"/>
  <c r="H98" i="9"/>
  <c r="H36" i="9"/>
  <c r="G27" i="8" s="1"/>
  <c r="H63" i="9"/>
  <c r="H24" i="9"/>
  <c r="H54" i="9"/>
  <c r="H94" i="9"/>
  <c r="G25" i="4" s="1"/>
  <c r="H92" i="9"/>
  <c r="G23" i="4" s="1"/>
  <c r="H71" i="9"/>
  <c r="H25" i="9"/>
  <c r="H31" i="9"/>
  <c r="H22" i="9"/>
  <c r="H64" i="9"/>
  <c r="H38" i="9"/>
  <c r="G29" i="8" s="1"/>
  <c r="H50" i="9"/>
  <c r="G9" i="7" s="1"/>
  <c r="H9" i="9"/>
  <c r="G9" i="5" s="1"/>
  <c r="H87" i="9"/>
  <c r="H37" i="9"/>
  <c r="G28" i="8" s="1"/>
  <c r="H6" i="9"/>
  <c r="H27" i="9"/>
  <c r="G31" i="4" s="1"/>
  <c r="H52" i="9"/>
  <c r="H60" i="9"/>
  <c r="H35" i="9"/>
  <c r="G26" i="8" s="1"/>
  <c r="H26" i="9"/>
  <c r="G17" i="8" s="1"/>
  <c r="H20" i="9"/>
  <c r="G24" i="4" s="1"/>
  <c r="H49" i="9"/>
  <c r="G8" i="5" l="1"/>
  <c r="G10" i="7"/>
  <c r="G10" i="6"/>
  <c r="G17" i="4"/>
  <c r="G16" i="8"/>
  <c r="G11" i="6"/>
  <c r="G36" i="8"/>
  <c r="G51" i="8"/>
  <c r="G13" i="8"/>
  <c r="G12" i="4"/>
  <c r="G43" i="8"/>
  <c r="G18" i="4"/>
  <c r="G49" i="8"/>
  <c r="G10" i="8"/>
  <c r="G8" i="7"/>
  <c r="G20" i="4"/>
  <c r="G14" i="5"/>
  <c r="G15" i="8"/>
  <c r="G15" i="5"/>
  <c r="G11" i="7"/>
  <c r="G37" i="8"/>
  <c r="G14" i="8"/>
  <c r="G14" i="7"/>
  <c r="G10" i="3"/>
  <c r="G22" i="8"/>
  <c r="G32" i="8"/>
  <c r="G13" i="4"/>
  <c r="G9" i="4"/>
  <c r="G28" i="4"/>
  <c r="G40" i="8"/>
  <c r="G45" i="8"/>
  <c r="G29" i="4"/>
  <c r="G11" i="3"/>
  <c r="G8" i="8"/>
  <c r="G8" i="6"/>
  <c r="G16" i="5"/>
  <c r="G13" i="7"/>
  <c r="G11" i="5"/>
  <c r="G38" i="8"/>
  <c r="G11" i="8"/>
  <c r="G18" i="8"/>
  <c r="G13" i="6"/>
  <c r="G21" i="8"/>
  <c r="G14" i="4"/>
  <c r="G30" i="4"/>
  <c r="G19" i="4"/>
  <c r="G41" i="8"/>
  <c r="G8" i="3"/>
  <c r="G26" i="4"/>
  <c r="G10" i="4"/>
  <c r="G21" i="4"/>
  <c r="G39" i="8"/>
  <c r="G27" i="4"/>
  <c r="G15" i="6"/>
  <c r="G19" i="8"/>
  <c r="G13" i="5"/>
  <c r="G12" i="8"/>
  <c r="G12" i="5"/>
</calcChain>
</file>

<file path=xl/comments1.xml><?xml version="1.0" encoding="utf-8"?>
<comments xmlns="http://schemas.openxmlformats.org/spreadsheetml/2006/main">
  <authors>
    <author/>
  </authors>
  <commentList>
    <comment ref="C5" authorId="0">
      <text>
        <r>
          <rPr>
            <sz val="11"/>
            <color rgb="FF000000"/>
            <rFont val="Calibri"/>
            <family val="2"/>
          </rPr>
          <t xml:space="preserve">Posee una única funcionalidad y no debe poder dividirse en otros requerimientos (evita uso de conectores lógicos como y/o )
</t>
        </r>
      </text>
    </comment>
    <comment ref="D5" authorId="0">
      <text>
        <r>
          <rPr>
            <sz val="11"/>
            <color rgb="FF000000"/>
            <rFont val="Calibri"/>
            <family val="2"/>
          </rPr>
          <t>Corresponde la información otorgada por los clientes.</t>
        </r>
      </text>
    </comment>
    <comment ref="E5" authorId="0">
      <text>
        <r>
          <rPr>
            <sz val="11"/>
            <color rgb="FF000000"/>
            <rFont val="Calibri"/>
            <family val="2"/>
          </rPr>
          <t xml:space="preserve">El requerimiento se entiende de una sola manera [Debe ser revisado por todos los miembros del equipo para probar que su significado sea uniforme]
</t>
        </r>
      </text>
    </comment>
    <comment ref="F5" authorId="0">
      <text>
        <r>
          <rPr>
            <sz val="11"/>
            <color rgb="FF000000"/>
            <rFont val="Calibri"/>
            <family val="2"/>
          </rPr>
          <t xml:space="preserve">El requerimiento tiene una descripción, una razón y un criterio de medición.
</t>
        </r>
      </text>
    </comment>
    <comment ref="G5" authorId="0">
      <text>
        <r>
          <rPr>
            <sz val="11"/>
            <color rgb="FF000000"/>
            <rFont val="Calibri"/>
            <family val="2"/>
          </rPr>
          <t>El requerimiento no se contradice con otros.</t>
        </r>
      </text>
    </comment>
    <comment ref="H5" authorId="0">
      <text>
        <r>
          <rPr>
            <sz val="11"/>
            <color rgb="FF000000"/>
            <rFont val="Calibri"/>
            <family val="2"/>
          </rPr>
          <t>Posee alguna manera de medir el nivel de cumplimiento del requerimiento.</t>
        </r>
      </text>
    </comment>
    <comment ref="I5" authorId="0">
      <text>
        <r>
          <rPr>
            <sz val="11"/>
            <color rgb="FF000000"/>
            <rFont val="Calibri"/>
            <family val="2"/>
          </rPr>
          <t xml:space="preserve">El requerimiento posee capacidad de evolucionar y adaptarse a los cambios del sistema
</t>
        </r>
      </text>
    </comment>
    <comment ref="J5" authorId="0">
      <text>
        <r>
          <rPr>
            <sz val="11"/>
            <color rgb="FF000000"/>
            <rFont val="Calibri"/>
            <family val="2"/>
          </rPr>
          <t xml:space="preserve">Su origen es claro y se puede ver representado a un artefacto o documento
</t>
        </r>
      </text>
    </comment>
    <comment ref="K5" authorId="0">
      <text>
        <r>
          <rPr>
            <sz val="11"/>
            <color rgb="FF000000"/>
            <rFont val="Calibri"/>
            <family val="2"/>
          </rPr>
          <t xml:space="preserve">El requerimiento no repite algo que proviene de unos anteriores
</t>
        </r>
      </text>
    </comment>
    <comment ref="L5" authorId="0">
      <text>
        <r>
          <rPr>
            <sz val="11"/>
            <color rgb="FF000000"/>
            <rFont val="Calibri"/>
            <family val="2"/>
          </rPr>
          <t xml:space="preserve">El requerimiento es conciso y tiene suficientes palabras para explicarse. No se extiende de mas
</t>
        </r>
      </text>
    </comment>
    <comment ref="M5" authorId="0">
      <text>
        <r>
          <rPr>
            <sz val="11"/>
            <color rgb="FF000000"/>
            <rFont val="Calibri"/>
            <family val="2"/>
          </rPr>
          <t xml:space="preserve">Si el requerimiento no obtiene un Si en cada categoría, no será aceptado
</t>
        </r>
      </text>
    </comment>
    <comment ref="N5" authorId="0">
      <text>
        <r>
          <rPr>
            <sz val="11"/>
            <color rgb="FF000000"/>
            <rFont val="Calibri"/>
            <family val="2"/>
          </rPr>
          <t xml:space="preserve">Si se aprueba, se determina su tipo y se agrega
</t>
        </r>
      </text>
    </comment>
  </commentList>
</comments>
</file>

<file path=xl/sharedStrings.xml><?xml version="1.0" encoding="utf-8"?>
<sst xmlns="http://schemas.openxmlformats.org/spreadsheetml/2006/main" count="3999" uniqueCount="936">
  <si>
    <t>Especificación de Requerimientos de Software (SRS)</t>
  </si>
  <si>
    <t>Historial de Cambios</t>
  </si>
  <si>
    <t>Versión</t>
  </si>
  <si>
    <t>Cambios efectuados</t>
  </si>
  <si>
    <t>Fecha de Actualización</t>
  </si>
  <si>
    <t>Área(s)</t>
  </si>
  <si>
    <t xml:space="preserve">Establecimiento de la estructura del documento. </t>
  </si>
  <si>
    <t>10 de Abril de 2015</t>
  </si>
  <si>
    <t>EDCRC y EAD</t>
  </si>
  <si>
    <t>Establecimiento de sección de levantamiento y validación. Se agregan los requerimientos levantados hasta el momento</t>
  </si>
  <si>
    <t>20 de Abril de 2015</t>
  </si>
  <si>
    <t>EAD</t>
  </si>
  <si>
    <t>V0.3</t>
  </si>
  <si>
    <t>Ubicación y especificación Requerimientos administrativos, de vistas, de cuentas de usuario, de perfil de mascotas, de servicios y de despliegue</t>
  </si>
  <si>
    <t>21 de Abril de 2015</t>
  </si>
  <si>
    <t>V0.4</t>
  </si>
  <si>
    <t>Trazabilidad y priorización de requerimientos</t>
  </si>
  <si>
    <t>22 de Abril de 2015</t>
  </si>
  <si>
    <t>Índice</t>
  </si>
  <si>
    <t>Levantamiento y Validación</t>
  </si>
  <si>
    <t>Levantamiento</t>
  </si>
  <si>
    <t>Req. De Administración</t>
  </si>
  <si>
    <t>Requerimientos de operaciones de control y monitoreo del sistema</t>
  </si>
  <si>
    <t>Administración</t>
  </si>
  <si>
    <t>Req. De Vistas</t>
  </si>
  <si>
    <t>Vista</t>
  </si>
  <si>
    <t>Req. De Cuentas de Usuario</t>
  </si>
  <si>
    <t>Requerimientos de registros de usuario</t>
  </si>
  <si>
    <t>Cuentas de Usuario</t>
  </si>
  <si>
    <t>Req. De Perfil de Mascota</t>
  </si>
  <si>
    <t>Requerimientos de registros de mascotas</t>
  </si>
  <si>
    <t>Perfil de Mascota</t>
  </si>
  <si>
    <t>Req. De Servicios</t>
  </si>
  <si>
    <t>Requerimientos de registros de servicio</t>
  </si>
  <si>
    <t>Servicios</t>
  </si>
  <si>
    <t>Req. De Despliegue</t>
  </si>
  <si>
    <t>Requerimientos de control, validaciones y notificaciones</t>
  </si>
  <si>
    <t>Despliegue</t>
  </si>
  <si>
    <t>Req. De Priorización</t>
  </si>
  <si>
    <t>Esquema de priorización de requerimientos</t>
  </si>
  <si>
    <t>Priorización</t>
  </si>
  <si>
    <t>Trazabilidad con Casos de Uso</t>
  </si>
  <si>
    <t>Esquema de trazabilidad con su origen</t>
  </si>
  <si>
    <t>Trazabilidad con otros Requerimientos</t>
  </si>
  <si>
    <t>Esquema de relación entre requerimientos</t>
  </si>
  <si>
    <t>Trazabilidad Horizontal</t>
  </si>
  <si>
    <t>Trazabilidad con diseño</t>
  </si>
  <si>
    <t>Trazabilidad con prototipo</t>
  </si>
  <si>
    <t>Esquema en relación con módulo de prototipo.</t>
  </si>
  <si>
    <t xml:space="preserve"> </t>
  </si>
  <si>
    <t>Tabla de atributos para requerimientos de Vistas</t>
  </si>
  <si>
    <t xml:space="preserve">ID </t>
  </si>
  <si>
    <t>Tabla de validación de requerimientos</t>
  </si>
  <si>
    <t>Requerimiento</t>
  </si>
  <si>
    <t>Especificación/Restricciones</t>
  </si>
  <si>
    <t>Origen</t>
  </si>
  <si>
    <t>Tipo</t>
  </si>
  <si>
    <t>Prioridad</t>
  </si>
  <si>
    <t>Estado</t>
  </si>
  <si>
    <t>Aspecto de aceptación</t>
  </si>
  <si>
    <t>RAF01</t>
  </si>
  <si>
    <t>El sistema debe contar con al menos un SuperUsuario con capacidad de administración y control de cuentas de usuario</t>
  </si>
  <si>
    <t>El super usuario es una cuenta que debe tener privilegios para hacer operaciones de monitoreo y control</t>
  </si>
  <si>
    <t>RVNF01</t>
  </si>
  <si>
    <t>El sistema debe notificar los errores causados por los usuarios en la parte superior de la página</t>
  </si>
  <si>
    <t>Tabla de atributos para requerimientos de Usuario</t>
  </si>
  <si>
    <t>¿Atómico?</t>
  </si>
  <si>
    <t>¿Correcto?</t>
  </si>
  <si>
    <t>¿No Ambiguo?</t>
  </si>
  <si>
    <t>Determinación del equipo del desarrollo, validaciones dentro de los casos de uso</t>
  </si>
  <si>
    <t>Caso de uso 6</t>
  </si>
  <si>
    <t>Funcional</t>
  </si>
  <si>
    <t>No funcional</t>
  </si>
  <si>
    <t>¿Completos?</t>
  </si>
  <si>
    <t>¿Consistente?</t>
  </si>
  <si>
    <t>¿Verificable?</t>
  </si>
  <si>
    <t>Tabla de atributos para requerimientos de Mascotas</t>
  </si>
  <si>
    <t>¿Modificable?</t>
  </si>
  <si>
    <t>¿Trazable?</t>
  </si>
  <si>
    <t>¿No redundante?</t>
  </si>
  <si>
    <t>¿Preciso?</t>
  </si>
  <si>
    <t>¿Aceptado?</t>
  </si>
  <si>
    <t>RCUF05</t>
  </si>
  <si>
    <t>Para poder iniciar sesión se debe tener una cuenta creada anteriormente</t>
  </si>
  <si>
    <t>Caso de uso 2</t>
  </si>
  <si>
    <t>RPMF14</t>
  </si>
  <si>
    <t>El sistema debe dar la opción a un usuario registrado de agregar mascotas</t>
  </si>
  <si>
    <t>-</t>
  </si>
  <si>
    <t>Caso de uso 1.2</t>
  </si>
  <si>
    <t xml:space="preserve">Funcional </t>
  </si>
  <si>
    <t>Implementado</t>
  </si>
  <si>
    <t>Si al ingresar los datos efectivamente entra a la sesión</t>
  </si>
  <si>
    <t>0.1</t>
  </si>
  <si>
    <t>Especificado</t>
  </si>
  <si>
    <t>Si ocurre un error debe aparecer en parte superior de la pagina</t>
  </si>
  <si>
    <t>Si se muestran las mascotas en el perfil del usuario</t>
  </si>
  <si>
    <t>RVNF02</t>
  </si>
  <si>
    <t>El sistema debe mostrar las mascotas del usuario en el perfil del usuario</t>
  </si>
  <si>
    <t>RPMF15</t>
  </si>
  <si>
    <t>Se entiende como perfil de usuario una sección donde se muestra la información del usuario y de sus mascotas</t>
  </si>
  <si>
    <t>El sistema debe permitir publicar el nombre de una mascota encontrada</t>
  </si>
  <si>
    <t>Determinación del equipo del desarrollo</t>
  </si>
  <si>
    <t>En el perfil del usuario se muestran todos los nombres de las mascotas asociadas</t>
  </si>
  <si>
    <t>Caso de uso 16</t>
  </si>
  <si>
    <t xml:space="preserve">Especificado </t>
  </si>
  <si>
    <t>RVNF03</t>
  </si>
  <si>
    <t>El sistema debe mostrar un cuadro de texto donde se pueda digitar el nombre y apellido del usuario para registrar una cuenta</t>
  </si>
  <si>
    <t>Determinación del equipo del desarrollo, caso de uso 1.1</t>
  </si>
  <si>
    <t>Tabla de atributos para requerimientos de Servicios</t>
  </si>
  <si>
    <t>Si sale la lista de la palabra buscada</t>
  </si>
  <si>
    <t>RPMF16</t>
  </si>
  <si>
    <t>El sistema debe permitir publicar la  foto de una mascota encontrada</t>
  </si>
  <si>
    <t xml:space="preserve">Para hacer una publicación, la persona debe tener una cuenta de usuario </t>
  </si>
  <si>
    <t>Si esta mostrando el cuadro de texto y se puede escribir en este</t>
  </si>
  <si>
    <t>RCUF06</t>
  </si>
  <si>
    <t>RVNF04</t>
  </si>
  <si>
    <t>El sistema debe mostrar un cuadro de texto, donde se pueda digitar la contraseña de usuario para registrar una cuenta</t>
  </si>
  <si>
    <t>El sistema debe dar la opción al usuario de adjuntar una imagen para su registro</t>
  </si>
  <si>
    <t>Si se publica la foto en el muro de las mascotas encontradas</t>
  </si>
  <si>
    <t>RPMF17</t>
  </si>
  <si>
    <t>El sistema debe permitir registrar mas de una mascota</t>
  </si>
  <si>
    <t>Si existe una cuenta super usuario y esta cuenta muestra opciones adicionales a los de un usuario normal</t>
  </si>
  <si>
    <t>RSF22</t>
  </si>
  <si>
    <t>Caso de uso 1.3</t>
  </si>
  <si>
    <t>RAF02</t>
  </si>
  <si>
    <t>Si permite al super usuario ver todas las cuentas</t>
  </si>
  <si>
    <t>RPMF18</t>
  </si>
  <si>
    <t>El sistema debe dar la opción de agregar una foto asociada a la mascota</t>
  </si>
  <si>
    <t>RSF23</t>
  </si>
  <si>
    <t>Si la foto de las mascotas se muestran en el perfil de cada una</t>
  </si>
  <si>
    <t>El sistema debe permitir registrar mas de un servicio</t>
  </si>
  <si>
    <t>RPMF19</t>
  </si>
  <si>
    <t>El sistema debe almacenar fotos de las mascotas por cada publicación</t>
  </si>
  <si>
    <t>Caso de uso 11</t>
  </si>
  <si>
    <t>Si al meterse al perfil de la mascota, se muestra efectivamente todas las publicaciones</t>
  </si>
  <si>
    <t>RPMF20</t>
  </si>
  <si>
    <t>El sistema debe mostrar la fecha de cumpleaños de la mascota en su perfil</t>
  </si>
  <si>
    <t>Si salen todos los servicios en el perfil del usuario</t>
  </si>
  <si>
    <t>RSF24</t>
  </si>
  <si>
    <t>El sistema debe permitir poner la dirección del lugar donde se presta el servicio</t>
  </si>
  <si>
    <t>RAF03</t>
  </si>
  <si>
    <t>El sistema debe otorgar al SuperUsuario un nivel de acceso mayor para eliminar una cuenta del sistema</t>
  </si>
  <si>
    <t>Caso de uso 13</t>
  </si>
  <si>
    <t>Si al consultar los perfiles de las mascotas sale la fecha de cumpleaños</t>
  </si>
  <si>
    <t>RSF25</t>
  </si>
  <si>
    <t>RPMF21</t>
  </si>
  <si>
    <t>Caso de uso 14</t>
  </si>
  <si>
    <t>El sistema debe mostrar el nombre de la mascota en su respectivo perfil</t>
  </si>
  <si>
    <t>Esquema de Priorización de Requerimientos</t>
  </si>
  <si>
    <t>La imagen es opcional pues si el usuario no desea poner una foto, no impide la creación de la cuenta</t>
  </si>
  <si>
    <t>Caso de uso 1.1</t>
  </si>
  <si>
    <t>Si le permite al super usuario borrar una cuenta</t>
  </si>
  <si>
    <t>RAF04</t>
  </si>
  <si>
    <t>El sistema debe otorgar al SuperUsuario un nivel de acceso mayor para ver todas las publicaciones</t>
  </si>
  <si>
    <t>Caso de uso 12</t>
  </si>
  <si>
    <t>RSF26</t>
  </si>
  <si>
    <t>Se da por hecho que la fundación debe estar registrada en el sistema</t>
  </si>
  <si>
    <t>Caso de uso 17</t>
  </si>
  <si>
    <t>Si al consultar los perfiles de las mascotas sale  el nombre de la mascota</t>
  </si>
  <si>
    <t>RSF27</t>
  </si>
  <si>
    <t>Se da por hecho que la tienda debe estar registrada en el sistema</t>
  </si>
  <si>
    <t>Caso de uso 19</t>
  </si>
  <si>
    <t>Si le permite al super usuario ver todas las publicaciones del sistema</t>
  </si>
  <si>
    <t>RCUF07</t>
  </si>
  <si>
    <t>El sistema debe dar la opción de borrar una cuenta creada</t>
  </si>
  <si>
    <t>Caso de uso 4</t>
  </si>
  <si>
    <t>Si esta mostrando el cuadro de texto y se puede escribir en este, ocultando los caracteres</t>
  </si>
  <si>
    <t>RVNF05</t>
  </si>
  <si>
    <t>El sistema debe mostrar un cuadro de texto donde se pueda digitar el correo electrónico de usuario para registrar una cuenta</t>
  </si>
  <si>
    <t>RSF28</t>
  </si>
  <si>
    <t>El sistema debe permitir poner la localidad del lugar donde se presta el servicio</t>
  </si>
  <si>
    <t>Pesos Relativos</t>
  </si>
  <si>
    <t>Si efectivamente se borra la cuenta del sistema</t>
  </si>
  <si>
    <t>RCUF08</t>
  </si>
  <si>
    <t>El sistema debe permitir agregar un amigo</t>
  </si>
  <si>
    <t>Caso de uso 7</t>
  </si>
  <si>
    <t>Si la localidad se muestra en el perfil del servicio</t>
  </si>
  <si>
    <t>RSF29</t>
  </si>
  <si>
    <t>El sistema debe permitir poner la barrio del lugar donde se presta el servicio</t>
  </si>
  <si>
    <t>RVNF06</t>
  </si>
  <si>
    <t>El sistema debe mostrar un calendario para seleccionar la fecha de nacimiento del usuario.</t>
  </si>
  <si>
    <t>Si esta mostrando el calendario para ser seleccionado</t>
  </si>
  <si>
    <t>RVNF07</t>
  </si>
  <si>
    <t>Si es enviada la solicitud al usuario deseado</t>
  </si>
  <si>
    <t>RCUF09</t>
  </si>
  <si>
    <t>El sistema debe permitir eliminar un amigo</t>
  </si>
  <si>
    <t>Caso de uso 8</t>
  </si>
  <si>
    <t>PRIORIDAD</t>
  </si>
  <si>
    <t>Si es eliminado el usuario deseado</t>
  </si>
  <si>
    <t>RCUF10</t>
  </si>
  <si>
    <t>El sistema debe permitir al usuario agregar comentarios a cualquier publicación</t>
  </si>
  <si>
    <t>Solo se puede agregar comentarios a las publicaciones que sean de los amigos del usuario</t>
  </si>
  <si>
    <t>Caso de uso 20</t>
  </si>
  <si>
    <t>RVNF08</t>
  </si>
  <si>
    <t>El sistema debe mostrar que durante la creación de la cuenta, se aceptan los términos y condiciones</t>
  </si>
  <si>
    <t>Si es enviado el comentario y aparece en la parte de abajo de la publicación</t>
  </si>
  <si>
    <t>RVNF09</t>
  </si>
  <si>
    <t>RCUF11</t>
  </si>
  <si>
    <t xml:space="preserve">El sistema debe tener los colores definidos de SnoutPoint </t>
  </si>
  <si>
    <t>El sistema debe permitir aceptar una solicitud de amistad</t>
  </si>
  <si>
    <t>Determinación del equipo del desarrollo, plan de configuraciones</t>
  </si>
  <si>
    <t xml:space="preserve">Requerimiento </t>
  </si>
  <si>
    <t>Beneficio Relativo</t>
  </si>
  <si>
    <t>Penalización Relativa</t>
  </si>
  <si>
    <t>Valor Total</t>
  </si>
  <si>
    <t>Valor Porcentual</t>
  </si>
  <si>
    <t>Dificultad Relativa</t>
  </si>
  <si>
    <t>Dificultad Porcentual</t>
  </si>
  <si>
    <t>Si posee efectivamente los colores definidos por de grupo de desarrollo</t>
  </si>
  <si>
    <t>RVNF10</t>
  </si>
  <si>
    <t>Caso de uso 3</t>
  </si>
  <si>
    <t>Si al ser enviada una solicitud le llega la solicitud para ser aceptada o rechazada</t>
  </si>
  <si>
    <t>RCUF12</t>
  </si>
  <si>
    <t>El sistema debe dar la opción para realizar publicaciones con una mascota asociada.</t>
  </si>
  <si>
    <t>RVNF11</t>
  </si>
  <si>
    <t>El sistema debe permitir publicar el nombre de aquel que haya encontrado una mascota perdida</t>
  </si>
  <si>
    <t>Caso de uso 15</t>
  </si>
  <si>
    <t>Si muestra el nombre al publicar la mascota perdida</t>
  </si>
  <si>
    <t>RVNF12</t>
  </si>
  <si>
    <t>El sistema debe mostrar las notificaciones con un color que resalte con respecto a la vista de la página</t>
  </si>
  <si>
    <t>Si</t>
  </si>
  <si>
    <t>Si aparece la publicación en el perfil de la mascota asociada</t>
  </si>
  <si>
    <t>RCUF13</t>
  </si>
  <si>
    <t>El sistema debe dar la opción al usuario de editar los datos de su cuenta</t>
  </si>
  <si>
    <t>RVNF13</t>
  </si>
  <si>
    <t>Si, es una necesidad que ha surgido recientemente</t>
  </si>
  <si>
    <t>Si, se entiende el concepto de superusuario y las capacidades de administración</t>
  </si>
  <si>
    <t>Si, si existe el superusuario, tiene acceso a más opciones y operaciones</t>
  </si>
  <si>
    <t>Si, ya que hace parte de un caso de uso</t>
  </si>
  <si>
    <t>Si, se entiende el rol del superusuario</t>
  </si>
  <si>
    <t>Si, si el superusuario puede acceder a operaciones el usuario normal no puede</t>
  </si>
  <si>
    <t>Si, si permite borrar o no una cuenta de otro usuario</t>
  </si>
  <si>
    <t>si</t>
  </si>
  <si>
    <t>Si se muestran todos los servicios posibles</t>
  </si>
  <si>
    <t>Si, proviene de un caso de uso</t>
  </si>
  <si>
    <t>RVNF14</t>
  </si>
  <si>
    <t>El sistema debe mostrar las mascotas del usuario en forma de lista</t>
  </si>
  <si>
    <t>Si, corresponde al esquema básico de una red social</t>
  </si>
  <si>
    <t>Si, se entiende de manera única el hecho de iniciar sesión</t>
  </si>
  <si>
    <t>Si, por medio del criterio de medición</t>
  </si>
  <si>
    <t>Si, puede cambiar sus atributos requeridos de inicio de sesión</t>
  </si>
  <si>
    <t>Si, reflejado como el módulo inicial del sistema principal</t>
  </si>
  <si>
    <t>Cuenta de Usuario</t>
  </si>
  <si>
    <t>Si se muestran todas las mascotas en el perfil del usuario</t>
  </si>
  <si>
    <t>RVNF15</t>
  </si>
  <si>
    <t>El sistema debe tener una sección para editar cuentas</t>
  </si>
  <si>
    <t>Si, porque esto no es obligatorio</t>
  </si>
  <si>
    <t>Se entiende que la opción no es obligatoria</t>
  </si>
  <si>
    <t>Si, se puede modificar la imagen y esta dentro del proceso de registro</t>
  </si>
  <si>
    <t>Si, proviene de un paso de un caso de uso</t>
  </si>
  <si>
    <t>Cuenta de usuario</t>
  </si>
  <si>
    <t>Si se muestra la opción de editar cuenta en el perfil del usuario</t>
  </si>
  <si>
    <t>RVNF16</t>
  </si>
  <si>
    <t>El sistema debe desplegar un campo de texto donde se pueda agregar un comentario en una publicación</t>
  </si>
  <si>
    <t xml:space="preserve">Si, pues antes de ser eliminada debe dar aceptar </t>
  </si>
  <si>
    <t>Si, pues se actualizara la lista de amigos cuando se elimine alguno</t>
  </si>
  <si>
    <t>Si, al comentar una publicación</t>
  </si>
  <si>
    <t xml:space="preserve">Si se muestra el campo de texto y permite que se escriba en el </t>
  </si>
  <si>
    <t>RVNF17</t>
  </si>
  <si>
    <t>El sistema debe tener una sección para agregar mascotas</t>
  </si>
  <si>
    <t>Tabla de atributos para requerimientos de Red y Conexión</t>
  </si>
  <si>
    <t>Si se muestra la opción de agregar mascota en el perfil del usuario</t>
  </si>
  <si>
    <t>RVNF18</t>
  </si>
  <si>
    <t>El sistema debe tener una sección para agregar servicios</t>
  </si>
  <si>
    <t>Si, hace parte de un caso de uso</t>
  </si>
  <si>
    <t>Si se muestra la opción de agregar servicio en el perfil del usuario</t>
  </si>
  <si>
    <t>RVNF19</t>
  </si>
  <si>
    <t>El sistema debe tener una sección para agregar amigos</t>
  </si>
  <si>
    <t>Si, si el sistema permite la publicación en mascota</t>
  </si>
  <si>
    <t xml:space="preserve">Si </t>
  </si>
  <si>
    <t>Si, permite modificar los datos si son correctos y se realiza al poner aceptar</t>
  </si>
  <si>
    <t xml:space="preserve">Cuenta de usuario </t>
  </si>
  <si>
    <t>El sistema no debe permitir que se hagan publicaciones sin una mascota asociada</t>
  </si>
  <si>
    <t>Si, ya que hace parte de una excepción de un caso de uso</t>
  </si>
  <si>
    <t>El sistema debe impedir acceder a una cuenta si esta ha sido cancelada</t>
  </si>
  <si>
    <t>Si se muestra la opción de agregar amigo en el perfil del usuario</t>
  </si>
  <si>
    <t>El sistema debe validar que el correo electrónico dado por el usuario corresponde a la estructura normal de un correo electrónico.</t>
  </si>
  <si>
    <t>RVNF20</t>
  </si>
  <si>
    <t>Si, no se derivan otros requerimientos de este</t>
  </si>
  <si>
    <t>El sistema debe tener una sección para eliminar amigos</t>
  </si>
  <si>
    <t xml:space="preserve">Si, pues es necesario validar para cumplir las condiciones planteadas </t>
  </si>
  <si>
    <t>Si, la validación siempre se hará con respecto al campo de correo electrónico</t>
  </si>
  <si>
    <t>Si, debe poder editar su ubicación o contenido</t>
  </si>
  <si>
    <t>RVNF21</t>
  </si>
  <si>
    <t>El sistema debe tener una sección para agregar publicaciones</t>
  </si>
  <si>
    <t>Si se muestra la opción de agregar publicación en el perfil del usuario</t>
  </si>
  <si>
    <t>RVNF22</t>
  </si>
  <si>
    <t>Caso de uso 5</t>
  </si>
  <si>
    <t xml:space="preserve">El sistema debe solicitar el nombre de la mascota cuando el usuario la esté registrando en su cuenta </t>
  </si>
  <si>
    <t>si, en el momento que el usuario esté registrando su mascota</t>
  </si>
  <si>
    <t>si, ya que hace parte de un caso de uso</t>
  </si>
  <si>
    <t xml:space="preserve">El sistema debe solicitar la raza (si la tiene) de la mascota cuando el usuario la esté registrando en su cuenta </t>
  </si>
  <si>
    <t xml:space="preserve">El sistema debe solicitar el genero de la mascota cuando el usuario la esté registrando en su cuenta </t>
  </si>
  <si>
    <t>RVNF23</t>
  </si>
  <si>
    <t>Donde pueda visualizar todas las cuentas y poder borrarlas en esta sección</t>
  </si>
  <si>
    <t>Caso de uso 6, caso de uso 4</t>
  </si>
  <si>
    <t xml:space="preserve">El sistema debe solicitar la fecha de nacimiento de la mascota cuando el usuario la esté registrando en su cuenta </t>
  </si>
  <si>
    <t>El sistema debe permitir buscar a otros usuarios por el nombre de la mascota</t>
  </si>
  <si>
    <t>RDF30</t>
  </si>
  <si>
    <t>si, al momento de buscar otra cuenta con el nombre de una de las mascotas</t>
  </si>
  <si>
    <t>El sistema debe permitir buscar a otros usuarios por el nombre del servicio</t>
  </si>
  <si>
    <t>El sistema debe permitir buscar a otros usuarios por el nombre del usuario</t>
  </si>
  <si>
    <t>si, al momento de buscar otra cuenta con el nombre del usuario</t>
  </si>
  <si>
    <t>RVNF24</t>
  </si>
  <si>
    <t>El sistema debe tener una sección de portada como página principal</t>
  </si>
  <si>
    <t>La página principal es la página de inicio de SnoutPoint</t>
  </si>
  <si>
    <t>Caso de uso 6, caso de uso 5</t>
  </si>
  <si>
    <t>El sistema debe permitir enviar una solicitud de amistad a un usuario.</t>
  </si>
  <si>
    <t>si, generando la invitación para agregar a amigos</t>
  </si>
  <si>
    <t xml:space="preserve">Si, pues en el muro de cada persona estará la lista de amigos </t>
  </si>
  <si>
    <t>El sistema debe poder ser accedido desde cualquier computador con Windows XP en adelante</t>
  </si>
  <si>
    <t>Si, ya que sin internet no se puede tener acceso a la pagina</t>
  </si>
  <si>
    <t>El sistema debe validar la sesión al ser iniciada</t>
  </si>
  <si>
    <t>Si, ya que viene de un caso de uso</t>
  </si>
  <si>
    <t>El sistema debe permitir cerrar la sesión</t>
  </si>
  <si>
    <t>Validado</t>
  </si>
  <si>
    <t>Si, es parte fundamental de un caso de uso</t>
  </si>
  <si>
    <t>Si, es una excepción de un caso de uso</t>
  </si>
  <si>
    <t>SI</t>
  </si>
  <si>
    <t>Si, pues si tiene menos de 8 se le informara que debe poner otra contraseña</t>
  </si>
  <si>
    <t>El sistema debe permitir publicar información de mascotas perdidas</t>
  </si>
  <si>
    <t>No, ya que no es clara que información se va a publicar</t>
  </si>
  <si>
    <t>Si, al momento de anuncian una mascota perdida</t>
  </si>
  <si>
    <t>El sistema debe funcionar en el navegador google chrome</t>
  </si>
  <si>
    <t>Si, ya que hace parte del plan de configuración</t>
  </si>
  <si>
    <t>El sistema debe mostrar enlaces hacia otras redes sociales que promocionan la página.</t>
  </si>
  <si>
    <t>El sistema debe impedir que se creen dos servicios con el mismo nombre</t>
  </si>
  <si>
    <t xml:space="preserve">Si el sistema valida que haya una mascota asociada a la publicación </t>
  </si>
  <si>
    <t>Si, Cuando el cliente valla a agregar un servicio con un nombre ya existente</t>
  </si>
  <si>
    <t>Si, pertenece a un caso de uso</t>
  </si>
  <si>
    <t>El sistema solo debe mostrar resultados que correspondan a lo que busque el usuario</t>
  </si>
  <si>
    <t>Si, aunque hace falta especificar lo que se entiende por "más cercano"</t>
  </si>
  <si>
    <t>Si, si le muestra al usuario o no las fundaciones del sistema más cercanas</t>
  </si>
  <si>
    <t>El sistema debe notificar al usuario que su mascota debe vacunarse.</t>
  </si>
  <si>
    <t>El sistema debe  analizar notificar al usuario que su mascota esta cumpliendo años.</t>
  </si>
  <si>
    <t>El sistema debe notificarle al usuario si el correo ingresado se encuentra en uso.</t>
  </si>
  <si>
    <t>Si, se muestra un mensaje en pantalla</t>
  </si>
  <si>
    <t xml:space="preserve">El sistema debe notificarle al usuario si ha realizado su registro correctamente. </t>
  </si>
  <si>
    <t>Matriz de Trazabilidad entre Requerimientos y Casos de Uso</t>
  </si>
  <si>
    <t>Si, al crear la cuenta se muestra un mensaje que diga que la cuenta se creo</t>
  </si>
  <si>
    <t>El sistema debe impedir el acceso al sistema si la contraseña dada no corresponde al usuario</t>
  </si>
  <si>
    <t>Si, pues si la contraseña no es la correcta debe avisarle al usuario para que introduzca la correcta</t>
  </si>
  <si>
    <t>El sistema debe verificar que los datos que se van a cambiar sean correctos</t>
  </si>
  <si>
    <t>El sistema debe permitir registrar mas  de una mascota</t>
  </si>
  <si>
    <t>si, en el momento de agregar otra mascota a su cuenta el sistema lo debe permitir</t>
  </si>
  <si>
    <t xml:space="preserve">si, ya que hace parte de un caso de uso y con lo especificado en el diseño </t>
  </si>
  <si>
    <t>Mascota</t>
  </si>
  <si>
    <t>Si, ya es claro que información acompaña la mascota perdida</t>
  </si>
  <si>
    <t>Si, al momento de anuncian que se encontró una mascota perdida, debe aparecer en el listado</t>
  </si>
  <si>
    <t>El sistema debe permitir eliminar la mascota de un usuario si este lo solicita</t>
  </si>
  <si>
    <t>Si, Cuando el cliente solicite borrar una mascota</t>
  </si>
  <si>
    <t>El sistema debe dar la opción, a un usuario registrado de agregar mascotas</t>
  </si>
  <si>
    <t>RDF31</t>
  </si>
  <si>
    <t>Si, pues cada vez que alguna foto se publique quedara guardada en el muro de cada mascota</t>
  </si>
  <si>
    <t>Si, pues cada perfil de mascota muestra todo la información de esta</t>
  </si>
  <si>
    <t>Si, en donde se muestren los datos de la mascota</t>
  </si>
  <si>
    <t>El sistema debe dar la opción de eliminar un servicio si el usuario que lo ofrece lo solicita</t>
  </si>
  <si>
    <t>Servicio</t>
  </si>
  <si>
    <t>Si, pues en el perfil del servicio se mostrará toda la información de este</t>
  </si>
  <si>
    <t>El sistema debe permitir anexar una imagen del servicio prestado</t>
  </si>
  <si>
    <t>Si, al momento de agregar una imagen a un servicio del usuario el sistema debe mostrarla</t>
  </si>
  <si>
    <t>Si, es de un caso de uso</t>
  </si>
  <si>
    <t>Si el sistema valida que la cuenta ya no existe</t>
  </si>
  <si>
    <t>RDF32</t>
  </si>
  <si>
    <t>Si, al momento de mostrar las veterinarias del sistema</t>
  </si>
  <si>
    <t>Si, si le muestra al usuario o no las fundaciones del sistema</t>
  </si>
  <si>
    <t>Si, pues debe haber una lista de las mascotas de cada usuario</t>
  </si>
  <si>
    <t>Si, pues se debe ingresar la información requerida</t>
  </si>
  <si>
    <t>Si, se entiende el concepto de cuadro de texto y su ubicación</t>
  </si>
  <si>
    <t>Si, si el campo de texto existe o no</t>
  </si>
  <si>
    <t>Si ,pues el campo de texto se encuentra dentro de su contenedor</t>
  </si>
  <si>
    <t>Si, proviene de un origen de un caso de uso</t>
  </si>
  <si>
    <t>Si el sistema valida la estructura del correo electrónico de la forma nombre@dominio.com/ edu.co</t>
  </si>
  <si>
    <t>RDF33</t>
  </si>
  <si>
    <t>Caso de uso 1.1, caso de uso 2</t>
  </si>
  <si>
    <t>Si, porque se requiere esta información y hacerlo sin el calendario no seria viable</t>
  </si>
  <si>
    <t>Si, si se muestra el calendario o no</t>
  </si>
  <si>
    <t>Si ,pues el calendario se encuentra dentro de su contenedor</t>
  </si>
  <si>
    <t>Si, se muestra el enlace y lo dirige a los términos y condiciones</t>
  </si>
  <si>
    <t>Si, el enlace esta relacionado con el proceso de registro</t>
  </si>
  <si>
    <t>Requerimiento /Caso de Uso</t>
  </si>
  <si>
    <t>si, ya que se muestra al usuario en la vista de crear cuenta</t>
  </si>
  <si>
    <t>si, ya que hace parte de un paso de un caso de uso</t>
  </si>
  <si>
    <t>vista</t>
  </si>
  <si>
    <t>RDF34</t>
  </si>
  <si>
    <t xml:space="preserve">El sistema debe solicitar el nombre y apellido del usuario cuando esté registrando su cuenta </t>
  </si>
  <si>
    <t>Si, proviene del plan de configuraciones</t>
  </si>
  <si>
    <t>no, ya que se habla de varios cambios</t>
  </si>
  <si>
    <t>no, ya que no se sabe que datos del usuario quiere cambiar</t>
  </si>
  <si>
    <t>si, ya que pertenece a un cambio de uso</t>
  </si>
  <si>
    <t>El sistema debe permitir publicar el nombre de aquel que halla encontrado una mascota perdida</t>
  </si>
  <si>
    <t>Si, ingresando el nombre el sistema debe permitir mostrarlo</t>
  </si>
  <si>
    <t>Si el sistema valida que el usuario haya escrito su nombre y apellido</t>
  </si>
  <si>
    <t>RDF35</t>
  </si>
  <si>
    <t xml:space="preserve">El sistema debe solicitar el correo electrónico del usuario cuando esté registrando su cuenta </t>
  </si>
  <si>
    <t>Caso de uso 9</t>
  </si>
  <si>
    <t>Caso de uso 10</t>
  </si>
  <si>
    <t>Caso de uso 18</t>
  </si>
  <si>
    <t>Caso de uso 21</t>
  </si>
  <si>
    <t>Si el sistema valida que el usuario haya ingresado un correo electrónico</t>
  </si>
  <si>
    <t>RDF36</t>
  </si>
  <si>
    <t xml:space="preserve">El sistema debe solicitar la contraseña del usuario cuando esté registrando su cuenta </t>
  </si>
  <si>
    <t>Matriz de Trazabilidad entre Requerimientos (Horizontal)</t>
  </si>
  <si>
    <t>Si el sistema valida que el usuario haya ingresado una contraseña</t>
  </si>
  <si>
    <t>RDF37</t>
  </si>
  <si>
    <t xml:space="preserve">El sistema debe solicitar la fecha de nacimiento del usuario cuando esté registrando su cuenta </t>
  </si>
  <si>
    <t>x</t>
  </si>
  <si>
    <t xml:space="preserve">Matriz de Trazabilidad entre Requerimientos- Diseño </t>
  </si>
  <si>
    <t>Requerimientos/Modulo Funcional</t>
  </si>
  <si>
    <t>RDF38</t>
  </si>
  <si>
    <t>Si el sistema valida que se haya ingresado el nombre de la mascota</t>
  </si>
  <si>
    <t>RDF39</t>
  </si>
  <si>
    <t>En caso de no tener raza no se pone nada</t>
  </si>
  <si>
    <t>Si el sistema valida que se ponga raza o no</t>
  </si>
  <si>
    <t>RDF40</t>
  </si>
  <si>
    <t>Si el sistema solicita el género de la mascota durante la creación de su registro</t>
  </si>
  <si>
    <t>RDF41</t>
  </si>
  <si>
    <t>Para poner la fecha de nacimiento se pondrá un calendario para seleccionar la fecha correcta</t>
  </si>
  <si>
    <t>Si, la vista de editar cuenta</t>
  </si>
  <si>
    <t>Si, es una vista de un caso de uso</t>
  </si>
  <si>
    <t>Si, ya sea en mascota o servicio se ve el cuadro para comentarios</t>
  </si>
  <si>
    <t>No, esta fuera del alcance</t>
  </si>
  <si>
    <t>Si el sistema valida que se ponga la fecha de nacimiento de la mascota</t>
  </si>
  <si>
    <t>No, pues no se tiene planteado un aspecto de seguir servicios.</t>
  </si>
  <si>
    <t>RDF42</t>
  </si>
  <si>
    <t>No</t>
  </si>
  <si>
    <t>El sistema debe mostrar la lista de servicios para escoger cual dejara de ser seguido</t>
  </si>
  <si>
    <t>El sistema debe funcionar solo en navegadores de internet en los computadores</t>
  </si>
  <si>
    <t>No, se contradice con el requerimiento de uso de google Chrome</t>
  </si>
  <si>
    <t>No, no proviene de casos de uso o decisiones de gerencia</t>
  </si>
  <si>
    <t>No, repite aspectos en el navegador chrome</t>
  </si>
  <si>
    <t>Si, al momento de agregar un servicio el sistema debe tener como notificar al usuario</t>
  </si>
  <si>
    <t>El sistema debe mostrar un catalogo de productos de cada tienda</t>
  </si>
  <si>
    <t>No, no esta dentro del alcance</t>
  </si>
  <si>
    <t>RDF43</t>
  </si>
  <si>
    <t xml:space="preserve">Si, si pues cada tienda puede mostrar lo que este desee promocionar  </t>
  </si>
  <si>
    <t>No, no hace parte de los casos de uso o servicios ofrecidos</t>
  </si>
  <si>
    <t>El sistema debe permitir seguir a una pagina que preste a un servicio</t>
  </si>
  <si>
    <t xml:space="preserve">No, ya que no se ha establecido si esta en capacidad </t>
  </si>
  <si>
    <t>El sistema debe notificar cada ves que se le sea enviado una solicitud de amistad</t>
  </si>
  <si>
    <t>si, hace parte de un caso de uso</t>
  </si>
  <si>
    <t>No, este requerimiento ya existe</t>
  </si>
  <si>
    <t>No, ya que el sistema cuenta con varias vistas</t>
  </si>
  <si>
    <t>No, no tiene una forma de medir la "facilidad de entendimiento"</t>
  </si>
  <si>
    <t>Si el sistema realiza la búsqueda por nombre de servicios</t>
  </si>
  <si>
    <t>No, esta planteando que requiere de dos elementos para realizarse</t>
  </si>
  <si>
    <t>Si, es un servicio básico para el acceso</t>
  </si>
  <si>
    <t>RDF44</t>
  </si>
  <si>
    <t xml:space="preserve">No, el hecho de decir cuenta de usuario y respectivo usuario confunde </t>
  </si>
  <si>
    <t>No, se requiere de mas información para crear una cuenta</t>
  </si>
  <si>
    <t>Si, tiene validaciones asociadas</t>
  </si>
  <si>
    <t>Si, puede cambiar los campos para generar el registro</t>
  </si>
  <si>
    <t>Si, viene del caso de uso de Registro</t>
  </si>
  <si>
    <t>No, esta detallando mas de lo necesario</t>
  </si>
  <si>
    <t xml:space="preserve">El sistema debe tener una serie de espacios para que el usuario escriba su información básica. </t>
  </si>
  <si>
    <t>Si el sistema realiza la búsqueda por el nombre del  usuario</t>
  </si>
  <si>
    <t>RDF45</t>
  </si>
  <si>
    <t>No, la información básica implica varios tipos datos y registros</t>
  </si>
  <si>
    <t>Si, hace parte de lo requerido por los clientes para registrar cuenta</t>
  </si>
  <si>
    <t>No, ya que la fecha no se escribe: Se selecciona</t>
  </si>
  <si>
    <t>No, repite aspectos tratados en los campos de nombre, usuario, contraseña y fecha de nacimiento.</t>
  </si>
  <si>
    <t>El sistema debe verificar que el usuario ha aceptado los términos y condiciones de SnoutPoint.</t>
  </si>
  <si>
    <t>Si el sistema realiza la búsqueda por el correo electrónico</t>
  </si>
  <si>
    <t>RDF46</t>
  </si>
  <si>
    <t>Si el sistema habilita la opción de enviar solicitud de amistad</t>
  </si>
  <si>
    <t>RDF47</t>
  </si>
  <si>
    <t>No, pues se determina que al crear la cuenta, se aceptan los términos y condiciones</t>
  </si>
  <si>
    <t>Si,  pues invalida la creación de la cuenta si no se han aceptado los términos y condiciones</t>
  </si>
  <si>
    <t>Si, proviene del paso de un caso de uso</t>
  </si>
  <si>
    <t>no</t>
  </si>
  <si>
    <t>El sistema debe mostrar el enlace a los términos y condiciones durante el proceso de registro</t>
  </si>
  <si>
    <t>Si, esta determinado que debe mostrar los términos y condiciones durante el proceso de registro</t>
  </si>
  <si>
    <t>Si, que de el enlace correcto</t>
  </si>
  <si>
    <t>Si, se pueden cambiar los enlaces y los contenidos de los términos y condiciones</t>
  </si>
  <si>
    <t>No, no corresponde a los pasos de casos de uso</t>
  </si>
  <si>
    <t>El sistema debe permitir el acceso al sistema por medio de un nombre de usuario registrado y su respectiva contraseña</t>
  </si>
  <si>
    <t>El sistema debe requerir de la contraseña del usuario para realizar cambios en los datos y contenidos de su cuenta.</t>
  </si>
  <si>
    <t>no, ya que el concepto de contenidos de su cuenta es ambiguo</t>
  </si>
  <si>
    <t xml:space="preserve">si </t>
  </si>
  <si>
    <t>Si el sistema puede ser ejecutado en un computador con Windows XP en adelante</t>
  </si>
  <si>
    <t>El sistema debe requerir de la contraseña para ejecutar el borrado de una cuenta</t>
  </si>
  <si>
    <t>RDF48</t>
  </si>
  <si>
    <t>Iniciar sesión</t>
  </si>
  <si>
    <t>Registro</t>
  </si>
  <si>
    <t>Validar es que el sistema revise que el correo electrónico y la contraseña ingresada corresponden a lo almacenado dentro del sistema</t>
  </si>
  <si>
    <t>RDF49</t>
  </si>
  <si>
    <t>RDF50</t>
  </si>
  <si>
    <t>RDF51</t>
  </si>
  <si>
    <t>RDF52</t>
  </si>
  <si>
    <t>RDF53</t>
  </si>
  <si>
    <t>RDF54</t>
  </si>
  <si>
    <t>RDF55</t>
  </si>
  <si>
    <t>RDF56</t>
  </si>
  <si>
    <t>RDF57</t>
  </si>
  <si>
    <t>RDF58</t>
  </si>
  <si>
    <t>RDF59</t>
  </si>
  <si>
    <t>RDF60</t>
  </si>
  <si>
    <t>RDF61</t>
  </si>
  <si>
    <t>RDF62</t>
  </si>
  <si>
    <t>RDF63</t>
  </si>
  <si>
    <t>RDF64</t>
  </si>
  <si>
    <t>Si el sistema valida el inicio de la sesión cuando se ingresan los datos correctos</t>
  </si>
  <si>
    <t>RDF65</t>
  </si>
  <si>
    <t>RDF66</t>
  </si>
  <si>
    <t>RDF67</t>
  </si>
  <si>
    <t>RDF68</t>
  </si>
  <si>
    <t>RDF69</t>
  </si>
  <si>
    <t>RDF70</t>
  </si>
  <si>
    <t>RDF71</t>
  </si>
  <si>
    <t>RDF72</t>
  </si>
  <si>
    <t>RDF73</t>
  </si>
  <si>
    <t>El sistema debe solicitar los datos de básicos de la mascota. Los datos básicos de la mascota incluyen su nombre, raza (si la tiene), género y fecha de nacimiento</t>
  </si>
  <si>
    <t>si, en la vista donde se muestran los datos de la mascota</t>
  </si>
  <si>
    <t>no, por el echo de no estar claro</t>
  </si>
  <si>
    <t>no, esta detallando mas de lo necesario</t>
  </si>
  <si>
    <t>El sistema debe validar que este bien escrito el contenido del nombre y la raza. Se considera que esta bien escrito si no posee número o caracteres especiales</t>
  </si>
  <si>
    <t>no, al especificar cambios realizados pueden ser varios datos</t>
  </si>
  <si>
    <t>no, ya que no es claro que y donde se generan los cambios</t>
  </si>
  <si>
    <t>no, ya que no se sabe en que caso de uso pueda encajar</t>
  </si>
  <si>
    <t>no, ya que no detalla a que datos se le aplican los cambios</t>
  </si>
  <si>
    <t>No, pues no esta dentro del alcance</t>
  </si>
  <si>
    <t>Si el sistema efectivamente cierra la sesión cuando se le solicita</t>
  </si>
  <si>
    <t>Editar Cuenta</t>
  </si>
  <si>
    <t>Administrar cuentas</t>
  </si>
  <si>
    <t>El sistema debe poder ser accedido desde cualquier navegador.</t>
  </si>
  <si>
    <t>Si el sistema valida que no hay otro registro con el mismo correo electrónico</t>
  </si>
  <si>
    <t>El sistema debe poder ser accedido desde cualquier lugar que tenga Internet</t>
  </si>
  <si>
    <t>El sistema debe permitir cancelar una cuenta creada</t>
  </si>
  <si>
    <t>Si el sistema verifica la longitud de la contraseña</t>
  </si>
  <si>
    <t>No, pues este requerimiento se repite con uno anterior</t>
  </si>
  <si>
    <t>Se debe tener una cuenta registrada para poder publicar esto</t>
  </si>
  <si>
    <t>No, ya que seria redundante contar con dos botones a la hora de cancelar cuenta (el de aceptar y el de confirmar)</t>
  </si>
  <si>
    <t>El sistema debe eliminar la cuenta de la base de datos cuando esto sea solicitado</t>
  </si>
  <si>
    <t>Si, pues al intentar ingresar con una cuenta que sea eliminada anteriormente no dejara iniciar sesión</t>
  </si>
  <si>
    <t>Si se realiza en otro navegador probablemente no funcione correctamente</t>
  </si>
  <si>
    <t>El sistema debe distribuir el contenido de sus vistas por medio de modelos de Gestalt</t>
  </si>
  <si>
    <t>Si el sistema puede ser ejecutado en el navegador de google chrome</t>
  </si>
  <si>
    <t>No, ya que no todos entienden sobre los modelos Gestalt</t>
  </si>
  <si>
    <t>Si, si el modelo posee sus vistas con estos patrones o no</t>
  </si>
  <si>
    <t>No, ya que no hace parte de un caso de uso o decisión de configuración</t>
  </si>
  <si>
    <t>Redes sociales como Facebook, Twitter,etc.</t>
  </si>
  <si>
    <t>El sistema debe responder a las acciones solicitadas en menos de un minuto</t>
  </si>
  <si>
    <t>Si, en el tiempo de respuesta</t>
  </si>
  <si>
    <t>Si, ya que pertenece a un caso de uso</t>
  </si>
  <si>
    <t>Si el sistema ofrece los enlaces a otras páginas</t>
  </si>
  <si>
    <t>No, ya que es similar a otro requerimiento nombrado anteriormente</t>
  </si>
  <si>
    <t>El sistema debe estar en capacidad de evolucionar</t>
  </si>
  <si>
    <t>No, pues no se entiende a que se refiere con evolucionar</t>
  </si>
  <si>
    <t>El sistema debe tener un catalogo de paseadores de perros</t>
  </si>
  <si>
    <t>El sistema debe dar una respuesta rápida a las acciones de los usuarios</t>
  </si>
  <si>
    <t>no, se habla de muchas acciones</t>
  </si>
  <si>
    <t>Si el sistema valida que hay un registro de servicio con el mismo nombre</t>
  </si>
  <si>
    <t>No, ya que no se es clara que acciones de los usuarios</t>
  </si>
  <si>
    <t>No, ya que hay otro requerimiento de que el tiempo de respuesta es de 1 minuto y este que es mas confuso</t>
  </si>
  <si>
    <t>No, ya que hay uno de respuesta de 1 minuto</t>
  </si>
  <si>
    <t xml:space="preserve">No, no es claro </t>
  </si>
  <si>
    <t>El sistema debe borrar las mascotas y servicios de un usuario si este es eliminado</t>
  </si>
  <si>
    <t>Si, pues si se elimina alguno no será mostrado en la cuenta del usuario</t>
  </si>
  <si>
    <t>No, pues en un requerimiento poner un "y" no s recomendable</t>
  </si>
  <si>
    <t>Si el sistema posee o no la lista de datos para realizar búsquedas</t>
  </si>
  <si>
    <t>No, el cliente no lo requiere</t>
  </si>
  <si>
    <t>Si, ya que el sistema debe avisar al usuario en caso de que se incumpla</t>
  </si>
  <si>
    <t>Lo que busque el usuario corresponde a los filtros de búsqueda y la coincidencia con lo que escriba dentro de la búsqueda</t>
  </si>
  <si>
    <t>No, ya que no es una excepción en un caso de uso</t>
  </si>
  <si>
    <t>El sistema debe validar lo que se escriba en los campos de número de contacto de un servicio</t>
  </si>
  <si>
    <t>Si, cuando el usuario escriba algo que no sea un numero en un campo de numero</t>
  </si>
  <si>
    <t>No, no hace parte de un caso de uso</t>
  </si>
  <si>
    <t>El sistema debe evitar ataques de Inyección SQL.</t>
  </si>
  <si>
    <t>No,  No se han establecido métricas o obligaciones de seguridad informática en el proyecto</t>
  </si>
  <si>
    <t>Si, si tiene métodos de protección</t>
  </si>
  <si>
    <t>El sistema debe tener una sección para consulta de servicios</t>
  </si>
  <si>
    <t>Si el sistema da resultados con respecto a los filtros y contenido que se buscaba</t>
  </si>
  <si>
    <t>No, no pertenece a un caso de uso</t>
  </si>
  <si>
    <t>El sistema debe tener una sección para los recordatorios de las mascotas</t>
  </si>
  <si>
    <t>Si, con una vista o parte en el perfil de la mascota donde se muestren los recordatorios</t>
  </si>
  <si>
    <t>No, pues existe un requerimiento especificado de mejor manera</t>
  </si>
  <si>
    <t>No, pues existe un requerimiento que dice lo mismo</t>
  </si>
  <si>
    <t>La ubicación consistirá en el barrio y localidad en la que se encuentra</t>
  </si>
  <si>
    <t>El sistema debe permitir ser visto en dispositivos móviles.</t>
  </si>
  <si>
    <t>Caso de uso 14, 17, 19</t>
  </si>
  <si>
    <t>No, pues la palabra visto desconcierta el entendimiento de el requerimiento</t>
  </si>
  <si>
    <t>No, pues ya existe un requerimiento donde se dice lo contrario</t>
  </si>
  <si>
    <t>No, pues nunca ha sido mencionado por lo tanto no tiene origen</t>
  </si>
  <si>
    <t>Si el sistema solicita la información de su ubicación.</t>
  </si>
  <si>
    <t>Si el sistema solo muestra las veterinarias en la localidad del usuario</t>
  </si>
  <si>
    <t>Si el sistema solo muestra las fundaciones en la localidad del usuario</t>
  </si>
  <si>
    <t>Si el sistema solo muestra las tiendas en la localidad del usuario</t>
  </si>
  <si>
    <t>Dependiendo de las fechas y de la edad de la mascota</t>
  </si>
  <si>
    <t>Si el sistema realiza las notificaciones asociadas</t>
  </si>
  <si>
    <t>El sistema debe  notificar al usuario que su mascota esta cumpliendo años.</t>
  </si>
  <si>
    <t>Si el sistema notifica que el correo se encuentra en uso</t>
  </si>
  <si>
    <t xml:space="preserve">El sistema debe notificarle al usuario si ha realizado su registro de cuenta correctamente. </t>
  </si>
  <si>
    <t>Caso de Uso 2</t>
  </si>
  <si>
    <t>El sistema debe verificar  los datos que se van editar en la cuenta de usuario de la misma manera que en el registro</t>
  </si>
  <si>
    <t>Si los datos que se ingresan son correctos deja registrar o editar los datos</t>
  </si>
  <si>
    <t>El sistema debe verificar que los datos que se van editar en el perfil de la mascota sean correctos</t>
  </si>
  <si>
    <t xml:space="preserve">Si los datos son correctos los dejara guardar </t>
  </si>
  <si>
    <t>El sistema debe verificar que los datos que se van editar en registro de servicio sean correctos</t>
  </si>
  <si>
    <t xml:space="preserve">El sistema debe dar la opción de cambiar el nombre y apellido del usuario cuando esté editando su cuenta </t>
  </si>
  <si>
    <t>Si son llenados lo campos de nombre y apellido</t>
  </si>
  <si>
    <t xml:space="preserve">El sistema debe dar la opción de cambiar el correo electrónico del usuario cuando esté editando su cuenta </t>
  </si>
  <si>
    <t xml:space="preserve">El sistema debe dar la opción de cambiar la contraseña del usuario cuando esté editando su cuenta </t>
  </si>
  <si>
    <t>Si es llenado el campo de la contraseña con los campos ocultos</t>
  </si>
  <si>
    <t xml:space="preserve">El sistema debe dar la opción de cambiar la fecha de nacimiento del usuario cuando esté editando su cuenta </t>
  </si>
  <si>
    <t>Si el usuario escoge la fecha en el calendario</t>
  </si>
  <si>
    <t>--</t>
  </si>
  <si>
    <t>EAD y Gerencia</t>
  </si>
  <si>
    <t>V0.1</t>
  </si>
  <si>
    <t>V0.2</t>
  </si>
  <si>
    <t>Requerimientos de aspecto y presentación</t>
  </si>
  <si>
    <t>Esquema de relación de requerimientos con artefactos de diseño</t>
  </si>
  <si>
    <t>Si, debe permitirle ver las publicaciones de todos los usuarios, así no sea su amigo</t>
  </si>
  <si>
    <t>El sistema debe dar la opción de iniciar sesión.</t>
  </si>
  <si>
    <t>Si, el criterio de medición es la capacidad de iniciar sesión</t>
  </si>
  <si>
    <t>Si, si no obligatoria la subida de imagen para registra, además de mostrarse bien</t>
  </si>
  <si>
    <t>Si, pues se le avisara al usuario que alguien envió una solicitud</t>
  </si>
  <si>
    <t xml:space="preserve">Si, ya que el sistema cuenta con una opción de publicaciones solo en mascota y servicio </t>
  </si>
  <si>
    <t>Si, se entiende como se debe escribir un correo electrónico</t>
  </si>
  <si>
    <t>Si, pues muestra si esta cometiendo un error al ingresar el correo electrónico</t>
  </si>
  <si>
    <t>El sistema debe notificarle al usuario si cometió un error al ingresar su correo electrónico</t>
  </si>
  <si>
    <t>Si, si notifica al usuario cuando ingresa erróneamente el correo electrónico</t>
  </si>
  <si>
    <t>Si, pues en la lista saldrán todos servicios que tengan relación con la palabra buscada</t>
  </si>
  <si>
    <t>El sistema debe permitir buscar a otros usuarios por el correo electrónico</t>
  </si>
  <si>
    <t>Si, pues en la lista saldrán todos servicios que tengan relación con el correo electrónico buscado</t>
  </si>
  <si>
    <t>El sistema debe mostrar la lista de amigos para escoger cual será eliminado</t>
  </si>
  <si>
    <t>No, ya que no pertenece a ningún caso de uso</t>
  </si>
  <si>
    <t xml:space="preserve"> Si, pues si algún dato que se registro al iniciar una sesión esta mal o no coincide con las cuentas creadas se mandara un mensaje dando error para ser verificado</t>
  </si>
  <si>
    <t>Si, al dar la petición de cerrar sesión ya teniendo una sesión iniciada el sistema debe permitir cerrar la sesión</t>
  </si>
  <si>
    <t>El sistema no debe permitir registrar una cuenta con un correo electrónico usado en una cuenta ya existente</t>
  </si>
  <si>
    <t>Si, al momento de tratar crear otra cuenta con un correo electrónico ya existente en la base de datos</t>
  </si>
  <si>
    <t>El sistema debe verificar que la contraseña del usuario tenga mínimo 8 caracteres</t>
  </si>
  <si>
    <t>Si, pues en la parte de abajo de la pagina muestra la imagen d ellos enlaces de Facebook, twitter,etc.</t>
  </si>
  <si>
    <t>El sistema no debe restringir el formato de las imágenes que se suban</t>
  </si>
  <si>
    <t>Si, al momento de subir imágenes</t>
  </si>
  <si>
    <t>El sistema debe tener la lista de datos para realizar búsquedas</t>
  </si>
  <si>
    <t>El sistema debe  mostrar las veterinarias más cercanas al cliente después de una consulta de veterinarias</t>
  </si>
  <si>
    <t>Si, al mostrar las veterinarias solo muestra aquellas que estén en la localidad del usuario</t>
  </si>
  <si>
    <t>El sistema debe ser capas de mostrarle las fundaciones mas cercanas al cliente después de una consulta de fundaciones para mascotas</t>
  </si>
  <si>
    <t>Si, cuando el día una vacuna de la mascota el usuario sea notificado</t>
  </si>
  <si>
    <t>Si, cuando el día del cumpleaños de la mascota el usuario sea notificado</t>
  </si>
  <si>
    <t>Si, pues si algún campo no tiene los requisitos que debe tener, este mostrara un mensaje con el error</t>
  </si>
  <si>
    <t xml:space="preserve">Si, pues saldrá en el perfil del usuario todas las mascotas que éste cree </t>
  </si>
  <si>
    <t>Si, pues esta será mostrada en el perfil de la mascota</t>
  </si>
  <si>
    <t>Si, pues en el muro de cada usuario se mostrara los servicios que este tenga y no serán mostrados los que sean eliminados</t>
  </si>
  <si>
    <t>El sistema debe dar la opción de asociar una imagen con el servicio.</t>
  </si>
  <si>
    <t>Si, en cada perfil de usuario saldrán todos los servicios que éste registre</t>
  </si>
  <si>
    <t>El sistema debe permitir al cliente hacer una búsqueda de veterinarias  registradas en el sistema</t>
  </si>
  <si>
    <t>El sistema debe permitir al cliente generar una búsqueda de fundaciones de mascotas</t>
  </si>
  <si>
    <t xml:space="preserve">Si, pues cada vez que exista un error que no coincida con lo que debe ir en las casilla de llenar algún dato, será notificado </t>
  </si>
  <si>
    <t>Si, se entiende la idea sobre el calendario y la fecha de nacimiento</t>
  </si>
  <si>
    <t>El sistema debe mostrar un enlace  a los términos y condiciones de SnoutPoint durante el proceso de registro</t>
  </si>
  <si>
    <t>Si, se entiende a que se refiere con los términos y condiciones</t>
  </si>
  <si>
    <t>El sistema debe tener un botón donde el usuario acepta los cambios que ha realizado en su cuenta</t>
  </si>
  <si>
    <t>si, al volver a revisar y notar si los cambios fueron realizados</t>
  </si>
  <si>
    <t>Si, al generarse algún error</t>
  </si>
  <si>
    <t>El sistema debe mostrar en todas sus vistas una barra superior donde estén los principales servicios para el usuario.</t>
  </si>
  <si>
    <t xml:space="preserve">Si, pues el tendrá en su muro cuales son los servicios que a seguido </t>
  </si>
  <si>
    <t>Si, en el perfil del usuario donde aparezcan las mascotas registradas por el usuario</t>
  </si>
  <si>
    <t>El sistema debe tener una vista que muestre a los términos y condiciones de agregar un servicio a la cuenta del usuario</t>
  </si>
  <si>
    <t>Si, en la vista que contenga estos términos y condiciones</t>
  </si>
  <si>
    <t>El sistema debe permitir dejar de seguir una pagina</t>
  </si>
  <si>
    <t>No, se había definido solamente con google chrome</t>
  </si>
  <si>
    <t>El sistema debe permitir al usuario elegir si quiere aceptar los términos y condiciones que tienen agregar un servicio</t>
  </si>
  <si>
    <t>No,  el usuario acepta los términos y condiciones al crear la cuenta, no es una opción</t>
  </si>
  <si>
    <t>No, el caso de uso determina que el usuario acepta los términos y condiciones</t>
  </si>
  <si>
    <t>si, cuando el usuario al cual se le envió la solicitud de amistad la acepte</t>
  </si>
  <si>
    <t>El sistema debe ser fácil de entender para el usuario.</t>
  </si>
  <si>
    <t>No, ya que no se entiende el concepto de fácil de entender</t>
  </si>
  <si>
    <t>No, ya que no es claro a que se refiere con "fácil de entender"</t>
  </si>
  <si>
    <t>El sistema debe dar la opción de registrar una cuenta de usuario, con su respectivo usuario y contraseña</t>
  </si>
  <si>
    <t>No, el concepto de información básica es ambiguo</t>
  </si>
  <si>
    <t>Si, si están los campos requeridos</t>
  </si>
  <si>
    <t>Si, se entiende el concepto de enlace unánimemente</t>
  </si>
  <si>
    <t>si, ya que el usuario al ingresar esos datos el sistema responde e ingresa sesión</t>
  </si>
  <si>
    <t>no, no corresponde a la opción especificada en los casos de uso</t>
  </si>
  <si>
    <t>si, ya que el sistema deberá generarle alguna petición de la contraseña en caso de que el usuario no la ingrese</t>
  </si>
  <si>
    <t>no, ya que no pertenece a ningún caso de uso</t>
  </si>
  <si>
    <t>no, ya que contiene varios elementos a considerar</t>
  </si>
  <si>
    <t>no, ya que no es claro en que situación son solicitados los datos básicos especificados de la mascota</t>
  </si>
  <si>
    <t>si, ya que el sistema debe generar algún mensaje en caso de que no se cumpla</t>
  </si>
  <si>
    <t>no, ya que no hace parte fundamental de ningún caso de uso</t>
  </si>
  <si>
    <t>El sistema debe tener un botón para aceptar los cambios realizados</t>
  </si>
  <si>
    <t>El sistema debe notificar cuando algún usuario siga la pagina</t>
  </si>
  <si>
    <t>No, pues no existe ningún origen de éste</t>
  </si>
  <si>
    <t>No, pues se contradice con el requerimiento que dice que solo será en navegadores de internet de computadores</t>
  </si>
  <si>
    <t>Si, pues una vez eliminada la cuenta no se podrá volver a iniciar sesión</t>
  </si>
  <si>
    <t>El sistema debe mostrar un botón de confirmación antes de ser cancelada la cuenta</t>
  </si>
  <si>
    <t>Si, el sistema mostrara un botón para que el usuario confirme la cancelación de la cuenta</t>
  </si>
  <si>
    <t>No, ya que en ningún momento los clientes exigen los modelos Gestalt</t>
  </si>
  <si>
    <t>El sistema debe mostrar los términos y condiciones para ser aceptados como requisito para crear una cuenta</t>
  </si>
  <si>
    <t>si, en la vista donde aparecen los términos y condiciones</t>
  </si>
  <si>
    <t>Si, el sistema debe tener la opción para mostrarle al usuario la lista de paseadores</t>
  </si>
  <si>
    <t>El sistema debe mostrar un mapa geográfico de la ubicación del servicio</t>
  </si>
  <si>
    <t>Si, el sistema debe tener la opción para mostrarle al usuario el mapa</t>
  </si>
  <si>
    <t>No , pues este de puede dividir en borrar mascotas y también en borrar servicios</t>
  </si>
  <si>
    <t>El sistema debe impedir que se creen dos servicios con los mismos teléfonos de contacto</t>
  </si>
  <si>
    <t>Si, su razón es para la proyección de la integridad de la información</t>
  </si>
  <si>
    <t>No, pues no proviene de ningún caso de uso o decisión de gerencia</t>
  </si>
  <si>
    <t>Si, donde se va a consultar sobre algún servicio</t>
  </si>
  <si>
    <t>El sistema no debe mostrar resultados de búsqueda que no correspondan a lo buscado</t>
  </si>
  <si>
    <t>No, pues este solo será usado en navegadores de internet en computadores</t>
  </si>
  <si>
    <t>Categoría</t>
  </si>
  <si>
    <t>El sistema debe otorgar al SuperUsuario un nivel de acceso mayor para ver un listado de las cuentas que están registradas en el sistema</t>
  </si>
  <si>
    <t>Se entiende como error a algún dato que se ingresó de manera errónea</t>
  </si>
  <si>
    <t>Entiéndase por contraseña una secuencia de caracteres que solo conoce el usuario</t>
  </si>
  <si>
    <t>Entiéndase por correo electrónico la secuencia de caracteres nombre@dominio.com</t>
  </si>
  <si>
    <t>Entiéndase como términos y condiciones las determinaciones legales de la red social</t>
  </si>
  <si>
    <t xml:space="preserve">Si están disponibles los términos y condiciones en en enlace </t>
  </si>
  <si>
    <t>Si se muestra la opción de aceptar los términos y condiciones</t>
  </si>
  <si>
    <t>Si efectivamente se muestra el botón para aceptar</t>
  </si>
  <si>
    <t>Si el color de la notificación realmente es distinto y resalta las notificaciones</t>
  </si>
  <si>
    <t>Entiéndase como cuadro de texto como una región para escribir</t>
  </si>
  <si>
    <t>Si se muestra la opción de eliminar amigo en el perfil del usuario</t>
  </si>
  <si>
    <t>El sistema debe tener una sección para realizar búsquedas</t>
  </si>
  <si>
    <t>Si se muestra la opción de generar búsqueda en el perfil del usuario</t>
  </si>
  <si>
    <t>El sistema debe tener una sección dedicada a administración de cuentas</t>
  </si>
  <si>
    <t>Si se le muestra la opción de ver cuentas y eliminar cuenta</t>
  </si>
  <si>
    <t>Entiéndase por servicios como las operaciones que puede realizar el usuario en la red social</t>
  </si>
  <si>
    <t>Si al seleccionar la imagen, se adjunta la imagen exitosamente</t>
  </si>
  <si>
    <t xml:space="preserve">Una vez borrada la cuenta del sistema, no se podrá tener acceso a esta </t>
  </si>
  <si>
    <t>Al momento de publicar, se muestra una lista de todas las mascotas del usuario para que este elija de cual de estas será la publicación</t>
  </si>
  <si>
    <t>Si aparecen los campos del perfil del usuario para ser editados</t>
  </si>
  <si>
    <t>Todas las mascotas registradas saldrán en el perfil del usuario</t>
  </si>
  <si>
    <t>Si muestra la opción de agregar mas mascotas</t>
  </si>
  <si>
    <t>Esta fecha se pone al registrar la mascota</t>
  </si>
  <si>
    <t>Este nombre se pone al registrar la mascota</t>
  </si>
  <si>
    <t>Si muestra la lista de fundaciones guardadas que coinciden con la buscada</t>
  </si>
  <si>
    <t>El sistema debe permitir al cliente generar una búsqueda de tiendas de mascotas</t>
  </si>
  <si>
    <t>Si muestra la lista de tiendas guardadas que coinciden con la buscada</t>
  </si>
  <si>
    <t>Si el barrio se muestra en el perfil del servicio</t>
  </si>
  <si>
    <t>Si la dirección se muestra en el perfil del servicio</t>
  </si>
  <si>
    <t>El sistema debe permitir al cliente hacer una búsqueda de veterinarias  de mascotas</t>
  </si>
  <si>
    <t>Se da por hecho que la veterinaria debe estar registrada en el sistema</t>
  </si>
  <si>
    <t>Si muestra la lista de veterinarias guardadas que coinciden con la buscada</t>
  </si>
  <si>
    <t>Si el sistema valida que el usuario hay ingresado su fecha de nacimiento</t>
  </si>
  <si>
    <t>Si el sistema realiza la búsqueda por nombre de mascota</t>
  </si>
  <si>
    <t>Si se prueba en otro sistema operativo, este no funcionara de manera correcta. Entiéndase XP en adelante como los sucesores de este sistema operativo (Vista, Windows 7, Windows 8)</t>
  </si>
  <si>
    <t>Si el sistema soporta la opción de publicar la información de mascotas perdidas</t>
  </si>
  <si>
    <t>El sistema debe solicitar la ubicación del usuario para cualquier búsqueda de servicios</t>
  </si>
  <si>
    <t>Se define la cercanía según lo que el usuario haya ingresado por ubicación</t>
  </si>
  <si>
    <t>El sistema debe ser mostrar las fundaciones mas cercanas al cliente después de una consulta de fundaciones para mascotas</t>
  </si>
  <si>
    <t>El sistema debe ser mostrar las tiendas más cercanas al cliente después de una consulta de tiendas para mascotas</t>
  </si>
  <si>
    <t>Si el sistema notifica que la mascota cumple años el día que cumple años</t>
  </si>
  <si>
    <t>Si el sistema, luego de realizar las validaciones crea la cuenta y le dice al usuario que ha realizado la creación de su cuenta de usuario exitosamente</t>
  </si>
  <si>
    <t xml:space="preserve">Si no deja ingresar al usuario al poner la contraseña errónea </t>
  </si>
  <si>
    <t>Si es llenado el campo del correo electrónico</t>
  </si>
  <si>
    <t>La estructura normal del correo electrónico es: nombre@dominio.com</t>
  </si>
  <si>
    <t>Entiéndase como error al ingreso de algún dato que no corresponda al campo asignado</t>
  </si>
  <si>
    <t>Si el sistema notifica al usuario cuando escribe erróneamente el correo electrónico</t>
  </si>
  <si>
    <t xml:space="preserve">Matriz de Trazabilidad entre Requerimientos- Módulos Funcionales </t>
  </si>
  <si>
    <t>Contiene todos los posibles requerimientos levantados por el equipo de desarrollo, estos posteriormente pueden pasar a especificación o no.</t>
  </si>
  <si>
    <t>23 de Abril de 2015</t>
  </si>
  <si>
    <t>Gerencia</t>
  </si>
  <si>
    <t>V1.0</t>
  </si>
  <si>
    <t>Finalizado para entregar</t>
  </si>
  <si>
    <t>Modelo de Despliegue</t>
  </si>
  <si>
    <t>Modelo de Componentes</t>
  </si>
  <si>
    <t>Interfaz de Usuario</t>
  </si>
  <si>
    <t>Comportamiento del Sistema</t>
  </si>
  <si>
    <t>Relación de entidad users y pets</t>
  </si>
  <si>
    <t>Vista de perfil de usuarios</t>
  </si>
  <si>
    <t>Estado: Perfil de Usuario y Perfil de mascotas</t>
  </si>
  <si>
    <t>Vista de creacion de usuario</t>
  </si>
  <si>
    <t>Estado: Registro de Cuentas</t>
  </si>
  <si>
    <t>Controlador de usuarios</t>
  </si>
  <si>
    <t>Vista en Extra_Pages</t>
  </si>
  <si>
    <t>Controlador de ExtraPages</t>
  </si>
  <si>
    <t>Estado: Términos y Condiciones</t>
  </si>
  <si>
    <t>Vistas y Estilo de los HTML de las vistas</t>
  </si>
  <si>
    <t>Vista de editar usuario</t>
  </si>
  <si>
    <t>Estado: Editar Perfil</t>
  </si>
  <si>
    <t>Relación users, pets y publicación</t>
  </si>
  <si>
    <t>Vista de publicaciones</t>
  </si>
  <si>
    <t>Controlador de publicaciones</t>
  </si>
  <si>
    <t>Estado: Sección Principal</t>
  </si>
  <si>
    <t>Menu Superior</t>
  </si>
  <si>
    <t>Vista de ver Mascotas</t>
  </si>
  <si>
    <t>Controlador de mascotas</t>
  </si>
  <si>
    <t>Estado: Perfil de mascotas</t>
  </si>
  <si>
    <t>Entidad Pets y la ruta de su imagen</t>
  </si>
  <si>
    <t>Vista de Editar Usuario</t>
  </si>
  <si>
    <t>Controlador de Usuarios</t>
  </si>
  <si>
    <t>El sistema debe mostrar un enlace a los términos y condiciones de SnoutPoint durante el proceso de registro</t>
  </si>
  <si>
    <t>El sistema debe tener los colores definidos de SnoutPoint</t>
  </si>
  <si>
    <t>El sistema debe mostrar las mascotas del usuario mostrando sus imagenes para que redireccionen a cada perfil</t>
  </si>
  <si>
    <t>El sistema debe desplegar un campo de texto en la sección de nuevo comentario para escribir su contenido</t>
  </si>
  <si>
    <t>Vista de nuevo Comentario</t>
  </si>
  <si>
    <t>Controlador de comentarios</t>
  </si>
  <si>
    <t>Estado: Nuevo Comentario</t>
  </si>
  <si>
    <t>Vista de nueva Mascota</t>
  </si>
  <si>
    <t>Estado: Agregar Mascota</t>
  </si>
  <si>
    <t>Vista de nuevo Servicio</t>
  </si>
  <si>
    <t>Controlador de Servicios</t>
  </si>
  <si>
    <t>Estado: Agregar Servicio</t>
  </si>
  <si>
    <t>Vista de Perfil de usuario</t>
  </si>
  <si>
    <t>Estado: Sección Principal (En solicitudes de amistad)</t>
  </si>
  <si>
    <t xml:space="preserve">Vista de perfil de usuario </t>
  </si>
  <si>
    <t>Controlador de Usuario y de Amistad</t>
  </si>
  <si>
    <t>Estado: Perfil de Usuario(lista de amigos)</t>
  </si>
  <si>
    <t>crear mascota</t>
  </si>
  <si>
    <t>editar mascota</t>
  </si>
  <si>
    <t xml:space="preserve">crear servicio </t>
  </si>
  <si>
    <t>editar servicio</t>
  </si>
  <si>
    <t>agregar amigo</t>
  </si>
  <si>
    <t>cerrar sesión</t>
  </si>
  <si>
    <t>cancelar cuenta</t>
  </si>
  <si>
    <t>generar publicación</t>
  </si>
  <si>
    <t>crear comentario</t>
  </si>
  <si>
    <t>buscar servicio</t>
  </si>
  <si>
    <t>buscar mascota</t>
  </si>
  <si>
    <t>eliminar amigo</t>
  </si>
  <si>
    <t xml:space="preserve">Vista de nueva publicación </t>
  </si>
  <si>
    <t>Estado: Sección Principal (En Agregar Publicación)</t>
  </si>
  <si>
    <t>Vista de búsqueda (show) para cada tipo de busqueda</t>
  </si>
  <si>
    <t>Controlador de Usuario, Mascota o Servicio</t>
  </si>
  <si>
    <t>Estado: Busqueda de Usuarios/Mascotas/Servicios</t>
  </si>
  <si>
    <t>Vista de Extra_pages del superusuario</t>
  </si>
  <si>
    <t>Controlador de Usuario</t>
  </si>
  <si>
    <t>Estado: Consultar Cuentas</t>
  </si>
  <si>
    <t>Vista de Home</t>
  </si>
  <si>
    <t>Controlador de Home</t>
  </si>
  <si>
    <t>Estado: Página Inicial</t>
  </si>
  <si>
    <t>Entidad Usuario con el atributo admin (Bool)</t>
  </si>
  <si>
    <t>Vista de muestra de usuarios</t>
  </si>
  <si>
    <t>Entidad Usuario</t>
  </si>
  <si>
    <t>Estado: Página Inicial y Transicion: Iniciar Sesión</t>
  </si>
  <si>
    <t>Vista de nuevo usuario y de editar usuario</t>
  </si>
  <si>
    <t>Estado: Registro de Cuentas y Estado: Editar Perfil</t>
  </si>
  <si>
    <t>Vista editar Usuario</t>
  </si>
  <si>
    <t>Estado: Editar Perfil (Cancelar Cuenta)</t>
  </si>
  <si>
    <t>Entidad Usuario y Amistad</t>
  </si>
  <si>
    <t>Vista de perfil de usuario (para agregar amigo)</t>
  </si>
  <si>
    <t>Estado: Perfil de Usuario (para agregar)  y Sección Principal (para aceptar)</t>
  </si>
  <si>
    <t>Estado: Perfil de Usuario (para eliminar) o Sección Principal (para eliminar o rechazar)</t>
  </si>
  <si>
    <t>Entidad Usuario, Mascota, Publicación y Comentario</t>
  </si>
  <si>
    <t>Vista de nuevo comentario</t>
  </si>
  <si>
    <t>Controlador de Usuario, Mascota, Publicación y Comentario</t>
  </si>
  <si>
    <t>Vista de perfil de usuario</t>
  </si>
  <si>
    <t>Estado: Sección Principal (para aceptar)</t>
  </si>
  <si>
    <t>Entidad Usuario, Publicación y Mascota</t>
  </si>
  <si>
    <t>Vista inicial</t>
  </si>
  <si>
    <t>Controlador de Usuario, Mascota y Publicación</t>
  </si>
  <si>
    <t>Estado: Sección Principal (para publicar)</t>
  </si>
  <si>
    <t>Entidad Usuario y Mascota</t>
  </si>
  <si>
    <t>Vista de nueva mascota</t>
  </si>
  <si>
    <t>Controlador de Usuario y Mascota</t>
  </si>
  <si>
    <t>Entidad Mascota</t>
  </si>
  <si>
    <t>Vista de mostrar mascota</t>
  </si>
  <si>
    <t>Estado: Busqueda de Mascotas</t>
  </si>
  <si>
    <t>vista de nueva mascota</t>
  </si>
  <si>
    <t>Estado: Agregar Mascota - Editar Mascota</t>
  </si>
  <si>
    <t>Entidad Mascota y Publicación</t>
  </si>
  <si>
    <t>Controlador de mascotas y Publicaciones</t>
  </si>
  <si>
    <t>Vista de mostrar publicaciones</t>
  </si>
  <si>
    <t>Estado: Sección Inicial (agregar publicación)</t>
  </si>
  <si>
    <t>El sistema debe dar la opción de mostrar los servicios del usuario al mismo tiempo</t>
  </si>
  <si>
    <t>Si se muestran todos los servicios</t>
  </si>
  <si>
    <t>1.1</t>
  </si>
  <si>
    <t>1.0</t>
  </si>
  <si>
    <t>El sistema debe solicitar el nombre de la mascota cuando el usuario la esté creando la cuenta de la mascota</t>
  </si>
  <si>
    <t>El sistema debe permitir que se creen dos servicios con el mismo nombre</t>
  </si>
  <si>
    <t>Entidad Servicio</t>
  </si>
  <si>
    <t>Vista de ver Servicio</t>
  </si>
  <si>
    <t>Controlador de servicios</t>
  </si>
  <si>
    <t>Estado: perfil de servicios</t>
  </si>
  <si>
    <t>Estado: agregar servicio</t>
  </si>
  <si>
    <t>Vista de nuevo Servicio y editar servicio</t>
  </si>
  <si>
    <t>Estado: Agregar Servicio y Editar Servicio</t>
  </si>
  <si>
    <t>Vista mostrar servicio</t>
  </si>
  <si>
    <t>Estado: Buscar Servicios (fundaciones)</t>
  </si>
  <si>
    <t>Estado: Buscar Servicios (tiendas)</t>
  </si>
  <si>
    <t>Vista nuevo servicio y editar servicio</t>
  </si>
  <si>
    <t>E ntidad Mascota y Publicación</t>
  </si>
  <si>
    <t>Vista nueva publicación</t>
  </si>
  <si>
    <t>Vista de mostrar Usuario</t>
  </si>
  <si>
    <t>Estado: Perfil de Usuario</t>
  </si>
  <si>
    <t>Vista nuevo Usuario y Editar usuario</t>
  </si>
  <si>
    <t>Estado: registrar cuenta y editar perfil</t>
  </si>
  <si>
    <t xml:space="preserve">Vista de nuevo usuario </t>
  </si>
  <si>
    <t>Estado: registrar cuenta</t>
  </si>
  <si>
    <t>Entidad Usuario  y Mascota</t>
  </si>
  <si>
    <t>Controlador de Mascota</t>
  </si>
  <si>
    <t>Estado: agregar mascota</t>
  </si>
  <si>
    <t>Vista de muestra de usuarios o de mascotas</t>
  </si>
  <si>
    <t>Controlador de Mascota y Usuario</t>
  </si>
  <si>
    <t>Estado: Busqueda de usuario</t>
  </si>
  <si>
    <t>Entidad Usuario y Servicio</t>
  </si>
  <si>
    <t>Vista de muestra de usuario o servicios</t>
  </si>
  <si>
    <t>Controlador de Servicios y Usuario</t>
  </si>
  <si>
    <t>Estado: busqueda de usuario</t>
  </si>
  <si>
    <t xml:space="preserve">Entidad Usuario </t>
  </si>
  <si>
    <t>Vista de muestra de usuario</t>
  </si>
  <si>
    <t>Controlador de  Usuario</t>
  </si>
  <si>
    <t>Vista de muestra de usuario (para agregar)</t>
  </si>
  <si>
    <t>Estado: Inicio</t>
  </si>
  <si>
    <t>Vista de Home y de perfil de usuario</t>
  </si>
  <si>
    <t>Estado: Sección Inicial (inicio de sesión)</t>
  </si>
  <si>
    <t>Vista de perfil de usuario y menú superior</t>
  </si>
  <si>
    <t>Estado: Página Inicial (cerrado de sesión)</t>
  </si>
  <si>
    <t>Vista de nuevo usuario</t>
  </si>
  <si>
    <t>Estado: Registrar Cuenta</t>
  </si>
  <si>
    <t xml:space="preserve">Estado: Sección Inicial </t>
  </si>
  <si>
    <t>Estado: Sección inicial(Agregar Publicación)</t>
  </si>
  <si>
    <t>Vista de todas las páginas visibles por el cliente</t>
  </si>
  <si>
    <t>Durante todos los estados</t>
  </si>
  <si>
    <t>Vista de nuevo servicio y editar servicio</t>
  </si>
  <si>
    <t xml:space="preserve">Entidad Usuario, Servicio, Mascota </t>
  </si>
  <si>
    <t>Vista de mostrar usuario, servicio o mascota</t>
  </si>
  <si>
    <t>Estado: Busqueda de Mascota/Usuario/Servicio</t>
  </si>
  <si>
    <t>Vista de mostrar servicio</t>
  </si>
  <si>
    <t>Controlador de Servicio</t>
  </si>
  <si>
    <t>Estado: Busqueda de Servicio</t>
  </si>
  <si>
    <t>Entidad Mascota y Recordatorio</t>
  </si>
  <si>
    <t>Vista de mostrar recordatorio</t>
  </si>
  <si>
    <t>Controlador de mascota y recordatorio</t>
  </si>
  <si>
    <t>Estado: Recordatorios</t>
  </si>
  <si>
    <t>Vista Editar usuario</t>
  </si>
  <si>
    <t>Estado: editar perfil</t>
  </si>
  <si>
    <t>Vista home</t>
  </si>
  <si>
    <t>Controlador de Usuario y Home</t>
  </si>
  <si>
    <t>Estado: Página Principal (Iniciar sesión)</t>
  </si>
  <si>
    <t>Artefacto de diseño</t>
  </si>
  <si>
    <t>Clases o Tablas Relacionales</t>
  </si>
  <si>
    <t>Entidad mascota</t>
  </si>
  <si>
    <t>vista editar mascota</t>
  </si>
  <si>
    <t>Controlador de Mascotas</t>
  </si>
  <si>
    <t>Estado: editar mascota</t>
  </si>
  <si>
    <t>vista editar servicio</t>
  </si>
  <si>
    <t>Estado: editar servicio</t>
  </si>
  <si>
    <t>V1.1</t>
  </si>
  <si>
    <t xml:space="preserve">Trazabilidad de funcionalidad y artefactos de diseño, actualización de estados,  </t>
  </si>
  <si>
    <t>28 de Mayo de 2015</t>
  </si>
  <si>
    <t>buscar usuario</t>
  </si>
  <si>
    <t>l</t>
  </si>
  <si>
    <t>Regisrarse, Iniciar Sesion,  Editar Cuenta, Agregar Mascota, Actualizar Estado de la mascota,  consultar servicios</t>
  </si>
  <si>
    <t>Agregar Mascota, Consulta de perfiles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</si>
</sst>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"/>
  </numFmts>
  <fonts count="17" x14ac:knownFonts="1">
    <font>
      <sz val="11"/>
      <color rgb="FF000000"/>
      <name val="Calibri"/>
    </font>
    <font>
      <sz val="11"/>
      <color rgb="FF000000"/>
      <name val="Tahoma"/>
      <family val="2"/>
    </font>
    <font>
      <b/>
      <sz val="14"/>
      <color rgb="FF000000"/>
      <name val="Tahoma"/>
      <family val="2"/>
    </font>
    <font>
      <sz val="11"/>
      <name val="Calibri"/>
      <family val="2"/>
    </font>
    <font>
      <b/>
      <sz val="11"/>
      <color rgb="FF000000"/>
      <name val="Tahom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Verdana"/>
      <family val="2"/>
    </font>
    <font>
      <sz val="10"/>
      <name val="Calibri"/>
      <family val="2"/>
    </font>
    <font>
      <sz val="12"/>
      <color rgb="FFFFFFFF"/>
      <name val="Verdana"/>
      <family val="2"/>
    </font>
    <font>
      <sz val="12"/>
      <name val="Verdana"/>
      <family val="2"/>
    </font>
    <font>
      <b/>
      <sz val="11"/>
      <color rgb="FF000000"/>
      <name val="Verdana"/>
      <family val="2"/>
    </font>
    <font>
      <b/>
      <sz val="12"/>
      <color rgb="FF000000"/>
      <name val="Verdana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rgb="FFA5D028"/>
        <bgColor rgb="FFA5D028"/>
      </patternFill>
    </fill>
    <fill>
      <patternFill patternType="solid">
        <fgColor rgb="FF2FA54B"/>
        <bgColor rgb="FF2FA54B"/>
      </patternFill>
    </fill>
    <fill>
      <patternFill patternType="solid">
        <fgColor rgb="FF73D78B"/>
        <bgColor rgb="FF73D78B"/>
      </patternFill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05E0DB"/>
        <bgColor rgb="FF05E0DB"/>
      </patternFill>
    </fill>
    <fill>
      <patternFill patternType="solid">
        <fgColor rgb="FF03A8A4"/>
        <bgColor rgb="FF03A8A4"/>
      </patternFill>
    </fill>
    <fill>
      <patternFill patternType="solid">
        <fgColor rgb="FF02706D"/>
        <bgColor rgb="FF02706D"/>
      </patternFill>
    </fill>
    <fill>
      <patternFill patternType="solid">
        <fgColor rgb="FFD6E3BC"/>
        <bgColor rgb="FFD6E3BC"/>
      </patternFill>
    </fill>
    <fill>
      <patternFill patternType="solid">
        <fgColor rgb="FFF5C040"/>
        <bgColor rgb="FFF5C040"/>
      </patternFill>
    </fill>
    <fill>
      <patternFill patternType="solid">
        <fgColor rgb="FFF8D98C"/>
        <bgColor rgb="FFF8D98C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1C232"/>
        <bgColor rgb="FFF1C232"/>
      </patternFill>
    </fill>
    <fill>
      <patternFill patternType="solid">
        <fgColor theme="9" tint="0.59999389629810485"/>
        <bgColor rgb="FFF8D98C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rgb="FFF8D98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rgb="FFF8D98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6">
    <xf numFmtId="0" fontId="0" fillId="0" borderId="0" xfId="0" applyFont="1" applyAlignment="1"/>
    <xf numFmtId="0" fontId="1" fillId="0" borderId="0" xfId="0" applyFont="1"/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6" fillId="3" borderId="1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center" wrapText="1"/>
    </xf>
    <xf numFmtId="0" fontId="0" fillId="6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3" borderId="12" xfId="0" applyFont="1" applyFill="1" applyBorder="1"/>
    <xf numFmtId="0" fontId="6" fillId="2" borderId="1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Font="1" applyBorder="1"/>
    <xf numFmtId="0" fontId="5" fillId="7" borderId="0" xfId="0" applyFont="1" applyFill="1" applyBorder="1" applyAlignment="1">
      <alignment horizontal="left"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 applyAlignment="1">
      <alignment horizontal="left" vertical="center"/>
    </xf>
    <xf numFmtId="0" fontId="5" fillId="7" borderId="12" xfId="0" applyFont="1" applyFill="1" applyBorder="1" applyAlignment="1">
      <alignment horizontal="left" wrapText="1"/>
    </xf>
    <xf numFmtId="0" fontId="0" fillId="7" borderId="12" xfId="0" applyFont="1" applyFill="1" applyBorder="1" applyAlignment="1">
      <alignment horizontal="center" vertical="center" wrapText="1"/>
    </xf>
    <xf numFmtId="0" fontId="9" fillId="7" borderId="12" xfId="0" applyFont="1" applyFill="1" applyBorder="1"/>
    <xf numFmtId="0" fontId="8" fillId="9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wrapText="1"/>
    </xf>
    <xf numFmtId="0" fontId="6" fillId="0" borderId="12" xfId="0" applyFont="1" applyBorder="1" applyAlignment="1">
      <alignment vertical="center" wrapText="1"/>
    </xf>
    <xf numFmtId="0" fontId="0" fillId="11" borderId="0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11" borderId="12" xfId="0" applyFont="1" applyFill="1" applyBorder="1" applyAlignment="1">
      <alignment horizontal="left" vertical="center" wrapText="1"/>
    </xf>
    <xf numFmtId="0" fontId="0" fillId="11" borderId="12" xfId="0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left"/>
    </xf>
    <xf numFmtId="0" fontId="8" fillId="0" borderId="12" xfId="0" applyFont="1" applyBorder="1" applyAlignment="1">
      <alignment horizontal="center" vertical="center" wrapText="1"/>
    </xf>
    <xf numFmtId="0" fontId="5" fillId="11" borderId="12" xfId="0" applyFont="1" applyFill="1" applyBorder="1" applyAlignment="1">
      <alignment horizontal="left" wrapText="1"/>
    </xf>
    <xf numFmtId="0" fontId="0" fillId="0" borderId="0" xfId="0" applyFont="1" applyAlignment="1">
      <alignment horizontal="center" wrapText="1"/>
    </xf>
    <xf numFmtId="165" fontId="8" fillId="0" borderId="12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7" borderId="11" xfId="0" applyFont="1" applyFill="1" applyBorder="1" applyAlignment="1">
      <alignment horizontal="left"/>
    </xf>
    <xf numFmtId="0" fontId="5" fillId="11" borderId="12" xfId="0" applyFont="1" applyFill="1" applyBorder="1" applyAlignment="1">
      <alignment wrapText="1"/>
    </xf>
    <xf numFmtId="0" fontId="6" fillId="3" borderId="0" xfId="0" applyFont="1" applyFill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 wrapText="1"/>
    </xf>
    <xf numFmtId="164" fontId="0" fillId="7" borderId="12" xfId="0" applyNumberFormat="1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left" wrapText="1"/>
    </xf>
    <xf numFmtId="0" fontId="6" fillId="12" borderId="0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0" fillId="14" borderId="12" xfId="0" applyFont="1" applyFill="1" applyBorder="1" applyAlignment="1">
      <alignment horizontal="left" vertical="center" wrapText="1"/>
    </xf>
    <xf numFmtId="0" fontId="0" fillId="14" borderId="12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wrapText="1"/>
    </xf>
    <xf numFmtId="0" fontId="0" fillId="13" borderId="12" xfId="0" applyFont="1" applyFill="1" applyBorder="1"/>
    <xf numFmtId="0" fontId="0" fillId="15" borderId="12" xfId="0" applyFont="1" applyFill="1" applyBorder="1" applyAlignment="1">
      <alignment horizontal="left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5" fillId="15" borderId="12" xfId="0" applyFont="1" applyFill="1" applyBorder="1" applyAlignment="1">
      <alignment wrapText="1"/>
    </xf>
    <xf numFmtId="0" fontId="8" fillId="12" borderId="12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0" fillId="16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8" fillId="17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left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0" fillId="13" borderId="13" xfId="0" applyFont="1" applyFill="1" applyBorder="1" applyAlignment="1">
      <alignment horizontal="center" vertical="center"/>
    </xf>
    <xf numFmtId="0" fontId="15" fillId="0" borderId="12" xfId="1" applyBorder="1" applyAlignment="1">
      <alignment horizontal="center" vertical="center"/>
    </xf>
    <xf numFmtId="0" fontId="14" fillId="11" borderId="12" xfId="0" applyFont="1" applyFill="1" applyBorder="1" applyAlignment="1">
      <alignment horizontal="center" vertical="center" wrapText="1"/>
    </xf>
    <xf numFmtId="0" fontId="14" fillId="11" borderId="12" xfId="0" applyFont="1" applyFill="1" applyBorder="1" applyAlignment="1">
      <alignment horizontal="left" vertical="center" wrapText="1"/>
    </xf>
    <xf numFmtId="0" fontId="3" fillId="11" borderId="12" xfId="0" applyFont="1" applyFill="1" applyBorder="1" applyAlignment="1">
      <alignment wrapText="1"/>
    </xf>
    <xf numFmtId="0" fontId="14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15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vertical="center" wrapText="1"/>
    </xf>
    <xf numFmtId="0" fontId="6" fillId="3" borderId="12" xfId="0" applyFont="1" applyFill="1" applyBorder="1" applyAlignment="1">
      <alignment wrapText="1"/>
    </xf>
    <xf numFmtId="0" fontId="0" fillId="0" borderId="13" xfId="0" applyFont="1" applyBorder="1" applyAlignme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top" wrapText="1"/>
    </xf>
    <xf numFmtId="0" fontId="3" fillId="0" borderId="8" xfId="0" applyFont="1" applyBorder="1"/>
    <xf numFmtId="0" fontId="3" fillId="0" borderId="9" xfId="0" applyFont="1" applyBorder="1"/>
    <xf numFmtId="0" fontId="7" fillId="2" borderId="1" xfId="0" applyFont="1" applyFill="1" applyBorder="1" applyAlignment="1">
      <alignment horizontal="left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6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/>
    </xf>
    <xf numFmtId="0" fontId="3" fillId="0" borderId="0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12" borderId="14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4" fillId="5" borderId="7" xfId="0" applyFont="1" applyFill="1" applyBorder="1" applyAlignment="1">
      <alignment horizontal="center" vertical="center" wrapText="1"/>
    </xf>
    <xf numFmtId="0" fontId="16" fillId="0" borderId="8" xfId="0" applyFont="1" applyBorder="1"/>
    <xf numFmtId="0" fontId="16" fillId="0" borderId="9" xfId="0" applyFont="1" applyBorder="1"/>
    <xf numFmtId="0" fontId="4" fillId="3" borderId="1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wrapText="1"/>
    </xf>
    <xf numFmtId="0" fontId="1" fillId="19" borderId="16" xfId="0" applyFont="1" applyFill="1" applyBorder="1" applyAlignment="1">
      <alignment horizontal="left" vertical="center" wrapText="1"/>
    </xf>
    <xf numFmtId="0" fontId="1" fillId="19" borderId="16" xfId="0" applyFont="1" applyFill="1" applyBorder="1" applyAlignment="1">
      <alignment wrapText="1"/>
    </xf>
    <xf numFmtId="0" fontId="1" fillId="0" borderId="16" xfId="0" applyFont="1" applyBorder="1" applyAlignment="1">
      <alignment horizontal="left" vertical="center" wrapText="1"/>
    </xf>
    <xf numFmtId="0" fontId="1" fillId="0" borderId="15" xfId="0" applyFont="1" applyBorder="1" applyAlignment="1">
      <alignment wrapText="1"/>
    </xf>
    <xf numFmtId="0" fontId="10" fillId="10" borderId="10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0" fillId="0" borderId="0" xfId="0" applyFont="1" applyBorder="1"/>
    <xf numFmtId="0" fontId="0" fillId="21" borderId="0" xfId="0" applyFont="1" applyFill="1" applyAlignment="1"/>
    <xf numFmtId="0" fontId="6" fillId="12" borderId="20" xfId="0" applyFont="1" applyFill="1" applyBorder="1" applyAlignment="1">
      <alignment horizontal="center" vertical="center"/>
    </xf>
    <xf numFmtId="0" fontId="6" fillId="12" borderId="21" xfId="0" applyFont="1" applyFill="1" applyBorder="1" applyAlignment="1">
      <alignment horizontal="center" vertical="center"/>
    </xf>
    <xf numFmtId="0" fontId="6" fillId="12" borderId="22" xfId="0" applyFont="1" applyFill="1" applyBorder="1" applyAlignment="1">
      <alignment horizontal="center" vertical="center"/>
    </xf>
    <xf numFmtId="0" fontId="14" fillId="21" borderId="13" xfId="0" applyFont="1" applyFill="1" applyBorder="1" applyAlignment="1"/>
    <xf numFmtId="0" fontId="14" fillId="0" borderId="7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14" fillId="18" borderId="12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18" borderId="7" xfId="0" applyFont="1" applyFill="1" applyBorder="1" applyAlignment="1">
      <alignment horizontal="center" vertical="center" wrapText="1"/>
    </xf>
    <xf numFmtId="0" fontId="14" fillId="18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22" borderId="12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3" xfId="0" applyFont="1" applyBorder="1" applyAlignment="1"/>
    <xf numFmtId="0" fontId="0" fillId="20" borderId="11" xfId="0" applyFont="1" applyFill="1" applyBorder="1" applyAlignment="1">
      <alignment horizontal="center" vertical="center" wrapText="1"/>
    </xf>
    <xf numFmtId="0" fontId="0" fillId="20" borderId="18" xfId="0" applyFont="1" applyFill="1" applyBorder="1" applyAlignment="1">
      <alignment horizontal="center" vertical="center" wrapText="1"/>
    </xf>
    <xf numFmtId="0" fontId="0" fillId="20" borderId="14" xfId="0" applyFont="1" applyFill="1" applyBorder="1" applyAlignment="1">
      <alignment horizontal="center" vertical="center" wrapText="1"/>
    </xf>
    <xf numFmtId="0" fontId="0" fillId="20" borderId="19" xfId="0" applyFont="1" applyFill="1" applyBorder="1" applyAlignment="1">
      <alignment horizontal="center" vertical="center" wrapText="1"/>
    </xf>
    <xf numFmtId="0" fontId="14" fillId="21" borderId="19" xfId="0" applyFont="1" applyFill="1" applyBorder="1" applyAlignment="1">
      <alignment horizontal="center" vertical="center" wrapText="1"/>
    </xf>
    <xf numFmtId="0" fontId="14" fillId="21" borderId="1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1037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2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3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438150</xdr:colOff>
      <xdr:row>20</xdr:row>
      <xdr:rowOff>0</xdr:rowOff>
    </xdr:to>
    <xdr:sp macro="" textlink="">
      <xdr:nvSpPr>
        <xdr:cNvPr id="4" name="Rectangle 1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4" workbookViewId="0">
      <selection activeCell="C19" sqref="C19:D19"/>
    </sheetView>
  </sheetViews>
  <sheetFormatPr baseColWidth="10" defaultColWidth="17.28515625" defaultRowHeight="15" customHeight="1" x14ac:dyDescent="0.25"/>
  <cols>
    <col min="1" max="1" width="11.42578125" customWidth="1"/>
    <col min="2" max="2" width="35.5703125" bestFit="1" customWidth="1"/>
    <col min="3" max="3" width="45.42578125" customWidth="1"/>
    <col min="4" max="4" width="33.85546875" customWidth="1"/>
    <col min="5" max="5" width="27.5703125" bestFit="1" customWidth="1"/>
    <col min="6" max="6" width="11.42578125" customWidth="1"/>
  </cols>
  <sheetData>
    <row r="1" spans="1:6" ht="14.25" customHeight="1" x14ac:dyDescent="0.25">
      <c r="A1" s="1"/>
      <c r="B1" s="107" t="s">
        <v>0</v>
      </c>
      <c r="C1" s="108"/>
      <c r="D1" s="108"/>
      <c r="E1" s="109"/>
      <c r="F1" s="1"/>
    </row>
    <row r="2" spans="1:6" ht="14.25" customHeight="1" x14ac:dyDescent="0.25">
      <c r="A2" s="1"/>
      <c r="B2" s="110"/>
      <c r="C2" s="111"/>
      <c r="D2" s="111"/>
      <c r="E2" s="112"/>
      <c r="F2" s="1"/>
    </row>
    <row r="3" spans="1:6" ht="14.25" customHeight="1" x14ac:dyDescent="0.25">
      <c r="A3" s="1"/>
      <c r="B3" s="87"/>
      <c r="C3" s="88"/>
      <c r="D3" s="88"/>
      <c r="E3" s="87"/>
      <c r="F3" s="1"/>
    </row>
    <row r="4" spans="1:6" ht="14.25" customHeight="1" x14ac:dyDescent="0.25">
      <c r="A4" s="1"/>
      <c r="B4" s="87"/>
      <c r="C4" s="88"/>
      <c r="D4" s="88"/>
      <c r="E4" s="87"/>
      <c r="F4" s="1"/>
    </row>
    <row r="5" spans="1:6" ht="14.25" customHeight="1" x14ac:dyDescent="0.25">
      <c r="A5" s="1"/>
      <c r="B5" s="87"/>
      <c r="C5" s="88"/>
      <c r="D5" s="88"/>
      <c r="E5" s="87"/>
      <c r="F5" s="1"/>
    </row>
    <row r="6" spans="1:6" ht="14.25" customHeight="1" x14ac:dyDescent="0.25">
      <c r="A6" s="1"/>
      <c r="B6" s="113" t="s">
        <v>1</v>
      </c>
      <c r="C6" s="114"/>
      <c r="D6" s="114"/>
      <c r="E6" s="115"/>
      <c r="F6" s="1"/>
    </row>
    <row r="7" spans="1:6" ht="14.25" customHeight="1" x14ac:dyDescent="0.25">
      <c r="A7" s="1"/>
      <c r="B7" s="118" t="s">
        <v>2</v>
      </c>
      <c r="C7" s="118" t="s">
        <v>3</v>
      </c>
      <c r="D7" s="118" t="s">
        <v>4</v>
      </c>
      <c r="E7" s="118" t="s">
        <v>5</v>
      </c>
      <c r="F7" s="1"/>
    </row>
    <row r="8" spans="1:6" ht="28.5" customHeight="1" x14ac:dyDescent="0.25">
      <c r="A8" s="1"/>
      <c r="B8" s="119"/>
      <c r="C8" s="119"/>
      <c r="D8" s="119"/>
      <c r="E8" s="119"/>
      <c r="F8" s="1"/>
    </row>
    <row r="9" spans="1:6" ht="19.5" customHeight="1" x14ac:dyDescent="0.25">
      <c r="A9" s="1"/>
      <c r="B9" s="2" t="s">
        <v>607</v>
      </c>
      <c r="C9" s="3" t="s">
        <v>6</v>
      </c>
      <c r="D9" s="3" t="s">
        <v>7</v>
      </c>
      <c r="E9" s="3" t="s">
        <v>8</v>
      </c>
      <c r="F9" s="1"/>
    </row>
    <row r="10" spans="1:6" ht="14.25" customHeight="1" x14ac:dyDescent="0.25">
      <c r="A10" s="1"/>
      <c r="B10" s="2" t="s">
        <v>608</v>
      </c>
      <c r="C10" s="3" t="s">
        <v>9</v>
      </c>
      <c r="D10" s="3" t="s">
        <v>10</v>
      </c>
      <c r="E10" s="3" t="s">
        <v>11</v>
      </c>
      <c r="F10" s="1"/>
    </row>
    <row r="11" spans="1:6" ht="14.25" customHeight="1" x14ac:dyDescent="0.25">
      <c r="A11" s="1"/>
      <c r="B11" s="2" t="s">
        <v>12</v>
      </c>
      <c r="C11" s="3" t="s">
        <v>13</v>
      </c>
      <c r="D11" s="3" t="s">
        <v>14</v>
      </c>
      <c r="E11" s="3" t="s">
        <v>11</v>
      </c>
      <c r="F11" s="1"/>
    </row>
    <row r="12" spans="1:6" ht="14.25" customHeight="1" x14ac:dyDescent="0.25">
      <c r="A12" s="1"/>
      <c r="B12" s="2" t="s">
        <v>15</v>
      </c>
      <c r="C12" s="3" t="s">
        <v>16</v>
      </c>
      <c r="D12" s="3" t="s">
        <v>17</v>
      </c>
      <c r="E12" s="3" t="s">
        <v>606</v>
      </c>
      <c r="F12" s="1"/>
    </row>
    <row r="13" spans="1:6" ht="14.25" customHeight="1" x14ac:dyDescent="0.25">
      <c r="A13" s="1"/>
      <c r="B13" s="2" t="s">
        <v>753</v>
      </c>
      <c r="C13" s="3" t="s">
        <v>754</v>
      </c>
      <c r="D13" s="3" t="s">
        <v>751</v>
      </c>
      <c r="E13" s="3" t="s">
        <v>752</v>
      </c>
      <c r="F13" s="1"/>
    </row>
    <row r="14" spans="1:6" ht="30.75" customHeight="1" x14ac:dyDescent="0.25">
      <c r="A14" s="1"/>
      <c r="B14" s="2" t="s">
        <v>929</v>
      </c>
      <c r="C14" s="3" t="s">
        <v>930</v>
      </c>
      <c r="D14" s="3" t="s">
        <v>931</v>
      </c>
      <c r="E14" s="3" t="s">
        <v>11</v>
      </c>
      <c r="F14" s="1"/>
    </row>
    <row r="15" spans="1:6" ht="14.25" customHeight="1" x14ac:dyDescent="0.25">
      <c r="A15" s="1"/>
      <c r="B15" s="89"/>
      <c r="C15" s="3"/>
      <c r="D15" s="3"/>
      <c r="E15" s="89"/>
      <c r="F15" s="1"/>
    </row>
    <row r="16" spans="1:6" ht="14.25" customHeight="1" x14ac:dyDescent="0.25">
      <c r="A16" s="1"/>
      <c r="B16" s="89"/>
      <c r="C16" s="3"/>
      <c r="D16" s="3"/>
      <c r="E16" s="89"/>
      <c r="F16" s="1"/>
    </row>
    <row r="17" spans="1:6" ht="14.25" customHeight="1" x14ac:dyDescent="0.25">
      <c r="A17" s="1"/>
      <c r="B17" s="87"/>
      <c r="C17" s="88"/>
      <c r="D17" s="88"/>
      <c r="E17" s="87"/>
      <c r="F17" s="1"/>
    </row>
    <row r="18" spans="1:6" ht="14.25" customHeight="1" x14ac:dyDescent="0.25">
      <c r="A18" s="1"/>
      <c r="B18" s="117" t="s">
        <v>18</v>
      </c>
      <c r="C18" s="114"/>
      <c r="D18" s="114"/>
      <c r="E18" s="115"/>
      <c r="F18" s="1"/>
    </row>
    <row r="19" spans="1:6" ht="30.75" customHeight="1" x14ac:dyDescent="0.25">
      <c r="A19" s="1"/>
      <c r="B19" s="90" t="s">
        <v>19</v>
      </c>
      <c r="C19" s="120" t="s">
        <v>750</v>
      </c>
      <c r="D19" s="115"/>
      <c r="E19" s="95" t="s">
        <v>20</v>
      </c>
      <c r="F19" s="1"/>
    </row>
    <row r="20" spans="1:6" ht="14.25" customHeight="1" x14ac:dyDescent="0.25">
      <c r="A20" s="1"/>
      <c r="B20" s="90" t="s">
        <v>21</v>
      </c>
      <c r="C20" s="121" t="s">
        <v>22</v>
      </c>
      <c r="D20" s="115"/>
      <c r="E20" s="95" t="s">
        <v>23</v>
      </c>
      <c r="F20" s="1"/>
    </row>
    <row r="21" spans="1:6" ht="14.25" customHeight="1" x14ac:dyDescent="0.25">
      <c r="A21" s="1"/>
      <c r="B21" s="90" t="s">
        <v>24</v>
      </c>
      <c r="C21" s="116" t="s">
        <v>609</v>
      </c>
      <c r="D21" s="115"/>
      <c r="E21" s="95" t="s">
        <v>25</v>
      </c>
      <c r="F21" s="1"/>
    </row>
    <row r="22" spans="1:6" ht="14.25" customHeight="1" x14ac:dyDescent="0.25">
      <c r="A22" s="1"/>
      <c r="B22" s="90" t="s">
        <v>26</v>
      </c>
      <c r="C22" s="116" t="s">
        <v>27</v>
      </c>
      <c r="D22" s="115"/>
      <c r="E22" s="95" t="s">
        <v>28</v>
      </c>
      <c r="F22" s="1"/>
    </row>
    <row r="23" spans="1:6" ht="14.25" customHeight="1" x14ac:dyDescent="0.25">
      <c r="A23" s="1"/>
      <c r="B23" s="90" t="s">
        <v>29</v>
      </c>
      <c r="C23" s="116" t="s">
        <v>30</v>
      </c>
      <c r="D23" s="115"/>
      <c r="E23" s="95" t="s">
        <v>31</v>
      </c>
      <c r="F23" s="1"/>
    </row>
    <row r="24" spans="1:6" ht="14.25" customHeight="1" x14ac:dyDescent="0.25">
      <c r="A24" s="1"/>
      <c r="B24" s="90" t="s">
        <v>32</v>
      </c>
      <c r="C24" s="116" t="s">
        <v>33</v>
      </c>
      <c r="D24" s="115"/>
      <c r="E24" s="95" t="s">
        <v>34</v>
      </c>
      <c r="F24" s="1"/>
    </row>
    <row r="25" spans="1:6" ht="14.25" customHeight="1" x14ac:dyDescent="0.25">
      <c r="A25" s="1"/>
      <c r="B25" s="90" t="s">
        <v>35</v>
      </c>
      <c r="C25" s="116" t="s">
        <v>36</v>
      </c>
      <c r="D25" s="115"/>
      <c r="E25" s="95" t="s">
        <v>37</v>
      </c>
      <c r="F25" s="1"/>
    </row>
    <row r="26" spans="1:6" ht="14.25" customHeight="1" x14ac:dyDescent="0.25">
      <c r="A26" s="1"/>
      <c r="B26" s="90" t="s">
        <v>38</v>
      </c>
      <c r="C26" s="116" t="s">
        <v>39</v>
      </c>
      <c r="D26" s="115"/>
      <c r="E26" s="95" t="s">
        <v>40</v>
      </c>
      <c r="F26" s="1"/>
    </row>
    <row r="27" spans="1:6" ht="14.25" customHeight="1" x14ac:dyDescent="0.25">
      <c r="A27" s="1"/>
      <c r="B27" s="90" t="s">
        <v>41</v>
      </c>
      <c r="C27" s="116" t="s">
        <v>42</v>
      </c>
      <c r="D27" s="115"/>
      <c r="E27" s="95" t="s">
        <v>41</v>
      </c>
      <c r="F27" s="1"/>
    </row>
    <row r="28" spans="1:6" ht="14.25" customHeight="1" x14ac:dyDescent="0.25">
      <c r="A28" s="1"/>
      <c r="B28" s="90" t="s">
        <v>43</v>
      </c>
      <c r="C28" s="116" t="s">
        <v>44</v>
      </c>
      <c r="D28" s="115"/>
      <c r="E28" s="95" t="s">
        <v>45</v>
      </c>
      <c r="F28" s="1"/>
    </row>
    <row r="29" spans="1:6" ht="14.25" customHeight="1" x14ac:dyDescent="0.25">
      <c r="A29" s="1"/>
      <c r="B29" s="90" t="s">
        <v>46</v>
      </c>
      <c r="C29" s="116" t="s">
        <v>610</v>
      </c>
      <c r="D29" s="115"/>
      <c r="E29" s="95" t="s">
        <v>46</v>
      </c>
      <c r="F29" s="1"/>
    </row>
    <row r="30" spans="1:6" ht="14.25" customHeight="1" x14ac:dyDescent="0.25">
      <c r="A30" s="1"/>
      <c r="B30" s="90" t="s">
        <v>47</v>
      </c>
      <c r="C30" s="116" t="s">
        <v>48</v>
      </c>
      <c r="D30" s="115"/>
      <c r="E30" s="95" t="s">
        <v>47</v>
      </c>
      <c r="F30" s="1"/>
    </row>
    <row r="31" spans="1:6" ht="15" customHeight="1" x14ac:dyDescent="0.25">
      <c r="B31" s="91"/>
      <c r="C31" s="91"/>
      <c r="D31" s="91"/>
      <c r="E31" s="91"/>
    </row>
  </sheetData>
  <mergeCells count="19">
    <mergeCell ref="C24:D24"/>
    <mergeCell ref="C19:D19"/>
    <mergeCell ref="C20:D20"/>
    <mergeCell ref="C29:D29"/>
    <mergeCell ref="C30:D30"/>
    <mergeCell ref="C26:D26"/>
    <mergeCell ref="C27:D27"/>
    <mergeCell ref="C25:D25"/>
    <mergeCell ref="C28:D28"/>
    <mergeCell ref="B1:E2"/>
    <mergeCell ref="B6:E6"/>
    <mergeCell ref="C21:D21"/>
    <mergeCell ref="C22:D22"/>
    <mergeCell ref="C23:D23"/>
    <mergeCell ref="B18:E18"/>
    <mergeCell ref="C7:C8"/>
    <mergeCell ref="B7:B8"/>
    <mergeCell ref="D7:D8"/>
    <mergeCell ref="E7:E8"/>
  </mergeCells>
  <hyperlinks>
    <hyperlink ref="E19" location="'Levantamiento y Validación'!A1" display="Levantamiento"/>
    <hyperlink ref="E20" location="'Requerimientos de administració'!A1" display="Administración"/>
    <hyperlink ref="E21" location="'Requerimientos de Vistas'!A1" display="Vista"/>
    <hyperlink ref="E22" location="'Requerimientos de Cuentas de Us'!A1" display="Cuentas de Usuario"/>
    <hyperlink ref="E23" location="'Requerimientos de Perfil de Mas'!A1" display="Perfil de Mascota"/>
    <hyperlink ref="E24" location="'Requerimientos de Servicios'!A1" display="Servicios"/>
    <hyperlink ref="E25" location="'Requerimientos de Despliegue'!A1" display="Despliegue"/>
    <hyperlink ref="E26" location="'Priorización '!A1" display="Priorización"/>
    <hyperlink ref="E27" location="'Trazabilidad Req. - Use Cases'!A1" display="Trazabilidad con Casos de Uso"/>
    <hyperlink ref="E28" location="'Trazabilidad Req. - Req.'!A1" display="Trazabilidad Horizontal"/>
    <hyperlink ref="E29" location="'Trazabilidad Req. - Funcionalid'!A1" display="Trazabilidad con diseño"/>
    <hyperlink ref="E30" location="'Trazabilidad Req. - Diseño'!A1" display="Trazabilidad con prototip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X99"/>
  <sheetViews>
    <sheetView zoomScale="70" zoomScaleNormal="70" workbookViewId="0">
      <selection activeCell="C59" sqref="C59"/>
    </sheetView>
  </sheetViews>
  <sheetFormatPr baseColWidth="10" defaultColWidth="17.28515625" defaultRowHeight="15" customHeight="1" x14ac:dyDescent="0.25"/>
  <cols>
    <col min="1" max="1" width="27.28515625" customWidth="1"/>
    <col min="2" max="2" width="18.7109375" customWidth="1"/>
    <col min="3" max="5" width="20.85546875" customWidth="1"/>
    <col min="6" max="6" width="16.140625" customWidth="1"/>
    <col min="7" max="7" width="15.28515625" customWidth="1"/>
    <col min="8" max="8" width="14.5703125" customWidth="1"/>
    <col min="9" max="9" width="15" customWidth="1"/>
    <col min="10" max="12" width="12.140625" customWidth="1"/>
    <col min="13" max="13" width="15.5703125" customWidth="1"/>
    <col min="14" max="14" width="13.42578125" customWidth="1"/>
    <col min="15" max="15" width="13.140625" customWidth="1"/>
    <col min="16" max="16" width="15" customWidth="1"/>
    <col min="17" max="17" width="14.140625" customWidth="1"/>
    <col min="18" max="18" width="14.5703125" customWidth="1"/>
    <col min="19" max="19" width="14.140625" customWidth="1"/>
    <col min="20" max="20" width="13.7109375" customWidth="1"/>
    <col min="21" max="21" width="14.85546875" customWidth="1"/>
    <col min="22" max="22" width="14.7109375" customWidth="1"/>
    <col min="23" max="23" width="13.140625" customWidth="1"/>
    <col min="24" max="24" width="14.42578125" customWidth="1"/>
  </cols>
  <sheetData>
    <row r="1" spans="1:24" x14ac:dyDescent="0.25">
      <c r="A1" s="138" t="s">
        <v>338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</row>
    <row r="2" spans="1:24" ht="24.75" customHeight="1" x14ac:dyDescent="0.25">
      <c r="A2" s="94" t="s">
        <v>380</v>
      </c>
      <c r="B2" s="92" t="s">
        <v>150</v>
      </c>
      <c r="C2" s="54" t="s">
        <v>88</v>
      </c>
      <c r="D2" s="54" t="s">
        <v>123</v>
      </c>
      <c r="E2" s="54" t="s">
        <v>84</v>
      </c>
      <c r="F2" s="54" t="s">
        <v>210</v>
      </c>
      <c r="G2" s="54" t="s">
        <v>165</v>
      </c>
      <c r="H2" s="54" t="s">
        <v>287</v>
      </c>
      <c r="I2" s="54" t="s">
        <v>70</v>
      </c>
      <c r="J2" s="54" t="s">
        <v>175</v>
      </c>
      <c r="K2" s="54" t="s">
        <v>186</v>
      </c>
      <c r="L2" s="54" t="s">
        <v>395</v>
      </c>
      <c r="M2" s="54" t="s">
        <v>396</v>
      </c>
      <c r="N2" s="54" t="s">
        <v>133</v>
      </c>
      <c r="O2" s="54" t="s">
        <v>154</v>
      </c>
      <c r="P2" s="54" t="s">
        <v>142</v>
      </c>
      <c r="Q2" s="54" t="s">
        <v>146</v>
      </c>
      <c r="R2" s="54" t="s">
        <v>216</v>
      </c>
      <c r="S2" s="54" t="s">
        <v>103</v>
      </c>
      <c r="T2" s="54" t="s">
        <v>157</v>
      </c>
      <c r="U2" s="54" t="s">
        <v>397</v>
      </c>
      <c r="V2" s="54" t="s">
        <v>161</v>
      </c>
      <c r="W2" s="54" t="s">
        <v>192</v>
      </c>
      <c r="X2" s="54" t="s">
        <v>398</v>
      </c>
    </row>
    <row r="3" spans="1:24" x14ac:dyDescent="0.25">
      <c r="A3" s="93" t="s">
        <v>63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x14ac:dyDescent="0.25">
      <c r="A4" s="55" t="s">
        <v>96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x14ac:dyDescent="0.25">
      <c r="A5" s="55" t="s">
        <v>105</v>
      </c>
      <c r="B5" s="17" t="s">
        <v>406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x14ac:dyDescent="0.25">
      <c r="A6" s="55" t="s">
        <v>115</v>
      </c>
      <c r="B6" s="17" t="s">
        <v>406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A7" s="55" t="s">
        <v>167</v>
      </c>
      <c r="B7" s="17" t="s">
        <v>406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A8" s="55" t="s">
        <v>179</v>
      </c>
      <c r="B8" s="17" t="s">
        <v>406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x14ac:dyDescent="0.25">
      <c r="A9" s="55" t="s">
        <v>182</v>
      </c>
      <c r="B9" s="17" t="s">
        <v>406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25">
      <c r="A10" s="55" t="s">
        <v>193</v>
      </c>
      <c r="B10" s="17" t="s">
        <v>406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25">
      <c r="A11" s="55" t="s">
        <v>196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25">
      <c r="A12" s="55" t="s">
        <v>209</v>
      </c>
      <c r="B12" s="17"/>
      <c r="C12" s="17"/>
      <c r="D12" s="17"/>
      <c r="E12" s="17"/>
      <c r="F12" s="17" t="s">
        <v>406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25">
      <c r="A13" s="55" t="s">
        <v>214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 t="s">
        <v>406</v>
      </c>
      <c r="S13" s="17"/>
      <c r="T13" s="17"/>
      <c r="U13" s="17"/>
      <c r="V13" s="17"/>
      <c r="W13" s="17"/>
      <c r="X13" s="17"/>
    </row>
    <row r="14" spans="1:24" x14ac:dyDescent="0.25">
      <c r="A14" s="55" t="s">
        <v>218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25">
      <c r="A15" s="55" t="s">
        <v>224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A16" s="55" t="s">
        <v>235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s="55" t="s">
        <v>244</v>
      </c>
      <c r="B17" s="17"/>
      <c r="C17" s="17"/>
      <c r="D17" s="17"/>
      <c r="E17" s="17"/>
      <c r="F17" s="17" t="s">
        <v>406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x14ac:dyDescent="0.25">
      <c r="A18" s="55" t="s">
        <v>252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 t="s">
        <v>406</v>
      </c>
      <c r="X18" s="17"/>
    </row>
    <row r="19" spans="1:24" x14ac:dyDescent="0.25">
      <c r="A19" s="55" t="s">
        <v>258</v>
      </c>
      <c r="B19" s="17"/>
      <c r="C19" s="17" t="s">
        <v>406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x14ac:dyDescent="0.25">
      <c r="A20" s="55" t="s">
        <v>262</v>
      </c>
      <c r="B20" s="17"/>
      <c r="C20" s="17"/>
      <c r="D20" s="17" t="s">
        <v>406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x14ac:dyDescent="0.25">
      <c r="A21" s="55" t="s">
        <v>266</v>
      </c>
      <c r="B21" s="17"/>
      <c r="C21" s="17"/>
      <c r="D21" s="17"/>
      <c r="E21" s="17"/>
      <c r="F21" s="17"/>
      <c r="G21" s="17"/>
      <c r="H21" s="17"/>
      <c r="I21" s="17"/>
      <c r="J21" s="17" t="s">
        <v>406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x14ac:dyDescent="0.25">
      <c r="A22" s="55" t="s">
        <v>277</v>
      </c>
      <c r="B22" s="17"/>
      <c r="C22" s="17"/>
      <c r="D22" s="17"/>
      <c r="E22" s="17"/>
      <c r="F22" s="17"/>
      <c r="G22" s="17"/>
      <c r="H22" s="17"/>
      <c r="I22" s="17"/>
      <c r="J22" s="17"/>
      <c r="K22" s="17" t="s">
        <v>406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25">
      <c r="A23" s="55" t="s">
        <v>283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 t="s">
        <v>406</v>
      </c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s="55" t="s">
        <v>286</v>
      </c>
      <c r="B24" s="17"/>
      <c r="C24" s="17"/>
      <c r="D24" s="17"/>
      <c r="E24" s="17"/>
      <c r="F24" s="17"/>
      <c r="G24" s="17"/>
      <c r="H24" s="17" t="s">
        <v>406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s="55" t="s">
        <v>293</v>
      </c>
      <c r="B25" s="17"/>
      <c r="C25" s="17"/>
      <c r="D25" s="17"/>
      <c r="E25" s="17"/>
      <c r="F25" s="17"/>
      <c r="G25" s="17" t="s">
        <v>406</v>
      </c>
      <c r="H25" s="17"/>
      <c r="I25" s="17" t="s">
        <v>406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25">
      <c r="A26" s="58" t="s">
        <v>60</v>
      </c>
      <c r="B26" s="17"/>
      <c r="C26" s="17"/>
      <c r="D26" s="17"/>
      <c r="E26" s="17"/>
      <c r="F26" s="17"/>
      <c r="G26" s="17"/>
      <c r="H26" s="17"/>
      <c r="I26" s="17" t="s">
        <v>406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25">
      <c r="A27" s="58" t="s">
        <v>124</v>
      </c>
      <c r="B27" s="17"/>
      <c r="C27" s="17"/>
      <c r="D27" s="17"/>
      <c r="E27" s="17"/>
      <c r="F27" s="17"/>
      <c r="G27" s="17"/>
      <c r="H27" s="17"/>
      <c r="I27" s="17" t="s">
        <v>406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25">
      <c r="A28" s="58" t="s">
        <v>140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 t="s">
        <v>406</v>
      </c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A29" s="58" t="s">
        <v>152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 t="s">
        <v>406</v>
      </c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25">
      <c r="A30" s="58" t="s">
        <v>82</v>
      </c>
      <c r="B30" s="17"/>
      <c r="C30" s="17"/>
      <c r="D30" s="17"/>
      <c r="E30" s="17" t="s">
        <v>406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s="58" t="s">
        <v>114</v>
      </c>
      <c r="B31" s="17" t="s">
        <v>406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 s="58" t="s">
        <v>163</v>
      </c>
      <c r="B32" s="17"/>
      <c r="C32" s="17"/>
      <c r="D32" s="17"/>
      <c r="E32" s="17"/>
      <c r="F32" s="17"/>
      <c r="G32" s="17" t="s">
        <v>406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 s="58" t="s">
        <v>173</v>
      </c>
      <c r="B33" s="17"/>
      <c r="C33" s="17"/>
      <c r="D33" s="17"/>
      <c r="E33" s="17"/>
      <c r="F33" s="17"/>
      <c r="G33" s="17"/>
      <c r="H33" s="17"/>
      <c r="I33" s="17"/>
      <c r="J33" s="17" t="s">
        <v>406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 s="58" t="s">
        <v>184</v>
      </c>
      <c r="B34" s="17"/>
      <c r="C34" s="17"/>
      <c r="D34" s="17"/>
      <c r="E34" s="17"/>
      <c r="F34" s="17"/>
      <c r="G34" s="17"/>
      <c r="H34" s="17"/>
      <c r="I34" s="17"/>
      <c r="J34" s="17"/>
      <c r="K34" s="17" t="s">
        <v>406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s="58" t="s">
        <v>189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 t="s">
        <v>406</v>
      </c>
      <c r="X35" s="17"/>
    </row>
    <row r="36" spans="1:24" x14ac:dyDescent="0.25">
      <c r="A36" s="58" t="s">
        <v>197</v>
      </c>
      <c r="B36" s="17"/>
      <c r="C36" s="17"/>
      <c r="D36" s="17"/>
      <c r="E36" s="17"/>
      <c r="F36" s="17"/>
      <c r="G36" s="17"/>
      <c r="H36" s="17"/>
      <c r="I36" s="17"/>
      <c r="J36" s="17" t="s">
        <v>406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s="58" t="s">
        <v>212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 t="s">
        <v>406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A38" s="58" t="s">
        <v>222</v>
      </c>
      <c r="B38" s="17"/>
      <c r="C38" s="17"/>
      <c r="D38" s="17"/>
      <c r="E38" s="17"/>
      <c r="F38" s="17" t="s">
        <v>406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s="58" t="s">
        <v>85</v>
      </c>
      <c r="B39" s="17"/>
      <c r="C39" s="17" t="s">
        <v>406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s="58" t="s">
        <v>98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 t="s">
        <v>406</v>
      </c>
      <c r="T40" s="17"/>
      <c r="U40" s="17"/>
      <c r="V40" s="17"/>
      <c r="W40" s="17"/>
      <c r="X40" s="17"/>
    </row>
    <row r="41" spans="1:24" x14ac:dyDescent="0.25">
      <c r="A41" s="58" t="s">
        <v>110</v>
      </c>
      <c r="B41" s="17"/>
      <c r="C41" s="17" t="s">
        <v>406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x14ac:dyDescent="0.25">
      <c r="A42" s="58" t="s">
        <v>119</v>
      </c>
      <c r="B42" s="17"/>
      <c r="C42" s="17" t="s">
        <v>406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x14ac:dyDescent="0.25">
      <c r="A43" s="58" t="s">
        <v>126</v>
      </c>
      <c r="B43" s="17"/>
      <c r="C43" s="17" t="s">
        <v>406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5">
      <c r="A44" s="58" t="s">
        <v>131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 t="s">
        <v>406</v>
      </c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A45" s="58" t="s">
        <v>135</v>
      </c>
      <c r="B45" s="17"/>
      <c r="C45" s="17" t="s">
        <v>406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x14ac:dyDescent="0.25">
      <c r="A46" s="58" t="s">
        <v>145</v>
      </c>
      <c r="B46" s="17"/>
      <c r="C46" s="17" t="s">
        <v>406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25">
      <c r="A47" s="58" t="s">
        <v>122</v>
      </c>
      <c r="B47" s="17"/>
      <c r="C47" s="17"/>
      <c r="D47" s="17" t="s">
        <v>406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25">
      <c r="A48" s="58" t="s">
        <v>128</v>
      </c>
      <c r="B48" s="17"/>
      <c r="C48" s="17"/>
      <c r="D48" s="17" t="s">
        <v>406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x14ac:dyDescent="0.25">
      <c r="A49" s="58" t="s">
        <v>138</v>
      </c>
      <c r="B49" s="17"/>
      <c r="C49" s="17"/>
      <c r="D49" s="17" t="s">
        <v>406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x14ac:dyDescent="0.25">
      <c r="A50" s="58" t="s">
        <v>144</v>
      </c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 t="s">
        <v>406</v>
      </c>
      <c r="R50" s="17"/>
      <c r="S50" s="17"/>
      <c r="T50" s="17"/>
      <c r="U50" s="17"/>
      <c r="V50" s="17"/>
      <c r="W50" s="17"/>
      <c r="X50" s="17"/>
    </row>
    <row r="51" spans="1:24" x14ac:dyDescent="0.25">
      <c r="A51" s="58" t="s">
        <v>155</v>
      </c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 t="s">
        <v>406</v>
      </c>
      <c r="U51" s="17"/>
      <c r="V51" s="17"/>
      <c r="W51" s="17"/>
      <c r="X51" s="17"/>
    </row>
    <row r="52" spans="1:24" x14ac:dyDescent="0.25">
      <c r="A52" s="58" t="s">
        <v>159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 t="s">
        <v>406</v>
      </c>
      <c r="W52" s="17"/>
      <c r="X52" s="17"/>
    </row>
    <row r="53" spans="1:24" x14ac:dyDescent="0.25">
      <c r="A53" s="58" t="s">
        <v>169</v>
      </c>
      <c r="B53" s="17"/>
      <c r="C53" s="17"/>
      <c r="D53" s="17" t="s">
        <v>406</v>
      </c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x14ac:dyDescent="0.25">
      <c r="A54" s="58" t="s">
        <v>177</v>
      </c>
      <c r="B54" s="17"/>
      <c r="C54" s="17"/>
      <c r="D54" s="17" t="s">
        <v>406</v>
      </c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x14ac:dyDescent="0.25">
      <c r="A55" s="55" t="s">
        <v>298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 t="s">
        <v>406</v>
      </c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x14ac:dyDescent="0.25">
      <c r="A56" s="55" t="s">
        <v>352</v>
      </c>
      <c r="B56" s="17"/>
      <c r="C56" s="17"/>
      <c r="D56" s="17"/>
      <c r="E56" s="17" t="s">
        <v>406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x14ac:dyDescent="0.25">
      <c r="A57" s="55" t="s">
        <v>363</v>
      </c>
      <c r="B57" s="17" t="s">
        <v>406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x14ac:dyDescent="0.25">
      <c r="A58" s="55" t="s">
        <v>373</v>
      </c>
      <c r="B58" s="17" t="s">
        <v>406</v>
      </c>
      <c r="C58" s="17"/>
      <c r="D58" s="17"/>
      <c r="E58" s="17" t="s">
        <v>406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x14ac:dyDescent="0.25">
      <c r="A59" s="55" t="s">
        <v>384</v>
      </c>
      <c r="B59" s="17" t="s">
        <v>406</v>
      </c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x14ac:dyDescent="0.25">
      <c r="A60" s="55" t="s">
        <v>393</v>
      </c>
      <c r="B60" s="17" t="s">
        <v>406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x14ac:dyDescent="0.25">
      <c r="A61" s="55" t="s">
        <v>400</v>
      </c>
      <c r="B61" s="17" t="s">
        <v>406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x14ac:dyDescent="0.25">
      <c r="A62" s="55" t="s">
        <v>404</v>
      </c>
      <c r="B62" s="17" t="s">
        <v>406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x14ac:dyDescent="0.25">
      <c r="A63" s="55" t="s">
        <v>409</v>
      </c>
      <c r="B63" s="17"/>
      <c r="C63" s="17" t="s">
        <v>406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x14ac:dyDescent="0.25">
      <c r="A64" s="55" t="s">
        <v>411</v>
      </c>
      <c r="B64" s="17"/>
      <c r="C64" s="17" t="s">
        <v>406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x14ac:dyDescent="0.25">
      <c r="A65" s="55" t="s">
        <v>414</v>
      </c>
      <c r="B65" s="17"/>
      <c r="C65" s="17" t="s">
        <v>406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x14ac:dyDescent="0.25">
      <c r="A66" s="55" t="s">
        <v>416</v>
      </c>
      <c r="B66" s="17"/>
      <c r="C66" s="17" t="s">
        <v>406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x14ac:dyDescent="0.25">
      <c r="A67" s="55" t="s">
        <v>424</v>
      </c>
      <c r="B67" s="17"/>
      <c r="C67" s="17"/>
      <c r="D67" s="17"/>
      <c r="E67" s="17"/>
      <c r="F67" s="17"/>
      <c r="G67" s="17"/>
      <c r="H67" s="17" t="s">
        <v>406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25">
      <c r="A68" s="55" t="s">
        <v>434</v>
      </c>
      <c r="B68" s="17"/>
      <c r="C68" s="17"/>
      <c r="D68" s="17"/>
      <c r="E68" s="17"/>
      <c r="F68" s="17"/>
      <c r="G68" s="17"/>
      <c r="H68" s="17" t="s">
        <v>406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x14ac:dyDescent="0.25">
      <c r="A69" s="55" t="s">
        <v>447</v>
      </c>
      <c r="B69" s="17"/>
      <c r="C69" s="17"/>
      <c r="D69" s="17"/>
      <c r="E69" s="17"/>
      <c r="F69" s="17"/>
      <c r="G69" s="17"/>
      <c r="H69" s="17" t="s">
        <v>406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x14ac:dyDescent="0.25">
      <c r="A70" s="55" t="s">
        <v>456</v>
      </c>
      <c r="B70" s="17"/>
      <c r="C70" s="17"/>
      <c r="D70" s="17"/>
      <c r="E70" s="17"/>
      <c r="F70" s="17"/>
      <c r="G70" s="17"/>
      <c r="H70" s="17" t="s">
        <v>406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x14ac:dyDescent="0.25">
      <c r="A71" s="55" t="s">
        <v>463</v>
      </c>
      <c r="B71" s="17"/>
      <c r="C71" s="17"/>
      <c r="D71" s="17"/>
      <c r="E71" s="17"/>
      <c r="F71" s="17"/>
      <c r="G71" s="17"/>
      <c r="H71" s="17"/>
      <c r="I71" s="17"/>
      <c r="J71" s="17" t="s">
        <v>406</v>
      </c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x14ac:dyDescent="0.25">
      <c r="A72" s="55" t="s">
        <v>465</v>
      </c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x14ac:dyDescent="0.25">
      <c r="A73" s="55" t="s">
        <v>481</v>
      </c>
      <c r="B73" s="17"/>
      <c r="C73" s="17"/>
      <c r="D73" s="17"/>
      <c r="E73" s="17" t="s">
        <v>406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x14ac:dyDescent="0.25">
      <c r="A74" s="55" t="s">
        <v>485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 t="s">
        <v>406</v>
      </c>
    </row>
    <row r="75" spans="1:24" x14ac:dyDescent="0.25">
      <c r="A75" s="55" t="s">
        <v>486</v>
      </c>
      <c r="B75" s="17" t="s">
        <v>406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x14ac:dyDescent="0.25">
      <c r="A76" s="55" t="s">
        <v>487</v>
      </c>
      <c r="B76" s="17" t="s">
        <v>406</v>
      </c>
      <c r="C76" s="17"/>
      <c r="D76" s="17"/>
      <c r="E76" s="17" t="s">
        <v>406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x14ac:dyDescent="0.25">
      <c r="A77" s="55" t="s">
        <v>488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 t="s">
        <v>406</v>
      </c>
      <c r="T77" s="17"/>
      <c r="U77" s="17"/>
      <c r="V77" s="17"/>
      <c r="W77" s="17"/>
      <c r="X77" s="17"/>
    </row>
    <row r="78" spans="1:24" x14ac:dyDescent="0.25">
      <c r="A78" s="55" t="s">
        <v>489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x14ac:dyDescent="0.25">
      <c r="A79" s="55" t="s">
        <v>490</v>
      </c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x14ac:dyDescent="0.25">
      <c r="A80" s="55" t="s">
        <v>491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x14ac:dyDescent="0.25">
      <c r="A81" s="55" t="s">
        <v>492</v>
      </c>
      <c r="B81" s="17"/>
      <c r="C81" s="17"/>
      <c r="D81" s="17"/>
      <c r="E81" s="17"/>
      <c r="F81" s="17"/>
      <c r="G81" s="17"/>
      <c r="H81" s="17"/>
      <c r="I81" s="17" t="s">
        <v>406</v>
      </c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x14ac:dyDescent="0.25">
      <c r="A82" s="55" t="s">
        <v>493</v>
      </c>
      <c r="B82" s="17"/>
      <c r="C82" s="17"/>
      <c r="D82" s="17"/>
      <c r="E82" s="17"/>
      <c r="F82" s="17"/>
      <c r="G82" s="17"/>
      <c r="H82" s="17"/>
      <c r="I82" s="17" t="s">
        <v>406</v>
      </c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x14ac:dyDescent="0.25">
      <c r="A83" s="55" t="s">
        <v>494</v>
      </c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 t="s">
        <v>406</v>
      </c>
      <c r="R83" s="17"/>
      <c r="S83" s="17"/>
      <c r="T83" s="17" t="s">
        <v>406</v>
      </c>
      <c r="U83" s="17"/>
      <c r="V83" s="17" t="s">
        <v>406</v>
      </c>
      <c r="W83" s="17"/>
      <c r="X83" s="17"/>
    </row>
    <row r="84" spans="1:24" x14ac:dyDescent="0.25">
      <c r="A84" s="55" t="s">
        <v>495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 t="s">
        <v>406</v>
      </c>
      <c r="R84" s="17"/>
      <c r="S84" s="17"/>
      <c r="T84" s="17"/>
      <c r="U84" s="17"/>
      <c r="V84" s="17"/>
      <c r="W84" s="17"/>
      <c r="X84" s="17"/>
    </row>
    <row r="85" spans="1:24" x14ac:dyDescent="0.25">
      <c r="A85" s="55" t="s">
        <v>496</v>
      </c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 t="s">
        <v>406</v>
      </c>
      <c r="U85" s="17"/>
      <c r="V85" s="17"/>
      <c r="W85" s="17"/>
      <c r="X85" s="17"/>
    </row>
    <row r="86" spans="1:24" x14ac:dyDescent="0.25">
      <c r="A86" s="55" t="s">
        <v>497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 t="s">
        <v>406</v>
      </c>
      <c r="W86" s="17"/>
      <c r="X86" s="17"/>
    </row>
    <row r="87" spans="1:24" x14ac:dyDescent="0.25">
      <c r="A87" s="55" t="s">
        <v>498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 t="s">
        <v>406</v>
      </c>
      <c r="V87" s="17"/>
      <c r="W87" s="17"/>
      <c r="X87" s="17"/>
    </row>
    <row r="88" spans="1:24" x14ac:dyDescent="0.25">
      <c r="A88" s="55" t="s">
        <v>499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 t="s">
        <v>406</v>
      </c>
      <c r="V88" s="17"/>
      <c r="W88" s="17"/>
      <c r="X88" s="17"/>
    </row>
    <row r="89" spans="1:24" x14ac:dyDescent="0.25">
      <c r="A89" s="55" t="s">
        <v>500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x14ac:dyDescent="0.25">
      <c r="A90" s="55" t="s">
        <v>502</v>
      </c>
      <c r="B90" s="17"/>
      <c r="C90" s="17"/>
      <c r="D90" s="17"/>
      <c r="E90" s="17" t="s">
        <v>406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x14ac:dyDescent="0.25">
      <c r="A91" s="55" t="s">
        <v>503</v>
      </c>
      <c r="B91" s="17"/>
      <c r="C91" s="17"/>
      <c r="D91" s="17"/>
      <c r="E91" s="17" t="s">
        <v>406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x14ac:dyDescent="0.25">
      <c r="A92" s="55" t="s">
        <v>504</v>
      </c>
      <c r="B92" s="17"/>
      <c r="C92" s="17"/>
      <c r="D92" s="17"/>
      <c r="E92" s="17"/>
      <c r="F92" s="17" t="s">
        <v>406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x14ac:dyDescent="0.25">
      <c r="A93" s="55" t="s">
        <v>505</v>
      </c>
      <c r="B93" s="17"/>
      <c r="C93" s="17"/>
      <c r="D93" s="17"/>
      <c r="E93" s="17"/>
      <c r="F93" s="17" t="s">
        <v>406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x14ac:dyDescent="0.25">
      <c r="A94" s="55" t="s">
        <v>506</v>
      </c>
      <c r="B94" s="17"/>
      <c r="C94" s="17"/>
      <c r="D94" s="17"/>
      <c r="E94" s="17"/>
      <c r="F94" s="17"/>
      <c r="G94" s="17" t="s">
        <v>406</v>
      </c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x14ac:dyDescent="0.25">
      <c r="A95" s="55" t="s">
        <v>507</v>
      </c>
      <c r="B95" s="17" t="s">
        <v>406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x14ac:dyDescent="0.25">
      <c r="A96" s="55" t="s">
        <v>508</v>
      </c>
      <c r="B96" s="17"/>
      <c r="C96" s="17" t="s">
        <v>406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x14ac:dyDescent="0.25">
      <c r="A97" s="55" t="s">
        <v>509</v>
      </c>
      <c r="B97" s="17"/>
      <c r="C97" s="17" t="s">
        <v>406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x14ac:dyDescent="0.25">
      <c r="A98" s="55" t="s">
        <v>510</v>
      </c>
      <c r="B98" s="17"/>
      <c r="C98" s="17" t="s">
        <v>406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x14ac:dyDescent="0.25">
      <c r="A99" s="69" t="s">
        <v>303</v>
      </c>
      <c r="B99" s="70" t="s">
        <v>406</v>
      </c>
      <c r="C99" s="17"/>
      <c r="D99" s="17"/>
      <c r="E99" s="17"/>
      <c r="F99" s="17" t="s">
        <v>406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70" t="s">
        <v>406</v>
      </c>
    </row>
  </sheetData>
  <mergeCells count="1">
    <mergeCell ref="A1:M1"/>
  </mergeCells>
  <conditionalFormatting sqref="A2">
    <cfRule type="notContainsBlanks" dxfId="0" priority="1">
      <formula>LEN(TRIM(A2))&gt;0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CT99"/>
  <sheetViews>
    <sheetView workbookViewId="0">
      <pane ySplit="3" topLeftCell="A4" activePane="bottomLeft" state="frozen"/>
      <selection pane="bottomLeft" activeCell="G11" sqref="G11"/>
    </sheetView>
  </sheetViews>
  <sheetFormatPr baseColWidth="10" defaultColWidth="17.28515625" defaultRowHeight="15" customHeight="1" x14ac:dyDescent="0.25"/>
  <cols>
    <col min="1" max="1" width="15.5703125" customWidth="1"/>
    <col min="2" max="98" width="10.7109375" customWidth="1"/>
  </cols>
  <sheetData>
    <row r="1" spans="1:98" x14ac:dyDescent="0.25">
      <c r="A1" s="139" t="s">
        <v>402</v>
      </c>
      <c r="B1" s="123"/>
      <c r="C1" s="123"/>
      <c r="D1" s="123"/>
      <c r="E1" s="123"/>
      <c r="F1" s="123"/>
      <c r="G1" s="123"/>
      <c r="H1" s="123"/>
      <c r="I1" s="123"/>
      <c r="J1" s="123"/>
      <c r="K1" s="124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3"/>
      <c r="CG1" s="53"/>
      <c r="CH1" s="53"/>
      <c r="CI1" s="53"/>
      <c r="CJ1" s="53"/>
      <c r="CK1" s="53"/>
      <c r="CL1" s="53"/>
      <c r="CM1" s="53"/>
      <c r="CN1" s="53"/>
      <c r="CO1" s="53"/>
      <c r="CP1" s="53"/>
      <c r="CQ1" s="53"/>
      <c r="CR1" s="53"/>
      <c r="CS1" s="53"/>
      <c r="CT1" s="53"/>
    </row>
    <row r="2" spans="1:98" x14ac:dyDescent="0.25">
      <c r="A2" s="60" t="s">
        <v>53</v>
      </c>
      <c r="B2" s="62" t="s">
        <v>63</v>
      </c>
      <c r="C2" s="62" t="s">
        <v>96</v>
      </c>
      <c r="D2" s="62" t="s">
        <v>105</v>
      </c>
      <c r="E2" s="62" t="s">
        <v>115</v>
      </c>
      <c r="F2" s="62" t="s">
        <v>167</v>
      </c>
      <c r="G2" s="62" t="s">
        <v>179</v>
      </c>
      <c r="H2" s="62" t="s">
        <v>182</v>
      </c>
      <c r="I2" s="62" t="s">
        <v>193</v>
      </c>
      <c r="J2" s="62" t="s">
        <v>196</v>
      </c>
      <c r="K2" s="62" t="s">
        <v>209</v>
      </c>
      <c r="L2" s="62" t="s">
        <v>214</v>
      </c>
      <c r="M2" s="62" t="s">
        <v>218</v>
      </c>
      <c r="N2" s="62" t="s">
        <v>224</v>
      </c>
      <c r="O2" s="62" t="s">
        <v>235</v>
      </c>
      <c r="P2" s="62" t="s">
        <v>244</v>
      </c>
      <c r="Q2" s="62" t="s">
        <v>252</v>
      </c>
      <c r="R2" s="62" t="s">
        <v>258</v>
      </c>
      <c r="S2" s="62" t="s">
        <v>262</v>
      </c>
      <c r="T2" s="62" t="s">
        <v>266</v>
      </c>
      <c r="U2" s="62" t="s">
        <v>277</v>
      </c>
      <c r="V2" s="62" t="s">
        <v>283</v>
      </c>
      <c r="W2" s="62" t="s">
        <v>286</v>
      </c>
      <c r="X2" s="62" t="s">
        <v>293</v>
      </c>
      <c r="Y2" s="64" t="s">
        <v>60</v>
      </c>
      <c r="Z2" s="64" t="s">
        <v>124</v>
      </c>
      <c r="AA2" s="64" t="s">
        <v>140</v>
      </c>
      <c r="AB2" s="64" t="s">
        <v>152</v>
      </c>
      <c r="AC2" s="64" t="s">
        <v>82</v>
      </c>
      <c r="AD2" s="64" t="s">
        <v>114</v>
      </c>
      <c r="AE2" s="64" t="s">
        <v>163</v>
      </c>
      <c r="AF2" s="64" t="s">
        <v>173</v>
      </c>
      <c r="AG2" s="64" t="s">
        <v>184</v>
      </c>
      <c r="AH2" s="64" t="s">
        <v>189</v>
      </c>
      <c r="AI2" s="64" t="s">
        <v>197</v>
      </c>
      <c r="AJ2" s="64" t="s">
        <v>212</v>
      </c>
      <c r="AK2" s="64" t="s">
        <v>222</v>
      </c>
      <c r="AL2" s="64" t="s">
        <v>85</v>
      </c>
      <c r="AM2" s="64" t="s">
        <v>98</v>
      </c>
      <c r="AN2" s="64" t="s">
        <v>110</v>
      </c>
      <c r="AO2" s="64" t="s">
        <v>119</v>
      </c>
      <c r="AP2" s="64" t="s">
        <v>126</v>
      </c>
      <c r="AQ2" s="64" t="s">
        <v>131</v>
      </c>
      <c r="AR2" s="64" t="s">
        <v>135</v>
      </c>
      <c r="AS2" s="64" t="s">
        <v>145</v>
      </c>
      <c r="AT2" s="64" t="s">
        <v>122</v>
      </c>
      <c r="AU2" s="64" t="s">
        <v>128</v>
      </c>
      <c r="AV2" s="64" t="s">
        <v>138</v>
      </c>
      <c r="AW2" s="64" t="s">
        <v>144</v>
      </c>
      <c r="AX2" s="64" t="s">
        <v>155</v>
      </c>
      <c r="AY2" s="64" t="s">
        <v>159</v>
      </c>
      <c r="AZ2" s="64" t="s">
        <v>169</v>
      </c>
      <c r="BA2" s="64" t="s">
        <v>177</v>
      </c>
      <c r="BB2" s="62" t="s">
        <v>298</v>
      </c>
      <c r="BC2" s="62" t="s">
        <v>352</v>
      </c>
      <c r="BD2" s="62" t="s">
        <v>363</v>
      </c>
      <c r="BE2" s="62" t="s">
        <v>373</v>
      </c>
      <c r="BF2" s="62" t="s">
        <v>384</v>
      </c>
      <c r="BG2" s="62" t="s">
        <v>393</v>
      </c>
      <c r="BH2" s="62" t="s">
        <v>400</v>
      </c>
      <c r="BI2" s="62" t="s">
        <v>404</v>
      </c>
      <c r="BJ2" s="62" t="s">
        <v>409</v>
      </c>
      <c r="BK2" s="62" t="s">
        <v>411</v>
      </c>
      <c r="BL2" s="62" t="s">
        <v>414</v>
      </c>
      <c r="BM2" s="62" t="s">
        <v>416</v>
      </c>
      <c r="BN2" s="62" t="s">
        <v>424</v>
      </c>
      <c r="BO2" s="62" t="s">
        <v>434</v>
      </c>
      <c r="BP2" s="62" t="s">
        <v>447</v>
      </c>
      <c r="BQ2" s="62" t="s">
        <v>456</v>
      </c>
      <c r="BR2" s="62" t="s">
        <v>463</v>
      </c>
      <c r="BS2" s="62" t="s">
        <v>465</v>
      </c>
      <c r="BT2" s="62" t="s">
        <v>481</v>
      </c>
      <c r="BU2" s="62" t="s">
        <v>485</v>
      </c>
      <c r="BV2" s="62" t="s">
        <v>486</v>
      </c>
      <c r="BW2" s="62" t="s">
        <v>487</v>
      </c>
      <c r="BX2" s="62" t="s">
        <v>488</v>
      </c>
      <c r="BY2" s="62" t="s">
        <v>489</v>
      </c>
      <c r="BZ2" s="62" t="s">
        <v>490</v>
      </c>
      <c r="CA2" s="62" t="s">
        <v>491</v>
      </c>
      <c r="CB2" s="62" t="s">
        <v>492</v>
      </c>
      <c r="CC2" s="62" t="s">
        <v>493</v>
      </c>
      <c r="CD2" s="62" t="s">
        <v>494</v>
      </c>
      <c r="CE2" s="62" t="s">
        <v>495</v>
      </c>
      <c r="CF2" s="62" t="s">
        <v>496</v>
      </c>
      <c r="CG2" s="62" t="s">
        <v>497</v>
      </c>
      <c r="CH2" s="62" t="s">
        <v>498</v>
      </c>
      <c r="CI2" s="62" t="s">
        <v>499</v>
      </c>
      <c r="CJ2" s="62" t="s">
        <v>500</v>
      </c>
      <c r="CK2" s="62" t="s">
        <v>502</v>
      </c>
      <c r="CL2" s="62" t="s">
        <v>503</v>
      </c>
      <c r="CM2" s="62" t="s">
        <v>504</v>
      </c>
      <c r="CN2" s="62" t="s">
        <v>505</v>
      </c>
      <c r="CO2" s="62" t="s">
        <v>506</v>
      </c>
      <c r="CP2" s="62" t="s">
        <v>507</v>
      </c>
      <c r="CQ2" s="62" t="s">
        <v>508</v>
      </c>
      <c r="CR2" s="62" t="s">
        <v>509</v>
      </c>
      <c r="CS2" s="62" t="s">
        <v>510</v>
      </c>
      <c r="CT2" s="62" t="s">
        <v>303</v>
      </c>
    </row>
    <row r="3" spans="1:98" x14ac:dyDescent="0.25">
      <c r="A3" s="55" t="s">
        <v>63</v>
      </c>
      <c r="B3" s="64"/>
      <c r="C3" s="65"/>
      <c r="D3" s="65"/>
      <c r="E3" s="65"/>
      <c r="F3" s="65"/>
      <c r="G3" s="65"/>
      <c r="H3" s="65"/>
      <c r="I3" s="65"/>
      <c r="J3" s="65"/>
      <c r="K3" s="65"/>
      <c r="L3" s="65"/>
      <c r="M3" s="65" t="s">
        <v>406</v>
      </c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 t="s">
        <v>406</v>
      </c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  <c r="CF3" s="65"/>
      <c r="CG3" s="65"/>
      <c r="CH3" s="65" t="s">
        <v>406</v>
      </c>
      <c r="CI3" s="65" t="s">
        <v>406</v>
      </c>
      <c r="CJ3" s="65" t="s">
        <v>406</v>
      </c>
      <c r="CK3" s="65" t="s">
        <v>406</v>
      </c>
      <c r="CL3" s="65"/>
      <c r="CM3" s="65"/>
      <c r="CN3" s="65"/>
      <c r="CO3" s="65"/>
      <c r="CP3" s="65"/>
      <c r="CQ3" s="65"/>
      <c r="CR3" s="65"/>
      <c r="CS3" s="65"/>
      <c r="CT3" s="65"/>
    </row>
    <row r="4" spans="1:98" x14ac:dyDescent="0.25">
      <c r="A4" s="55" t="s">
        <v>96</v>
      </c>
      <c r="B4" s="65"/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 t="s">
        <v>406</v>
      </c>
      <c r="AS4" s="65" t="s">
        <v>406</v>
      </c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5"/>
      <c r="CQ4" s="65"/>
      <c r="CR4" s="65"/>
      <c r="CS4" s="65"/>
      <c r="CT4" s="65"/>
    </row>
    <row r="5" spans="1:98" x14ac:dyDescent="0.25">
      <c r="A5" s="55" t="s">
        <v>105</v>
      </c>
      <c r="B5" s="65"/>
      <c r="C5" s="65"/>
      <c r="D5" s="64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 t="s">
        <v>406</v>
      </c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/>
      <c r="CK5" s="65"/>
      <c r="CL5" s="65"/>
      <c r="CM5" s="65"/>
      <c r="CN5" s="65"/>
      <c r="CO5" s="65"/>
      <c r="CP5" s="65"/>
      <c r="CQ5" s="65"/>
      <c r="CR5" s="65"/>
      <c r="CS5" s="65"/>
      <c r="CT5" s="65"/>
    </row>
    <row r="6" spans="1:98" x14ac:dyDescent="0.25">
      <c r="A6" s="55" t="s">
        <v>115</v>
      </c>
      <c r="B6" s="65"/>
      <c r="C6" s="65"/>
      <c r="D6" s="65"/>
      <c r="E6" s="64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 t="s">
        <v>406</v>
      </c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65" t="s">
        <v>406</v>
      </c>
      <c r="BX6" s="65"/>
      <c r="BY6" s="65"/>
      <c r="BZ6" s="65"/>
      <c r="CA6" s="65"/>
      <c r="CB6" s="65"/>
      <c r="CC6" s="65"/>
      <c r="CD6" s="65"/>
      <c r="CE6" s="65"/>
      <c r="CF6" s="65"/>
      <c r="CG6" s="65"/>
      <c r="CH6" s="65"/>
      <c r="CI6" s="65"/>
      <c r="CJ6" s="65"/>
      <c r="CK6" s="65"/>
      <c r="CL6" s="65"/>
      <c r="CM6" s="65"/>
      <c r="CN6" s="65"/>
      <c r="CO6" s="65"/>
      <c r="CP6" s="65"/>
      <c r="CQ6" s="65"/>
      <c r="CR6" s="65"/>
      <c r="CS6" s="65"/>
      <c r="CT6" s="65"/>
    </row>
    <row r="7" spans="1:98" x14ac:dyDescent="0.25">
      <c r="A7" s="55" t="s">
        <v>167</v>
      </c>
      <c r="B7" s="65"/>
      <c r="C7" s="65"/>
      <c r="D7" s="65"/>
      <c r="E7" s="65"/>
      <c r="F7" s="64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 t="s">
        <v>406</v>
      </c>
      <c r="BE7" s="65"/>
      <c r="BF7" s="65"/>
      <c r="BG7" s="65" t="s">
        <v>406</v>
      </c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 t="s">
        <v>406</v>
      </c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</row>
    <row r="8" spans="1:98" x14ac:dyDescent="0.25">
      <c r="A8" s="55" t="s">
        <v>179</v>
      </c>
      <c r="B8" s="65"/>
      <c r="C8" s="65"/>
      <c r="D8" s="65"/>
      <c r="E8" s="65"/>
      <c r="F8" s="65"/>
      <c r="G8" s="64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 t="s">
        <v>406</v>
      </c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/>
      <c r="CP8" s="65"/>
      <c r="CQ8" s="65"/>
      <c r="CR8" s="65"/>
      <c r="CS8" s="65"/>
      <c r="CT8" s="65"/>
    </row>
    <row r="9" spans="1:98" x14ac:dyDescent="0.25">
      <c r="A9" s="55" t="s">
        <v>182</v>
      </c>
      <c r="B9" s="65"/>
      <c r="C9" s="65"/>
      <c r="D9" s="65"/>
      <c r="E9" s="65"/>
      <c r="F9" s="65"/>
      <c r="G9" s="65"/>
      <c r="H9" s="64"/>
      <c r="I9" s="65" t="s">
        <v>406</v>
      </c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  <c r="CK9" s="65"/>
      <c r="CL9" s="65"/>
      <c r="CM9" s="65"/>
      <c r="CN9" s="65"/>
      <c r="CO9" s="65"/>
      <c r="CP9" s="65"/>
      <c r="CQ9" s="65"/>
      <c r="CR9" s="65"/>
      <c r="CS9" s="65"/>
      <c r="CT9" s="65"/>
    </row>
    <row r="10" spans="1:98" x14ac:dyDescent="0.25">
      <c r="A10" s="55" t="s">
        <v>193</v>
      </c>
      <c r="B10" s="65"/>
      <c r="C10" s="65"/>
      <c r="D10" s="65"/>
      <c r="E10" s="65"/>
      <c r="F10" s="65"/>
      <c r="G10" s="65"/>
      <c r="H10" s="65" t="s">
        <v>406</v>
      </c>
      <c r="I10" s="64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65"/>
      <c r="CS10" s="65"/>
      <c r="CT10" s="65"/>
    </row>
    <row r="11" spans="1:98" x14ac:dyDescent="0.25">
      <c r="A11" s="55" t="s">
        <v>196</v>
      </c>
      <c r="B11" s="65"/>
      <c r="C11" s="65"/>
      <c r="D11" s="65"/>
      <c r="E11" s="65"/>
      <c r="F11" s="65"/>
      <c r="G11" s="65"/>
      <c r="H11" s="65"/>
      <c r="I11" s="65"/>
      <c r="J11" s="68"/>
      <c r="K11" s="65"/>
      <c r="L11" s="65"/>
      <c r="M11" s="65"/>
      <c r="N11" s="65" t="s">
        <v>406</v>
      </c>
      <c r="O11" s="65"/>
      <c r="P11" s="65"/>
      <c r="Q11" s="65"/>
      <c r="R11" s="65" t="s">
        <v>406</v>
      </c>
      <c r="S11" s="65" t="s">
        <v>406</v>
      </c>
      <c r="T11" s="65" t="s">
        <v>406</v>
      </c>
      <c r="U11" s="65" t="s">
        <v>406</v>
      </c>
      <c r="V11" s="65" t="s">
        <v>406</v>
      </c>
      <c r="W11" s="65" t="s">
        <v>406</v>
      </c>
      <c r="X11" s="65" t="s">
        <v>406</v>
      </c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/>
      <c r="CP11" s="65"/>
      <c r="CQ11" s="65"/>
      <c r="CR11" s="65"/>
      <c r="CS11" s="65"/>
      <c r="CT11" s="65"/>
    </row>
    <row r="12" spans="1:98" x14ac:dyDescent="0.25">
      <c r="A12" s="55" t="s">
        <v>209</v>
      </c>
      <c r="B12" s="65"/>
      <c r="C12" s="65"/>
      <c r="D12" s="65"/>
      <c r="E12" s="65"/>
      <c r="F12" s="65"/>
      <c r="G12" s="65"/>
      <c r="H12" s="65"/>
      <c r="I12" s="65"/>
      <c r="J12" s="65"/>
      <c r="K12" s="68"/>
      <c r="L12" s="65"/>
      <c r="M12" s="65"/>
      <c r="N12" s="65"/>
      <c r="O12" s="65"/>
      <c r="P12" s="65" t="s">
        <v>406</v>
      </c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 t="s">
        <v>406</v>
      </c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  <c r="CF12" s="65"/>
      <c r="CG12" s="65"/>
      <c r="CH12" s="65"/>
      <c r="CI12" s="65"/>
      <c r="CJ12" s="65"/>
      <c r="CK12" s="65"/>
      <c r="CL12" s="65"/>
      <c r="CM12" s="65" t="s">
        <v>406</v>
      </c>
      <c r="CN12" s="65"/>
      <c r="CO12" s="65"/>
      <c r="CP12" s="65"/>
      <c r="CQ12" s="65"/>
      <c r="CR12" s="65"/>
      <c r="CS12" s="65"/>
      <c r="CT12" s="65"/>
    </row>
    <row r="13" spans="1:98" x14ac:dyDescent="0.25">
      <c r="A13" s="55" t="s">
        <v>214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4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 t="s">
        <v>406</v>
      </c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</row>
    <row r="14" spans="1:98" x14ac:dyDescent="0.25">
      <c r="A14" s="55" t="s">
        <v>218</v>
      </c>
      <c r="B14" s="65" t="s">
        <v>406</v>
      </c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4"/>
      <c r="N14" s="65"/>
      <c r="O14" s="65" t="s">
        <v>406</v>
      </c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</row>
    <row r="15" spans="1:98" x14ac:dyDescent="0.25">
      <c r="A15" s="55" t="s">
        <v>224</v>
      </c>
      <c r="B15" s="65"/>
      <c r="C15" s="65"/>
      <c r="D15" s="65"/>
      <c r="E15" s="65"/>
      <c r="F15" s="65"/>
      <c r="G15" s="65"/>
      <c r="H15" s="65"/>
      <c r="I15" s="65"/>
      <c r="J15" s="65" t="s">
        <v>406</v>
      </c>
      <c r="K15" s="65"/>
      <c r="L15" s="65"/>
      <c r="M15" s="65"/>
      <c r="N15" s="64"/>
      <c r="O15" s="65"/>
      <c r="P15" s="65"/>
      <c r="Q15" s="65"/>
      <c r="R15" s="65" t="s">
        <v>406</v>
      </c>
      <c r="S15" s="65" t="s">
        <v>406</v>
      </c>
      <c r="T15" s="65" t="s">
        <v>406</v>
      </c>
      <c r="U15" s="65" t="s">
        <v>406</v>
      </c>
      <c r="V15" s="65" t="s">
        <v>406</v>
      </c>
      <c r="W15" s="65" t="s">
        <v>406</v>
      </c>
      <c r="X15" s="65" t="s">
        <v>406</v>
      </c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</row>
    <row r="16" spans="1:98" x14ac:dyDescent="0.25">
      <c r="A16" s="55" t="s">
        <v>235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4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72" t="s">
        <v>406</v>
      </c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  <c r="CF16" s="65"/>
      <c r="CG16" s="65"/>
      <c r="CH16" s="65"/>
      <c r="CI16" s="65"/>
      <c r="CJ16" s="65"/>
      <c r="CK16" s="65"/>
      <c r="CL16" s="65"/>
      <c r="CM16" s="65"/>
      <c r="CN16" s="65"/>
      <c r="CO16" s="65"/>
      <c r="CP16" s="65"/>
      <c r="CQ16" s="65"/>
      <c r="CR16" s="65"/>
      <c r="CS16" s="65"/>
      <c r="CT16" s="65"/>
    </row>
    <row r="17" spans="1:98" x14ac:dyDescent="0.25">
      <c r="A17" s="55" t="s">
        <v>244</v>
      </c>
      <c r="B17" s="65"/>
      <c r="C17" s="65"/>
      <c r="D17" s="65"/>
      <c r="E17" s="65"/>
      <c r="F17" s="65"/>
      <c r="G17" s="65"/>
      <c r="H17" s="65"/>
      <c r="I17" s="65"/>
      <c r="J17" s="65"/>
      <c r="K17" s="65" t="s">
        <v>406</v>
      </c>
      <c r="L17" s="65"/>
      <c r="M17" s="65"/>
      <c r="N17" s="65"/>
      <c r="O17" s="65"/>
      <c r="P17" s="64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 t="s">
        <v>406</v>
      </c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  <c r="CF17" s="65"/>
      <c r="CG17" s="65"/>
      <c r="CH17" s="65"/>
      <c r="CI17" s="65"/>
      <c r="CJ17" s="65"/>
      <c r="CK17" s="65"/>
      <c r="CL17" s="65"/>
      <c r="CM17" s="65" t="s">
        <v>406</v>
      </c>
      <c r="CN17" s="65"/>
      <c r="CO17" s="65"/>
      <c r="CP17" s="65" t="s">
        <v>406</v>
      </c>
      <c r="CQ17" s="65" t="s">
        <v>406</v>
      </c>
      <c r="CR17" s="65" t="s">
        <v>406</v>
      </c>
      <c r="CS17" s="65" t="s">
        <v>406</v>
      </c>
      <c r="CT17" s="65"/>
    </row>
    <row r="18" spans="1:98" x14ac:dyDescent="0.25">
      <c r="A18" s="55" t="s">
        <v>252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4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 t="s">
        <v>406</v>
      </c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  <c r="CF18" s="65"/>
      <c r="CG18" s="65"/>
      <c r="CH18" s="65"/>
      <c r="CI18" s="65"/>
      <c r="CJ18" s="65"/>
      <c r="CK18" s="65"/>
      <c r="CL18" s="65"/>
      <c r="CM18" s="65"/>
      <c r="CN18" s="65"/>
      <c r="CO18" s="65"/>
      <c r="CP18" s="65"/>
      <c r="CQ18" s="65"/>
      <c r="CR18" s="65"/>
      <c r="CS18" s="65"/>
      <c r="CT18" s="65"/>
    </row>
    <row r="19" spans="1:98" x14ac:dyDescent="0.25">
      <c r="A19" s="55" t="s">
        <v>258</v>
      </c>
      <c r="B19" s="65"/>
      <c r="C19" s="65"/>
      <c r="D19" s="65"/>
      <c r="E19" s="65"/>
      <c r="F19" s="65"/>
      <c r="G19" s="65"/>
      <c r="H19" s="65"/>
      <c r="I19" s="65"/>
      <c r="J19" s="65" t="s">
        <v>406</v>
      </c>
      <c r="K19" s="65"/>
      <c r="L19" s="65"/>
      <c r="M19" s="65"/>
      <c r="N19" s="65" t="s">
        <v>406</v>
      </c>
      <c r="O19" s="65"/>
      <c r="P19" s="65"/>
      <c r="Q19" s="65"/>
      <c r="R19" s="64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 t="s">
        <v>406</v>
      </c>
      <c r="AM19" s="65"/>
      <c r="AN19" s="65"/>
      <c r="AO19" s="65" t="s">
        <v>406</v>
      </c>
      <c r="AP19" s="65" t="s">
        <v>406</v>
      </c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 t="s">
        <v>406</v>
      </c>
      <c r="BK19" s="65" t="s">
        <v>406</v>
      </c>
      <c r="BL19" s="65" t="s">
        <v>406</v>
      </c>
      <c r="BM19" s="65" t="s">
        <v>406</v>
      </c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M19" s="65"/>
      <c r="CN19" s="65" t="s">
        <v>406</v>
      </c>
      <c r="CO19" s="65"/>
      <c r="CP19" s="65"/>
      <c r="CQ19" s="65"/>
      <c r="CR19" s="65"/>
      <c r="CS19" s="65"/>
      <c r="CT19" s="65"/>
    </row>
    <row r="20" spans="1:98" x14ac:dyDescent="0.25">
      <c r="A20" s="55" t="s">
        <v>262</v>
      </c>
      <c r="B20" s="65"/>
      <c r="C20" s="65"/>
      <c r="D20" s="65"/>
      <c r="E20" s="65"/>
      <c r="F20" s="65"/>
      <c r="G20" s="65"/>
      <c r="H20" s="65"/>
      <c r="I20" s="65"/>
      <c r="J20" s="65" t="s">
        <v>406</v>
      </c>
      <c r="K20" s="65"/>
      <c r="L20" s="65"/>
      <c r="M20" s="65"/>
      <c r="N20" s="65" t="s">
        <v>406</v>
      </c>
      <c r="O20" s="65"/>
      <c r="P20" s="65"/>
      <c r="Q20" s="65"/>
      <c r="R20" s="65"/>
      <c r="S20" s="64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 t="s">
        <v>406</v>
      </c>
      <c r="AU20" s="65" t="s">
        <v>406</v>
      </c>
      <c r="AV20" s="65" t="s">
        <v>406</v>
      </c>
      <c r="AW20" s="65"/>
      <c r="AX20" s="65"/>
      <c r="AY20" s="65"/>
      <c r="AZ20" s="65" t="s">
        <v>406</v>
      </c>
      <c r="BA20" s="65" t="s">
        <v>406</v>
      </c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 t="s">
        <v>406</v>
      </c>
      <c r="CP20" s="65"/>
      <c r="CQ20" s="65"/>
      <c r="CR20" s="65"/>
      <c r="CS20" s="65"/>
      <c r="CT20" s="65"/>
    </row>
    <row r="21" spans="1:98" x14ac:dyDescent="0.25">
      <c r="A21" s="55" t="s">
        <v>266</v>
      </c>
      <c r="B21" s="65"/>
      <c r="C21" s="65"/>
      <c r="D21" s="65"/>
      <c r="E21" s="65"/>
      <c r="F21" s="65"/>
      <c r="G21" s="65"/>
      <c r="H21" s="65"/>
      <c r="I21" s="65"/>
      <c r="J21" s="65" t="s">
        <v>406</v>
      </c>
      <c r="K21" s="65"/>
      <c r="L21" s="65"/>
      <c r="M21" s="65"/>
      <c r="N21" s="65" t="s">
        <v>406</v>
      </c>
      <c r="O21" s="65"/>
      <c r="P21" s="65"/>
      <c r="Q21" s="65"/>
      <c r="R21" s="65"/>
      <c r="S21" s="65"/>
      <c r="T21" s="64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 t="s">
        <v>406</v>
      </c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</row>
    <row r="22" spans="1:98" x14ac:dyDescent="0.25">
      <c r="A22" s="55" t="s">
        <v>277</v>
      </c>
      <c r="B22" s="65"/>
      <c r="C22" s="65"/>
      <c r="D22" s="65"/>
      <c r="E22" s="65"/>
      <c r="F22" s="65"/>
      <c r="G22" s="65"/>
      <c r="H22" s="65"/>
      <c r="I22" s="65"/>
      <c r="J22" s="65" t="s">
        <v>406</v>
      </c>
      <c r="K22" s="65"/>
      <c r="L22" s="65"/>
      <c r="M22" s="65"/>
      <c r="N22" s="65" t="s">
        <v>406</v>
      </c>
      <c r="O22" s="65"/>
      <c r="P22" s="65"/>
      <c r="Q22" s="65"/>
      <c r="R22" s="65"/>
      <c r="S22" s="65"/>
      <c r="T22" s="65"/>
      <c r="U22" s="64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 t="s">
        <v>406</v>
      </c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  <c r="CF22" s="65"/>
      <c r="CG22" s="65"/>
      <c r="CH22" s="65"/>
      <c r="CI22" s="65"/>
      <c r="CJ22" s="65"/>
      <c r="CK22" s="65"/>
      <c r="CL22" s="65"/>
      <c r="CM22" s="65"/>
      <c r="CN22" s="65"/>
      <c r="CO22" s="65"/>
      <c r="CP22" s="65"/>
      <c r="CQ22" s="65"/>
      <c r="CR22" s="65"/>
      <c r="CS22" s="65"/>
      <c r="CT22" s="65"/>
    </row>
    <row r="23" spans="1:98" x14ac:dyDescent="0.25">
      <c r="A23" s="55" t="s">
        <v>283</v>
      </c>
      <c r="B23" s="65"/>
      <c r="C23" s="65"/>
      <c r="D23" s="65"/>
      <c r="E23" s="65"/>
      <c r="F23" s="65"/>
      <c r="G23" s="65"/>
      <c r="H23" s="65"/>
      <c r="I23" s="65"/>
      <c r="J23" s="65" t="s">
        <v>406</v>
      </c>
      <c r="K23" s="65"/>
      <c r="L23" s="65"/>
      <c r="M23" s="65"/>
      <c r="N23" s="65" t="s">
        <v>406</v>
      </c>
      <c r="O23" s="65"/>
      <c r="P23" s="65"/>
      <c r="Q23" s="65"/>
      <c r="R23" s="65"/>
      <c r="S23" s="65"/>
      <c r="T23" s="65"/>
      <c r="U23" s="65"/>
      <c r="V23" s="64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 t="s">
        <v>406</v>
      </c>
      <c r="AN23" s="65" t="s">
        <v>406</v>
      </c>
      <c r="AO23" s="65"/>
      <c r="AP23" s="65"/>
      <c r="AQ23" s="65" t="s">
        <v>406</v>
      </c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 t="s">
        <v>406</v>
      </c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 t="s">
        <v>406</v>
      </c>
      <c r="BY23" s="65"/>
      <c r="BZ23" s="65"/>
      <c r="CA23" s="65"/>
      <c r="CB23" s="65"/>
      <c r="CC23" s="65"/>
      <c r="CD23" s="65"/>
      <c r="CE23" s="65"/>
      <c r="CF23" s="65"/>
      <c r="CG23" s="65"/>
      <c r="CH23" s="65"/>
      <c r="CI23" s="65"/>
      <c r="CJ23" s="65"/>
      <c r="CK23" s="65"/>
      <c r="CL23" s="65"/>
      <c r="CM23" s="65"/>
      <c r="CN23" s="65"/>
      <c r="CO23" s="65"/>
      <c r="CP23" s="65"/>
      <c r="CQ23" s="65"/>
      <c r="CR23" s="65"/>
      <c r="CS23" s="65"/>
      <c r="CT23" s="65"/>
    </row>
    <row r="24" spans="1:98" x14ac:dyDescent="0.25">
      <c r="A24" s="55" t="s">
        <v>286</v>
      </c>
      <c r="B24" s="65"/>
      <c r="C24" s="65"/>
      <c r="D24" s="65"/>
      <c r="E24" s="65"/>
      <c r="F24" s="65"/>
      <c r="G24" s="65"/>
      <c r="H24" s="65"/>
      <c r="I24" s="65"/>
      <c r="J24" s="65" t="s">
        <v>406</v>
      </c>
      <c r="K24" s="65"/>
      <c r="L24" s="65"/>
      <c r="M24" s="65"/>
      <c r="N24" s="65" t="s">
        <v>406</v>
      </c>
      <c r="O24" s="65"/>
      <c r="P24" s="65"/>
      <c r="Q24" s="65"/>
      <c r="R24" s="65"/>
      <c r="S24" s="65"/>
      <c r="T24" s="65"/>
      <c r="U24" s="65"/>
      <c r="V24" s="65"/>
      <c r="W24" s="64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 t="s">
        <v>406</v>
      </c>
      <c r="AX24" s="65" t="s">
        <v>406</v>
      </c>
      <c r="AY24" s="65" t="s">
        <v>406</v>
      </c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 t="s">
        <v>406</v>
      </c>
      <c r="BO24" s="65" t="s">
        <v>406</v>
      </c>
      <c r="BP24" s="65" t="s">
        <v>406</v>
      </c>
      <c r="BQ24" s="65" t="s">
        <v>406</v>
      </c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 t="s">
        <v>406</v>
      </c>
      <c r="CC24" s="65" t="s">
        <v>406</v>
      </c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</row>
    <row r="25" spans="1:98" x14ac:dyDescent="0.25">
      <c r="A25" s="55" t="s">
        <v>293</v>
      </c>
      <c r="B25" s="65"/>
      <c r="C25" s="65"/>
      <c r="D25" s="65"/>
      <c r="E25" s="65"/>
      <c r="F25" s="65"/>
      <c r="G25" s="65"/>
      <c r="H25" s="65"/>
      <c r="I25" s="65"/>
      <c r="J25" s="65" t="s">
        <v>406</v>
      </c>
      <c r="K25" s="65"/>
      <c r="L25" s="65"/>
      <c r="M25" s="65"/>
      <c r="N25" s="65" t="s">
        <v>406</v>
      </c>
      <c r="O25" s="65"/>
      <c r="P25" s="65"/>
      <c r="Q25" s="65"/>
      <c r="R25" s="65"/>
      <c r="S25" s="65"/>
      <c r="T25" s="65"/>
      <c r="U25" s="65"/>
      <c r="V25" s="65"/>
      <c r="W25" s="65"/>
      <c r="X25" s="64"/>
      <c r="Y25" s="65" t="s">
        <v>406</v>
      </c>
      <c r="Z25" s="65" t="s">
        <v>406</v>
      </c>
      <c r="AA25" s="65" t="s">
        <v>406</v>
      </c>
      <c r="AB25" s="65" t="s">
        <v>406</v>
      </c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  <c r="CF25" s="65"/>
      <c r="CG25" s="65"/>
      <c r="CH25" s="65"/>
      <c r="CI25" s="65"/>
      <c r="CJ25" s="65"/>
      <c r="CK25" s="65"/>
      <c r="CL25" s="65"/>
      <c r="CM25" s="65"/>
      <c r="CN25" s="65"/>
      <c r="CO25" s="65"/>
      <c r="CP25" s="65"/>
      <c r="CQ25" s="65"/>
      <c r="CR25" s="65"/>
      <c r="CS25" s="65"/>
      <c r="CT25" s="65"/>
    </row>
    <row r="26" spans="1:98" x14ac:dyDescent="0.25">
      <c r="A26" s="58" t="s">
        <v>60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 t="s">
        <v>406</v>
      </c>
      <c r="Y26" s="64"/>
      <c r="Z26" s="65" t="s">
        <v>406</v>
      </c>
      <c r="AA26" s="65" t="s">
        <v>406</v>
      </c>
      <c r="AB26" s="65" t="s">
        <v>406</v>
      </c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5"/>
      <c r="CJ26" s="65"/>
      <c r="CK26" s="65"/>
      <c r="CL26" s="65"/>
      <c r="CM26" s="65"/>
      <c r="CN26" s="65"/>
      <c r="CO26" s="65"/>
      <c r="CP26" s="65"/>
      <c r="CQ26" s="65"/>
      <c r="CR26" s="65"/>
      <c r="CS26" s="65"/>
      <c r="CT26" s="65"/>
    </row>
    <row r="27" spans="1:98" x14ac:dyDescent="0.25">
      <c r="A27" s="58" t="s">
        <v>124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 t="s">
        <v>406</v>
      </c>
      <c r="Y27" s="65" t="s">
        <v>406</v>
      </c>
      <c r="Z27" s="64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  <c r="CF27" s="65"/>
      <c r="CG27" s="65"/>
      <c r="CH27" s="65"/>
      <c r="CI27" s="65"/>
      <c r="CJ27" s="65"/>
      <c r="CK27" s="65"/>
      <c r="CL27" s="65"/>
      <c r="CM27" s="65"/>
      <c r="CN27" s="65"/>
      <c r="CO27" s="65"/>
      <c r="CP27" s="65"/>
      <c r="CQ27" s="65"/>
      <c r="CR27" s="65"/>
      <c r="CS27" s="65"/>
      <c r="CT27" s="65"/>
    </row>
    <row r="28" spans="1:98" x14ac:dyDescent="0.25">
      <c r="A28" s="58" t="s">
        <v>140</v>
      </c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 t="s">
        <v>406</v>
      </c>
      <c r="Y28" s="65" t="s">
        <v>406</v>
      </c>
      <c r="Z28" s="65"/>
      <c r="AA28" s="64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  <c r="CF28" s="65"/>
      <c r="CG28" s="65"/>
      <c r="CH28" s="65"/>
      <c r="CI28" s="65"/>
      <c r="CJ28" s="65"/>
      <c r="CK28" s="65"/>
      <c r="CL28" s="65"/>
      <c r="CM28" s="65"/>
      <c r="CN28" s="65"/>
      <c r="CO28" s="65"/>
      <c r="CP28" s="65"/>
      <c r="CQ28" s="65"/>
      <c r="CR28" s="65"/>
      <c r="CS28" s="65"/>
      <c r="CT28" s="65"/>
    </row>
    <row r="29" spans="1:98" x14ac:dyDescent="0.25">
      <c r="A29" s="58" t="s">
        <v>152</v>
      </c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 t="s">
        <v>406</v>
      </c>
      <c r="Y29" s="65" t="s">
        <v>406</v>
      </c>
      <c r="Z29" s="65"/>
      <c r="AA29" s="65"/>
      <c r="AB29" s="64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</row>
    <row r="30" spans="1:98" x14ac:dyDescent="0.25">
      <c r="A30" s="58" t="s">
        <v>82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4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 t="s">
        <v>406</v>
      </c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  <c r="CF30" s="65"/>
      <c r="CG30" s="65"/>
      <c r="CH30" s="65"/>
      <c r="CI30" s="65"/>
      <c r="CJ30" s="65"/>
      <c r="CK30" s="65"/>
      <c r="CL30" s="65"/>
      <c r="CM30" s="65"/>
      <c r="CN30" s="65"/>
      <c r="CO30" s="65"/>
      <c r="CP30" s="65"/>
      <c r="CQ30" s="65"/>
      <c r="CR30" s="65"/>
      <c r="CS30" s="65"/>
      <c r="CT30" s="65"/>
    </row>
    <row r="31" spans="1:98" x14ac:dyDescent="0.25">
      <c r="A31" s="58" t="s">
        <v>114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4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  <c r="CF31" s="65"/>
      <c r="CG31" s="65"/>
      <c r="CH31" s="65"/>
      <c r="CI31" s="65"/>
      <c r="CJ31" s="65"/>
      <c r="CK31" s="65"/>
      <c r="CL31" s="65"/>
      <c r="CM31" s="65"/>
      <c r="CN31" s="65"/>
      <c r="CO31" s="65"/>
      <c r="CP31" s="65"/>
      <c r="CQ31" s="65"/>
      <c r="CR31" s="65"/>
      <c r="CS31" s="65"/>
      <c r="CT31" s="65"/>
    </row>
    <row r="32" spans="1:98" x14ac:dyDescent="0.25">
      <c r="A32" s="77" t="s">
        <v>163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4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72" t="s">
        <v>406</v>
      </c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</row>
    <row r="33" spans="1:98" x14ac:dyDescent="0.25">
      <c r="A33" s="58" t="s">
        <v>173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 t="s">
        <v>406</v>
      </c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4"/>
      <c r="AG33" s="65"/>
      <c r="AH33" s="65"/>
      <c r="AI33" s="72" t="s">
        <v>406</v>
      </c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72" t="s">
        <v>406</v>
      </c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  <c r="CF33" s="65"/>
      <c r="CG33" s="65"/>
      <c r="CH33" s="65"/>
      <c r="CI33" s="65"/>
      <c r="CJ33" s="65"/>
      <c r="CK33" s="65"/>
      <c r="CL33" s="65"/>
      <c r="CM33" s="65"/>
      <c r="CN33" s="65"/>
      <c r="CO33" s="65"/>
      <c r="CP33" s="65"/>
      <c r="CQ33" s="65"/>
      <c r="CR33" s="65"/>
      <c r="CS33" s="65"/>
      <c r="CT33" s="65"/>
    </row>
    <row r="34" spans="1:98" x14ac:dyDescent="0.25">
      <c r="A34" s="58" t="s">
        <v>184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 t="s">
        <v>406</v>
      </c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4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</row>
    <row r="35" spans="1:98" x14ac:dyDescent="0.25">
      <c r="A35" s="58" t="s">
        <v>189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 t="s">
        <v>406</v>
      </c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4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  <c r="CF35" s="65"/>
      <c r="CG35" s="65"/>
      <c r="CH35" s="65"/>
      <c r="CI35" s="65"/>
      <c r="CJ35" s="65"/>
      <c r="CK35" s="65"/>
      <c r="CL35" s="65"/>
      <c r="CM35" s="65"/>
      <c r="CN35" s="65"/>
      <c r="CO35" s="65"/>
      <c r="CP35" s="65"/>
      <c r="CQ35" s="65"/>
      <c r="CR35" s="65"/>
      <c r="CS35" s="65"/>
      <c r="CT35" s="65"/>
    </row>
    <row r="36" spans="1:98" x14ac:dyDescent="0.25">
      <c r="A36" s="58" t="s">
        <v>197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72" t="s">
        <v>406</v>
      </c>
      <c r="AG36" s="65"/>
      <c r="AH36" s="65"/>
      <c r="AI36" s="64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  <c r="CF36" s="65"/>
      <c r="CG36" s="65"/>
      <c r="CH36" s="65"/>
      <c r="CI36" s="65"/>
      <c r="CJ36" s="65"/>
      <c r="CK36" s="65"/>
      <c r="CL36" s="65"/>
      <c r="CM36" s="65"/>
      <c r="CN36" s="65"/>
      <c r="CO36" s="65"/>
      <c r="CP36" s="65"/>
      <c r="CQ36" s="65"/>
      <c r="CR36" s="65"/>
      <c r="CS36" s="65"/>
      <c r="CT36" s="65"/>
    </row>
    <row r="37" spans="1:98" x14ac:dyDescent="0.25">
      <c r="A37" s="58" t="s">
        <v>212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72" t="s">
        <v>406</v>
      </c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4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72" t="s">
        <v>406</v>
      </c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</row>
    <row r="38" spans="1:98" x14ac:dyDescent="0.25">
      <c r="A38" s="58" t="s">
        <v>222</v>
      </c>
      <c r="B38" s="65"/>
      <c r="C38" s="65"/>
      <c r="D38" s="65"/>
      <c r="E38" s="65"/>
      <c r="F38" s="65"/>
      <c r="G38" s="65"/>
      <c r="H38" s="65"/>
      <c r="I38" s="65"/>
      <c r="J38" s="65"/>
      <c r="K38" s="65" t="s">
        <v>406</v>
      </c>
      <c r="L38" s="65"/>
      <c r="M38" s="65"/>
      <c r="N38" s="65"/>
      <c r="O38" s="65"/>
      <c r="P38" s="65" t="s">
        <v>406</v>
      </c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4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  <c r="CF38" s="65"/>
      <c r="CG38" s="65"/>
      <c r="CH38" s="65"/>
      <c r="CI38" s="65"/>
      <c r="CJ38" s="65"/>
      <c r="CK38" s="65"/>
      <c r="CL38" s="65"/>
      <c r="CM38" s="72" t="s">
        <v>406</v>
      </c>
      <c r="CN38" s="65"/>
      <c r="CO38" s="65"/>
      <c r="CP38" s="72" t="s">
        <v>406</v>
      </c>
      <c r="CQ38" s="72" t="s">
        <v>406</v>
      </c>
      <c r="CR38" s="72" t="s">
        <v>406</v>
      </c>
      <c r="CS38" s="72" t="s">
        <v>406</v>
      </c>
      <c r="CT38" s="65"/>
    </row>
    <row r="39" spans="1:98" x14ac:dyDescent="0.25">
      <c r="A39" s="58" t="s">
        <v>85</v>
      </c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 t="s">
        <v>406</v>
      </c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4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65"/>
      <c r="CL39" s="65"/>
      <c r="CM39" s="65"/>
      <c r="CN39" s="65"/>
      <c r="CO39" s="65"/>
      <c r="CP39" s="65"/>
      <c r="CQ39" s="65"/>
      <c r="CR39" s="65"/>
      <c r="CS39" s="65"/>
      <c r="CT39" s="65"/>
    </row>
    <row r="40" spans="1:98" x14ac:dyDescent="0.25">
      <c r="A40" s="58" t="s">
        <v>98</v>
      </c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 t="s">
        <v>406</v>
      </c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4"/>
      <c r="AN40" s="72" t="s">
        <v>406</v>
      </c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  <c r="CF40" s="65"/>
      <c r="CG40" s="65"/>
      <c r="CH40" s="65"/>
      <c r="CI40" s="65"/>
      <c r="CJ40" s="65"/>
      <c r="CK40" s="65"/>
      <c r="CL40" s="65"/>
      <c r="CM40" s="65"/>
      <c r="CN40" s="65"/>
      <c r="CO40" s="65"/>
      <c r="CP40" s="65"/>
      <c r="CQ40" s="65"/>
      <c r="CR40" s="65"/>
      <c r="CS40" s="65"/>
      <c r="CT40" s="65"/>
    </row>
    <row r="41" spans="1:98" x14ac:dyDescent="0.25">
      <c r="A41" s="58" t="s">
        <v>110</v>
      </c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 t="s">
        <v>406</v>
      </c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72" t="s">
        <v>406</v>
      </c>
      <c r="AN41" s="64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  <c r="CF41" s="65"/>
      <c r="CG41" s="65"/>
      <c r="CH41" s="65"/>
      <c r="CI41" s="65"/>
      <c r="CJ41" s="65"/>
      <c r="CK41" s="65"/>
      <c r="CL41" s="65"/>
      <c r="CM41" s="65"/>
      <c r="CN41" s="65"/>
      <c r="CO41" s="65"/>
      <c r="CP41" s="65"/>
      <c r="CQ41" s="65"/>
      <c r="CR41" s="65"/>
      <c r="CS41" s="65"/>
      <c r="CT41" s="65"/>
    </row>
    <row r="42" spans="1:98" x14ac:dyDescent="0.25">
      <c r="A42" s="58" t="s">
        <v>119</v>
      </c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 t="s">
        <v>406</v>
      </c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4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72" t="s">
        <v>406</v>
      </c>
      <c r="BK42" s="72" t="s">
        <v>406</v>
      </c>
      <c r="BL42" s="72" t="s">
        <v>406</v>
      </c>
      <c r="BM42" s="72" t="s">
        <v>406</v>
      </c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  <c r="CF42" s="65"/>
      <c r="CG42" s="65"/>
      <c r="CH42" s="65"/>
      <c r="CI42" s="65"/>
      <c r="CJ42" s="65"/>
      <c r="CK42" s="65"/>
      <c r="CL42" s="65"/>
      <c r="CM42" s="65"/>
      <c r="CN42" s="65"/>
      <c r="CO42" s="65"/>
      <c r="CP42" s="65"/>
      <c r="CQ42" s="65"/>
      <c r="CR42" s="65"/>
      <c r="CS42" s="65"/>
      <c r="CT42" s="65"/>
    </row>
    <row r="43" spans="1:98" x14ac:dyDescent="0.25">
      <c r="A43" s="58" t="s">
        <v>126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 t="s">
        <v>406</v>
      </c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4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  <c r="CF43" s="65"/>
      <c r="CG43" s="65"/>
      <c r="CH43" s="65"/>
      <c r="CI43" s="65"/>
      <c r="CJ43" s="65"/>
      <c r="CK43" s="65"/>
      <c r="CL43" s="65"/>
      <c r="CM43" s="65"/>
      <c r="CN43" s="65"/>
      <c r="CO43" s="65"/>
      <c r="CP43" s="65"/>
      <c r="CQ43" s="65"/>
      <c r="CR43" s="65"/>
      <c r="CS43" s="65"/>
      <c r="CT43" s="65"/>
    </row>
    <row r="44" spans="1:98" x14ac:dyDescent="0.25">
      <c r="A44" s="58" t="s">
        <v>131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 t="s">
        <v>406</v>
      </c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4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  <c r="CN44" s="65"/>
      <c r="CO44" s="65"/>
      <c r="CP44" s="65"/>
      <c r="CQ44" s="65"/>
      <c r="CR44" s="65"/>
      <c r="CS44" s="65"/>
      <c r="CT44" s="65"/>
    </row>
    <row r="45" spans="1:98" x14ac:dyDescent="0.25">
      <c r="A45" s="58" t="s">
        <v>135</v>
      </c>
      <c r="B45" s="65"/>
      <c r="C45" s="65" t="s">
        <v>406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4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  <c r="CF45" s="65"/>
      <c r="CG45" s="65"/>
      <c r="CH45" s="65"/>
      <c r="CI45" s="65"/>
      <c r="CJ45" s="65"/>
      <c r="CK45" s="65"/>
      <c r="CL45" s="65"/>
      <c r="CM45" s="65"/>
      <c r="CN45" s="65"/>
      <c r="CO45" s="65"/>
      <c r="CP45" s="65"/>
      <c r="CQ45" s="65"/>
      <c r="CR45" s="65"/>
      <c r="CS45" s="65"/>
      <c r="CT45" s="65"/>
    </row>
    <row r="46" spans="1:98" x14ac:dyDescent="0.25">
      <c r="A46" s="58" t="s">
        <v>145</v>
      </c>
      <c r="B46" s="65"/>
      <c r="C46" s="65" t="s">
        <v>406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4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  <c r="CF46" s="65"/>
      <c r="CG46" s="65"/>
      <c r="CH46" s="65"/>
      <c r="CI46" s="65"/>
      <c r="CJ46" s="65"/>
      <c r="CK46" s="65"/>
      <c r="CL46" s="65"/>
      <c r="CM46" s="65"/>
      <c r="CN46" s="65"/>
      <c r="CO46" s="65"/>
      <c r="CP46" s="65"/>
      <c r="CQ46" s="65"/>
      <c r="CR46" s="65"/>
      <c r="CS46" s="65"/>
      <c r="CT46" s="65"/>
    </row>
    <row r="47" spans="1:98" x14ac:dyDescent="0.25">
      <c r="A47" s="58" t="s">
        <v>122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 t="s">
        <v>406</v>
      </c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4"/>
      <c r="AU47" s="72" t="s">
        <v>406</v>
      </c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  <c r="CF47" s="65"/>
      <c r="CG47" s="65"/>
      <c r="CH47" s="65"/>
      <c r="CI47" s="65"/>
      <c r="CJ47" s="65"/>
      <c r="CK47" s="65"/>
      <c r="CL47" s="65"/>
      <c r="CM47" s="65"/>
      <c r="CN47" s="65"/>
      <c r="CO47" s="65"/>
      <c r="CP47" s="65"/>
      <c r="CQ47" s="65"/>
      <c r="CR47" s="65"/>
      <c r="CS47" s="65"/>
      <c r="CT47" s="65"/>
    </row>
    <row r="48" spans="1:98" x14ac:dyDescent="0.25">
      <c r="A48" s="58" t="s">
        <v>128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 t="s">
        <v>406</v>
      </c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72" t="s">
        <v>406</v>
      </c>
      <c r="AU48" s="64"/>
      <c r="AV48" s="65"/>
      <c r="AW48" s="65"/>
      <c r="AX48" s="65"/>
      <c r="AY48" s="65"/>
      <c r="AZ48" s="72" t="s">
        <v>406</v>
      </c>
      <c r="BA48" s="72" t="s">
        <v>406</v>
      </c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  <c r="CF48" s="65"/>
      <c r="CG48" s="65"/>
      <c r="CH48" s="65"/>
      <c r="CI48" s="65"/>
      <c r="CJ48" s="65"/>
      <c r="CK48" s="65"/>
      <c r="CL48" s="65"/>
      <c r="CM48" s="65"/>
      <c r="CN48" s="65"/>
      <c r="CO48" s="65"/>
      <c r="CP48" s="65"/>
      <c r="CQ48" s="65"/>
      <c r="CR48" s="65"/>
      <c r="CS48" s="65"/>
      <c r="CT48" s="65"/>
    </row>
    <row r="49" spans="1:98" x14ac:dyDescent="0.25">
      <c r="A49" s="58" t="s">
        <v>138</v>
      </c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 t="s">
        <v>406</v>
      </c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4"/>
      <c r="AW49" s="72" t="s">
        <v>406</v>
      </c>
      <c r="AX49" s="72" t="s">
        <v>406</v>
      </c>
      <c r="AY49" s="72" t="s">
        <v>406</v>
      </c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  <c r="CF49" s="65"/>
      <c r="CG49" s="65"/>
      <c r="CH49" s="65"/>
      <c r="CI49" s="65"/>
      <c r="CJ49" s="65"/>
      <c r="CK49" s="65"/>
      <c r="CL49" s="65"/>
      <c r="CM49" s="65"/>
      <c r="CN49" s="65"/>
      <c r="CO49" s="65"/>
      <c r="CP49" s="65"/>
      <c r="CQ49" s="65"/>
      <c r="CR49" s="65"/>
      <c r="CS49" s="65"/>
      <c r="CT49" s="65"/>
    </row>
    <row r="50" spans="1:98" x14ac:dyDescent="0.25">
      <c r="A50" s="58" t="s">
        <v>144</v>
      </c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 t="s">
        <v>406</v>
      </c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72" t="s">
        <v>406</v>
      </c>
      <c r="AW50" s="64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72" t="s">
        <v>406</v>
      </c>
      <c r="BP50" s="65"/>
      <c r="BQ50" s="65"/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72" t="s">
        <v>406</v>
      </c>
      <c r="CC50" s="72" t="s">
        <v>406</v>
      </c>
      <c r="CD50" s="65"/>
      <c r="CE50" s="72" t="s">
        <v>406</v>
      </c>
      <c r="CF50" s="65"/>
      <c r="CG50" s="65"/>
      <c r="CH50" s="65"/>
      <c r="CI50" s="65"/>
      <c r="CJ50" s="65"/>
      <c r="CK50" s="65"/>
      <c r="CL50" s="65"/>
      <c r="CM50" s="65"/>
      <c r="CN50" s="65"/>
      <c r="CO50" s="65"/>
      <c r="CP50" s="65"/>
      <c r="CQ50" s="65"/>
      <c r="CR50" s="65"/>
      <c r="CS50" s="65"/>
      <c r="CT50" s="65"/>
    </row>
    <row r="51" spans="1:98" x14ac:dyDescent="0.25">
      <c r="A51" s="58" t="s">
        <v>155</v>
      </c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 t="s">
        <v>406</v>
      </c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72" t="s">
        <v>406</v>
      </c>
      <c r="AW51" s="65"/>
      <c r="AX51" s="64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  <c r="BO51" s="72" t="s">
        <v>406</v>
      </c>
      <c r="BP51" s="65"/>
      <c r="BQ51" s="65"/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72" t="s">
        <v>406</v>
      </c>
      <c r="CC51" s="72" t="s">
        <v>406</v>
      </c>
      <c r="CD51" s="65"/>
      <c r="CE51" s="65"/>
      <c r="CF51" s="72" t="s">
        <v>406</v>
      </c>
      <c r="CG51" s="65"/>
      <c r="CH51" s="65"/>
      <c r="CI51" s="65"/>
      <c r="CJ51" s="65"/>
      <c r="CK51" s="65"/>
      <c r="CL51" s="65"/>
      <c r="CM51" s="65"/>
      <c r="CN51" s="65"/>
      <c r="CO51" s="65"/>
      <c r="CP51" s="65"/>
      <c r="CQ51" s="65"/>
      <c r="CR51" s="65"/>
      <c r="CS51" s="65"/>
      <c r="CT51" s="65"/>
    </row>
    <row r="52" spans="1:98" x14ac:dyDescent="0.25">
      <c r="A52" s="58" t="s">
        <v>159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 t="s">
        <v>406</v>
      </c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72" t="s">
        <v>406</v>
      </c>
      <c r="AW52" s="65"/>
      <c r="AX52" s="65"/>
      <c r="AY52" s="64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  <c r="BO52" s="72" t="s">
        <v>406</v>
      </c>
      <c r="BP52" s="65"/>
      <c r="BQ52" s="65"/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72" t="s">
        <v>406</v>
      </c>
      <c r="CC52" s="72" t="s">
        <v>406</v>
      </c>
      <c r="CD52" s="65"/>
      <c r="CE52" s="65"/>
      <c r="CF52" s="65"/>
      <c r="CG52" s="72" t="s">
        <v>406</v>
      </c>
      <c r="CH52" s="65"/>
      <c r="CI52" s="65"/>
      <c r="CJ52" s="65"/>
      <c r="CK52" s="65"/>
      <c r="CL52" s="65"/>
      <c r="CM52" s="65"/>
      <c r="CN52" s="65"/>
      <c r="CO52" s="65"/>
      <c r="CP52" s="65"/>
      <c r="CQ52" s="65"/>
      <c r="CR52" s="65"/>
      <c r="CS52" s="65"/>
      <c r="CT52" s="65"/>
    </row>
    <row r="53" spans="1:98" x14ac:dyDescent="0.25">
      <c r="A53" s="58" t="s">
        <v>169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 t="s">
        <v>406</v>
      </c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72" t="s">
        <v>406</v>
      </c>
      <c r="AV53" s="65"/>
      <c r="AW53" s="65"/>
      <c r="AX53" s="65"/>
      <c r="AY53" s="65"/>
      <c r="AZ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  <c r="CF53" s="65"/>
      <c r="CG53" s="65"/>
      <c r="CH53" s="65"/>
      <c r="CI53" s="65"/>
      <c r="CJ53" s="65"/>
      <c r="CK53" s="65"/>
      <c r="CL53" s="65"/>
      <c r="CM53" s="65"/>
      <c r="CN53" s="65"/>
      <c r="CO53" s="65"/>
      <c r="CP53" s="65"/>
      <c r="CQ53" s="65"/>
      <c r="CR53" s="65"/>
      <c r="CS53" s="65"/>
      <c r="CT53" s="65"/>
    </row>
    <row r="54" spans="1:98" x14ac:dyDescent="0.25">
      <c r="A54" s="58" t="s">
        <v>177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 t="s">
        <v>406</v>
      </c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72" t="s">
        <v>406</v>
      </c>
      <c r="AV54" s="65"/>
      <c r="AW54" s="65"/>
      <c r="AX54" s="65"/>
      <c r="AY54" s="65"/>
      <c r="AZ54" s="65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  <c r="CF54" s="65"/>
      <c r="CG54" s="65"/>
      <c r="CH54" s="65"/>
      <c r="CI54" s="65"/>
      <c r="CJ54" s="65"/>
      <c r="CK54" s="65"/>
      <c r="CL54" s="65"/>
      <c r="CM54" s="65"/>
      <c r="CN54" s="65"/>
      <c r="CO54" s="65"/>
      <c r="CP54" s="65"/>
      <c r="CQ54" s="65"/>
      <c r="CR54" s="65"/>
      <c r="CS54" s="65"/>
      <c r="CT54" s="65"/>
    </row>
    <row r="55" spans="1:98" x14ac:dyDescent="0.25">
      <c r="A55" s="55" t="s">
        <v>298</v>
      </c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 t="s">
        <v>406</v>
      </c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72" t="s">
        <v>406</v>
      </c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4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  <c r="CF55" s="65"/>
      <c r="CG55" s="65"/>
      <c r="CH55" s="65"/>
      <c r="CI55" s="65"/>
      <c r="CJ55" s="65"/>
      <c r="CK55" s="65"/>
      <c r="CL55" s="65"/>
      <c r="CM55" s="65"/>
      <c r="CN55" s="65"/>
      <c r="CO55" s="65"/>
      <c r="CP55" s="65"/>
      <c r="CQ55" s="65"/>
      <c r="CR55" s="65"/>
      <c r="CS55" s="65"/>
      <c r="CT55" s="65"/>
    </row>
    <row r="56" spans="1:98" x14ac:dyDescent="0.25">
      <c r="A56" s="55" t="s">
        <v>352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72" t="s">
        <v>406</v>
      </c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4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  <c r="CF56" s="65"/>
      <c r="CG56" s="65"/>
      <c r="CH56" s="65"/>
      <c r="CI56" s="65"/>
      <c r="CJ56" s="65"/>
      <c r="CK56" s="65"/>
      <c r="CL56" s="65"/>
      <c r="CM56" s="65"/>
      <c r="CN56" s="65"/>
      <c r="CO56" s="65"/>
      <c r="CP56" s="65"/>
      <c r="CQ56" s="65"/>
      <c r="CR56" s="65"/>
      <c r="CS56" s="65"/>
      <c r="CT56" s="65"/>
    </row>
    <row r="57" spans="1:98" x14ac:dyDescent="0.25">
      <c r="A57" s="55" t="s">
        <v>363</v>
      </c>
      <c r="B57" s="65"/>
      <c r="C57" s="65"/>
      <c r="D57" s="65"/>
      <c r="E57" s="65"/>
      <c r="F57" s="65" t="s">
        <v>406</v>
      </c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4"/>
      <c r="BE57" s="72" t="s">
        <v>406</v>
      </c>
      <c r="BF57" s="65"/>
      <c r="BG57" s="72" t="s">
        <v>406</v>
      </c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  <c r="BT57" s="65"/>
      <c r="BU57" s="65"/>
      <c r="BV57" s="65"/>
      <c r="BW57" s="65"/>
      <c r="BX57" s="65"/>
      <c r="BY57" s="65"/>
      <c r="BZ57" s="65"/>
      <c r="CA57" s="72" t="s">
        <v>406</v>
      </c>
      <c r="CB57" s="65"/>
      <c r="CC57" s="65"/>
      <c r="CD57" s="65"/>
      <c r="CE57" s="65"/>
      <c r="CF57" s="65"/>
      <c r="CG57" s="65"/>
      <c r="CH57" s="65"/>
      <c r="CI57" s="65"/>
      <c r="CJ57" s="72" t="s">
        <v>406</v>
      </c>
      <c r="CK57" s="65"/>
      <c r="CL57" s="65"/>
      <c r="CM57" s="65"/>
      <c r="CN57" s="65"/>
      <c r="CO57" s="65"/>
      <c r="CP57" s="65"/>
      <c r="CQ57" s="72" t="s">
        <v>406</v>
      </c>
      <c r="CR57" s="65"/>
      <c r="CS57" s="65"/>
      <c r="CT57" s="65"/>
    </row>
    <row r="58" spans="1:98" x14ac:dyDescent="0.25">
      <c r="A58" s="55" t="s">
        <v>373</v>
      </c>
      <c r="B58" s="65" t="s">
        <v>406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 t="s">
        <v>406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72" t="s">
        <v>406</v>
      </c>
      <c r="BE58" s="64"/>
      <c r="BF58" s="65"/>
      <c r="BG58" s="72" t="s">
        <v>406</v>
      </c>
      <c r="BH58" s="65"/>
      <c r="BI58" s="65"/>
      <c r="BJ58" s="65"/>
      <c r="BK58" s="65"/>
      <c r="BL58" s="65"/>
      <c r="BM58" s="65"/>
      <c r="BN58" s="65"/>
      <c r="BO58" s="65"/>
      <c r="BP58" s="65"/>
      <c r="BQ58" s="72"/>
      <c r="BR58" s="65"/>
      <c r="BS58" s="65"/>
      <c r="BT58" s="65"/>
      <c r="BU58" s="65"/>
      <c r="BV58" s="65"/>
      <c r="BW58" s="65"/>
      <c r="BX58" s="65"/>
      <c r="BY58" s="65"/>
      <c r="BZ58" s="65"/>
      <c r="CA58" s="72" t="s">
        <v>406</v>
      </c>
      <c r="CB58" s="65"/>
      <c r="CC58" s="65"/>
      <c r="CD58" s="65"/>
      <c r="CE58" s="65"/>
      <c r="CF58" s="65"/>
      <c r="CG58" s="65"/>
      <c r="CH58" s="65"/>
      <c r="CI58" s="65"/>
      <c r="CJ58" s="72" t="s">
        <v>406</v>
      </c>
      <c r="CK58" s="65"/>
      <c r="CL58" s="65"/>
      <c r="CM58" s="65"/>
      <c r="CN58" s="65"/>
      <c r="CO58" s="65"/>
      <c r="CP58" s="65"/>
      <c r="CQ58" s="72" t="s">
        <v>406</v>
      </c>
      <c r="CR58" s="65"/>
      <c r="CS58" s="65"/>
      <c r="CT58" s="65"/>
    </row>
    <row r="59" spans="1:98" x14ac:dyDescent="0.25">
      <c r="A59" s="55" t="s">
        <v>384</v>
      </c>
      <c r="B59" s="65"/>
      <c r="C59" s="65"/>
      <c r="D59" s="65" t="s">
        <v>406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4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  <c r="CF59" s="65"/>
      <c r="CG59" s="65"/>
      <c r="CH59" s="65"/>
      <c r="CI59" s="65"/>
      <c r="CJ59" s="65"/>
      <c r="CK59" s="65"/>
      <c r="CL59" s="65"/>
      <c r="CM59" s="65"/>
      <c r="CN59" s="65"/>
      <c r="CO59" s="65"/>
      <c r="CP59" s="65"/>
      <c r="CQ59" s="65"/>
      <c r="CR59" s="65"/>
      <c r="CS59" s="65"/>
      <c r="CT59" s="65"/>
    </row>
    <row r="60" spans="1:98" x14ac:dyDescent="0.25">
      <c r="A60" s="55" t="s">
        <v>393</v>
      </c>
      <c r="B60" s="65"/>
      <c r="C60" s="65"/>
      <c r="D60" s="65"/>
      <c r="E60" s="65"/>
      <c r="F60" s="65" t="s">
        <v>406</v>
      </c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72" t="s">
        <v>406</v>
      </c>
      <c r="BE60" s="72" t="s">
        <v>406</v>
      </c>
      <c r="BF60" s="65"/>
      <c r="BG60" s="64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  <c r="BT60" s="65"/>
      <c r="BU60" s="65"/>
      <c r="BV60" s="65"/>
      <c r="BW60" s="65"/>
      <c r="BX60" s="65"/>
      <c r="BY60" s="65"/>
      <c r="BZ60" s="65"/>
      <c r="CA60" s="72" t="s">
        <v>406</v>
      </c>
      <c r="CB60" s="65"/>
      <c r="CC60" s="65"/>
      <c r="CD60" s="65"/>
      <c r="CE60" s="65"/>
      <c r="CF60" s="65"/>
      <c r="CG60" s="65"/>
      <c r="CH60" s="65"/>
      <c r="CI60" s="65"/>
      <c r="CJ60" s="72" t="s">
        <v>406</v>
      </c>
      <c r="CK60" s="65"/>
      <c r="CL60" s="65"/>
      <c r="CM60" s="65"/>
      <c r="CN60" s="65"/>
      <c r="CO60" s="65"/>
      <c r="CP60" s="65"/>
      <c r="CQ60" s="72" t="s">
        <v>406</v>
      </c>
      <c r="CR60" s="65"/>
      <c r="CS60" s="65"/>
      <c r="CT60" s="65"/>
    </row>
    <row r="61" spans="1:98" x14ac:dyDescent="0.25">
      <c r="A61" s="55" t="s">
        <v>400</v>
      </c>
      <c r="B61" s="65"/>
      <c r="C61" s="65"/>
      <c r="D61" s="65"/>
      <c r="E61" s="65" t="s">
        <v>406</v>
      </c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4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  <c r="BT61" s="72"/>
      <c r="BU61" s="65"/>
      <c r="BV61" s="65"/>
      <c r="BW61" s="72" t="s">
        <v>406</v>
      </c>
      <c r="BX61" s="65"/>
      <c r="BY61" s="65"/>
      <c r="BZ61" s="65"/>
      <c r="CA61" s="65"/>
      <c r="CB61" s="65"/>
      <c r="CC61" s="65"/>
      <c r="CD61" s="65"/>
      <c r="CE61" s="65"/>
      <c r="CF61" s="65"/>
      <c r="CG61" s="65"/>
      <c r="CH61" s="65"/>
      <c r="CI61" s="65"/>
      <c r="CJ61" s="65"/>
      <c r="CK61" s="65"/>
      <c r="CL61" s="65"/>
      <c r="CM61" s="65"/>
      <c r="CN61" s="65"/>
      <c r="CO61" s="65"/>
      <c r="CP61" s="65"/>
      <c r="CQ61" s="65"/>
      <c r="CR61" s="65"/>
      <c r="CS61" s="65"/>
      <c r="CT61" s="65"/>
    </row>
    <row r="62" spans="1:98" x14ac:dyDescent="0.25">
      <c r="A62" s="55" t="s">
        <v>404</v>
      </c>
      <c r="B62" s="65"/>
      <c r="C62" s="65"/>
      <c r="D62" s="65"/>
      <c r="E62" s="65"/>
      <c r="F62" s="65"/>
      <c r="G62" s="65" t="s">
        <v>406</v>
      </c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4"/>
      <c r="BJ62" s="65"/>
      <c r="BK62" s="65"/>
      <c r="BL62" s="65"/>
      <c r="BM62" s="65"/>
      <c r="BN62" s="65"/>
      <c r="BO62" s="65"/>
      <c r="BP62" s="65"/>
      <c r="BQ62" s="65"/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  <c r="CF62" s="65"/>
      <c r="CG62" s="65"/>
      <c r="CH62" s="65"/>
      <c r="CI62" s="65"/>
      <c r="CJ62" s="65"/>
      <c r="CK62" s="65"/>
      <c r="CL62" s="65"/>
      <c r="CM62" s="65"/>
      <c r="CN62" s="65"/>
      <c r="CO62" s="65"/>
      <c r="CP62" s="65"/>
      <c r="CQ62" s="65"/>
      <c r="CR62" s="65"/>
      <c r="CS62" s="65"/>
      <c r="CT62" s="65"/>
    </row>
    <row r="63" spans="1:98" x14ac:dyDescent="0.25">
      <c r="A63" s="55" t="s">
        <v>409</v>
      </c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 t="s">
        <v>406</v>
      </c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72" t="s">
        <v>406</v>
      </c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4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  <c r="CC63" s="65"/>
      <c r="CD63" s="65"/>
      <c r="CE63" s="65"/>
      <c r="CF63" s="65"/>
      <c r="CG63" s="65"/>
      <c r="CH63" s="65"/>
      <c r="CI63" s="65"/>
      <c r="CJ63" s="65"/>
      <c r="CK63" s="65"/>
      <c r="CL63" s="65"/>
      <c r="CM63" s="65"/>
      <c r="CN63" s="65"/>
      <c r="CO63" s="65"/>
      <c r="CP63" s="65"/>
      <c r="CQ63" s="65"/>
      <c r="CR63" s="65"/>
      <c r="CS63" s="65"/>
      <c r="CT63" s="65"/>
    </row>
    <row r="64" spans="1:98" x14ac:dyDescent="0.25">
      <c r="A64" s="55" t="s">
        <v>411</v>
      </c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 t="s">
        <v>406</v>
      </c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72" t="s">
        <v>406</v>
      </c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4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  <c r="CF64" s="65"/>
      <c r="CG64" s="65"/>
      <c r="CH64" s="65"/>
      <c r="CI64" s="65"/>
      <c r="CJ64" s="65"/>
      <c r="CK64" s="65"/>
      <c r="CL64" s="65"/>
      <c r="CM64" s="65"/>
      <c r="CN64" s="65"/>
      <c r="CO64" s="65"/>
      <c r="CP64" s="65"/>
      <c r="CQ64" s="65"/>
      <c r="CR64" s="65"/>
      <c r="CS64" s="65"/>
      <c r="CT64" s="65"/>
    </row>
    <row r="65" spans="1:98" x14ac:dyDescent="0.25">
      <c r="A65" s="55" t="s">
        <v>414</v>
      </c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 t="s">
        <v>406</v>
      </c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72" t="s">
        <v>406</v>
      </c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4"/>
      <c r="BM65" s="65"/>
      <c r="BN65" s="65"/>
      <c r="BO65" s="65"/>
      <c r="BP65" s="65"/>
      <c r="BQ65" s="65"/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  <c r="CF65" s="65"/>
      <c r="CG65" s="65"/>
      <c r="CH65" s="65"/>
      <c r="CI65" s="65"/>
      <c r="CJ65" s="65"/>
      <c r="CK65" s="65"/>
      <c r="CL65" s="65"/>
      <c r="CM65" s="65"/>
      <c r="CN65" s="65"/>
      <c r="CO65" s="65"/>
      <c r="CP65" s="65"/>
      <c r="CQ65" s="65"/>
      <c r="CR65" s="65"/>
      <c r="CS65" s="65"/>
      <c r="CT65" s="65"/>
    </row>
    <row r="66" spans="1:98" x14ac:dyDescent="0.25">
      <c r="A66" s="55" t="s">
        <v>416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 t="s">
        <v>406</v>
      </c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72" t="s">
        <v>406</v>
      </c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4"/>
      <c r="BN66" s="65"/>
      <c r="BO66" s="65"/>
      <c r="BP66" s="65"/>
      <c r="BQ66" s="65"/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5"/>
      <c r="CF66" s="65"/>
      <c r="CG66" s="65"/>
      <c r="CH66" s="65"/>
      <c r="CI66" s="65"/>
      <c r="CJ66" s="65"/>
      <c r="CK66" s="65"/>
      <c r="CL66" s="65"/>
      <c r="CM66" s="65"/>
      <c r="CN66" s="65"/>
      <c r="CO66" s="65"/>
      <c r="CP66" s="65"/>
      <c r="CQ66" s="65"/>
      <c r="CR66" s="65"/>
      <c r="CS66" s="65"/>
      <c r="CT66" s="65"/>
    </row>
    <row r="67" spans="1:98" x14ac:dyDescent="0.25">
      <c r="A67" s="55" t="s">
        <v>424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 t="s">
        <v>406</v>
      </c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4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72" t="s">
        <v>406</v>
      </c>
      <c r="CC67" s="72" t="s">
        <v>406</v>
      </c>
      <c r="CD67" s="72" t="s">
        <v>406</v>
      </c>
      <c r="CE67" s="65"/>
      <c r="CF67" s="65"/>
      <c r="CG67" s="65"/>
      <c r="CH67" s="65"/>
      <c r="CI67" s="65"/>
      <c r="CJ67" s="65"/>
      <c r="CK67" s="65"/>
      <c r="CL67" s="65"/>
      <c r="CM67" s="65"/>
      <c r="CN67" s="65"/>
      <c r="CO67" s="65"/>
      <c r="CP67" s="65"/>
      <c r="CQ67" s="65"/>
      <c r="CR67" s="65"/>
      <c r="CS67" s="65"/>
      <c r="CT67" s="65"/>
    </row>
    <row r="68" spans="1:98" x14ac:dyDescent="0.25">
      <c r="A68" s="55" t="s">
        <v>434</v>
      </c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 t="s">
        <v>406</v>
      </c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72" t="s">
        <v>406</v>
      </c>
      <c r="AX68" s="72" t="s">
        <v>406</v>
      </c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  <c r="BO68" s="64"/>
      <c r="BP68" s="65"/>
      <c r="BQ68" s="65"/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72" t="s">
        <v>406</v>
      </c>
      <c r="CC68" s="72" t="s">
        <v>406</v>
      </c>
      <c r="CD68" s="72" t="s">
        <v>406</v>
      </c>
      <c r="CE68" s="65"/>
      <c r="CF68" s="72" t="s">
        <v>406</v>
      </c>
      <c r="CG68" s="72" t="s">
        <v>406</v>
      </c>
      <c r="CH68" s="65"/>
      <c r="CI68" s="65"/>
      <c r="CJ68" s="65"/>
      <c r="CK68" s="65"/>
      <c r="CL68" s="65"/>
      <c r="CM68" s="65"/>
      <c r="CN68" s="65"/>
      <c r="CO68" s="65"/>
      <c r="CP68" s="65"/>
      <c r="CQ68" s="65"/>
      <c r="CR68" s="65"/>
      <c r="CS68" s="65"/>
      <c r="CT68" s="65"/>
    </row>
    <row r="69" spans="1:98" x14ac:dyDescent="0.25">
      <c r="A69" s="55" t="s">
        <v>447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 t="s">
        <v>406</v>
      </c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4"/>
      <c r="BQ69" s="65"/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72" t="s">
        <v>406</v>
      </c>
      <c r="CC69" s="72" t="s">
        <v>406</v>
      </c>
      <c r="CD69" s="72" t="s">
        <v>406</v>
      </c>
      <c r="CE69" s="65"/>
      <c r="CF69" s="65"/>
      <c r="CG69" s="65"/>
      <c r="CH69" s="65"/>
      <c r="CI69" s="65"/>
      <c r="CJ69" s="65"/>
      <c r="CK69" s="65"/>
      <c r="CL69" s="65"/>
      <c r="CM69" s="65"/>
      <c r="CN69" s="65"/>
      <c r="CO69" s="65"/>
      <c r="CP69" s="65"/>
      <c r="CQ69" s="65"/>
      <c r="CR69" s="65"/>
      <c r="CS69" s="65"/>
      <c r="CT69" s="65"/>
    </row>
    <row r="70" spans="1:98" x14ac:dyDescent="0.25">
      <c r="A70" s="55" t="s">
        <v>456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 t="s">
        <v>406</v>
      </c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72"/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4"/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72" t="s">
        <v>406</v>
      </c>
      <c r="CC70" s="72" t="s">
        <v>406</v>
      </c>
      <c r="CD70" s="65"/>
      <c r="CE70" s="65"/>
      <c r="CF70" s="65"/>
      <c r="CG70" s="65"/>
      <c r="CH70" s="65"/>
      <c r="CI70" s="65"/>
      <c r="CJ70" s="65"/>
      <c r="CK70" s="65"/>
      <c r="CL70" s="65"/>
      <c r="CM70" s="65"/>
      <c r="CN70" s="65"/>
      <c r="CO70" s="65"/>
      <c r="CP70" s="65"/>
      <c r="CQ70" s="65"/>
      <c r="CR70" s="65"/>
      <c r="CS70" s="65"/>
      <c r="CT70" s="65"/>
    </row>
    <row r="71" spans="1:98" x14ac:dyDescent="0.25">
      <c r="A71" s="55" t="s">
        <v>463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72" t="s">
        <v>406</v>
      </c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4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  <c r="CF71" s="65"/>
      <c r="CG71" s="65"/>
      <c r="CH71" s="65"/>
      <c r="CI71" s="65"/>
      <c r="CJ71" s="65"/>
      <c r="CK71" s="65"/>
      <c r="CL71" s="65"/>
      <c r="CM71" s="65"/>
      <c r="CN71" s="65"/>
      <c r="CO71" s="65"/>
      <c r="CP71" s="65"/>
      <c r="CQ71" s="65"/>
      <c r="CR71" s="65"/>
      <c r="CS71" s="65"/>
      <c r="CT71" s="65"/>
    </row>
    <row r="72" spans="1:98" x14ac:dyDescent="0.25">
      <c r="A72" s="55" t="s">
        <v>465</v>
      </c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4"/>
      <c r="BT72" s="65"/>
      <c r="BU72" s="65"/>
      <c r="BV72" s="65"/>
      <c r="BW72" s="65"/>
      <c r="BX72" s="65"/>
      <c r="BY72" s="72" t="s">
        <v>406</v>
      </c>
      <c r="BZ72" s="65"/>
      <c r="CA72" s="65"/>
      <c r="CB72" s="65"/>
      <c r="CC72" s="65"/>
      <c r="CD72" s="65"/>
      <c r="CE72" s="65"/>
      <c r="CF72" s="65"/>
      <c r="CG72" s="65"/>
      <c r="CH72" s="65"/>
      <c r="CI72" s="65"/>
      <c r="CJ72" s="65"/>
      <c r="CK72" s="65"/>
      <c r="CL72" s="65"/>
      <c r="CM72" s="65"/>
      <c r="CN72" s="65"/>
      <c r="CO72" s="65"/>
      <c r="CP72" s="65"/>
      <c r="CQ72" s="65"/>
      <c r="CR72" s="65"/>
      <c r="CS72" s="65"/>
      <c r="CT72" s="65"/>
    </row>
    <row r="73" spans="1:98" x14ac:dyDescent="0.25">
      <c r="A73" s="55" t="s">
        <v>481</v>
      </c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 t="s">
        <v>406</v>
      </c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72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  <c r="BT73" s="64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  <c r="CF73" s="65"/>
      <c r="CG73" s="65"/>
      <c r="CH73" s="65"/>
      <c r="CI73" s="65"/>
      <c r="CJ73" s="65"/>
      <c r="CK73" s="65"/>
      <c r="CL73" s="72" t="s">
        <v>406</v>
      </c>
      <c r="CM73" s="65"/>
      <c r="CN73" s="65"/>
      <c r="CO73" s="65"/>
      <c r="CP73" s="65"/>
      <c r="CQ73" s="65"/>
      <c r="CR73" s="65"/>
      <c r="CS73" s="65"/>
      <c r="CT73" s="72" t="s">
        <v>406</v>
      </c>
    </row>
    <row r="74" spans="1:98" x14ac:dyDescent="0.25">
      <c r="A74" s="55" t="s">
        <v>485</v>
      </c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  <c r="BT74" s="65"/>
      <c r="BU74" s="64"/>
      <c r="BV74" s="65"/>
      <c r="BW74" s="65"/>
      <c r="BX74" s="65"/>
      <c r="BY74" s="65"/>
      <c r="BZ74" s="65"/>
      <c r="CA74" s="65"/>
      <c r="CB74" s="65"/>
      <c r="CC74" s="65"/>
      <c r="CD74" s="65"/>
      <c r="CE74" s="65"/>
      <c r="CF74" s="65"/>
      <c r="CG74" s="65"/>
      <c r="CH74" s="65"/>
      <c r="CI74" s="65"/>
      <c r="CJ74" s="65"/>
      <c r="CK74" s="65"/>
      <c r="CL74" s="65"/>
      <c r="CM74" s="65"/>
      <c r="CN74" s="65"/>
      <c r="CO74" s="65"/>
      <c r="CP74" s="65"/>
      <c r="CQ74" s="65"/>
      <c r="CR74" s="65"/>
      <c r="CS74" s="65"/>
      <c r="CT74" s="65"/>
    </row>
    <row r="75" spans="1:98" x14ac:dyDescent="0.25">
      <c r="A75" s="55" t="s">
        <v>486</v>
      </c>
      <c r="B75" s="65"/>
      <c r="C75" s="65"/>
      <c r="D75" s="65"/>
      <c r="E75" s="65"/>
      <c r="F75" s="65" t="s">
        <v>406</v>
      </c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  <c r="BT75" s="65"/>
      <c r="BU75" s="65"/>
      <c r="BV75" s="64"/>
      <c r="BW75" s="65"/>
      <c r="BX75" s="65"/>
      <c r="BY75" s="65"/>
      <c r="BZ75" s="65"/>
      <c r="CA75" s="65"/>
      <c r="CB75" s="65"/>
      <c r="CC75" s="65"/>
      <c r="CD75" s="65"/>
      <c r="CE75" s="65"/>
      <c r="CF75" s="65"/>
      <c r="CG75" s="65"/>
      <c r="CH75" s="65"/>
      <c r="CI75" s="65"/>
      <c r="CJ75" s="65"/>
      <c r="CK75" s="65"/>
      <c r="CL75" s="65"/>
      <c r="CM75" s="65"/>
      <c r="CN75" s="65"/>
      <c r="CO75" s="65"/>
      <c r="CP75" s="65"/>
      <c r="CQ75" s="65"/>
      <c r="CR75" s="65"/>
      <c r="CS75" s="65"/>
      <c r="CT75" s="65"/>
    </row>
    <row r="76" spans="1:98" x14ac:dyDescent="0.25">
      <c r="A76" s="55" t="s">
        <v>487</v>
      </c>
      <c r="B76" s="65"/>
      <c r="C76" s="65"/>
      <c r="D76" s="65"/>
      <c r="E76" s="65" t="s">
        <v>406</v>
      </c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72" t="s">
        <v>406</v>
      </c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4"/>
      <c r="BX76" s="65"/>
      <c r="BY76" s="65"/>
      <c r="BZ76" s="65"/>
      <c r="CA76" s="65"/>
      <c r="CB76" s="65"/>
      <c r="CC76" s="65"/>
      <c r="CD76" s="65"/>
      <c r="CE76" s="65"/>
      <c r="CF76" s="65"/>
      <c r="CG76" s="65"/>
      <c r="CH76" s="65"/>
      <c r="CI76" s="65"/>
      <c r="CJ76" s="65"/>
      <c r="CK76" s="65"/>
      <c r="CL76" s="65"/>
      <c r="CM76" s="65"/>
      <c r="CN76" s="65"/>
      <c r="CO76" s="65"/>
      <c r="CP76" s="65"/>
      <c r="CQ76" s="65"/>
      <c r="CR76" s="65"/>
      <c r="CS76" s="65"/>
      <c r="CT76" s="65"/>
    </row>
    <row r="77" spans="1:98" x14ac:dyDescent="0.25">
      <c r="A77" s="55" t="s">
        <v>488</v>
      </c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 t="s">
        <v>406</v>
      </c>
      <c r="M77" s="65"/>
      <c r="N77" s="65"/>
      <c r="O77" s="65"/>
      <c r="P77" s="65"/>
      <c r="Q77" s="65"/>
      <c r="R77" s="65"/>
      <c r="S77" s="65"/>
      <c r="T77" s="65"/>
      <c r="U77" s="65"/>
      <c r="V77" s="65" t="s">
        <v>406</v>
      </c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  <c r="BT77" s="65"/>
      <c r="BU77" s="65"/>
      <c r="BV77" s="65"/>
      <c r="BW77" s="65"/>
      <c r="BX77" s="64"/>
      <c r="BY77" s="65"/>
      <c r="BZ77" s="65"/>
      <c r="CA77" s="65"/>
      <c r="CB77" s="65"/>
      <c r="CC77" s="65"/>
      <c r="CD77" s="65"/>
      <c r="CE77" s="65"/>
      <c r="CF77" s="65"/>
      <c r="CG77" s="65"/>
      <c r="CH77" s="65"/>
      <c r="CI77" s="65"/>
      <c r="CJ77" s="65"/>
      <c r="CK77" s="65"/>
      <c r="CL77" s="65"/>
      <c r="CM77" s="65"/>
      <c r="CN77" s="65"/>
      <c r="CO77" s="65"/>
      <c r="CP77" s="65"/>
      <c r="CQ77" s="65"/>
      <c r="CR77" s="65"/>
      <c r="CS77" s="65"/>
      <c r="CT77" s="65"/>
    </row>
    <row r="78" spans="1:98" x14ac:dyDescent="0.25">
      <c r="A78" s="55" t="s">
        <v>489</v>
      </c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72" t="s">
        <v>406</v>
      </c>
      <c r="BT78" s="65"/>
      <c r="BU78" s="65"/>
      <c r="BV78" s="65"/>
      <c r="BW78" s="65"/>
      <c r="BX78" s="65"/>
      <c r="BY78" s="64"/>
      <c r="BZ78" s="65"/>
      <c r="CA78" s="65"/>
      <c r="CB78" s="65"/>
      <c r="CC78" s="65"/>
      <c r="CD78" s="65"/>
      <c r="CE78" s="65"/>
      <c r="CF78" s="65"/>
      <c r="CG78" s="65"/>
      <c r="CH78" s="65"/>
      <c r="CI78" s="65"/>
      <c r="CJ78" s="65"/>
      <c r="CK78" s="65"/>
      <c r="CL78" s="65"/>
      <c r="CM78" s="65"/>
      <c r="CN78" s="65"/>
      <c r="CO78" s="65"/>
      <c r="CP78" s="65"/>
      <c r="CQ78" s="65"/>
      <c r="CR78" s="65"/>
      <c r="CS78" s="65"/>
      <c r="CT78" s="65"/>
    </row>
    <row r="79" spans="1:98" x14ac:dyDescent="0.25">
      <c r="A79" s="55" t="s">
        <v>490</v>
      </c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4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</row>
    <row r="80" spans="1:98" x14ac:dyDescent="0.25">
      <c r="A80" s="55" t="s">
        <v>491</v>
      </c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72" t="s">
        <v>406</v>
      </c>
      <c r="BE80" s="72" t="s">
        <v>406</v>
      </c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4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72" t="s">
        <v>406</v>
      </c>
      <c r="CP80" s="65"/>
      <c r="CQ80" s="65"/>
      <c r="CR80" s="65"/>
      <c r="CS80" s="65"/>
      <c r="CT80" s="65"/>
    </row>
    <row r="81" spans="1:98" x14ac:dyDescent="0.25">
      <c r="A81" s="55" t="s">
        <v>492</v>
      </c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 t="s">
        <v>406</v>
      </c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72" t="s">
        <v>406</v>
      </c>
      <c r="AX81" s="72" t="s">
        <v>406</v>
      </c>
      <c r="AY81" s="65"/>
      <c r="AZ81" s="65"/>
      <c r="BA81" s="65"/>
      <c r="BB81" s="65"/>
      <c r="BC81" s="65"/>
      <c r="BD81" s="65"/>
      <c r="BE81" s="65"/>
      <c r="BF81" s="65"/>
      <c r="BG81" s="65"/>
      <c r="BH81" s="72" t="s">
        <v>406</v>
      </c>
      <c r="BI81" s="65"/>
      <c r="BJ81" s="65"/>
      <c r="BK81" s="65"/>
      <c r="BL81" s="65"/>
      <c r="BM81" s="65"/>
      <c r="BN81" s="72" t="s">
        <v>406</v>
      </c>
      <c r="BO81" s="72" t="s">
        <v>406</v>
      </c>
      <c r="BP81" s="72" t="s">
        <v>406</v>
      </c>
      <c r="BQ81" s="72" t="s">
        <v>406</v>
      </c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4"/>
      <c r="CC81" s="72" t="s">
        <v>406</v>
      </c>
      <c r="CD81" s="65"/>
      <c r="CE81" s="72" t="s">
        <v>406</v>
      </c>
      <c r="CF81" s="72" t="s">
        <v>406</v>
      </c>
      <c r="CG81" s="72" t="s">
        <v>406</v>
      </c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</row>
    <row r="82" spans="1:98" x14ac:dyDescent="0.25">
      <c r="A82" s="55" t="s">
        <v>493</v>
      </c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 t="s">
        <v>406</v>
      </c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72" t="s">
        <v>406</v>
      </c>
      <c r="AX82" s="72" t="s">
        <v>406</v>
      </c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72" t="s">
        <v>406</v>
      </c>
      <c r="BO82" s="72" t="s">
        <v>406</v>
      </c>
      <c r="BP82" s="72" t="s">
        <v>406</v>
      </c>
      <c r="BQ82" s="72" t="s">
        <v>406</v>
      </c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72" t="s">
        <v>406</v>
      </c>
      <c r="CC82" s="64"/>
      <c r="CD82" s="72" t="s">
        <v>406</v>
      </c>
      <c r="CE82" s="72" t="s">
        <v>406</v>
      </c>
      <c r="CF82" s="72" t="s">
        <v>406</v>
      </c>
      <c r="CG82" s="72" t="s">
        <v>406</v>
      </c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</row>
    <row r="83" spans="1:98" x14ac:dyDescent="0.25">
      <c r="A83" s="55" t="s">
        <v>494</v>
      </c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72" t="s">
        <v>406</v>
      </c>
      <c r="BO83" s="72" t="s">
        <v>406</v>
      </c>
      <c r="BP83" s="72" t="s">
        <v>406</v>
      </c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72" t="s">
        <v>406</v>
      </c>
      <c r="CD83" s="64"/>
      <c r="CE83" s="72" t="s">
        <v>406</v>
      </c>
      <c r="CF83" s="72" t="s">
        <v>406</v>
      </c>
      <c r="CG83" s="72" t="s">
        <v>406</v>
      </c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</row>
    <row r="84" spans="1:98" x14ac:dyDescent="0.25">
      <c r="A84" s="55" t="s">
        <v>495</v>
      </c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72" t="s">
        <v>406</v>
      </c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72" t="s">
        <v>406</v>
      </c>
      <c r="CC84" s="72" t="s">
        <v>406</v>
      </c>
      <c r="CD84" s="72" t="s">
        <v>406</v>
      </c>
      <c r="CE84" s="64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</row>
    <row r="85" spans="1:98" x14ac:dyDescent="0.25">
      <c r="A85" s="55" t="s">
        <v>496</v>
      </c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72" t="s">
        <v>406</v>
      </c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72" t="s">
        <v>406</v>
      </c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72" t="s">
        <v>406</v>
      </c>
      <c r="CC85" s="72" t="s">
        <v>406</v>
      </c>
      <c r="CD85" s="72" t="s">
        <v>406</v>
      </c>
      <c r="CE85" s="65"/>
      <c r="CF85" s="64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</row>
    <row r="86" spans="1:98" x14ac:dyDescent="0.25">
      <c r="A86" s="55" t="s">
        <v>497</v>
      </c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72" t="s">
        <v>406</v>
      </c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72" t="s">
        <v>406</v>
      </c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72" t="s">
        <v>406</v>
      </c>
      <c r="CC86" s="72" t="s">
        <v>406</v>
      </c>
      <c r="CD86" s="72" t="s">
        <v>406</v>
      </c>
      <c r="CE86" s="65"/>
      <c r="CF86" s="65"/>
      <c r="CG86" s="64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</row>
    <row r="87" spans="1:98" x14ac:dyDescent="0.25">
      <c r="A87" s="55" t="s">
        <v>498</v>
      </c>
      <c r="B87" s="65" t="s">
        <v>406</v>
      </c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 t="s">
        <v>406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4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</row>
    <row r="88" spans="1:98" x14ac:dyDescent="0.25">
      <c r="A88" s="55" t="s">
        <v>499</v>
      </c>
      <c r="B88" s="65" t="s">
        <v>406</v>
      </c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 t="s">
        <v>406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4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</row>
    <row r="89" spans="1:98" x14ac:dyDescent="0.25">
      <c r="A89" s="55" t="s">
        <v>500</v>
      </c>
      <c r="B89" s="65" t="s">
        <v>406</v>
      </c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 t="s">
        <v>406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72" t="s">
        <v>406</v>
      </c>
      <c r="BE89" s="72" t="s">
        <v>406</v>
      </c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4"/>
      <c r="CK89" s="65"/>
      <c r="CL89" s="65"/>
      <c r="CM89" s="65"/>
      <c r="CN89" s="65"/>
      <c r="CO89" s="65"/>
      <c r="CP89" s="65"/>
      <c r="CQ89" s="65"/>
      <c r="CR89" s="65"/>
      <c r="CS89" s="65"/>
      <c r="CT89" s="65"/>
    </row>
    <row r="90" spans="1:98" x14ac:dyDescent="0.25">
      <c r="A90" s="55" t="s">
        <v>502</v>
      </c>
      <c r="B90" s="65" t="s">
        <v>406</v>
      </c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 t="s">
        <v>406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72" t="s">
        <v>406</v>
      </c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4"/>
      <c r="CL90" s="65"/>
      <c r="CM90" s="65"/>
      <c r="CN90" s="65"/>
      <c r="CO90" s="65"/>
      <c r="CP90" s="65"/>
      <c r="CQ90" s="65"/>
      <c r="CR90" s="65"/>
      <c r="CS90" s="65"/>
      <c r="CT90" s="65"/>
    </row>
    <row r="91" spans="1:98" x14ac:dyDescent="0.25">
      <c r="A91" s="55" t="s">
        <v>503</v>
      </c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72" t="s">
        <v>406</v>
      </c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4"/>
      <c r="CM91" s="65"/>
      <c r="CN91" s="65"/>
      <c r="CO91" s="65"/>
      <c r="CP91" s="65"/>
      <c r="CQ91" s="65"/>
      <c r="CR91" s="65"/>
      <c r="CS91" s="65"/>
      <c r="CT91" s="65"/>
    </row>
    <row r="92" spans="1:98" x14ac:dyDescent="0.25">
      <c r="A92" s="55" t="s">
        <v>504</v>
      </c>
      <c r="B92" s="65"/>
      <c r="C92" s="65"/>
      <c r="D92" s="65"/>
      <c r="E92" s="65"/>
      <c r="F92" s="65"/>
      <c r="G92" s="65"/>
      <c r="H92" s="65"/>
      <c r="I92" s="65"/>
      <c r="J92" s="65"/>
      <c r="K92" s="65" t="s">
        <v>406</v>
      </c>
      <c r="L92" s="65"/>
      <c r="M92" s="65"/>
      <c r="N92" s="65"/>
      <c r="O92" s="65"/>
      <c r="P92" s="65" t="s">
        <v>406</v>
      </c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72" t="s">
        <v>406</v>
      </c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4"/>
      <c r="CN92" s="65"/>
      <c r="CO92" s="65"/>
      <c r="CP92" s="65"/>
      <c r="CQ92" s="65"/>
      <c r="CR92" s="65"/>
      <c r="CS92" s="65"/>
      <c r="CT92" s="65"/>
    </row>
    <row r="93" spans="1:98" x14ac:dyDescent="0.25">
      <c r="A93" s="55" t="s">
        <v>505</v>
      </c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 t="s">
        <v>406</v>
      </c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4"/>
      <c r="CO93" s="65"/>
      <c r="CP93" s="65"/>
      <c r="CQ93" s="65"/>
      <c r="CR93" s="65"/>
      <c r="CS93" s="65"/>
      <c r="CT93" s="65"/>
    </row>
    <row r="94" spans="1:98" x14ac:dyDescent="0.25">
      <c r="A94" s="55" t="s">
        <v>506</v>
      </c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 t="s">
        <v>406</v>
      </c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72" t="s">
        <v>406</v>
      </c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4"/>
      <c r="CP94" s="65"/>
      <c r="CQ94" s="65"/>
      <c r="CR94" s="65"/>
      <c r="CS94" s="65"/>
      <c r="CT94" s="65"/>
    </row>
    <row r="95" spans="1:98" x14ac:dyDescent="0.25">
      <c r="A95" s="55" t="s">
        <v>507</v>
      </c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 t="s">
        <v>406</v>
      </c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72" t="s">
        <v>406</v>
      </c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4"/>
      <c r="CQ95" s="65"/>
      <c r="CR95" s="65"/>
      <c r="CS95" s="65"/>
      <c r="CT95" s="65"/>
    </row>
    <row r="96" spans="1:98" x14ac:dyDescent="0.25">
      <c r="A96" s="55" t="s">
        <v>508</v>
      </c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 t="s">
        <v>406</v>
      </c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72" t="s">
        <v>406</v>
      </c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72" t="s">
        <v>406</v>
      </c>
      <c r="BE96" s="72" t="s">
        <v>406</v>
      </c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4"/>
      <c r="CR96" s="65"/>
      <c r="CS96" s="65"/>
      <c r="CT96" s="65"/>
    </row>
    <row r="97" spans="1:98" x14ac:dyDescent="0.25">
      <c r="A97" s="55" t="s">
        <v>509</v>
      </c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 t="s">
        <v>406</v>
      </c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72" t="s">
        <v>406</v>
      </c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72" t="s">
        <v>406</v>
      </c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4"/>
      <c r="CS97" s="65"/>
      <c r="CT97" s="65"/>
    </row>
    <row r="98" spans="1:98" x14ac:dyDescent="0.25">
      <c r="A98" s="55" t="s">
        <v>510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 t="s">
        <v>406</v>
      </c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72" t="s">
        <v>406</v>
      </c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4"/>
      <c r="CT98" s="65"/>
    </row>
    <row r="99" spans="1:98" x14ac:dyDescent="0.25">
      <c r="A99" s="55" t="s">
        <v>303</v>
      </c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72" t="s">
        <v>406</v>
      </c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4"/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S99"/>
  <sheetViews>
    <sheetView zoomScale="55" zoomScaleNormal="55" workbookViewId="0">
      <pane ySplit="3" topLeftCell="A4" activePane="bottomLeft" state="frozen"/>
      <selection pane="bottomLeft" activeCell="E6" sqref="E6"/>
    </sheetView>
  </sheetViews>
  <sheetFormatPr baseColWidth="10" defaultColWidth="17.28515625" defaultRowHeight="15" customHeight="1" x14ac:dyDescent="0.25"/>
  <cols>
    <col min="1" max="1" width="34" bestFit="1" customWidth="1"/>
    <col min="2" max="2" width="9.85546875" customWidth="1"/>
    <col min="3" max="3" width="11" customWidth="1"/>
    <col min="4" max="4" width="11.140625" customWidth="1"/>
    <col min="5" max="5" width="13.42578125" customWidth="1"/>
    <col min="6" max="6" width="10.140625" customWidth="1"/>
    <col min="7" max="7" width="9" customWidth="1"/>
    <col min="8" max="8" width="10.7109375" customWidth="1"/>
    <col min="9" max="9" width="14.28515625" bestFit="1" customWidth="1"/>
    <col min="10" max="10" width="12" customWidth="1"/>
    <col min="11" max="11" width="10" customWidth="1"/>
    <col min="12" max="12" width="10.140625" customWidth="1"/>
    <col min="13" max="13" width="11.5703125" customWidth="1"/>
    <col min="14" max="14" width="15.42578125" customWidth="1"/>
    <col min="15" max="15" width="13.28515625" customWidth="1"/>
    <col min="16" max="16" width="11.85546875" customWidth="1"/>
    <col min="17" max="17" width="12" customWidth="1"/>
    <col min="18" max="18" width="8.28515625" customWidth="1"/>
  </cols>
  <sheetData>
    <row r="1" spans="1:19" x14ac:dyDescent="0.25">
      <c r="A1" s="166" t="s">
        <v>749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s="165" customFormat="1" ht="42.75" customHeight="1" x14ac:dyDescent="0.25">
      <c r="A2" s="190" t="s">
        <v>408</v>
      </c>
      <c r="B2" s="190" t="s">
        <v>482</v>
      </c>
      <c r="C2" s="191" t="s">
        <v>483</v>
      </c>
      <c r="D2" s="192" t="s">
        <v>522</v>
      </c>
      <c r="E2" s="193" t="s">
        <v>523</v>
      </c>
      <c r="F2" s="194" t="s">
        <v>799</v>
      </c>
      <c r="G2" s="194" t="s">
        <v>800</v>
      </c>
      <c r="H2" s="194" t="s">
        <v>801</v>
      </c>
      <c r="I2" s="194" t="s">
        <v>802</v>
      </c>
      <c r="J2" s="194" t="s">
        <v>803</v>
      </c>
      <c r="K2" s="194" t="s">
        <v>810</v>
      </c>
      <c r="L2" s="195" t="s">
        <v>804</v>
      </c>
      <c r="M2" s="195" t="s">
        <v>805</v>
      </c>
      <c r="N2" s="195" t="s">
        <v>806</v>
      </c>
      <c r="O2" s="195" t="s">
        <v>807</v>
      </c>
      <c r="P2" s="195" t="s">
        <v>808</v>
      </c>
      <c r="Q2" s="195" t="s">
        <v>809</v>
      </c>
      <c r="R2" s="195" t="s">
        <v>932</v>
      </c>
      <c r="S2" s="169" t="s">
        <v>933</v>
      </c>
    </row>
    <row r="3" spans="1:19" x14ac:dyDescent="0.25">
      <c r="A3" s="55" t="s">
        <v>63</v>
      </c>
      <c r="B3" s="142" t="s">
        <v>406</v>
      </c>
      <c r="C3" s="143" t="s">
        <v>406</v>
      </c>
      <c r="D3" s="143" t="s">
        <v>406</v>
      </c>
      <c r="E3" s="143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</row>
    <row r="4" spans="1:19" x14ac:dyDescent="0.25">
      <c r="A4" s="55" t="s">
        <v>96</v>
      </c>
      <c r="B4" s="142"/>
      <c r="C4" s="143"/>
      <c r="D4" s="143"/>
      <c r="E4" s="143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</row>
    <row r="5" spans="1:19" x14ac:dyDescent="0.25">
      <c r="A5" s="55" t="s">
        <v>105</v>
      </c>
      <c r="B5" s="142"/>
      <c r="C5" s="143" t="s">
        <v>406</v>
      </c>
      <c r="D5" s="143"/>
      <c r="E5" s="143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</row>
    <row r="6" spans="1:19" x14ac:dyDescent="0.25">
      <c r="A6" s="55" t="s">
        <v>115</v>
      </c>
      <c r="B6" s="142"/>
      <c r="C6" s="143" t="s">
        <v>406</v>
      </c>
      <c r="D6" s="143"/>
      <c r="E6" s="143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</row>
    <row r="7" spans="1:19" x14ac:dyDescent="0.25">
      <c r="A7" s="55" t="s">
        <v>167</v>
      </c>
      <c r="B7" s="142"/>
      <c r="C7" s="143" t="s">
        <v>406</v>
      </c>
      <c r="D7" s="143"/>
      <c r="E7" s="143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</row>
    <row r="8" spans="1:19" x14ac:dyDescent="0.25">
      <c r="A8" s="55" t="s">
        <v>179</v>
      </c>
      <c r="B8" s="142"/>
      <c r="C8" s="143" t="s">
        <v>406</v>
      </c>
      <c r="D8" s="143"/>
      <c r="E8" s="143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</row>
    <row r="9" spans="1:19" x14ac:dyDescent="0.25">
      <c r="A9" s="55" t="s">
        <v>182</v>
      </c>
      <c r="B9" s="142"/>
      <c r="C9" s="143" t="s">
        <v>406</v>
      </c>
      <c r="D9" s="143"/>
      <c r="E9" s="143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</row>
    <row r="10" spans="1:19" x14ac:dyDescent="0.25">
      <c r="A10" s="55" t="s">
        <v>193</v>
      </c>
      <c r="B10" s="142"/>
      <c r="C10" s="143" t="s">
        <v>406</v>
      </c>
      <c r="D10" s="143"/>
      <c r="E10" s="143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</row>
    <row r="11" spans="1:19" x14ac:dyDescent="0.25">
      <c r="A11" s="55" t="s">
        <v>196</v>
      </c>
      <c r="B11" s="142" t="s">
        <v>406</v>
      </c>
      <c r="C11" s="143" t="s">
        <v>406</v>
      </c>
      <c r="D11" s="143" t="s">
        <v>406</v>
      </c>
      <c r="E11" s="143" t="s">
        <v>406</v>
      </c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</row>
    <row r="12" spans="1:19" x14ac:dyDescent="0.25">
      <c r="A12" s="55" t="s">
        <v>209</v>
      </c>
      <c r="B12" s="142"/>
      <c r="C12" s="143"/>
      <c r="D12" s="143" t="s">
        <v>406</v>
      </c>
      <c r="E12" s="143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</row>
    <row r="13" spans="1:19" x14ac:dyDescent="0.25">
      <c r="A13" s="55" t="s">
        <v>214</v>
      </c>
      <c r="B13" s="142"/>
      <c r="C13" s="143"/>
      <c r="D13" s="143"/>
      <c r="E13" s="143"/>
      <c r="F13" s="106"/>
      <c r="G13" s="106"/>
      <c r="H13" s="106"/>
      <c r="I13" s="106"/>
      <c r="J13" s="106"/>
      <c r="K13" s="106"/>
      <c r="L13" s="106"/>
      <c r="M13" s="106"/>
      <c r="N13" s="189" t="s">
        <v>406</v>
      </c>
      <c r="O13" s="106"/>
      <c r="P13" s="106"/>
      <c r="Q13" s="106"/>
      <c r="R13" s="106"/>
      <c r="S13" s="106"/>
    </row>
    <row r="14" spans="1:19" x14ac:dyDescent="0.25">
      <c r="A14" s="55" t="s">
        <v>218</v>
      </c>
      <c r="B14" s="142" t="s">
        <v>406</v>
      </c>
      <c r="C14" s="143" t="s">
        <v>406</v>
      </c>
      <c r="D14" s="143" t="s">
        <v>406</v>
      </c>
      <c r="E14" s="143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</row>
    <row r="15" spans="1:19" x14ac:dyDescent="0.25">
      <c r="A15" s="55" t="s">
        <v>224</v>
      </c>
      <c r="B15" s="142" t="s">
        <v>406</v>
      </c>
      <c r="C15" s="143" t="s">
        <v>406</v>
      </c>
      <c r="D15" s="143" t="s">
        <v>406</v>
      </c>
      <c r="E15" s="143" t="s">
        <v>406</v>
      </c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</row>
    <row r="16" spans="1:19" x14ac:dyDescent="0.25">
      <c r="A16" s="55" t="s">
        <v>235</v>
      </c>
      <c r="B16" s="142"/>
      <c r="C16" s="143"/>
      <c r="D16" s="143"/>
      <c r="E16" s="143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</row>
    <row r="17" spans="1:19" x14ac:dyDescent="0.25">
      <c r="A17" s="55" t="s">
        <v>244</v>
      </c>
      <c r="B17" s="142"/>
      <c r="C17" s="143"/>
      <c r="D17" s="143" t="s">
        <v>406</v>
      </c>
      <c r="E17" s="143"/>
      <c r="F17" s="106"/>
      <c r="G17" s="106"/>
      <c r="H17" s="106"/>
      <c r="I17" s="106"/>
      <c r="J17" s="106"/>
      <c r="K17" s="106"/>
      <c r="L17" s="106"/>
      <c r="M17" s="189" t="s">
        <v>406</v>
      </c>
      <c r="N17" s="106"/>
      <c r="O17" s="106"/>
      <c r="P17" s="106"/>
      <c r="Q17" s="189" t="s">
        <v>406</v>
      </c>
      <c r="R17" s="106"/>
      <c r="S17" s="106"/>
    </row>
    <row r="18" spans="1:19" x14ac:dyDescent="0.25">
      <c r="A18" s="55" t="s">
        <v>252</v>
      </c>
      <c r="B18" s="142"/>
      <c r="C18" s="143"/>
      <c r="D18" s="143"/>
      <c r="E18" s="143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</row>
    <row r="19" spans="1:19" x14ac:dyDescent="0.25">
      <c r="A19" s="55" t="s">
        <v>258</v>
      </c>
      <c r="B19" s="142"/>
      <c r="C19" s="143"/>
      <c r="D19" s="143"/>
      <c r="E19" s="143"/>
      <c r="F19" s="189" t="s">
        <v>406</v>
      </c>
      <c r="G19" s="189" t="s">
        <v>406</v>
      </c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</row>
    <row r="20" spans="1:19" x14ac:dyDescent="0.25">
      <c r="A20" s="55" t="s">
        <v>262</v>
      </c>
      <c r="B20" s="142"/>
      <c r="C20" s="143"/>
      <c r="D20" s="143"/>
      <c r="E20" s="143"/>
      <c r="F20" s="106"/>
      <c r="G20" s="106"/>
      <c r="H20" s="189" t="s">
        <v>406</v>
      </c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</row>
    <row r="21" spans="1:19" x14ac:dyDescent="0.25">
      <c r="A21" s="55" t="s">
        <v>266</v>
      </c>
      <c r="B21" s="142"/>
      <c r="C21" s="143"/>
      <c r="D21" s="143"/>
      <c r="E21" s="143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</row>
    <row r="22" spans="1:19" x14ac:dyDescent="0.25">
      <c r="A22" s="55" t="s">
        <v>277</v>
      </c>
      <c r="B22" s="142"/>
      <c r="C22" s="143"/>
      <c r="D22" s="143"/>
      <c r="E22" s="143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</row>
    <row r="23" spans="1:19" x14ac:dyDescent="0.25">
      <c r="A23" s="55" t="s">
        <v>283</v>
      </c>
      <c r="B23" s="142"/>
      <c r="C23" s="143"/>
      <c r="D23" s="143"/>
      <c r="E23" s="143"/>
      <c r="F23" s="106"/>
      <c r="G23" s="106"/>
      <c r="H23" s="106"/>
      <c r="I23" s="106"/>
      <c r="J23" s="106"/>
      <c r="K23" s="106"/>
      <c r="L23" s="106"/>
      <c r="M23" s="106"/>
      <c r="N23" s="189" t="s">
        <v>406</v>
      </c>
      <c r="O23" s="106"/>
      <c r="P23" s="106"/>
      <c r="Q23" s="106"/>
      <c r="R23" s="106"/>
      <c r="S23" s="106"/>
    </row>
    <row r="24" spans="1:19" x14ac:dyDescent="0.25">
      <c r="A24" s="55" t="s">
        <v>286</v>
      </c>
      <c r="B24" s="142"/>
      <c r="C24" s="143"/>
      <c r="D24" s="143"/>
      <c r="E24" s="143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89" t="s">
        <v>406</v>
      </c>
      <c r="Q24" s="189" t="s">
        <v>406</v>
      </c>
      <c r="R24" s="189" t="s">
        <v>406</v>
      </c>
      <c r="S24" s="106"/>
    </row>
    <row r="25" spans="1:19" x14ac:dyDescent="0.25">
      <c r="A25" s="55" t="s">
        <v>293</v>
      </c>
      <c r="B25" s="142"/>
      <c r="C25" s="143"/>
      <c r="D25" s="143"/>
      <c r="E25" s="143" t="s">
        <v>406</v>
      </c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</row>
    <row r="26" spans="1:19" x14ac:dyDescent="0.25">
      <c r="A26" s="55" t="s">
        <v>303</v>
      </c>
      <c r="B26" s="142" t="s">
        <v>406</v>
      </c>
      <c r="C26" s="143"/>
      <c r="D26" s="143"/>
      <c r="E26" s="143"/>
      <c r="F26" s="106"/>
      <c r="G26" s="106"/>
      <c r="H26" s="106"/>
      <c r="I26" s="106"/>
      <c r="J26" s="106"/>
      <c r="K26" s="106"/>
      <c r="L26" s="189" t="s">
        <v>406</v>
      </c>
      <c r="M26" s="106"/>
      <c r="N26" s="106"/>
      <c r="O26" s="106"/>
      <c r="P26" s="106"/>
      <c r="Q26" s="106"/>
      <c r="R26" s="106"/>
      <c r="S26" s="106"/>
    </row>
    <row r="27" spans="1:19" x14ac:dyDescent="0.25">
      <c r="A27" s="58" t="s">
        <v>60</v>
      </c>
      <c r="B27" s="142" t="s">
        <v>406</v>
      </c>
      <c r="C27" s="143"/>
      <c r="D27" s="143"/>
      <c r="E27" s="143" t="s">
        <v>406</v>
      </c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</row>
    <row r="28" spans="1:19" x14ac:dyDescent="0.25">
      <c r="A28" s="58" t="s">
        <v>124</v>
      </c>
      <c r="B28" s="142"/>
      <c r="C28" s="143"/>
      <c r="D28" s="143"/>
      <c r="E28" s="143" t="s">
        <v>406</v>
      </c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</row>
    <row r="29" spans="1:19" x14ac:dyDescent="0.25">
      <c r="A29" s="58" t="s">
        <v>140</v>
      </c>
      <c r="B29" s="142"/>
      <c r="C29" s="143"/>
      <c r="D29" s="143"/>
      <c r="E29" s="143" t="s">
        <v>406</v>
      </c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</row>
    <row r="30" spans="1:19" x14ac:dyDescent="0.25">
      <c r="A30" s="58" t="s">
        <v>152</v>
      </c>
      <c r="B30" s="142"/>
      <c r="C30" s="143"/>
      <c r="D30" s="143"/>
      <c r="E30" s="143" t="s">
        <v>406</v>
      </c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</row>
    <row r="31" spans="1:19" x14ac:dyDescent="0.25">
      <c r="A31" s="58" t="s">
        <v>82</v>
      </c>
      <c r="B31" s="142" t="s">
        <v>406</v>
      </c>
      <c r="C31" s="143"/>
      <c r="D31" s="143"/>
      <c r="E31" s="143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</row>
    <row r="32" spans="1:19" x14ac:dyDescent="0.25">
      <c r="A32" s="58" t="s">
        <v>114</v>
      </c>
      <c r="B32" s="142"/>
      <c r="C32" s="143" t="s">
        <v>406</v>
      </c>
      <c r="D32" s="143"/>
      <c r="E32" s="143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</row>
    <row r="33" spans="1:19" x14ac:dyDescent="0.25">
      <c r="A33" s="58" t="s">
        <v>163</v>
      </c>
      <c r="B33" s="142"/>
      <c r="C33" s="143"/>
      <c r="D33" s="143" t="s">
        <v>406</v>
      </c>
      <c r="E33" s="143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</row>
    <row r="34" spans="1:19" x14ac:dyDescent="0.25">
      <c r="A34" s="58" t="s">
        <v>173</v>
      </c>
      <c r="B34" s="142"/>
      <c r="C34" s="143"/>
      <c r="D34" s="143"/>
      <c r="E34" s="143"/>
      <c r="F34" s="106"/>
      <c r="G34" s="106"/>
      <c r="H34" s="106"/>
      <c r="I34" s="106"/>
      <c r="J34" s="189" t="s">
        <v>406</v>
      </c>
      <c r="K34" s="189" t="s">
        <v>406</v>
      </c>
      <c r="L34" s="106"/>
      <c r="M34" s="106"/>
      <c r="N34" s="106"/>
      <c r="O34" s="106"/>
      <c r="P34" s="106"/>
      <c r="Q34" s="106"/>
      <c r="R34" s="106"/>
      <c r="S34" s="106"/>
    </row>
    <row r="35" spans="1:19" x14ac:dyDescent="0.25">
      <c r="A35" s="58" t="s">
        <v>184</v>
      </c>
      <c r="B35" s="142"/>
      <c r="C35" s="143"/>
      <c r="D35" s="143"/>
      <c r="E35" s="143"/>
      <c r="F35" s="106"/>
      <c r="G35" s="106"/>
      <c r="H35" s="106"/>
      <c r="I35" s="106"/>
      <c r="J35" s="189" t="s">
        <v>406</v>
      </c>
      <c r="K35" s="189" t="s">
        <v>406</v>
      </c>
      <c r="L35" s="106"/>
      <c r="M35" s="106"/>
      <c r="N35" s="106"/>
      <c r="O35" s="106"/>
      <c r="P35" s="106"/>
      <c r="Q35" s="106"/>
      <c r="R35" s="106"/>
      <c r="S35" s="106"/>
    </row>
    <row r="36" spans="1:19" x14ac:dyDescent="0.25">
      <c r="A36" s="58" t="s">
        <v>189</v>
      </c>
      <c r="B36" s="142"/>
      <c r="C36" s="143"/>
      <c r="D36" s="143"/>
      <c r="E36" s="143"/>
      <c r="F36" s="106"/>
      <c r="G36" s="106"/>
      <c r="H36" s="106"/>
      <c r="I36" s="106"/>
      <c r="J36" s="106"/>
      <c r="K36" s="106"/>
      <c r="L36" s="106"/>
      <c r="M36" s="106"/>
      <c r="N36" s="189" t="s">
        <v>406</v>
      </c>
      <c r="O36" s="189" t="s">
        <v>406</v>
      </c>
      <c r="P36" s="106"/>
      <c r="Q36" s="106"/>
      <c r="R36" s="106"/>
      <c r="S36" s="106"/>
    </row>
    <row r="37" spans="1:19" x14ac:dyDescent="0.25">
      <c r="A37" s="58" t="s">
        <v>197</v>
      </c>
      <c r="B37" s="142"/>
      <c r="C37" s="143"/>
      <c r="D37" s="143"/>
      <c r="E37" s="143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</row>
    <row r="38" spans="1:19" x14ac:dyDescent="0.25">
      <c r="A38" s="58" t="s">
        <v>212</v>
      </c>
      <c r="B38" s="142"/>
      <c r="C38" s="143"/>
      <c r="D38" s="143"/>
      <c r="E38" s="143"/>
      <c r="F38" s="106"/>
      <c r="G38" s="106"/>
      <c r="H38" s="106"/>
      <c r="I38" s="106"/>
      <c r="J38" s="106"/>
      <c r="K38" s="106"/>
      <c r="L38" s="106"/>
      <c r="M38" s="106"/>
      <c r="N38" s="189" t="s">
        <v>406</v>
      </c>
      <c r="O38" s="106"/>
      <c r="P38" s="106"/>
      <c r="Q38" s="106"/>
      <c r="R38" s="106"/>
      <c r="S38" s="106"/>
    </row>
    <row r="39" spans="1:19" x14ac:dyDescent="0.25">
      <c r="A39" s="58" t="s">
        <v>222</v>
      </c>
      <c r="B39" s="142"/>
      <c r="C39" s="143"/>
      <c r="D39" s="143" t="s">
        <v>406</v>
      </c>
      <c r="E39" s="143"/>
      <c r="F39" s="106"/>
      <c r="G39" s="106"/>
      <c r="H39" s="106"/>
      <c r="I39" s="106"/>
      <c r="J39" s="106"/>
      <c r="K39" s="106"/>
      <c r="L39" s="106"/>
      <c r="M39" s="189" t="s">
        <v>406</v>
      </c>
      <c r="N39" s="106"/>
      <c r="O39" s="106"/>
      <c r="P39" s="106"/>
      <c r="Q39" s="106"/>
      <c r="R39" s="106"/>
      <c r="S39" s="106"/>
    </row>
    <row r="40" spans="1:19" x14ac:dyDescent="0.25">
      <c r="A40" s="58" t="s">
        <v>85</v>
      </c>
      <c r="B40" s="142"/>
      <c r="C40" s="143"/>
      <c r="D40" s="143"/>
      <c r="E40" s="143"/>
      <c r="F40" s="189" t="s">
        <v>406</v>
      </c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</row>
    <row r="41" spans="1:19" x14ac:dyDescent="0.25">
      <c r="A41" s="58" t="s">
        <v>98</v>
      </c>
      <c r="B41" s="142"/>
      <c r="C41" s="143"/>
      <c r="D41" s="143"/>
      <c r="E41" s="143"/>
      <c r="F41" s="106"/>
      <c r="G41" s="189" t="s">
        <v>406</v>
      </c>
      <c r="H41" s="106"/>
      <c r="I41" s="106"/>
      <c r="J41" s="106"/>
      <c r="K41" s="106"/>
      <c r="L41" s="106"/>
      <c r="M41" s="106"/>
      <c r="N41" s="189" t="s">
        <v>406</v>
      </c>
      <c r="O41" s="106"/>
      <c r="P41" s="106"/>
      <c r="Q41" s="106"/>
      <c r="R41" s="106"/>
      <c r="S41" s="106"/>
    </row>
    <row r="42" spans="1:19" x14ac:dyDescent="0.25">
      <c r="A42" s="58" t="s">
        <v>110</v>
      </c>
      <c r="B42" s="142"/>
      <c r="C42" s="143"/>
      <c r="D42" s="143"/>
      <c r="E42" s="143"/>
      <c r="F42" s="106"/>
      <c r="G42" s="189" t="s">
        <v>406</v>
      </c>
      <c r="H42" s="106"/>
      <c r="I42" s="106"/>
      <c r="J42" s="106"/>
      <c r="K42" s="106"/>
      <c r="L42" s="106"/>
      <c r="M42" s="106"/>
      <c r="N42" s="189" t="s">
        <v>406</v>
      </c>
      <c r="O42" s="189" t="s">
        <v>406</v>
      </c>
      <c r="P42" s="106"/>
      <c r="Q42" s="106"/>
      <c r="R42" s="106"/>
      <c r="S42" s="106"/>
    </row>
    <row r="43" spans="1:19" x14ac:dyDescent="0.25">
      <c r="A43" s="58" t="s">
        <v>119</v>
      </c>
      <c r="B43" s="142"/>
      <c r="C43" s="143"/>
      <c r="D43" s="143"/>
      <c r="E43" s="143"/>
      <c r="F43" s="189" t="s">
        <v>406</v>
      </c>
      <c r="G43" s="189" t="s">
        <v>406</v>
      </c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</row>
    <row r="44" spans="1:19" x14ac:dyDescent="0.25">
      <c r="A44" s="58" t="s">
        <v>126</v>
      </c>
      <c r="B44" s="142"/>
      <c r="C44" s="143"/>
      <c r="D44" s="143"/>
      <c r="E44" s="143"/>
      <c r="F44" s="189" t="s">
        <v>406</v>
      </c>
      <c r="G44" s="189" t="s">
        <v>406</v>
      </c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</row>
    <row r="45" spans="1:19" x14ac:dyDescent="0.25">
      <c r="A45" s="58" t="s">
        <v>131</v>
      </c>
      <c r="B45" s="142"/>
      <c r="C45" s="143"/>
      <c r="D45" s="143"/>
      <c r="E45" s="143"/>
      <c r="F45" s="106"/>
      <c r="G45" s="106"/>
      <c r="H45" s="106"/>
      <c r="I45" s="106"/>
      <c r="J45" s="106"/>
      <c r="K45" s="106"/>
      <c r="L45" s="106"/>
      <c r="M45" s="106"/>
      <c r="N45" s="189" t="s">
        <v>406</v>
      </c>
      <c r="O45" s="106"/>
      <c r="P45" s="106"/>
      <c r="Q45" s="106"/>
      <c r="R45" s="106"/>
      <c r="S45" s="106"/>
    </row>
    <row r="46" spans="1:19" x14ac:dyDescent="0.25">
      <c r="A46" s="58" t="s">
        <v>135</v>
      </c>
      <c r="B46" s="142"/>
      <c r="C46" s="143"/>
      <c r="D46" s="143"/>
      <c r="E46" s="143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</row>
    <row r="47" spans="1:19" x14ac:dyDescent="0.25">
      <c r="A47" s="58" t="s">
        <v>145</v>
      </c>
      <c r="B47" s="142"/>
      <c r="C47" s="143"/>
      <c r="D47" s="143"/>
      <c r="E47" s="143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</row>
    <row r="48" spans="1:19" x14ac:dyDescent="0.25">
      <c r="A48" s="58" t="s">
        <v>122</v>
      </c>
      <c r="B48" s="142"/>
      <c r="C48" s="143"/>
      <c r="D48" s="143"/>
      <c r="E48" s="143"/>
      <c r="F48" s="106"/>
      <c r="G48" s="106"/>
      <c r="H48" s="106"/>
      <c r="I48" s="189" t="s">
        <v>406</v>
      </c>
      <c r="J48" s="106"/>
      <c r="K48" s="106"/>
      <c r="L48" s="106"/>
      <c r="M48" s="106"/>
      <c r="N48" s="106"/>
      <c r="O48" s="106"/>
      <c r="P48" s="106"/>
      <c r="Q48" s="106"/>
      <c r="R48" s="106"/>
      <c r="S48" s="106"/>
    </row>
    <row r="49" spans="1:19" x14ac:dyDescent="0.25">
      <c r="A49" s="58" t="s">
        <v>128</v>
      </c>
      <c r="B49" s="142"/>
      <c r="C49" s="143"/>
      <c r="D49" s="143"/>
      <c r="E49" s="143"/>
      <c r="F49" s="106"/>
      <c r="G49" s="106"/>
      <c r="H49" s="189" t="s">
        <v>406</v>
      </c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</row>
    <row r="50" spans="1:19" x14ac:dyDescent="0.25">
      <c r="A50" s="58" t="s">
        <v>138</v>
      </c>
      <c r="B50" s="142"/>
      <c r="C50" s="143"/>
      <c r="D50" s="143"/>
      <c r="E50" s="143"/>
      <c r="F50" s="106"/>
      <c r="G50" s="106"/>
      <c r="H50" s="189" t="s">
        <v>406</v>
      </c>
      <c r="I50" s="189" t="s">
        <v>406</v>
      </c>
      <c r="J50" s="106"/>
      <c r="K50" s="106"/>
      <c r="L50" s="106"/>
      <c r="M50" s="106"/>
      <c r="N50" s="106"/>
      <c r="O50" s="106"/>
      <c r="P50" s="106"/>
      <c r="Q50" s="106"/>
      <c r="R50" s="106"/>
      <c r="S50" s="106"/>
    </row>
    <row r="51" spans="1:19" x14ac:dyDescent="0.25">
      <c r="A51" s="58" t="s">
        <v>144</v>
      </c>
      <c r="B51" s="142"/>
      <c r="C51" s="143"/>
      <c r="D51" s="143"/>
      <c r="E51" s="143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89" t="s">
        <v>406</v>
      </c>
      <c r="Q51" s="106"/>
      <c r="R51" s="106"/>
      <c r="S51" s="106"/>
    </row>
    <row r="52" spans="1:19" x14ac:dyDescent="0.25">
      <c r="A52" s="58" t="s">
        <v>155</v>
      </c>
      <c r="B52" s="142"/>
      <c r="C52" s="143"/>
      <c r="D52" s="143"/>
      <c r="E52" s="143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89" t="s">
        <v>406</v>
      </c>
      <c r="Q52" s="106"/>
      <c r="R52" s="106"/>
      <c r="S52" s="106"/>
    </row>
    <row r="53" spans="1:19" x14ac:dyDescent="0.25">
      <c r="A53" s="58" t="s">
        <v>159</v>
      </c>
      <c r="B53" s="142"/>
      <c r="C53" s="143"/>
      <c r="D53" s="143"/>
      <c r="E53" s="143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89" t="s">
        <v>406</v>
      </c>
      <c r="Q53" s="106"/>
      <c r="R53" s="106"/>
      <c r="S53" s="106"/>
    </row>
    <row r="54" spans="1:19" x14ac:dyDescent="0.25">
      <c r="A54" s="58" t="s">
        <v>169</v>
      </c>
      <c r="B54" s="142"/>
      <c r="C54" s="143"/>
      <c r="D54" s="143"/>
      <c r="E54" s="143"/>
      <c r="F54" s="106"/>
      <c r="G54" s="106"/>
      <c r="H54" s="189" t="s">
        <v>406</v>
      </c>
      <c r="I54" s="189" t="s">
        <v>406</v>
      </c>
      <c r="J54" s="106"/>
      <c r="K54" s="106"/>
      <c r="L54" s="106"/>
      <c r="M54" s="106"/>
      <c r="N54" s="106"/>
      <c r="O54" s="106"/>
      <c r="P54" s="106"/>
      <c r="Q54" s="106"/>
      <c r="R54" s="106"/>
      <c r="S54" s="106"/>
    </row>
    <row r="55" spans="1:19" x14ac:dyDescent="0.25">
      <c r="A55" s="58" t="s">
        <v>177</v>
      </c>
      <c r="B55" s="142"/>
      <c r="C55" s="143"/>
      <c r="D55" s="143"/>
      <c r="E55" s="143"/>
      <c r="F55" s="106"/>
      <c r="G55" s="106"/>
      <c r="H55" s="189" t="s">
        <v>406</v>
      </c>
      <c r="I55" s="189" t="s">
        <v>406</v>
      </c>
      <c r="J55" s="106"/>
      <c r="K55" s="106"/>
      <c r="L55" s="106"/>
      <c r="M55" s="106"/>
      <c r="N55" s="106"/>
      <c r="O55" s="106"/>
      <c r="P55" s="106"/>
      <c r="Q55" s="106"/>
      <c r="R55" s="106"/>
      <c r="S55" s="106"/>
    </row>
    <row r="56" spans="1:19" x14ac:dyDescent="0.25">
      <c r="A56" s="55" t="s">
        <v>298</v>
      </c>
      <c r="B56" s="142"/>
      <c r="C56" s="143"/>
      <c r="D56" s="143"/>
      <c r="E56" s="143"/>
      <c r="F56" s="106"/>
      <c r="G56" s="106"/>
      <c r="H56" s="106"/>
      <c r="I56" s="106"/>
      <c r="J56" s="106"/>
      <c r="K56" s="106"/>
      <c r="L56" s="106"/>
      <c r="M56" s="106"/>
      <c r="N56" s="189" t="s">
        <v>406</v>
      </c>
      <c r="O56" s="106"/>
      <c r="P56" s="106"/>
      <c r="Q56" s="106"/>
      <c r="R56" s="106"/>
      <c r="S56" s="106"/>
    </row>
    <row r="57" spans="1:19" x14ac:dyDescent="0.25">
      <c r="A57" s="55" t="s">
        <v>352</v>
      </c>
      <c r="B57" s="142" t="s">
        <v>406</v>
      </c>
      <c r="C57" s="143"/>
      <c r="D57" s="143"/>
      <c r="E57" s="143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19" x14ac:dyDescent="0.25">
      <c r="A58" s="55" t="s">
        <v>363</v>
      </c>
      <c r="B58" s="142" t="s">
        <v>406</v>
      </c>
      <c r="C58" s="143" t="s">
        <v>406</v>
      </c>
      <c r="D58" s="143" t="s">
        <v>406</v>
      </c>
      <c r="E58" s="143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19" x14ac:dyDescent="0.25">
      <c r="A59" s="55" t="s">
        <v>373</v>
      </c>
      <c r="B59" s="142" t="s">
        <v>406</v>
      </c>
      <c r="C59" s="143" t="s">
        <v>406</v>
      </c>
      <c r="D59" s="143" t="s">
        <v>406</v>
      </c>
      <c r="E59" s="143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19" x14ac:dyDescent="0.25">
      <c r="A60" s="55" t="s">
        <v>384</v>
      </c>
      <c r="B60" s="142"/>
      <c r="C60" s="143" t="s">
        <v>406</v>
      </c>
      <c r="D60" s="143"/>
      <c r="E60" s="143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19" x14ac:dyDescent="0.25">
      <c r="A61" s="55" t="s">
        <v>393</v>
      </c>
      <c r="B61" s="142"/>
      <c r="C61" s="143" t="s">
        <v>406</v>
      </c>
      <c r="D61" s="143"/>
      <c r="E61" s="143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19" x14ac:dyDescent="0.25">
      <c r="A62" s="55" t="s">
        <v>400</v>
      </c>
      <c r="B62" s="142"/>
      <c r="C62" s="143" t="s">
        <v>406</v>
      </c>
      <c r="D62" s="143"/>
      <c r="E62" s="143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19" x14ac:dyDescent="0.25">
      <c r="A63" s="55" t="s">
        <v>404</v>
      </c>
      <c r="B63" s="142"/>
      <c r="C63" s="143" t="s">
        <v>406</v>
      </c>
      <c r="D63" s="143"/>
      <c r="E63" s="143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19" x14ac:dyDescent="0.25">
      <c r="A64" s="55" t="s">
        <v>409</v>
      </c>
      <c r="B64" s="142"/>
      <c r="C64" s="143"/>
      <c r="D64" s="143"/>
      <c r="E64" s="143"/>
      <c r="F64" s="189" t="s">
        <v>406</v>
      </c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x14ac:dyDescent="0.25">
      <c r="A65" s="55" t="s">
        <v>411</v>
      </c>
      <c r="B65" s="142"/>
      <c r="C65" s="143"/>
      <c r="D65" s="143"/>
      <c r="E65" s="143"/>
      <c r="F65" s="189" t="s">
        <v>406</v>
      </c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x14ac:dyDescent="0.25">
      <c r="A66" s="55" t="s">
        <v>414</v>
      </c>
      <c r="B66" s="142"/>
      <c r="C66" s="143"/>
      <c r="D66" s="143"/>
      <c r="E66" s="143"/>
      <c r="F66" s="189" t="s">
        <v>406</v>
      </c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x14ac:dyDescent="0.25">
      <c r="A67" s="55" t="s">
        <v>416</v>
      </c>
      <c r="B67" s="142"/>
      <c r="C67" s="143"/>
      <c r="D67" s="143"/>
      <c r="E67" s="143"/>
      <c r="F67" s="189" t="s">
        <v>406</v>
      </c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</row>
    <row r="68" spans="1:19" x14ac:dyDescent="0.25">
      <c r="A68" s="55" t="s">
        <v>424</v>
      </c>
      <c r="B68" s="142"/>
      <c r="C68" s="143"/>
      <c r="D68" s="143"/>
      <c r="E68" s="143"/>
      <c r="F68" s="189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89" t="s">
        <v>406</v>
      </c>
      <c r="S68" s="106"/>
    </row>
    <row r="69" spans="1:19" x14ac:dyDescent="0.25">
      <c r="A69" s="55" t="s">
        <v>434</v>
      </c>
      <c r="B69" s="142"/>
      <c r="C69" s="143"/>
      <c r="D69" s="143"/>
      <c r="E69" s="143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89" t="s">
        <v>406</v>
      </c>
      <c r="S69" s="106"/>
    </row>
    <row r="70" spans="1:19" x14ac:dyDescent="0.25">
      <c r="A70" s="55" t="s">
        <v>447</v>
      </c>
      <c r="B70" s="142"/>
      <c r="C70" s="143"/>
      <c r="D70" s="143"/>
      <c r="E70" s="143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89" t="s">
        <v>406</v>
      </c>
      <c r="S70" s="106"/>
    </row>
    <row r="71" spans="1:19" x14ac:dyDescent="0.25">
      <c r="A71" s="55" t="s">
        <v>456</v>
      </c>
      <c r="B71" s="142"/>
      <c r="C71" s="143"/>
      <c r="D71" s="143"/>
      <c r="E71" s="143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89" t="s">
        <v>406</v>
      </c>
      <c r="S71" s="106"/>
    </row>
    <row r="72" spans="1:19" x14ac:dyDescent="0.25">
      <c r="A72" s="55" t="s">
        <v>463</v>
      </c>
      <c r="B72" s="142"/>
      <c r="C72" s="143"/>
      <c r="D72" s="143"/>
      <c r="E72" s="143"/>
      <c r="F72" s="106"/>
      <c r="G72" s="106"/>
      <c r="H72" s="106"/>
      <c r="I72" s="106"/>
      <c r="J72" s="189" t="s">
        <v>406</v>
      </c>
      <c r="K72" s="106"/>
      <c r="L72" s="106"/>
      <c r="M72" s="106"/>
      <c r="N72" s="106"/>
      <c r="O72" s="106"/>
      <c r="P72" s="106"/>
      <c r="Q72" s="106"/>
      <c r="R72" s="106"/>
      <c r="S72" s="106"/>
    </row>
    <row r="73" spans="1:19" x14ac:dyDescent="0.25">
      <c r="A73" s="55" t="s">
        <v>465</v>
      </c>
      <c r="B73" s="142" t="s">
        <v>406</v>
      </c>
      <c r="C73" s="143" t="s">
        <v>406</v>
      </c>
      <c r="D73" s="143" t="s">
        <v>406</v>
      </c>
      <c r="E73" s="143" t="s">
        <v>406</v>
      </c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</row>
    <row r="74" spans="1:19" x14ac:dyDescent="0.25">
      <c r="A74" s="55" t="s">
        <v>481</v>
      </c>
      <c r="B74" s="142" t="s">
        <v>406</v>
      </c>
      <c r="C74" s="143"/>
      <c r="D74" s="143"/>
      <c r="E74" s="143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</row>
    <row r="75" spans="1:19" x14ac:dyDescent="0.25">
      <c r="A75" s="55" t="s">
        <v>485</v>
      </c>
      <c r="B75" s="142" t="s">
        <v>406</v>
      </c>
      <c r="C75" s="143"/>
      <c r="D75" s="143"/>
      <c r="E75" s="143"/>
      <c r="F75" s="106"/>
      <c r="G75" s="106"/>
      <c r="H75" s="106"/>
      <c r="I75" s="106"/>
      <c r="J75" s="106"/>
      <c r="K75" s="106"/>
      <c r="L75" s="189" t="s">
        <v>406</v>
      </c>
      <c r="M75" s="106"/>
      <c r="N75" s="106"/>
      <c r="O75" s="106"/>
      <c r="P75" s="106"/>
      <c r="Q75" s="106"/>
      <c r="R75" s="106"/>
      <c r="S75" s="106"/>
    </row>
    <row r="76" spans="1:19" x14ac:dyDescent="0.25">
      <c r="A76" s="55" t="s">
        <v>486</v>
      </c>
      <c r="B76" s="142"/>
      <c r="C76" s="143" t="s">
        <v>406</v>
      </c>
      <c r="D76" s="143" t="s">
        <v>406</v>
      </c>
      <c r="E76" s="143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</row>
    <row r="77" spans="1:19" x14ac:dyDescent="0.25">
      <c r="A77" s="55" t="s">
        <v>487</v>
      </c>
      <c r="B77" s="142"/>
      <c r="C77" s="143" t="s">
        <v>406</v>
      </c>
      <c r="D77" s="143" t="s">
        <v>406</v>
      </c>
      <c r="E77" s="143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</row>
    <row r="78" spans="1:19" x14ac:dyDescent="0.25">
      <c r="A78" s="55" t="s">
        <v>488</v>
      </c>
      <c r="B78" s="142"/>
      <c r="C78" s="143"/>
      <c r="D78" s="143"/>
      <c r="E78" s="143"/>
      <c r="F78" s="106"/>
      <c r="G78" s="106"/>
      <c r="H78" s="106"/>
      <c r="I78" s="106"/>
      <c r="J78" s="106"/>
      <c r="K78" s="106"/>
      <c r="L78" s="106"/>
      <c r="M78" s="106"/>
      <c r="N78" s="189" t="s">
        <v>406</v>
      </c>
      <c r="O78" s="106"/>
      <c r="P78" s="106"/>
      <c r="Q78" s="106"/>
      <c r="R78" s="106"/>
      <c r="S78" s="106"/>
    </row>
    <row r="79" spans="1:19" x14ac:dyDescent="0.25">
      <c r="A79" s="55" t="s">
        <v>489</v>
      </c>
      <c r="B79" s="142" t="s">
        <v>406</v>
      </c>
      <c r="C79" s="143" t="s">
        <v>406</v>
      </c>
      <c r="D79" s="143" t="s">
        <v>406</v>
      </c>
      <c r="E79" s="143" t="s">
        <v>406</v>
      </c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</row>
    <row r="80" spans="1:19" x14ac:dyDescent="0.25">
      <c r="A80" s="55" t="s">
        <v>490</v>
      </c>
      <c r="B80" s="142"/>
      <c r="C80" s="143"/>
      <c r="D80" s="143"/>
      <c r="E80" s="143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</row>
    <row r="81" spans="1:19" x14ac:dyDescent="0.25">
      <c r="A81" s="55" t="s">
        <v>491</v>
      </c>
      <c r="B81" s="142"/>
      <c r="C81" s="143"/>
      <c r="D81" s="143"/>
      <c r="E81" s="143"/>
      <c r="F81" s="106"/>
      <c r="G81" s="106"/>
      <c r="H81" s="189" t="s">
        <v>406</v>
      </c>
      <c r="I81" s="189" t="s">
        <v>406</v>
      </c>
      <c r="J81" s="106"/>
      <c r="K81" s="106"/>
      <c r="L81" s="106"/>
      <c r="M81" s="106"/>
      <c r="N81" s="106"/>
      <c r="O81" s="106"/>
      <c r="P81" s="106"/>
      <c r="Q81" s="106"/>
      <c r="R81" s="106"/>
      <c r="S81" s="106"/>
    </row>
    <row r="82" spans="1:19" x14ac:dyDescent="0.25">
      <c r="A82" s="55" t="s">
        <v>492</v>
      </c>
      <c r="B82" s="142"/>
      <c r="C82" s="143"/>
      <c r="D82" s="143"/>
      <c r="E82" s="143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89" t="s">
        <v>406</v>
      </c>
      <c r="Q82" s="189" t="s">
        <v>406</v>
      </c>
      <c r="R82" s="189" t="s">
        <v>406</v>
      </c>
      <c r="S82" s="106"/>
    </row>
    <row r="83" spans="1:19" x14ac:dyDescent="0.25">
      <c r="A83" s="55" t="s">
        <v>493</v>
      </c>
      <c r="B83" s="142"/>
      <c r="C83" s="143"/>
      <c r="D83" s="143"/>
      <c r="E83" s="143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89" t="s">
        <v>406</v>
      </c>
      <c r="Q83" s="189" t="s">
        <v>406</v>
      </c>
      <c r="R83" s="189" t="s">
        <v>406</v>
      </c>
      <c r="S83" s="106"/>
    </row>
    <row r="84" spans="1:19" x14ac:dyDescent="0.25">
      <c r="A84" s="55" t="s">
        <v>494</v>
      </c>
      <c r="B84" s="142"/>
      <c r="C84" s="143"/>
      <c r="D84" s="143"/>
      <c r="E84" s="143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89" t="s">
        <v>406</v>
      </c>
      <c r="Q84" s="106"/>
      <c r="R84" s="106"/>
      <c r="S84" s="106"/>
    </row>
    <row r="85" spans="1:19" x14ac:dyDescent="0.25">
      <c r="A85" s="55" t="s">
        <v>495</v>
      </c>
      <c r="B85" s="142"/>
      <c r="C85" s="143"/>
      <c r="D85" s="143"/>
      <c r="E85" s="143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89" t="s">
        <v>406</v>
      </c>
      <c r="Q85" s="106"/>
      <c r="R85" s="106"/>
      <c r="S85" s="106"/>
    </row>
    <row r="86" spans="1:19" x14ac:dyDescent="0.25">
      <c r="A86" s="55" t="s">
        <v>496</v>
      </c>
      <c r="B86" s="142"/>
      <c r="C86" s="143"/>
      <c r="D86" s="143"/>
      <c r="E86" s="143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89" t="s">
        <v>406</v>
      </c>
      <c r="Q86" s="106"/>
      <c r="R86" s="106"/>
      <c r="S86" s="106"/>
    </row>
    <row r="87" spans="1:19" x14ac:dyDescent="0.25">
      <c r="A87" s="55" t="s">
        <v>497</v>
      </c>
      <c r="B87" s="142"/>
      <c r="C87" s="143"/>
      <c r="D87" s="143"/>
      <c r="E87" s="143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89" t="s">
        <v>406</v>
      </c>
      <c r="Q87" s="106"/>
      <c r="R87" s="106"/>
      <c r="S87" s="106"/>
    </row>
    <row r="88" spans="1:19" x14ac:dyDescent="0.25">
      <c r="A88" s="55" t="s">
        <v>498</v>
      </c>
      <c r="B88" s="142"/>
      <c r="C88" s="143"/>
      <c r="D88" s="143"/>
      <c r="E88" s="143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</row>
    <row r="89" spans="1:19" x14ac:dyDescent="0.25">
      <c r="A89" s="55" t="s">
        <v>499</v>
      </c>
      <c r="B89" s="142"/>
      <c r="C89" s="143"/>
      <c r="D89" s="143"/>
      <c r="E89" s="143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</row>
    <row r="90" spans="1:19" x14ac:dyDescent="0.25">
      <c r="A90" s="55" t="s">
        <v>500</v>
      </c>
      <c r="B90" s="142"/>
      <c r="C90" s="143" t="s">
        <v>406</v>
      </c>
      <c r="D90" s="143" t="s">
        <v>406</v>
      </c>
      <c r="E90" s="143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</row>
    <row r="91" spans="1:19" x14ac:dyDescent="0.25">
      <c r="A91" s="55" t="s">
        <v>502</v>
      </c>
      <c r="B91" s="142"/>
      <c r="C91" s="143" t="s">
        <v>406</v>
      </c>
      <c r="D91" s="143"/>
      <c r="E91" s="143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</row>
    <row r="92" spans="1:19" x14ac:dyDescent="0.25">
      <c r="A92" s="55" t="s">
        <v>503</v>
      </c>
      <c r="B92" s="142" t="s">
        <v>406</v>
      </c>
      <c r="C92" s="143"/>
      <c r="D92" s="143"/>
      <c r="E92" s="143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</row>
    <row r="93" spans="1:19" x14ac:dyDescent="0.25">
      <c r="A93" s="55" t="s">
        <v>504</v>
      </c>
      <c r="B93" s="142"/>
      <c r="C93" s="143"/>
      <c r="D93" s="143" t="s">
        <v>406</v>
      </c>
      <c r="E93" s="143"/>
      <c r="F93" s="106"/>
      <c r="G93" s="189" t="s">
        <v>406</v>
      </c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</row>
    <row r="94" spans="1:19" x14ac:dyDescent="0.25">
      <c r="A94" s="55" t="s">
        <v>505</v>
      </c>
      <c r="B94" s="142"/>
      <c r="C94" s="143"/>
      <c r="D94" s="143"/>
      <c r="E94" s="143"/>
      <c r="F94" s="106"/>
      <c r="G94" s="106"/>
      <c r="I94" s="189" t="s">
        <v>406</v>
      </c>
      <c r="J94" s="106"/>
      <c r="K94" s="106"/>
      <c r="L94" s="106"/>
      <c r="M94" s="106"/>
      <c r="N94" s="106"/>
      <c r="O94" s="106"/>
      <c r="P94" s="106"/>
      <c r="Q94" s="106"/>
      <c r="R94" s="106"/>
      <c r="S94" s="106"/>
    </row>
    <row r="95" spans="1:19" x14ac:dyDescent="0.25">
      <c r="A95" s="55" t="s">
        <v>506</v>
      </c>
      <c r="B95" s="142"/>
      <c r="C95" s="143"/>
      <c r="D95" s="143"/>
      <c r="E95" s="143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</row>
    <row r="96" spans="1:19" x14ac:dyDescent="0.25">
      <c r="A96" s="55" t="s">
        <v>507</v>
      </c>
      <c r="B96" s="142"/>
      <c r="C96" s="143"/>
      <c r="D96" s="143" t="s">
        <v>406</v>
      </c>
      <c r="E96" s="143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</row>
    <row r="97" spans="1:19" x14ac:dyDescent="0.25">
      <c r="A97" s="55" t="s">
        <v>508</v>
      </c>
      <c r="B97" s="142"/>
      <c r="C97" s="143"/>
      <c r="D97" s="143" t="s">
        <v>406</v>
      </c>
      <c r="E97" s="143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</row>
    <row r="98" spans="1:19" x14ac:dyDescent="0.25">
      <c r="A98" s="55" t="s">
        <v>509</v>
      </c>
      <c r="B98" s="142"/>
      <c r="C98" s="143"/>
      <c r="D98" s="143" t="s">
        <v>406</v>
      </c>
      <c r="E98" s="143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</row>
    <row r="99" spans="1:19" x14ac:dyDescent="0.25">
      <c r="A99" s="55" t="s">
        <v>510</v>
      </c>
      <c r="B99" s="142"/>
      <c r="C99" s="143"/>
      <c r="D99" s="143" t="s">
        <v>406</v>
      </c>
      <c r="E99" s="143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</row>
  </sheetData>
  <mergeCells count="1">
    <mergeCell ref="A1:S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C040"/>
  </sheetPr>
  <dimension ref="A1:G100"/>
  <sheetViews>
    <sheetView tabSelected="1" topLeftCell="C1" zoomScale="70" zoomScaleNormal="70" workbookViewId="0">
      <selection activeCell="E6" sqref="E6"/>
    </sheetView>
  </sheetViews>
  <sheetFormatPr baseColWidth="10" defaultColWidth="17.28515625" defaultRowHeight="15" customHeight="1" x14ac:dyDescent="0.25"/>
  <cols>
    <col min="1" max="1" width="21.42578125" style="46" customWidth="1"/>
    <col min="2" max="2" width="39.28515625" style="46" customWidth="1"/>
    <col min="3" max="3" width="49.42578125" style="46" bestFit="1" customWidth="1"/>
    <col min="4" max="4" width="39.42578125" style="46" bestFit="1" customWidth="1"/>
    <col min="5" max="6" width="38.5703125" style="46" customWidth="1"/>
    <col min="7" max="7" width="70.5703125" style="46" bestFit="1" customWidth="1"/>
    <col min="8" max="16384" width="17.28515625" style="46"/>
  </cols>
  <sheetData>
    <row r="1" spans="1:7" x14ac:dyDescent="0.25">
      <c r="A1" s="140" t="s">
        <v>407</v>
      </c>
      <c r="B1" s="141"/>
      <c r="C1" s="141"/>
      <c r="D1" s="141"/>
      <c r="E1" s="141"/>
      <c r="F1" s="141"/>
      <c r="G1" s="141"/>
    </row>
    <row r="2" spans="1:7" ht="24.75" customHeight="1" x14ac:dyDescent="0.25">
      <c r="A2" s="172" t="s">
        <v>921</v>
      </c>
      <c r="B2" s="172" t="s">
        <v>922</v>
      </c>
      <c r="C2" s="172" t="s">
        <v>755</v>
      </c>
      <c r="D2" s="172" t="s">
        <v>756</v>
      </c>
      <c r="E2" s="177" t="s">
        <v>758</v>
      </c>
      <c r="F2" s="178" t="s">
        <v>757</v>
      </c>
      <c r="G2" s="179"/>
    </row>
    <row r="3" spans="1:7" ht="16.5" customHeight="1" x14ac:dyDescent="0.25">
      <c r="A3" s="181" t="s">
        <v>53</v>
      </c>
      <c r="B3" s="172"/>
      <c r="C3" s="172"/>
      <c r="D3" s="172"/>
      <c r="E3" s="177"/>
      <c r="F3" s="178"/>
      <c r="G3" s="179"/>
    </row>
    <row r="4" spans="1:7" ht="45" x14ac:dyDescent="0.25">
      <c r="A4" s="69" t="s">
        <v>63</v>
      </c>
      <c r="B4" s="100" t="s">
        <v>87</v>
      </c>
      <c r="C4" s="100" t="s">
        <v>87</v>
      </c>
      <c r="D4" s="100" t="s">
        <v>87</v>
      </c>
      <c r="E4" s="170" t="s">
        <v>934</v>
      </c>
      <c r="F4" s="176" t="s">
        <v>87</v>
      </c>
      <c r="G4" s="179"/>
    </row>
    <row r="5" spans="1:7" ht="33" customHeight="1" x14ac:dyDescent="0.25">
      <c r="A5" s="69" t="s">
        <v>96</v>
      </c>
      <c r="B5" s="100" t="s">
        <v>759</v>
      </c>
      <c r="C5" s="100" t="s">
        <v>760</v>
      </c>
      <c r="D5" s="100" t="s">
        <v>764</v>
      </c>
      <c r="E5" s="170" t="s">
        <v>935</v>
      </c>
      <c r="F5" s="176" t="s">
        <v>761</v>
      </c>
      <c r="G5" s="179"/>
    </row>
    <row r="6" spans="1:7" x14ac:dyDescent="0.25">
      <c r="A6" s="69" t="s">
        <v>105</v>
      </c>
      <c r="B6" s="100" t="s">
        <v>87</v>
      </c>
      <c r="C6" s="100" t="s">
        <v>762</v>
      </c>
      <c r="D6" s="100" t="s">
        <v>764</v>
      </c>
      <c r="E6" s="174"/>
      <c r="F6" s="176" t="s">
        <v>763</v>
      </c>
      <c r="G6" s="175"/>
    </row>
    <row r="7" spans="1:7" x14ac:dyDescent="0.25">
      <c r="A7" s="69" t="s">
        <v>115</v>
      </c>
      <c r="B7" s="100" t="s">
        <v>87</v>
      </c>
      <c r="C7" s="100" t="s">
        <v>762</v>
      </c>
      <c r="D7" s="100" t="s">
        <v>764</v>
      </c>
      <c r="E7" s="174"/>
      <c r="F7" s="176" t="s">
        <v>763</v>
      </c>
      <c r="G7" s="175"/>
    </row>
    <row r="8" spans="1:7" x14ac:dyDescent="0.25">
      <c r="A8" s="69" t="s">
        <v>167</v>
      </c>
      <c r="B8" s="100" t="s">
        <v>87</v>
      </c>
      <c r="C8" s="100" t="s">
        <v>762</v>
      </c>
      <c r="D8" s="100" t="s">
        <v>764</v>
      </c>
      <c r="E8" s="174"/>
      <c r="F8" s="176" t="s">
        <v>763</v>
      </c>
      <c r="G8" s="175"/>
    </row>
    <row r="9" spans="1:7" x14ac:dyDescent="0.25">
      <c r="A9" s="69" t="s">
        <v>179</v>
      </c>
      <c r="B9" s="100" t="s">
        <v>87</v>
      </c>
      <c r="C9" s="100" t="s">
        <v>762</v>
      </c>
      <c r="D9" s="100" t="s">
        <v>764</v>
      </c>
      <c r="E9" s="174"/>
      <c r="F9" s="176" t="s">
        <v>763</v>
      </c>
      <c r="G9" s="175"/>
    </row>
    <row r="10" spans="1:7" x14ac:dyDescent="0.25">
      <c r="A10" s="69" t="s">
        <v>182</v>
      </c>
      <c r="B10" s="100" t="s">
        <v>87</v>
      </c>
      <c r="C10" s="100" t="s">
        <v>765</v>
      </c>
      <c r="D10" s="100" t="s">
        <v>766</v>
      </c>
      <c r="E10" s="174"/>
      <c r="F10" s="176" t="s">
        <v>767</v>
      </c>
      <c r="G10" s="175"/>
    </row>
    <row r="11" spans="1:7" x14ac:dyDescent="0.25">
      <c r="A11" s="69" t="s">
        <v>193</v>
      </c>
      <c r="B11" s="100" t="s">
        <v>87</v>
      </c>
      <c r="C11" s="100" t="s">
        <v>765</v>
      </c>
      <c r="D11" s="100" t="s">
        <v>766</v>
      </c>
      <c r="E11" s="174"/>
      <c r="F11" s="176" t="s">
        <v>767</v>
      </c>
      <c r="G11" s="175"/>
    </row>
    <row r="12" spans="1:7" x14ac:dyDescent="0.25">
      <c r="A12" s="69" t="s">
        <v>196</v>
      </c>
      <c r="B12" s="100" t="s">
        <v>87</v>
      </c>
      <c r="C12" s="100" t="s">
        <v>768</v>
      </c>
      <c r="D12" s="100" t="s">
        <v>87</v>
      </c>
      <c r="E12" s="174"/>
      <c r="F12" s="176" t="s">
        <v>87</v>
      </c>
      <c r="G12" s="175"/>
    </row>
    <row r="13" spans="1:7" x14ac:dyDescent="0.25">
      <c r="A13" s="69" t="s">
        <v>209</v>
      </c>
      <c r="B13" s="100" t="s">
        <v>87</v>
      </c>
      <c r="C13" s="100" t="s">
        <v>769</v>
      </c>
      <c r="D13" s="100" t="s">
        <v>764</v>
      </c>
      <c r="E13" s="170"/>
      <c r="F13" s="176" t="s">
        <v>770</v>
      </c>
      <c r="G13" s="175"/>
    </row>
    <row r="14" spans="1:7" x14ac:dyDescent="0.25">
      <c r="A14" s="69" t="s">
        <v>214</v>
      </c>
      <c r="B14" s="100" t="s">
        <v>771</v>
      </c>
      <c r="C14" s="100" t="s">
        <v>772</v>
      </c>
      <c r="D14" s="100" t="s">
        <v>773</v>
      </c>
      <c r="E14" s="174"/>
      <c r="F14" s="176" t="s">
        <v>774</v>
      </c>
      <c r="G14" s="175"/>
    </row>
    <row r="15" spans="1:7" x14ac:dyDescent="0.25">
      <c r="A15" s="69" t="s">
        <v>218</v>
      </c>
      <c r="B15" s="100" t="s">
        <v>87</v>
      </c>
      <c r="C15" s="100" t="s">
        <v>768</v>
      </c>
      <c r="D15" s="100" t="s">
        <v>87</v>
      </c>
      <c r="E15" s="174"/>
      <c r="F15" s="176" t="s">
        <v>87</v>
      </c>
      <c r="G15" s="175"/>
    </row>
    <row r="16" spans="1:7" x14ac:dyDescent="0.25">
      <c r="A16" s="69" t="s">
        <v>224</v>
      </c>
      <c r="B16" s="100" t="s">
        <v>87</v>
      </c>
      <c r="C16" s="100" t="s">
        <v>768</v>
      </c>
      <c r="D16" s="100" t="s">
        <v>87</v>
      </c>
      <c r="E16" s="174"/>
      <c r="F16" s="176" t="s">
        <v>775</v>
      </c>
      <c r="G16" s="175"/>
    </row>
    <row r="17" spans="1:7" x14ac:dyDescent="0.25">
      <c r="A17" s="69" t="s">
        <v>235</v>
      </c>
      <c r="B17" s="100" t="s">
        <v>779</v>
      </c>
      <c r="C17" s="100" t="s">
        <v>776</v>
      </c>
      <c r="D17" s="100" t="s">
        <v>777</v>
      </c>
      <c r="E17" s="174"/>
      <c r="F17" s="176" t="s">
        <v>778</v>
      </c>
      <c r="G17" s="175"/>
    </row>
    <row r="18" spans="1:7" x14ac:dyDescent="0.25">
      <c r="A18" s="69" t="s">
        <v>244</v>
      </c>
      <c r="B18" s="100" t="s">
        <v>87</v>
      </c>
      <c r="C18" s="100" t="s">
        <v>780</v>
      </c>
      <c r="D18" s="100" t="s">
        <v>781</v>
      </c>
      <c r="E18" s="174"/>
      <c r="F18" s="176" t="s">
        <v>770</v>
      </c>
      <c r="G18" s="175"/>
    </row>
    <row r="19" spans="1:7" x14ac:dyDescent="0.25">
      <c r="A19" s="69" t="s">
        <v>252</v>
      </c>
      <c r="B19" s="100" t="s">
        <v>87</v>
      </c>
      <c r="C19" s="100" t="s">
        <v>786</v>
      </c>
      <c r="D19" s="100" t="s">
        <v>787</v>
      </c>
      <c r="E19" s="174"/>
      <c r="F19" s="176" t="s">
        <v>788</v>
      </c>
      <c r="G19" s="175"/>
    </row>
    <row r="20" spans="1:7" x14ac:dyDescent="0.25">
      <c r="A20" s="69" t="s">
        <v>258</v>
      </c>
      <c r="B20" s="100" t="s">
        <v>87</v>
      </c>
      <c r="C20" s="100" t="s">
        <v>789</v>
      </c>
      <c r="D20" s="100" t="s">
        <v>777</v>
      </c>
      <c r="E20" s="174"/>
      <c r="F20" s="176" t="s">
        <v>790</v>
      </c>
      <c r="G20" s="175"/>
    </row>
    <row r="21" spans="1:7" x14ac:dyDescent="0.25">
      <c r="A21" s="69" t="s">
        <v>262</v>
      </c>
      <c r="B21" s="100" t="s">
        <v>87</v>
      </c>
      <c r="C21" s="100" t="s">
        <v>791</v>
      </c>
      <c r="D21" s="100" t="s">
        <v>792</v>
      </c>
      <c r="E21" s="174"/>
      <c r="F21" s="176" t="s">
        <v>793</v>
      </c>
      <c r="G21" s="175"/>
    </row>
    <row r="22" spans="1:7" ht="30" x14ac:dyDescent="0.25">
      <c r="A22" s="69" t="s">
        <v>266</v>
      </c>
      <c r="B22" s="100" t="s">
        <v>87</v>
      </c>
      <c r="C22" s="100" t="s">
        <v>794</v>
      </c>
      <c r="D22" s="100" t="s">
        <v>797</v>
      </c>
      <c r="E22" s="174"/>
      <c r="F22" s="176" t="s">
        <v>795</v>
      </c>
      <c r="G22" s="175"/>
    </row>
    <row r="23" spans="1:7" x14ac:dyDescent="0.25">
      <c r="A23" s="69" t="s">
        <v>277</v>
      </c>
      <c r="B23" s="100" t="s">
        <v>87</v>
      </c>
      <c r="C23" s="100" t="s">
        <v>796</v>
      </c>
      <c r="D23" s="100" t="s">
        <v>797</v>
      </c>
      <c r="E23" s="174"/>
      <c r="F23" s="176" t="s">
        <v>798</v>
      </c>
      <c r="G23" s="175"/>
    </row>
    <row r="24" spans="1:7" x14ac:dyDescent="0.25">
      <c r="A24" s="69" t="s">
        <v>283</v>
      </c>
      <c r="B24" s="100" t="s">
        <v>87</v>
      </c>
      <c r="C24" s="100" t="s">
        <v>811</v>
      </c>
      <c r="D24" s="100" t="s">
        <v>773</v>
      </c>
      <c r="E24" s="174"/>
      <c r="F24" s="176" t="s">
        <v>812</v>
      </c>
      <c r="G24" s="175"/>
    </row>
    <row r="25" spans="1:7" ht="30" x14ac:dyDescent="0.25">
      <c r="A25" s="69" t="s">
        <v>286</v>
      </c>
      <c r="B25" s="100" t="s">
        <v>87</v>
      </c>
      <c r="C25" s="100" t="s">
        <v>813</v>
      </c>
      <c r="D25" s="100" t="s">
        <v>814</v>
      </c>
      <c r="E25" s="174"/>
      <c r="F25" s="176" t="s">
        <v>815</v>
      </c>
      <c r="G25" s="175"/>
    </row>
    <row r="26" spans="1:7" x14ac:dyDescent="0.25">
      <c r="A26" s="69" t="s">
        <v>293</v>
      </c>
      <c r="B26" s="100" t="s">
        <v>87</v>
      </c>
      <c r="C26" s="100" t="s">
        <v>816</v>
      </c>
      <c r="D26" s="100" t="s">
        <v>817</v>
      </c>
      <c r="E26" s="174"/>
      <c r="F26" s="176" t="s">
        <v>818</v>
      </c>
      <c r="G26" s="175"/>
    </row>
    <row r="27" spans="1:7" x14ac:dyDescent="0.25">
      <c r="A27" s="69" t="s">
        <v>303</v>
      </c>
      <c r="B27" s="100" t="s">
        <v>87</v>
      </c>
      <c r="C27" s="100" t="s">
        <v>819</v>
      </c>
      <c r="D27" s="100" t="s">
        <v>820</v>
      </c>
      <c r="E27" s="174"/>
      <c r="F27" s="176" t="s">
        <v>821</v>
      </c>
      <c r="G27" s="175"/>
    </row>
    <row r="28" spans="1:7" ht="30" x14ac:dyDescent="0.25">
      <c r="A28" s="69" t="s">
        <v>60</v>
      </c>
      <c r="B28" s="100" t="s">
        <v>822</v>
      </c>
      <c r="C28" s="100" t="s">
        <v>823</v>
      </c>
      <c r="D28" s="100" t="s">
        <v>817</v>
      </c>
      <c r="E28" s="174"/>
      <c r="F28" s="176" t="s">
        <v>818</v>
      </c>
      <c r="G28" s="175"/>
    </row>
    <row r="29" spans="1:7" ht="30" x14ac:dyDescent="0.25">
      <c r="A29" s="69" t="s">
        <v>124</v>
      </c>
      <c r="B29" s="100" t="s">
        <v>822</v>
      </c>
      <c r="C29" s="100" t="s">
        <v>823</v>
      </c>
      <c r="D29" s="100" t="s">
        <v>817</v>
      </c>
      <c r="E29" s="174"/>
      <c r="F29" s="176" t="s">
        <v>818</v>
      </c>
      <c r="G29" s="175"/>
    </row>
    <row r="30" spans="1:7" ht="30" x14ac:dyDescent="0.25">
      <c r="A30" s="69" t="s">
        <v>140</v>
      </c>
      <c r="B30" s="100" t="s">
        <v>822</v>
      </c>
      <c r="C30" s="100" t="s">
        <v>823</v>
      </c>
      <c r="D30" s="100" t="s">
        <v>817</v>
      </c>
      <c r="E30" s="174"/>
      <c r="F30" s="176" t="s">
        <v>818</v>
      </c>
      <c r="G30" s="175"/>
    </row>
    <row r="31" spans="1:7" ht="30" x14ac:dyDescent="0.25">
      <c r="A31" s="69" t="s">
        <v>152</v>
      </c>
      <c r="B31" s="100" t="s">
        <v>822</v>
      </c>
      <c r="C31" s="100" t="s">
        <v>823</v>
      </c>
      <c r="D31" s="100" t="s">
        <v>817</v>
      </c>
      <c r="E31" s="174"/>
      <c r="F31" s="176" t="s">
        <v>818</v>
      </c>
      <c r="G31" s="175"/>
    </row>
    <row r="32" spans="1:7" x14ac:dyDescent="0.25">
      <c r="A32" s="69" t="s">
        <v>82</v>
      </c>
      <c r="B32" s="100" t="s">
        <v>824</v>
      </c>
      <c r="C32" s="100" t="s">
        <v>819</v>
      </c>
      <c r="D32" s="100" t="s">
        <v>817</v>
      </c>
      <c r="E32" s="174"/>
      <c r="F32" s="176" t="s">
        <v>825</v>
      </c>
      <c r="G32" s="175"/>
    </row>
    <row r="33" spans="1:7" x14ac:dyDescent="0.25">
      <c r="A33" s="69" t="s">
        <v>114</v>
      </c>
      <c r="B33" s="100" t="s">
        <v>824</v>
      </c>
      <c r="C33" s="100" t="s">
        <v>826</v>
      </c>
      <c r="D33" s="100" t="s">
        <v>817</v>
      </c>
      <c r="E33" s="174"/>
      <c r="F33" s="176" t="s">
        <v>827</v>
      </c>
      <c r="G33" s="175"/>
    </row>
    <row r="34" spans="1:7" x14ac:dyDescent="0.25">
      <c r="A34" s="69" t="s">
        <v>163</v>
      </c>
      <c r="B34" s="100" t="s">
        <v>824</v>
      </c>
      <c r="C34" s="100" t="s">
        <v>828</v>
      </c>
      <c r="D34" s="100" t="s">
        <v>817</v>
      </c>
      <c r="E34" s="174"/>
      <c r="F34" s="176" t="s">
        <v>829</v>
      </c>
      <c r="G34" s="175"/>
    </row>
    <row r="35" spans="1:7" ht="29.25" customHeight="1" x14ac:dyDescent="0.25">
      <c r="A35" s="69" t="s">
        <v>173</v>
      </c>
      <c r="B35" s="100" t="s">
        <v>830</v>
      </c>
      <c r="C35" s="100" t="s">
        <v>831</v>
      </c>
      <c r="D35" s="100" t="s">
        <v>797</v>
      </c>
      <c r="E35" s="174"/>
      <c r="F35" s="176" t="s">
        <v>832</v>
      </c>
      <c r="G35" s="175"/>
    </row>
    <row r="36" spans="1:7" ht="29.25" customHeight="1" x14ac:dyDescent="0.25">
      <c r="A36" s="69" t="s">
        <v>184</v>
      </c>
      <c r="B36" s="100" t="s">
        <v>830</v>
      </c>
      <c r="C36" s="100" t="s">
        <v>831</v>
      </c>
      <c r="D36" s="100" t="s">
        <v>797</v>
      </c>
      <c r="E36" s="174"/>
      <c r="F36" s="176" t="s">
        <v>833</v>
      </c>
      <c r="G36" s="175"/>
    </row>
    <row r="37" spans="1:7" ht="31.5" customHeight="1" x14ac:dyDescent="0.25">
      <c r="A37" s="69" t="s">
        <v>189</v>
      </c>
      <c r="B37" s="100" t="s">
        <v>834</v>
      </c>
      <c r="C37" s="100" t="s">
        <v>835</v>
      </c>
      <c r="D37" s="100" t="s">
        <v>836</v>
      </c>
      <c r="E37" s="174"/>
      <c r="F37" s="176" t="s">
        <v>788</v>
      </c>
      <c r="G37" s="175"/>
    </row>
    <row r="38" spans="1:7" x14ac:dyDescent="0.25">
      <c r="A38" s="69" t="s">
        <v>197</v>
      </c>
      <c r="B38" s="100" t="s">
        <v>830</v>
      </c>
      <c r="C38" s="100" t="s">
        <v>837</v>
      </c>
      <c r="D38" s="100" t="s">
        <v>797</v>
      </c>
      <c r="E38" s="174"/>
      <c r="F38" s="176" t="s">
        <v>838</v>
      </c>
      <c r="G38" s="175"/>
    </row>
    <row r="39" spans="1:7" ht="35.25" customHeight="1" x14ac:dyDescent="0.25">
      <c r="A39" s="69" t="s">
        <v>212</v>
      </c>
      <c r="B39" s="100" t="s">
        <v>839</v>
      </c>
      <c r="C39" s="100" t="s">
        <v>840</v>
      </c>
      <c r="D39" s="100" t="s">
        <v>841</v>
      </c>
      <c r="E39" s="174"/>
      <c r="F39" s="176" t="s">
        <v>842</v>
      </c>
      <c r="G39" s="175"/>
    </row>
    <row r="40" spans="1:7" x14ac:dyDescent="0.25">
      <c r="A40" s="69" t="s">
        <v>222</v>
      </c>
      <c r="B40" s="100" t="s">
        <v>824</v>
      </c>
      <c r="C40" s="100" t="s">
        <v>769</v>
      </c>
      <c r="D40" s="100" t="s">
        <v>817</v>
      </c>
      <c r="E40" s="174"/>
      <c r="F40" s="176" t="s">
        <v>770</v>
      </c>
      <c r="G40" s="175"/>
    </row>
    <row r="41" spans="1:7" x14ac:dyDescent="0.25">
      <c r="A41" s="69" t="s">
        <v>85</v>
      </c>
      <c r="B41" s="100" t="s">
        <v>843</v>
      </c>
      <c r="C41" s="100" t="s">
        <v>844</v>
      </c>
      <c r="D41" s="100" t="s">
        <v>845</v>
      </c>
      <c r="E41" s="174"/>
      <c r="F41" s="176" t="s">
        <v>790</v>
      </c>
      <c r="G41" s="175"/>
    </row>
    <row r="42" spans="1:7" x14ac:dyDescent="0.25">
      <c r="A42" s="69" t="s">
        <v>98</v>
      </c>
      <c r="B42" s="100" t="s">
        <v>846</v>
      </c>
      <c r="C42" s="100" t="s">
        <v>847</v>
      </c>
      <c r="D42" s="100" t="s">
        <v>777</v>
      </c>
      <c r="E42" s="174"/>
      <c r="F42" s="176" t="s">
        <v>848</v>
      </c>
      <c r="G42" s="175"/>
    </row>
    <row r="43" spans="1:7" x14ac:dyDescent="0.25">
      <c r="A43" s="69" t="s">
        <v>110</v>
      </c>
      <c r="B43" s="100" t="s">
        <v>846</v>
      </c>
      <c r="C43" s="100" t="s">
        <v>849</v>
      </c>
      <c r="D43" s="100" t="s">
        <v>777</v>
      </c>
      <c r="E43" s="174"/>
      <c r="F43" s="176" t="s">
        <v>850</v>
      </c>
      <c r="G43" s="175"/>
    </row>
    <row r="44" spans="1:7" x14ac:dyDescent="0.25">
      <c r="A44" s="69" t="s">
        <v>119</v>
      </c>
      <c r="B44" s="100" t="s">
        <v>846</v>
      </c>
      <c r="C44" s="100" t="s">
        <v>844</v>
      </c>
      <c r="D44" s="100" t="s">
        <v>777</v>
      </c>
      <c r="E44" s="174"/>
      <c r="F44" s="176" t="s">
        <v>790</v>
      </c>
      <c r="G44" s="175"/>
    </row>
    <row r="45" spans="1:7" x14ac:dyDescent="0.25">
      <c r="A45" s="69" t="s">
        <v>126</v>
      </c>
      <c r="B45" s="100" t="s">
        <v>846</v>
      </c>
      <c r="C45" s="100" t="s">
        <v>844</v>
      </c>
      <c r="D45" s="100" t="s">
        <v>777</v>
      </c>
      <c r="E45" s="174"/>
      <c r="F45" s="176" t="s">
        <v>850</v>
      </c>
      <c r="G45" s="175"/>
    </row>
    <row r="46" spans="1:7" ht="32.25" customHeight="1" x14ac:dyDescent="0.25">
      <c r="A46" s="69" t="s">
        <v>131</v>
      </c>
      <c r="B46" s="100" t="s">
        <v>851</v>
      </c>
      <c r="C46" s="100" t="s">
        <v>853</v>
      </c>
      <c r="D46" s="100" t="s">
        <v>852</v>
      </c>
      <c r="E46" s="174"/>
      <c r="F46" s="176" t="s">
        <v>854</v>
      </c>
      <c r="G46" s="175"/>
    </row>
    <row r="47" spans="1:7" x14ac:dyDescent="0.25">
      <c r="A47" s="69" t="s">
        <v>135</v>
      </c>
      <c r="B47" s="100" t="s">
        <v>846</v>
      </c>
      <c r="C47" s="100" t="s">
        <v>847</v>
      </c>
      <c r="D47" s="100" t="s">
        <v>777</v>
      </c>
      <c r="E47" s="174"/>
      <c r="F47" s="176" t="s">
        <v>778</v>
      </c>
      <c r="G47" s="175"/>
    </row>
    <row r="48" spans="1:7" x14ac:dyDescent="0.25">
      <c r="A48" s="69" t="s">
        <v>145</v>
      </c>
      <c r="B48" s="100" t="s">
        <v>846</v>
      </c>
      <c r="C48" s="100" t="s">
        <v>847</v>
      </c>
      <c r="D48" s="100" t="s">
        <v>777</v>
      </c>
      <c r="E48" s="174"/>
      <c r="F48" s="176" t="s">
        <v>778</v>
      </c>
      <c r="G48" s="175"/>
    </row>
    <row r="49" spans="1:7" x14ac:dyDescent="0.25">
      <c r="A49" s="69" t="s">
        <v>122</v>
      </c>
      <c r="B49" s="100" t="s">
        <v>861</v>
      </c>
      <c r="C49" s="100" t="s">
        <v>862</v>
      </c>
      <c r="D49" s="100" t="s">
        <v>863</v>
      </c>
      <c r="E49" s="174"/>
      <c r="F49" s="176" t="s">
        <v>864</v>
      </c>
      <c r="G49" s="175"/>
    </row>
    <row r="50" spans="1:7" x14ac:dyDescent="0.25">
      <c r="A50" s="69" t="s">
        <v>128</v>
      </c>
      <c r="B50" s="100" t="s">
        <v>861</v>
      </c>
      <c r="C50" s="100" t="s">
        <v>791</v>
      </c>
      <c r="D50" s="100" t="s">
        <v>863</v>
      </c>
      <c r="E50" s="174"/>
      <c r="F50" s="176" t="s">
        <v>865</v>
      </c>
      <c r="G50" s="175"/>
    </row>
    <row r="51" spans="1:7" x14ac:dyDescent="0.25">
      <c r="A51" s="69" t="s">
        <v>138</v>
      </c>
      <c r="B51" s="100" t="s">
        <v>861</v>
      </c>
      <c r="C51" s="100" t="s">
        <v>866</v>
      </c>
      <c r="D51" s="100" t="s">
        <v>792</v>
      </c>
      <c r="E51" s="174"/>
      <c r="F51" s="176" t="s">
        <v>867</v>
      </c>
      <c r="G51" s="175"/>
    </row>
    <row r="52" spans="1:7" x14ac:dyDescent="0.25">
      <c r="A52" s="69" t="s">
        <v>144</v>
      </c>
      <c r="B52" s="100" t="s">
        <v>861</v>
      </c>
      <c r="C52" s="100" t="s">
        <v>868</v>
      </c>
      <c r="D52" s="100" t="s">
        <v>792</v>
      </c>
      <c r="E52" s="174"/>
      <c r="F52" s="176" t="s">
        <v>869</v>
      </c>
      <c r="G52" s="175"/>
    </row>
    <row r="53" spans="1:7" x14ac:dyDescent="0.25">
      <c r="A53" s="69" t="s">
        <v>155</v>
      </c>
      <c r="B53" s="100" t="s">
        <v>861</v>
      </c>
      <c r="C53" s="100" t="s">
        <v>868</v>
      </c>
      <c r="D53" s="100" t="s">
        <v>792</v>
      </c>
      <c r="E53" s="174"/>
      <c r="F53" s="176" t="s">
        <v>870</v>
      </c>
      <c r="G53" s="175"/>
    </row>
    <row r="54" spans="1:7" x14ac:dyDescent="0.25">
      <c r="A54" s="69" t="s">
        <v>159</v>
      </c>
      <c r="B54" s="100" t="s">
        <v>861</v>
      </c>
      <c r="C54" s="100" t="s">
        <v>871</v>
      </c>
      <c r="D54" s="100" t="s">
        <v>792</v>
      </c>
      <c r="E54" s="174"/>
      <c r="F54" s="176" t="s">
        <v>867</v>
      </c>
      <c r="G54" s="175"/>
    </row>
    <row r="55" spans="1:7" x14ac:dyDescent="0.25">
      <c r="A55" s="69" t="s">
        <v>169</v>
      </c>
      <c r="B55" s="100" t="s">
        <v>861</v>
      </c>
      <c r="C55" s="100" t="s">
        <v>871</v>
      </c>
      <c r="D55" s="100" t="s">
        <v>792</v>
      </c>
      <c r="E55" s="174"/>
      <c r="F55" s="176" t="s">
        <v>867</v>
      </c>
      <c r="G55" s="175"/>
    </row>
    <row r="56" spans="1:7" x14ac:dyDescent="0.25">
      <c r="A56" s="69" t="s">
        <v>177</v>
      </c>
      <c r="B56" s="100" t="s">
        <v>861</v>
      </c>
      <c r="C56" s="100" t="s">
        <v>871</v>
      </c>
      <c r="D56" s="100" t="s">
        <v>792</v>
      </c>
      <c r="E56" s="174"/>
      <c r="F56" s="176" t="s">
        <v>867</v>
      </c>
      <c r="G56" s="175"/>
    </row>
    <row r="57" spans="1:7" x14ac:dyDescent="0.25">
      <c r="A57" s="69" t="s">
        <v>298</v>
      </c>
      <c r="B57" s="100" t="s">
        <v>872</v>
      </c>
      <c r="C57" s="100" t="s">
        <v>873</v>
      </c>
      <c r="D57" s="100" t="s">
        <v>852</v>
      </c>
      <c r="E57" s="174"/>
      <c r="F57" s="176" t="s">
        <v>854</v>
      </c>
      <c r="G57" s="175"/>
    </row>
    <row r="58" spans="1:7" x14ac:dyDescent="0.25">
      <c r="A58" s="69" t="s">
        <v>352</v>
      </c>
      <c r="B58" s="100" t="s">
        <v>824</v>
      </c>
      <c r="C58" s="100" t="s">
        <v>874</v>
      </c>
      <c r="D58" s="100" t="s">
        <v>817</v>
      </c>
      <c r="E58" s="174"/>
      <c r="F58" s="176" t="s">
        <v>875</v>
      </c>
      <c r="G58" s="175"/>
    </row>
    <row r="59" spans="1:7" x14ac:dyDescent="0.25">
      <c r="A59" s="69" t="s">
        <v>363</v>
      </c>
      <c r="B59" s="100" t="s">
        <v>824</v>
      </c>
      <c r="C59" s="100" t="s">
        <v>876</v>
      </c>
      <c r="D59" s="100" t="s">
        <v>817</v>
      </c>
      <c r="E59" s="174"/>
      <c r="F59" s="176" t="s">
        <v>877</v>
      </c>
      <c r="G59" s="175"/>
    </row>
    <row r="60" spans="1:7" x14ac:dyDescent="0.25">
      <c r="A60" s="69" t="s">
        <v>373</v>
      </c>
      <c r="B60" s="100" t="s">
        <v>87</v>
      </c>
      <c r="C60" s="100" t="s">
        <v>876</v>
      </c>
      <c r="D60" s="100" t="s">
        <v>87</v>
      </c>
      <c r="E60" s="174"/>
      <c r="F60" s="176" t="s">
        <v>877</v>
      </c>
      <c r="G60" s="175"/>
    </row>
    <row r="61" spans="1:7" x14ac:dyDescent="0.25">
      <c r="A61" s="69" t="s">
        <v>384</v>
      </c>
      <c r="B61" s="100" t="s">
        <v>824</v>
      </c>
      <c r="C61" s="100" t="s">
        <v>878</v>
      </c>
      <c r="D61" s="100" t="s">
        <v>817</v>
      </c>
      <c r="E61" s="174"/>
      <c r="F61" s="176" t="s">
        <v>879</v>
      </c>
      <c r="G61" s="175"/>
    </row>
    <row r="62" spans="1:7" x14ac:dyDescent="0.25">
      <c r="A62" s="69" t="s">
        <v>393</v>
      </c>
      <c r="B62" s="100" t="s">
        <v>824</v>
      </c>
      <c r="C62" s="100" t="s">
        <v>878</v>
      </c>
      <c r="D62" s="100" t="s">
        <v>817</v>
      </c>
      <c r="E62" s="174"/>
      <c r="F62" s="176" t="s">
        <v>879</v>
      </c>
      <c r="G62" s="175"/>
    </row>
    <row r="63" spans="1:7" x14ac:dyDescent="0.25">
      <c r="A63" s="69" t="s">
        <v>400</v>
      </c>
      <c r="B63" s="100" t="s">
        <v>824</v>
      </c>
      <c r="C63" s="100" t="s">
        <v>878</v>
      </c>
      <c r="D63" s="100" t="s">
        <v>817</v>
      </c>
      <c r="E63" s="174"/>
      <c r="F63" s="176" t="s">
        <v>879</v>
      </c>
      <c r="G63" s="175"/>
    </row>
    <row r="64" spans="1:7" x14ac:dyDescent="0.25">
      <c r="A64" s="69" t="s">
        <v>404</v>
      </c>
      <c r="B64" s="100" t="s">
        <v>824</v>
      </c>
      <c r="C64" s="100" t="s">
        <v>878</v>
      </c>
      <c r="D64" s="100" t="s">
        <v>817</v>
      </c>
      <c r="E64" s="174"/>
      <c r="F64" s="176" t="s">
        <v>879</v>
      </c>
      <c r="G64" s="175"/>
    </row>
    <row r="65" spans="1:7" x14ac:dyDescent="0.25">
      <c r="A65" s="69" t="s">
        <v>409</v>
      </c>
      <c r="B65" s="100" t="s">
        <v>880</v>
      </c>
      <c r="C65" s="100" t="s">
        <v>844</v>
      </c>
      <c r="D65" s="100" t="s">
        <v>881</v>
      </c>
      <c r="E65" s="174"/>
      <c r="F65" s="176" t="s">
        <v>882</v>
      </c>
      <c r="G65" s="175"/>
    </row>
    <row r="66" spans="1:7" x14ac:dyDescent="0.25">
      <c r="A66" s="69" t="s">
        <v>411</v>
      </c>
      <c r="B66" s="100" t="s">
        <v>880</v>
      </c>
      <c r="C66" s="100" t="s">
        <v>844</v>
      </c>
      <c r="D66" s="100" t="s">
        <v>881</v>
      </c>
      <c r="E66" s="174"/>
      <c r="F66" s="176" t="s">
        <v>882</v>
      </c>
      <c r="G66" s="175"/>
    </row>
    <row r="67" spans="1:7" x14ac:dyDescent="0.25">
      <c r="A67" s="69" t="s">
        <v>414</v>
      </c>
      <c r="B67" s="100" t="s">
        <v>880</v>
      </c>
      <c r="C67" s="100" t="s">
        <v>844</v>
      </c>
      <c r="D67" s="100" t="s">
        <v>881</v>
      </c>
      <c r="E67" s="174"/>
      <c r="F67" s="176" t="s">
        <v>882</v>
      </c>
      <c r="G67" s="175"/>
    </row>
    <row r="68" spans="1:7" x14ac:dyDescent="0.25">
      <c r="A68" s="69" t="s">
        <v>416</v>
      </c>
      <c r="B68" s="100" t="s">
        <v>880</v>
      </c>
      <c r="C68" s="100" t="s">
        <v>844</v>
      </c>
      <c r="D68" s="100" t="s">
        <v>881</v>
      </c>
      <c r="E68" s="174"/>
      <c r="F68" s="176" t="s">
        <v>882</v>
      </c>
      <c r="G68" s="175"/>
    </row>
    <row r="69" spans="1:7" x14ac:dyDescent="0.25">
      <c r="A69" s="69" t="s">
        <v>424</v>
      </c>
      <c r="B69" s="100" t="s">
        <v>843</v>
      </c>
      <c r="C69" s="100" t="s">
        <v>883</v>
      </c>
      <c r="D69" s="100" t="s">
        <v>884</v>
      </c>
      <c r="E69" s="174"/>
      <c r="F69" s="176" t="s">
        <v>885</v>
      </c>
      <c r="G69" s="175"/>
    </row>
    <row r="70" spans="1:7" x14ac:dyDescent="0.25">
      <c r="A70" s="69" t="s">
        <v>434</v>
      </c>
      <c r="B70" s="100" t="s">
        <v>886</v>
      </c>
      <c r="C70" s="100" t="s">
        <v>887</v>
      </c>
      <c r="D70" s="100" t="s">
        <v>888</v>
      </c>
      <c r="E70" s="174"/>
      <c r="F70" s="176" t="s">
        <v>889</v>
      </c>
      <c r="G70" s="175"/>
    </row>
    <row r="71" spans="1:7" x14ac:dyDescent="0.25">
      <c r="A71" s="69" t="s">
        <v>447</v>
      </c>
      <c r="B71" s="100" t="s">
        <v>890</v>
      </c>
      <c r="C71" s="100" t="s">
        <v>891</v>
      </c>
      <c r="D71" s="100" t="s">
        <v>892</v>
      </c>
      <c r="E71" s="174"/>
      <c r="F71" s="176" t="s">
        <v>889</v>
      </c>
      <c r="G71" s="175"/>
    </row>
    <row r="72" spans="1:7" x14ac:dyDescent="0.25">
      <c r="A72" s="69" t="s">
        <v>456</v>
      </c>
      <c r="B72" s="100" t="s">
        <v>890</v>
      </c>
      <c r="C72" s="100" t="s">
        <v>891</v>
      </c>
      <c r="D72" s="100" t="s">
        <v>892</v>
      </c>
      <c r="E72" s="174"/>
      <c r="F72" s="176" t="s">
        <v>885</v>
      </c>
      <c r="G72" s="175"/>
    </row>
    <row r="73" spans="1:7" x14ac:dyDescent="0.25">
      <c r="A73" s="69" t="s">
        <v>463</v>
      </c>
      <c r="B73" s="100" t="s">
        <v>830</v>
      </c>
      <c r="C73" s="100" t="s">
        <v>893</v>
      </c>
      <c r="D73" s="100" t="s">
        <v>797</v>
      </c>
      <c r="E73" s="174"/>
      <c r="F73" s="176" t="s">
        <v>901</v>
      </c>
      <c r="G73" s="175"/>
    </row>
    <row r="74" spans="1:7" x14ac:dyDescent="0.25">
      <c r="A74" s="69" t="s">
        <v>465</v>
      </c>
      <c r="B74" s="100" t="s">
        <v>87</v>
      </c>
      <c r="C74" s="100" t="s">
        <v>87</v>
      </c>
      <c r="D74" s="100" t="s">
        <v>87</v>
      </c>
      <c r="E74" s="174"/>
      <c r="F74" s="176" t="s">
        <v>894</v>
      </c>
      <c r="G74" s="175"/>
    </row>
    <row r="75" spans="1:7" x14ac:dyDescent="0.25">
      <c r="A75" s="69" t="s">
        <v>481</v>
      </c>
      <c r="B75" s="100" t="s">
        <v>824</v>
      </c>
      <c r="C75" s="100" t="s">
        <v>895</v>
      </c>
      <c r="D75" s="100" t="s">
        <v>817</v>
      </c>
      <c r="E75" s="174"/>
      <c r="F75" s="176" t="s">
        <v>896</v>
      </c>
      <c r="G75" s="175"/>
    </row>
    <row r="76" spans="1:7" x14ac:dyDescent="0.25">
      <c r="A76" s="69" t="s">
        <v>485</v>
      </c>
      <c r="B76" s="100" t="s">
        <v>824</v>
      </c>
      <c r="C76" s="100" t="s">
        <v>897</v>
      </c>
      <c r="D76" s="100" t="s">
        <v>817</v>
      </c>
      <c r="E76" s="174"/>
      <c r="F76" s="176" t="s">
        <v>898</v>
      </c>
      <c r="G76" s="175"/>
    </row>
    <row r="77" spans="1:7" x14ac:dyDescent="0.25">
      <c r="A77" s="69" t="s">
        <v>486</v>
      </c>
      <c r="B77" s="100" t="s">
        <v>824</v>
      </c>
      <c r="C77" s="100" t="s">
        <v>899</v>
      </c>
      <c r="D77" s="100" t="s">
        <v>817</v>
      </c>
      <c r="E77" s="174"/>
      <c r="F77" s="176" t="s">
        <v>900</v>
      </c>
      <c r="G77" s="175"/>
    </row>
    <row r="78" spans="1:7" x14ac:dyDescent="0.25">
      <c r="A78" s="69" t="s">
        <v>487</v>
      </c>
      <c r="B78" s="100" t="s">
        <v>824</v>
      </c>
      <c r="C78" s="100" t="s">
        <v>899</v>
      </c>
      <c r="D78" s="100" t="s">
        <v>817</v>
      </c>
      <c r="E78" s="174"/>
      <c r="F78" s="176" t="s">
        <v>900</v>
      </c>
      <c r="G78" s="175"/>
    </row>
    <row r="79" spans="1:7" ht="29.25" customHeight="1" x14ac:dyDescent="0.25">
      <c r="A79" s="69" t="s">
        <v>488</v>
      </c>
      <c r="B79" s="180" t="s">
        <v>843</v>
      </c>
      <c r="C79" s="180" t="s">
        <v>811</v>
      </c>
      <c r="D79" s="180" t="s">
        <v>841</v>
      </c>
      <c r="F79" s="180" t="s">
        <v>902</v>
      </c>
      <c r="G79" s="175"/>
    </row>
    <row r="80" spans="1:7" x14ac:dyDescent="0.25">
      <c r="A80" s="69" t="s">
        <v>489</v>
      </c>
      <c r="B80" s="100" t="s">
        <v>87</v>
      </c>
      <c r="C80" s="100" t="s">
        <v>87</v>
      </c>
      <c r="D80" s="100" t="s">
        <v>87</v>
      </c>
      <c r="E80" s="174"/>
      <c r="F80" s="176" t="s">
        <v>894</v>
      </c>
      <c r="G80" s="175"/>
    </row>
    <row r="81" spans="1:7" x14ac:dyDescent="0.25">
      <c r="A81" s="69" t="s">
        <v>490</v>
      </c>
      <c r="B81" s="100" t="s">
        <v>87</v>
      </c>
      <c r="C81" s="100" t="s">
        <v>903</v>
      </c>
      <c r="D81" s="100" t="s">
        <v>87</v>
      </c>
      <c r="E81" s="174"/>
      <c r="F81" s="176" t="s">
        <v>904</v>
      </c>
      <c r="G81" s="175"/>
    </row>
    <row r="82" spans="1:7" x14ac:dyDescent="0.25">
      <c r="A82" s="69" t="s">
        <v>491</v>
      </c>
      <c r="B82" s="100" t="s">
        <v>861</v>
      </c>
      <c r="C82" s="100" t="s">
        <v>905</v>
      </c>
      <c r="D82" s="100" t="s">
        <v>87</v>
      </c>
      <c r="E82" s="174"/>
      <c r="F82" s="176" t="s">
        <v>867</v>
      </c>
      <c r="G82" s="175"/>
    </row>
    <row r="83" spans="1:7" ht="30" x14ac:dyDescent="0.25">
      <c r="A83" s="69" t="s">
        <v>492</v>
      </c>
      <c r="B83" s="100" t="s">
        <v>906</v>
      </c>
      <c r="C83" s="100" t="s">
        <v>907</v>
      </c>
      <c r="D83" s="100" t="s">
        <v>814</v>
      </c>
      <c r="E83" s="174"/>
      <c r="F83" s="176" t="s">
        <v>908</v>
      </c>
      <c r="G83" s="175"/>
    </row>
    <row r="84" spans="1:7" ht="30" x14ac:dyDescent="0.25">
      <c r="A84" s="69" t="s">
        <v>493</v>
      </c>
      <c r="B84" s="100" t="s">
        <v>906</v>
      </c>
      <c r="C84" s="100" t="s">
        <v>907</v>
      </c>
      <c r="D84" s="100" t="s">
        <v>814</v>
      </c>
      <c r="E84" s="174"/>
      <c r="F84" s="176" t="s">
        <v>908</v>
      </c>
      <c r="G84" s="175"/>
    </row>
    <row r="85" spans="1:7" x14ac:dyDescent="0.25">
      <c r="A85" s="69" t="s">
        <v>494</v>
      </c>
      <c r="B85" s="100" t="s">
        <v>861</v>
      </c>
      <c r="C85" s="100" t="s">
        <v>909</v>
      </c>
      <c r="D85" s="100" t="s">
        <v>910</v>
      </c>
      <c r="E85" s="174"/>
      <c r="F85" s="176" t="s">
        <v>911</v>
      </c>
      <c r="G85" s="175"/>
    </row>
    <row r="86" spans="1:7" x14ac:dyDescent="0.25">
      <c r="A86" s="69" t="s">
        <v>495</v>
      </c>
      <c r="B86" s="100" t="s">
        <v>861</v>
      </c>
      <c r="C86" s="100" t="s">
        <v>909</v>
      </c>
      <c r="D86" s="100" t="s">
        <v>910</v>
      </c>
      <c r="E86" s="174"/>
      <c r="F86" s="176" t="s">
        <v>911</v>
      </c>
      <c r="G86" s="175"/>
    </row>
    <row r="87" spans="1:7" x14ac:dyDescent="0.25">
      <c r="A87" s="69" t="s">
        <v>496</v>
      </c>
      <c r="B87" s="100" t="s">
        <v>861</v>
      </c>
      <c r="C87" s="100" t="s">
        <v>909</v>
      </c>
      <c r="D87" s="100" t="s">
        <v>910</v>
      </c>
      <c r="E87" s="174"/>
      <c r="F87" s="176" t="s">
        <v>911</v>
      </c>
      <c r="G87" s="175"/>
    </row>
    <row r="88" spans="1:7" x14ac:dyDescent="0.25">
      <c r="A88" s="69" t="s">
        <v>497</v>
      </c>
      <c r="B88" s="100" t="s">
        <v>861</v>
      </c>
      <c r="C88" s="100" t="s">
        <v>909</v>
      </c>
      <c r="D88" s="100" t="s">
        <v>910</v>
      </c>
      <c r="E88" s="174"/>
      <c r="F88" s="176" t="s">
        <v>911</v>
      </c>
      <c r="G88" s="175"/>
    </row>
    <row r="89" spans="1:7" x14ac:dyDescent="0.25">
      <c r="A89" s="69" t="s">
        <v>498</v>
      </c>
      <c r="B89" s="100" t="s">
        <v>912</v>
      </c>
      <c r="C89" s="100" t="s">
        <v>913</v>
      </c>
      <c r="D89" s="100" t="s">
        <v>914</v>
      </c>
      <c r="E89" s="174"/>
      <c r="F89" s="176" t="s">
        <v>915</v>
      </c>
      <c r="G89" s="175"/>
    </row>
    <row r="90" spans="1:7" x14ac:dyDescent="0.25">
      <c r="A90" s="69" t="s">
        <v>499</v>
      </c>
      <c r="B90" s="100" t="s">
        <v>912</v>
      </c>
      <c r="C90" s="100" t="s">
        <v>913</v>
      </c>
      <c r="D90" s="100" t="s">
        <v>914</v>
      </c>
      <c r="E90" s="174"/>
      <c r="F90" s="176" t="s">
        <v>915</v>
      </c>
      <c r="G90" s="175"/>
    </row>
    <row r="91" spans="1:7" x14ac:dyDescent="0.25">
      <c r="A91" s="69" t="s">
        <v>500</v>
      </c>
      <c r="B91" s="100" t="s">
        <v>824</v>
      </c>
      <c r="C91" s="100" t="s">
        <v>876</v>
      </c>
      <c r="D91" s="100" t="s">
        <v>817</v>
      </c>
      <c r="E91" s="174"/>
      <c r="F91" s="176" t="s">
        <v>877</v>
      </c>
      <c r="G91" s="175"/>
    </row>
    <row r="92" spans="1:7" x14ac:dyDescent="0.25">
      <c r="A92" s="69" t="s">
        <v>502</v>
      </c>
      <c r="B92" s="183" t="s">
        <v>824</v>
      </c>
      <c r="C92" s="183" t="s">
        <v>876</v>
      </c>
      <c r="D92" s="183" t="s">
        <v>817</v>
      </c>
      <c r="E92" s="184"/>
      <c r="F92" s="185" t="s">
        <v>877</v>
      </c>
      <c r="G92" s="175"/>
    </row>
    <row r="93" spans="1:7" x14ac:dyDescent="0.25">
      <c r="A93" s="182" t="s">
        <v>503</v>
      </c>
      <c r="B93" s="176" t="s">
        <v>824</v>
      </c>
      <c r="C93" s="176" t="s">
        <v>918</v>
      </c>
      <c r="D93" s="176" t="s">
        <v>919</v>
      </c>
      <c r="E93" s="171"/>
      <c r="F93" s="176" t="s">
        <v>920</v>
      </c>
      <c r="G93" s="175"/>
    </row>
    <row r="94" spans="1:7" x14ac:dyDescent="0.25">
      <c r="A94" s="69" t="s">
        <v>504</v>
      </c>
      <c r="B94" s="186" t="s">
        <v>824</v>
      </c>
      <c r="C94" s="186" t="s">
        <v>916</v>
      </c>
      <c r="D94" s="186" t="s">
        <v>817</v>
      </c>
      <c r="E94" s="187"/>
      <c r="F94" s="188" t="s">
        <v>917</v>
      </c>
      <c r="G94" s="175"/>
    </row>
    <row r="95" spans="1:7" x14ac:dyDescent="0.25">
      <c r="A95" s="69" t="s">
        <v>505</v>
      </c>
      <c r="B95" s="100" t="s">
        <v>923</v>
      </c>
      <c r="C95" s="100" t="s">
        <v>924</v>
      </c>
      <c r="D95" s="100" t="s">
        <v>925</v>
      </c>
      <c r="E95" s="174"/>
      <c r="F95" s="176" t="s">
        <v>926</v>
      </c>
      <c r="G95" s="175"/>
    </row>
    <row r="96" spans="1:7" x14ac:dyDescent="0.25">
      <c r="A96" s="69" t="s">
        <v>506</v>
      </c>
      <c r="B96" s="100" t="s">
        <v>861</v>
      </c>
      <c r="C96" s="100" t="s">
        <v>927</v>
      </c>
      <c r="D96" s="100" t="s">
        <v>792</v>
      </c>
      <c r="E96" s="174"/>
      <c r="F96" s="176" t="s">
        <v>928</v>
      </c>
      <c r="G96" s="175"/>
    </row>
    <row r="97" spans="1:7" x14ac:dyDescent="0.25">
      <c r="A97" s="69" t="s">
        <v>507</v>
      </c>
      <c r="B97" s="100" t="s">
        <v>824</v>
      </c>
      <c r="C97" s="100" t="s">
        <v>828</v>
      </c>
      <c r="D97" s="100" t="s">
        <v>817</v>
      </c>
      <c r="E97" s="174"/>
      <c r="F97" s="176" t="s">
        <v>917</v>
      </c>
      <c r="G97" s="175"/>
    </row>
    <row r="98" spans="1:7" x14ac:dyDescent="0.25">
      <c r="A98" s="69" t="s">
        <v>508</v>
      </c>
      <c r="B98" s="100" t="s">
        <v>824</v>
      </c>
      <c r="C98" s="100" t="s">
        <v>828</v>
      </c>
      <c r="D98" s="100" t="s">
        <v>817</v>
      </c>
      <c r="E98" s="174"/>
      <c r="F98" s="176" t="s">
        <v>917</v>
      </c>
      <c r="G98" s="175"/>
    </row>
    <row r="99" spans="1:7" x14ac:dyDescent="0.25">
      <c r="A99" s="69" t="s">
        <v>509</v>
      </c>
      <c r="B99" s="100" t="s">
        <v>824</v>
      </c>
      <c r="C99" s="100" t="s">
        <v>828</v>
      </c>
      <c r="D99" s="100" t="s">
        <v>817</v>
      </c>
      <c r="E99" s="174"/>
      <c r="F99" s="176" t="s">
        <v>917</v>
      </c>
      <c r="G99" s="175"/>
    </row>
    <row r="100" spans="1:7" x14ac:dyDescent="0.25">
      <c r="A100" s="69" t="s">
        <v>510</v>
      </c>
      <c r="B100" s="100" t="s">
        <v>824</v>
      </c>
      <c r="C100" s="100" t="s">
        <v>828</v>
      </c>
      <c r="D100" s="100" t="s">
        <v>817</v>
      </c>
      <c r="E100" s="174"/>
      <c r="F100" s="176" t="s">
        <v>917</v>
      </c>
      <c r="G100" s="175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4"/>
  <sheetViews>
    <sheetView topLeftCell="J1" workbookViewId="0">
      <selection activeCell="N5" sqref="N5"/>
    </sheetView>
  </sheetViews>
  <sheetFormatPr baseColWidth="10" defaultColWidth="17.28515625" defaultRowHeight="15" customHeight="1" x14ac:dyDescent="0.25"/>
  <cols>
    <col min="1" max="1" width="4.5703125" customWidth="1"/>
    <col min="2" max="2" width="33" customWidth="1"/>
    <col min="3" max="4" width="32.85546875" customWidth="1"/>
    <col min="5" max="5" width="33" customWidth="1"/>
    <col min="6" max="7" width="32" customWidth="1"/>
    <col min="8" max="8" width="33.42578125" customWidth="1"/>
    <col min="9" max="9" width="31.7109375" customWidth="1"/>
    <col min="10" max="10" width="33" customWidth="1"/>
    <col min="11" max="11" width="32.5703125" customWidth="1"/>
    <col min="12" max="12" width="31.5703125" customWidth="1"/>
    <col min="13" max="13" width="15.28515625" customWidth="1"/>
    <col min="14" max="14" width="18.7109375" customWidth="1"/>
  </cols>
  <sheetData>
    <row r="1" spans="1:14" x14ac:dyDescent="0.25">
      <c r="A1" s="5" t="s">
        <v>49</v>
      </c>
      <c r="B1" s="122"/>
      <c r="C1" s="123"/>
      <c r="D1" s="12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A2" s="4"/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125" t="s">
        <v>52</v>
      </c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7"/>
    </row>
    <row r="4" spans="1:14" x14ac:dyDescent="0.25">
      <c r="A4" s="4"/>
      <c r="B4" s="128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30"/>
    </row>
    <row r="5" spans="1:14" x14ac:dyDescent="0.25">
      <c r="A5" s="4"/>
      <c r="B5" s="15" t="s">
        <v>53</v>
      </c>
      <c r="C5" s="10" t="s">
        <v>66</v>
      </c>
      <c r="D5" s="9" t="s">
        <v>67</v>
      </c>
      <c r="E5" s="19" t="s">
        <v>68</v>
      </c>
      <c r="F5" s="19" t="s">
        <v>73</v>
      </c>
      <c r="G5" s="19" t="s">
        <v>74</v>
      </c>
      <c r="H5" s="19" t="s">
        <v>75</v>
      </c>
      <c r="I5" s="19" t="s">
        <v>77</v>
      </c>
      <c r="J5" s="19" t="s">
        <v>78</v>
      </c>
      <c r="K5" s="19" t="s">
        <v>79</v>
      </c>
      <c r="L5" s="10" t="s">
        <v>80</v>
      </c>
      <c r="M5" s="21" t="s">
        <v>81</v>
      </c>
      <c r="N5" s="25" t="s">
        <v>701</v>
      </c>
    </row>
    <row r="6" spans="1:14" ht="60" customHeight="1" x14ac:dyDescent="0.25">
      <c r="A6" s="37"/>
      <c r="B6" s="39" t="s">
        <v>61</v>
      </c>
      <c r="C6" s="40" t="s">
        <v>220</v>
      </c>
      <c r="D6" s="40" t="s">
        <v>225</v>
      </c>
      <c r="E6" s="40" t="s">
        <v>226</v>
      </c>
      <c r="F6" s="40" t="s">
        <v>220</v>
      </c>
      <c r="G6" s="40" t="s">
        <v>220</v>
      </c>
      <c r="H6" s="40" t="s">
        <v>227</v>
      </c>
      <c r="I6" s="40" t="s">
        <v>220</v>
      </c>
      <c r="J6" s="40" t="s">
        <v>228</v>
      </c>
      <c r="K6" s="40" t="s">
        <v>220</v>
      </c>
      <c r="L6" s="40" t="s">
        <v>220</v>
      </c>
      <c r="M6" s="40" t="s">
        <v>220</v>
      </c>
      <c r="N6" s="40" t="s">
        <v>23</v>
      </c>
    </row>
    <row r="7" spans="1:14" ht="75" customHeight="1" x14ac:dyDescent="0.25">
      <c r="A7" s="37"/>
      <c r="B7" s="97" t="s">
        <v>702</v>
      </c>
      <c r="C7" s="40" t="s">
        <v>220</v>
      </c>
      <c r="D7" s="40" t="s">
        <v>225</v>
      </c>
      <c r="E7" s="40" t="s">
        <v>229</v>
      </c>
      <c r="F7" s="40" t="s">
        <v>220</v>
      </c>
      <c r="G7" s="40" t="s">
        <v>220</v>
      </c>
      <c r="H7" s="40" t="s">
        <v>230</v>
      </c>
      <c r="I7" s="40" t="s">
        <v>220</v>
      </c>
      <c r="J7" s="40" t="s">
        <v>228</v>
      </c>
      <c r="K7" s="40" t="s">
        <v>220</v>
      </c>
      <c r="L7" s="40" t="s">
        <v>220</v>
      </c>
      <c r="M7" s="40" t="s">
        <v>220</v>
      </c>
      <c r="N7" s="40" t="s">
        <v>23</v>
      </c>
    </row>
    <row r="8" spans="1:14" ht="60" customHeight="1" x14ac:dyDescent="0.25">
      <c r="A8" s="37"/>
      <c r="B8" s="39" t="s">
        <v>141</v>
      </c>
      <c r="C8" s="40" t="s">
        <v>220</v>
      </c>
      <c r="D8" s="40" t="s">
        <v>225</v>
      </c>
      <c r="E8" s="40" t="s">
        <v>229</v>
      </c>
      <c r="F8" s="40" t="s">
        <v>220</v>
      </c>
      <c r="G8" s="40" t="s">
        <v>220</v>
      </c>
      <c r="H8" s="40" t="s">
        <v>231</v>
      </c>
      <c r="I8" s="40" t="s">
        <v>220</v>
      </c>
      <c r="J8" s="40" t="s">
        <v>228</v>
      </c>
      <c r="K8" s="40" t="s">
        <v>220</v>
      </c>
      <c r="L8" s="40" t="s">
        <v>220</v>
      </c>
      <c r="M8" s="40" t="s">
        <v>220</v>
      </c>
      <c r="N8" s="40" t="s">
        <v>23</v>
      </c>
    </row>
    <row r="9" spans="1:14" ht="60" customHeight="1" x14ac:dyDescent="0.25">
      <c r="A9" s="37"/>
      <c r="B9" s="39" t="s">
        <v>153</v>
      </c>
      <c r="C9" s="40" t="s">
        <v>220</v>
      </c>
      <c r="D9" s="40" t="s">
        <v>225</v>
      </c>
      <c r="E9" s="40" t="s">
        <v>229</v>
      </c>
      <c r="F9" s="40" t="s">
        <v>220</v>
      </c>
      <c r="G9" s="40" t="s">
        <v>232</v>
      </c>
      <c r="H9" s="96" t="s">
        <v>611</v>
      </c>
      <c r="I9" s="40" t="s">
        <v>220</v>
      </c>
      <c r="J9" s="40" t="s">
        <v>234</v>
      </c>
      <c r="K9" s="40" t="s">
        <v>220</v>
      </c>
      <c r="L9" s="40" t="s">
        <v>220</v>
      </c>
      <c r="M9" s="40" t="s">
        <v>220</v>
      </c>
      <c r="N9" s="40" t="s">
        <v>23</v>
      </c>
    </row>
    <row r="10" spans="1:14" ht="30" customHeight="1" x14ac:dyDescent="0.25">
      <c r="A10" s="37"/>
      <c r="B10" s="97" t="s">
        <v>612</v>
      </c>
      <c r="C10" s="40" t="s">
        <v>220</v>
      </c>
      <c r="D10" s="40" t="s">
        <v>237</v>
      </c>
      <c r="E10" s="40" t="s">
        <v>238</v>
      </c>
      <c r="F10" s="96" t="s">
        <v>613</v>
      </c>
      <c r="G10" s="40" t="s">
        <v>220</v>
      </c>
      <c r="H10" s="40" t="s">
        <v>239</v>
      </c>
      <c r="I10" s="40" t="s">
        <v>240</v>
      </c>
      <c r="J10" s="40" t="s">
        <v>241</v>
      </c>
      <c r="K10" s="40" t="s">
        <v>220</v>
      </c>
      <c r="L10" s="40" t="s">
        <v>220</v>
      </c>
      <c r="M10" s="40" t="s">
        <v>220</v>
      </c>
      <c r="N10" s="40" t="s">
        <v>242</v>
      </c>
    </row>
    <row r="11" spans="1:14" ht="45" customHeight="1" x14ac:dyDescent="0.25">
      <c r="A11" s="37"/>
      <c r="B11" s="43" t="s">
        <v>117</v>
      </c>
      <c r="C11" s="40" t="s">
        <v>220</v>
      </c>
      <c r="D11" s="40" t="s">
        <v>246</v>
      </c>
      <c r="E11" s="40" t="s">
        <v>247</v>
      </c>
      <c r="F11" s="40" t="s">
        <v>220</v>
      </c>
      <c r="G11" s="40" t="s">
        <v>220</v>
      </c>
      <c r="H11" s="96" t="s">
        <v>614</v>
      </c>
      <c r="I11" s="40" t="s">
        <v>248</v>
      </c>
      <c r="J11" s="40" t="s">
        <v>249</v>
      </c>
      <c r="K11" s="40" t="s">
        <v>220</v>
      </c>
      <c r="L11" s="40" t="s">
        <v>220</v>
      </c>
      <c r="M11" s="40" t="s">
        <v>220</v>
      </c>
      <c r="N11" s="40" t="s">
        <v>250</v>
      </c>
    </row>
    <row r="12" spans="1:14" ht="30" customHeight="1" x14ac:dyDescent="0.25">
      <c r="A12" s="37"/>
      <c r="B12" s="39" t="s">
        <v>164</v>
      </c>
      <c r="C12" s="40" t="s">
        <v>220</v>
      </c>
      <c r="D12" s="40" t="s">
        <v>220</v>
      </c>
      <c r="E12" s="40" t="s">
        <v>220</v>
      </c>
      <c r="F12" s="40" t="s">
        <v>220</v>
      </c>
      <c r="G12" s="40" t="s">
        <v>220</v>
      </c>
      <c r="H12" s="40" t="s">
        <v>254</v>
      </c>
      <c r="I12" s="40" t="s">
        <v>220</v>
      </c>
      <c r="J12" s="40" t="s">
        <v>234</v>
      </c>
      <c r="K12" s="40" t="s">
        <v>220</v>
      </c>
      <c r="L12" s="40" t="s">
        <v>220</v>
      </c>
      <c r="M12" s="40" t="s">
        <v>220</v>
      </c>
      <c r="N12" s="40" t="s">
        <v>250</v>
      </c>
    </row>
    <row r="13" spans="1:14" ht="30" customHeight="1" x14ac:dyDescent="0.25">
      <c r="A13" s="37"/>
      <c r="B13" s="39" t="s">
        <v>174</v>
      </c>
      <c r="C13" s="40" t="s">
        <v>220</v>
      </c>
      <c r="D13" s="40" t="s">
        <v>220</v>
      </c>
      <c r="E13" s="40" t="s">
        <v>220</v>
      </c>
      <c r="F13" s="40" t="s">
        <v>220</v>
      </c>
      <c r="G13" s="40" t="s">
        <v>220</v>
      </c>
      <c r="H13" s="40" t="s">
        <v>255</v>
      </c>
      <c r="I13" s="40" t="s">
        <v>220</v>
      </c>
      <c r="J13" s="40" t="s">
        <v>234</v>
      </c>
      <c r="K13" s="40" t="s">
        <v>220</v>
      </c>
      <c r="L13" s="40" t="s">
        <v>220</v>
      </c>
      <c r="M13" s="40" t="s">
        <v>220</v>
      </c>
      <c r="N13" s="40" t="s">
        <v>250</v>
      </c>
    </row>
    <row r="14" spans="1:14" ht="30" customHeight="1" x14ac:dyDescent="0.25">
      <c r="A14" s="37"/>
      <c r="B14" s="39" t="s">
        <v>185</v>
      </c>
      <c r="C14" s="40" t="s">
        <v>220</v>
      </c>
      <c r="D14" s="40" t="s">
        <v>220</v>
      </c>
      <c r="E14" s="40" t="s">
        <v>220</v>
      </c>
      <c r="F14" s="40" t="s">
        <v>220</v>
      </c>
      <c r="G14" s="40" t="s">
        <v>220</v>
      </c>
      <c r="H14" s="40" t="s">
        <v>255</v>
      </c>
      <c r="I14" s="40" t="s">
        <v>220</v>
      </c>
      <c r="J14" s="40" t="s">
        <v>234</v>
      </c>
      <c r="K14" s="40" t="s">
        <v>220</v>
      </c>
      <c r="L14" s="40" t="s">
        <v>220</v>
      </c>
      <c r="M14" s="40" t="s">
        <v>220</v>
      </c>
      <c r="N14" s="40" t="s">
        <v>250</v>
      </c>
    </row>
    <row r="15" spans="1:14" ht="45" customHeight="1" x14ac:dyDescent="0.25">
      <c r="A15" s="37"/>
      <c r="B15" s="39" t="s">
        <v>190</v>
      </c>
      <c r="C15" s="40" t="s">
        <v>220</v>
      </c>
      <c r="D15" s="40" t="s">
        <v>220</v>
      </c>
      <c r="E15" s="40" t="s">
        <v>220</v>
      </c>
      <c r="F15" s="40" t="s">
        <v>220</v>
      </c>
      <c r="G15" s="40" t="s">
        <v>220</v>
      </c>
      <c r="H15" s="40" t="s">
        <v>256</v>
      </c>
      <c r="I15" s="40" t="s">
        <v>220</v>
      </c>
      <c r="J15" s="40" t="s">
        <v>228</v>
      </c>
      <c r="K15" s="40" t="s">
        <v>220</v>
      </c>
      <c r="L15" s="40" t="s">
        <v>220</v>
      </c>
      <c r="M15" s="40" t="s">
        <v>220</v>
      </c>
      <c r="N15" s="40" t="s">
        <v>242</v>
      </c>
    </row>
    <row r="16" spans="1:14" ht="30" customHeight="1" x14ac:dyDescent="0.25">
      <c r="A16" s="46"/>
      <c r="B16" s="39" t="s">
        <v>199</v>
      </c>
      <c r="C16" s="40" t="s">
        <v>220</v>
      </c>
      <c r="D16" s="40" t="s">
        <v>220</v>
      </c>
      <c r="E16" s="40" t="s">
        <v>220</v>
      </c>
      <c r="F16" s="40" t="s">
        <v>220</v>
      </c>
      <c r="G16" s="40" t="s">
        <v>220</v>
      </c>
      <c r="H16" s="96" t="s">
        <v>615</v>
      </c>
      <c r="I16" s="40" t="s">
        <v>220</v>
      </c>
      <c r="J16" s="40" t="s">
        <v>264</v>
      </c>
      <c r="K16" s="40" t="s">
        <v>220</v>
      </c>
      <c r="L16" s="40" t="s">
        <v>220</v>
      </c>
      <c r="M16" s="40" t="s">
        <v>220</v>
      </c>
      <c r="N16" s="40" t="s">
        <v>242</v>
      </c>
    </row>
    <row r="17" spans="1:14" ht="45" customHeight="1" x14ac:dyDescent="0.25">
      <c r="A17" s="37"/>
      <c r="B17" s="39" t="s">
        <v>213</v>
      </c>
      <c r="C17" s="40" t="s">
        <v>220</v>
      </c>
      <c r="D17" s="40" t="s">
        <v>220</v>
      </c>
      <c r="E17" s="40" t="s">
        <v>220</v>
      </c>
      <c r="F17" s="40" t="s">
        <v>220</v>
      </c>
      <c r="G17" s="40" t="s">
        <v>220</v>
      </c>
      <c r="H17" s="40" t="s">
        <v>268</v>
      </c>
      <c r="I17" s="40" t="s">
        <v>220</v>
      </c>
      <c r="J17" s="40" t="s">
        <v>228</v>
      </c>
      <c r="K17" s="40" t="s">
        <v>220</v>
      </c>
      <c r="L17" s="40" t="s">
        <v>220</v>
      </c>
      <c r="M17" s="40" t="s">
        <v>220</v>
      </c>
      <c r="N17" s="40" t="s">
        <v>242</v>
      </c>
    </row>
    <row r="18" spans="1:14" ht="45" customHeight="1" x14ac:dyDescent="0.25">
      <c r="A18" s="37"/>
      <c r="B18" s="39" t="s">
        <v>223</v>
      </c>
      <c r="C18" s="40" t="s">
        <v>220</v>
      </c>
      <c r="D18" s="40" t="s">
        <v>269</v>
      </c>
      <c r="E18" s="40" t="s">
        <v>220</v>
      </c>
      <c r="F18" s="40" t="s">
        <v>220</v>
      </c>
      <c r="G18" s="40" t="s">
        <v>220</v>
      </c>
      <c r="H18" s="40" t="s">
        <v>270</v>
      </c>
      <c r="I18" s="40" t="s">
        <v>220</v>
      </c>
      <c r="J18" s="40" t="s">
        <v>234</v>
      </c>
      <c r="K18" s="40" t="s">
        <v>220</v>
      </c>
      <c r="L18" s="40" t="s">
        <v>220</v>
      </c>
      <c r="M18" s="40" t="s">
        <v>220</v>
      </c>
      <c r="N18" s="40" t="s">
        <v>271</v>
      </c>
    </row>
    <row r="19" spans="1:14" ht="45" customHeight="1" x14ac:dyDescent="0.25">
      <c r="A19" s="37"/>
      <c r="B19" s="39" t="s">
        <v>272</v>
      </c>
      <c r="C19" s="40" t="s">
        <v>220</v>
      </c>
      <c r="D19" s="40" t="s">
        <v>220</v>
      </c>
      <c r="E19" s="40" t="s">
        <v>220</v>
      </c>
      <c r="F19" s="40" t="s">
        <v>220</v>
      </c>
      <c r="G19" s="40" t="s">
        <v>220</v>
      </c>
      <c r="H19" s="96" t="s">
        <v>616</v>
      </c>
      <c r="I19" s="40" t="s">
        <v>220</v>
      </c>
      <c r="J19" s="40" t="s">
        <v>273</v>
      </c>
      <c r="K19" s="40" t="s">
        <v>220</v>
      </c>
      <c r="L19" s="40" t="s">
        <v>220</v>
      </c>
      <c r="M19" s="40" t="s">
        <v>220</v>
      </c>
      <c r="N19" s="40" t="s">
        <v>37</v>
      </c>
    </row>
    <row r="20" spans="1:14" ht="45" customHeight="1" x14ac:dyDescent="0.25">
      <c r="A20" s="37"/>
      <c r="B20" s="39" t="s">
        <v>274</v>
      </c>
      <c r="C20" s="40" t="s">
        <v>220</v>
      </c>
      <c r="D20" s="40" t="s">
        <v>220</v>
      </c>
      <c r="E20" s="40" t="s">
        <v>220</v>
      </c>
      <c r="F20" s="40" t="s">
        <v>220</v>
      </c>
      <c r="G20" s="40" t="s">
        <v>220</v>
      </c>
      <c r="H20" s="40" t="s">
        <v>220</v>
      </c>
      <c r="I20" s="40" t="s">
        <v>220</v>
      </c>
      <c r="J20" s="40" t="s">
        <v>220</v>
      </c>
      <c r="K20" s="40" t="s">
        <v>220</v>
      </c>
      <c r="L20" s="40" t="s">
        <v>220</v>
      </c>
      <c r="M20" s="40" t="s">
        <v>220</v>
      </c>
      <c r="N20" s="40" t="s">
        <v>37</v>
      </c>
    </row>
    <row r="21" spans="1:14" ht="60" customHeight="1" x14ac:dyDescent="0.25">
      <c r="A21" s="37"/>
      <c r="B21" s="39" t="s">
        <v>276</v>
      </c>
      <c r="C21" s="40" t="s">
        <v>278</v>
      </c>
      <c r="D21" s="40" t="s">
        <v>280</v>
      </c>
      <c r="E21" s="96" t="s">
        <v>617</v>
      </c>
      <c r="F21" s="40" t="s">
        <v>220</v>
      </c>
      <c r="G21" s="40" t="s">
        <v>220</v>
      </c>
      <c r="H21" s="96" t="s">
        <v>618</v>
      </c>
      <c r="I21" s="40" t="s">
        <v>281</v>
      </c>
      <c r="J21" s="40" t="s">
        <v>249</v>
      </c>
      <c r="K21" s="40" t="s">
        <v>220</v>
      </c>
      <c r="L21" s="40" t="s">
        <v>220</v>
      </c>
      <c r="M21" s="40" t="s">
        <v>220</v>
      </c>
      <c r="N21" s="40" t="s">
        <v>37</v>
      </c>
    </row>
    <row r="22" spans="1:14" ht="45" customHeight="1" x14ac:dyDescent="0.25">
      <c r="A22" s="37"/>
      <c r="B22" s="97" t="s">
        <v>619</v>
      </c>
      <c r="C22" s="40" t="s">
        <v>220</v>
      </c>
      <c r="D22" s="40" t="s">
        <v>220</v>
      </c>
      <c r="E22" s="40" t="s">
        <v>220</v>
      </c>
      <c r="F22" s="40" t="s">
        <v>220</v>
      </c>
      <c r="G22" s="40" t="s">
        <v>220</v>
      </c>
      <c r="H22" s="96" t="s">
        <v>620</v>
      </c>
      <c r="I22" s="48" t="s">
        <v>282</v>
      </c>
      <c r="J22" s="48" t="s">
        <v>249</v>
      </c>
      <c r="K22" s="48" t="s">
        <v>220</v>
      </c>
      <c r="L22" s="48" t="s">
        <v>220</v>
      </c>
      <c r="M22" s="48" t="s">
        <v>220</v>
      </c>
      <c r="N22" s="40" t="s">
        <v>37</v>
      </c>
    </row>
    <row r="23" spans="1:14" ht="45" customHeight="1" x14ac:dyDescent="0.25">
      <c r="A23" s="37"/>
      <c r="B23" s="39" t="s">
        <v>288</v>
      </c>
      <c r="C23" s="40" t="s">
        <v>232</v>
      </c>
      <c r="D23" s="40" t="s">
        <v>232</v>
      </c>
      <c r="E23" s="40" t="s">
        <v>232</v>
      </c>
      <c r="F23" s="40" t="s">
        <v>232</v>
      </c>
      <c r="G23" s="40" t="s">
        <v>232</v>
      </c>
      <c r="H23" s="40" t="s">
        <v>289</v>
      </c>
      <c r="I23" s="40" t="s">
        <v>232</v>
      </c>
      <c r="J23" s="40" t="s">
        <v>290</v>
      </c>
      <c r="K23" s="40" t="s">
        <v>232</v>
      </c>
      <c r="L23" s="40" t="s">
        <v>232</v>
      </c>
      <c r="M23" s="40" t="s">
        <v>232</v>
      </c>
      <c r="N23" s="40" t="s">
        <v>37</v>
      </c>
    </row>
    <row r="24" spans="1:14" ht="60" customHeight="1" x14ac:dyDescent="0.25">
      <c r="A24" s="37"/>
      <c r="B24" s="39" t="s">
        <v>291</v>
      </c>
      <c r="C24" s="40" t="s">
        <v>232</v>
      </c>
      <c r="D24" s="40" t="s">
        <v>232</v>
      </c>
      <c r="E24" s="40" t="s">
        <v>232</v>
      </c>
      <c r="F24" s="40" t="s">
        <v>232</v>
      </c>
      <c r="G24" s="40" t="s">
        <v>232</v>
      </c>
      <c r="H24" s="40" t="s">
        <v>289</v>
      </c>
      <c r="I24" s="40" t="s">
        <v>232</v>
      </c>
      <c r="J24" s="40" t="s">
        <v>290</v>
      </c>
      <c r="K24" s="40" t="s">
        <v>232</v>
      </c>
      <c r="L24" s="40" t="s">
        <v>232</v>
      </c>
      <c r="M24" s="40" t="s">
        <v>232</v>
      </c>
      <c r="N24" s="40" t="s">
        <v>37</v>
      </c>
    </row>
    <row r="25" spans="1:14" ht="45" customHeight="1" x14ac:dyDescent="0.25">
      <c r="A25" s="37"/>
      <c r="B25" s="39" t="s">
        <v>292</v>
      </c>
      <c r="C25" s="40" t="s">
        <v>232</v>
      </c>
      <c r="D25" s="40" t="s">
        <v>232</v>
      </c>
      <c r="E25" s="40" t="s">
        <v>232</v>
      </c>
      <c r="F25" s="40" t="s">
        <v>232</v>
      </c>
      <c r="G25" s="40" t="s">
        <v>232</v>
      </c>
      <c r="H25" s="40" t="s">
        <v>289</v>
      </c>
      <c r="I25" s="40" t="s">
        <v>232</v>
      </c>
      <c r="J25" s="40" t="s">
        <v>290</v>
      </c>
      <c r="K25" s="40" t="s">
        <v>232</v>
      </c>
      <c r="L25" s="40" t="s">
        <v>232</v>
      </c>
      <c r="M25" s="40" t="s">
        <v>232</v>
      </c>
      <c r="N25" s="40" t="s">
        <v>37</v>
      </c>
    </row>
    <row r="26" spans="1:14" ht="60" customHeight="1" x14ac:dyDescent="0.25">
      <c r="A26" s="37"/>
      <c r="B26" s="39" t="s">
        <v>296</v>
      </c>
      <c r="C26" s="40" t="s">
        <v>232</v>
      </c>
      <c r="D26" s="40" t="s">
        <v>232</v>
      </c>
      <c r="E26" s="40" t="s">
        <v>232</v>
      </c>
      <c r="F26" s="40" t="s">
        <v>232</v>
      </c>
      <c r="G26" s="40" t="s">
        <v>232</v>
      </c>
      <c r="H26" s="40" t="s">
        <v>289</v>
      </c>
      <c r="I26" s="40" t="s">
        <v>232</v>
      </c>
      <c r="J26" s="40" t="s">
        <v>290</v>
      </c>
      <c r="K26" s="40" t="s">
        <v>232</v>
      </c>
      <c r="L26" s="40" t="s">
        <v>232</v>
      </c>
      <c r="M26" s="40" t="s">
        <v>232</v>
      </c>
      <c r="N26" s="40" t="s">
        <v>37</v>
      </c>
    </row>
    <row r="27" spans="1:14" ht="45" customHeight="1" x14ac:dyDescent="0.25">
      <c r="A27" s="37"/>
      <c r="B27" s="39" t="s">
        <v>297</v>
      </c>
      <c r="C27" s="40" t="s">
        <v>232</v>
      </c>
      <c r="D27" s="40" t="s">
        <v>232</v>
      </c>
      <c r="E27" s="40" t="s">
        <v>232</v>
      </c>
      <c r="F27" s="40" t="s">
        <v>232</v>
      </c>
      <c r="G27" s="40" t="s">
        <v>232</v>
      </c>
      <c r="H27" s="40" t="s">
        <v>299</v>
      </c>
      <c r="I27" s="40" t="s">
        <v>232</v>
      </c>
      <c r="J27" s="40" t="s">
        <v>290</v>
      </c>
      <c r="K27" s="40" t="s">
        <v>232</v>
      </c>
      <c r="L27" s="40" t="s">
        <v>232</v>
      </c>
      <c r="M27" s="40" t="s">
        <v>232</v>
      </c>
      <c r="N27" s="40" t="s">
        <v>37</v>
      </c>
    </row>
    <row r="28" spans="1:14" ht="45" customHeight="1" x14ac:dyDescent="0.25">
      <c r="A28" s="37"/>
      <c r="B28" s="39" t="s">
        <v>300</v>
      </c>
      <c r="C28" s="40" t="s">
        <v>220</v>
      </c>
      <c r="D28" s="40" t="s">
        <v>220</v>
      </c>
      <c r="E28" s="40" t="s">
        <v>220</v>
      </c>
      <c r="F28" s="40" t="s">
        <v>220</v>
      </c>
      <c r="G28" s="40" t="s">
        <v>220</v>
      </c>
      <c r="H28" s="96" t="s">
        <v>621</v>
      </c>
      <c r="I28" s="40" t="s">
        <v>220</v>
      </c>
      <c r="J28" s="40" t="s">
        <v>234</v>
      </c>
      <c r="K28" s="40" t="s">
        <v>220</v>
      </c>
      <c r="L28" s="40" t="s">
        <v>220</v>
      </c>
      <c r="M28" s="40" t="s">
        <v>220</v>
      </c>
      <c r="N28" s="40" t="s">
        <v>37</v>
      </c>
    </row>
    <row r="29" spans="1:14" ht="45" customHeight="1" x14ac:dyDescent="0.25">
      <c r="A29" s="37"/>
      <c r="B29" s="39" t="s">
        <v>301</v>
      </c>
      <c r="C29" s="40" t="s">
        <v>232</v>
      </c>
      <c r="D29" s="40" t="s">
        <v>232</v>
      </c>
      <c r="E29" s="40" t="s">
        <v>232</v>
      </c>
      <c r="F29" s="40" t="s">
        <v>232</v>
      </c>
      <c r="G29" s="40" t="s">
        <v>232</v>
      </c>
      <c r="H29" s="40" t="s">
        <v>302</v>
      </c>
      <c r="I29" s="40" t="s">
        <v>232</v>
      </c>
      <c r="J29" s="40" t="s">
        <v>290</v>
      </c>
      <c r="K29" s="40" t="s">
        <v>232</v>
      </c>
      <c r="L29" s="40" t="s">
        <v>232</v>
      </c>
      <c r="M29" s="40" t="s">
        <v>232</v>
      </c>
      <c r="N29" s="40" t="s">
        <v>37</v>
      </c>
    </row>
    <row r="30" spans="1:14" ht="45" customHeight="1" x14ac:dyDescent="0.25">
      <c r="A30" s="37"/>
      <c r="B30" s="97" t="s">
        <v>622</v>
      </c>
      <c r="C30" s="40" t="s">
        <v>220</v>
      </c>
      <c r="D30" s="40" t="s">
        <v>220</v>
      </c>
      <c r="E30" s="40" t="s">
        <v>220</v>
      </c>
      <c r="F30" s="40" t="s">
        <v>220</v>
      </c>
      <c r="G30" s="40" t="s">
        <v>220</v>
      </c>
      <c r="H30" s="96" t="s">
        <v>623</v>
      </c>
      <c r="I30" s="40" t="s">
        <v>220</v>
      </c>
      <c r="J30" s="40" t="s">
        <v>234</v>
      </c>
      <c r="K30" s="40" t="s">
        <v>220</v>
      </c>
      <c r="L30" s="40" t="s">
        <v>220</v>
      </c>
      <c r="M30" s="40" t="s">
        <v>220</v>
      </c>
      <c r="N30" s="40" t="s">
        <v>37</v>
      </c>
    </row>
    <row r="31" spans="1:14" ht="30" customHeight="1" x14ac:dyDescent="0.25">
      <c r="A31" s="37"/>
      <c r="B31" s="39" t="s">
        <v>307</v>
      </c>
      <c r="C31" s="40" t="s">
        <v>232</v>
      </c>
      <c r="D31" s="40" t="s">
        <v>232</v>
      </c>
      <c r="E31" s="40" t="s">
        <v>232</v>
      </c>
      <c r="F31" s="40" t="s">
        <v>232</v>
      </c>
      <c r="G31" s="40" t="s">
        <v>232</v>
      </c>
      <c r="H31" s="40" t="s">
        <v>308</v>
      </c>
      <c r="I31" s="40" t="s">
        <v>232</v>
      </c>
      <c r="J31" s="40" t="s">
        <v>234</v>
      </c>
      <c r="K31" s="40" t="s">
        <v>232</v>
      </c>
      <c r="L31" s="40" t="s">
        <v>232</v>
      </c>
      <c r="M31" s="40" t="s">
        <v>232</v>
      </c>
      <c r="N31" s="40" t="s">
        <v>37</v>
      </c>
    </row>
    <row r="32" spans="1:14" ht="45" customHeight="1" x14ac:dyDescent="0.25">
      <c r="A32" s="37"/>
      <c r="B32" s="97" t="s">
        <v>624</v>
      </c>
      <c r="C32" s="40" t="s">
        <v>220</v>
      </c>
      <c r="D32" s="40" t="s">
        <v>220</v>
      </c>
      <c r="E32" s="40" t="s">
        <v>220</v>
      </c>
      <c r="F32" s="40" t="s">
        <v>220</v>
      </c>
      <c r="G32" s="40" t="s">
        <v>220</v>
      </c>
      <c r="H32" s="40" t="s">
        <v>309</v>
      </c>
      <c r="I32" s="40" t="s">
        <v>220</v>
      </c>
      <c r="J32" s="40" t="s">
        <v>234</v>
      </c>
      <c r="K32" s="40" t="s">
        <v>220</v>
      </c>
      <c r="L32" s="40" t="s">
        <v>220</v>
      </c>
      <c r="M32" s="40" t="s">
        <v>220</v>
      </c>
      <c r="N32" s="40" t="s">
        <v>37</v>
      </c>
    </row>
    <row r="33" spans="1:14" ht="45" customHeight="1" x14ac:dyDescent="0.25">
      <c r="A33" s="46"/>
      <c r="B33" s="39" t="s">
        <v>310</v>
      </c>
      <c r="C33" s="40" t="s">
        <v>220</v>
      </c>
      <c r="D33" s="40" t="s">
        <v>220</v>
      </c>
      <c r="E33" s="40" t="s">
        <v>220</v>
      </c>
      <c r="F33" s="40" t="s">
        <v>220</v>
      </c>
      <c r="G33" s="40" t="s">
        <v>220</v>
      </c>
      <c r="H33" s="40" t="s">
        <v>311</v>
      </c>
      <c r="I33" s="40" t="s">
        <v>220</v>
      </c>
      <c r="J33" s="96" t="s">
        <v>625</v>
      </c>
      <c r="K33" s="40" t="s">
        <v>220</v>
      </c>
      <c r="L33" s="40" t="s">
        <v>220</v>
      </c>
      <c r="M33" s="40" t="s">
        <v>220</v>
      </c>
      <c r="N33" s="40" t="s">
        <v>37</v>
      </c>
    </row>
    <row r="34" spans="1:14" ht="75" customHeight="1" x14ac:dyDescent="0.25">
      <c r="A34" s="46"/>
      <c r="B34" s="39" t="s">
        <v>312</v>
      </c>
      <c r="C34" s="40" t="s">
        <v>220</v>
      </c>
      <c r="D34" s="40" t="s">
        <v>220</v>
      </c>
      <c r="E34" s="40" t="s">
        <v>220</v>
      </c>
      <c r="F34" s="40" t="s">
        <v>220</v>
      </c>
      <c r="G34" s="40" t="s">
        <v>220</v>
      </c>
      <c r="H34" s="96" t="s">
        <v>626</v>
      </c>
      <c r="I34" s="40" t="s">
        <v>220</v>
      </c>
      <c r="J34" s="40" t="s">
        <v>313</v>
      </c>
      <c r="K34" s="40" t="s">
        <v>220</v>
      </c>
      <c r="L34" s="40" t="s">
        <v>220</v>
      </c>
      <c r="M34" s="40" t="s">
        <v>220</v>
      </c>
      <c r="N34" s="40" t="s">
        <v>37</v>
      </c>
    </row>
    <row r="35" spans="1:14" ht="60" customHeight="1" x14ac:dyDescent="0.25">
      <c r="A35" s="46"/>
      <c r="B35" s="39" t="s">
        <v>314</v>
      </c>
      <c r="C35" s="40" t="s">
        <v>220</v>
      </c>
      <c r="D35" s="40" t="s">
        <v>220</v>
      </c>
      <c r="E35" s="40" t="s">
        <v>220</v>
      </c>
      <c r="F35" s="40" t="s">
        <v>220</v>
      </c>
      <c r="G35" s="40" t="s">
        <v>220</v>
      </c>
      <c r="H35" s="96" t="s">
        <v>627</v>
      </c>
      <c r="I35" s="40" t="s">
        <v>220</v>
      </c>
      <c r="J35" s="40" t="s">
        <v>316</v>
      </c>
      <c r="K35" s="40" t="s">
        <v>220</v>
      </c>
      <c r="L35" s="40" t="s">
        <v>220</v>
      </c>
      <c r="M35" s="40" t="s">
        <v>220</v>
      </c>
      <c r="N35" s="40" t="s">
        <v>37</v>
      </c>
    </row>
    <row r="36" spans="1:14" ht="60" customHeight="1" x14ac:dyDescent="0.25">
      <c r="A36" s="46"/>
      <c r="B36" s="97" t="s">
        <v>628</v>
      </c>
      <c r="C36" s="40" t="s">
        <v>220</v>
      </c>
      <c r="D36" s="40" t="s">
        <v>220</v>
      </c>
      <c r="E36" s="40" t="s">
        <v>220</v>
      </c>
      <c r="F36" s="40" t="s">
        <v>220</v>
      </c>
      <c r="G36" s="40" t="s">
        <v>220</v>
      </c>
      <c r="H36" s="96" t="s">
        <v>629</v>
      </c>
      <c r="I36" s="40" t="s">
        <v>220</v>
      </c>
      <c r="J36" s="40" t="s">
        <v>317</v>
      </c>
      <c r="K36" s="40" t="s">
        <v>220</v>
      </c>
      <c r="L36" s="40" t="s">
        <v>220</v>
      </c>
      <c r="M36" s="40" t="s">
        <v>232</v>
      </c>
      <c r="N36" s="40" t="s">
        <v>37</v>
      </c>
    </row>
    <row r="37" spans="1:14" ht="45" customHeight="1" x14ac:dyDescent="0.25">
      <c r="A37" s="46"/>
      <c r="B37" s="97" t="s">
        <v>630</v>
      </c>
      <c r="C37" s="40" t="s">
        <v>220</v>
      </c>
      <c r="D37" s="40" t="s">
        <v>220</v>
      </c>
      <c r="E37" s="40" t="s">
        <v>220</v>
      </c>
      <c r="F37" s="40" t="s">
        <v>220</v>
      </c>
      <c r="G37" s="40" t="s">
        <v>318</v>
      </c>
      <c r="H37" s="40" t="s">
        <v>319</v>
      </c>
      <c r="I37" s="40" t="s">
        <v>220</v>
      </c>
      <c r="J37" s="40" t="s">
        <v>264</v>
      </c>
      <c r="K37" s="40" t="s">
        <v>220</v>
      </c>
      <c r="L37" s="40" t="s">
        <v>220</v>
      </c>
      <c r="M37" s="40" t="s">
        <v>220</v>
      </c>
      <c r="N37" s="40" t="s">
        <v>37</v>
      </c>
    </row>
    <row r="38" spans="1:14" ht="30" customHeight="1" x14ac:dyDescent="0.25">
      <c r="A38" s="46"/>
      <c r="B38" s="39" t="s">
        <v>320</v>
      </c>
      <c r="C38" s="40" t="s">
        <v>220</v>
      </c>
      <c r="D38" s="40" t="s">
        <v>220</v>
      </c>
      <c r="E38" s="40" t="s">
        <v>321</v>
      </c>
      <c r="F38" s="40" t="s">
        <v>220</v>
      </c>
      <c r="G38" s="40" t="s">
        <v>220</v>
      </c>
      <c r="H38" s="40" t="s">
        <v>322</v>
      </c>
      <c r="I38" s="40" t="s">
        <v>220</v>
      </c>
      <c r="J38" s="40" t="s">
        <v>264</v>
      </c>
      <c r="K38" s="40" t="s">
        <v>220</v>
      </c>
      <c r="L38" s="40" t="s">
        <v>220</v>
      </c>
      <c r="M38" s="40" t="s">
        <v>232</v>
      </c>
      <c r="N38" s="40" t="s">
        <v>37</v>
      </c>
    </row>
    <row r="39" spans="1:14" ht="30" customHeight="1" x14ac:dyDescent="0.25">
      <c r="A39" s="46"/>
      <c r="B39" s="39" t="s">
        <v>323</v>
      </c>
      <c r="C39" s="40" t="s">
        <v>220</v>
      </c>
      <c r="D39" s="40" t="s">
        <v>220</v>
      </c>
      <c r="E39" s="40" t="s">
        <v>220</v>
      </c>
      <c r="F39" s="40" t="s">
        <v>220</v>
      </c>
      <c r="G39" s="40" t="s">
        <v>220</v>
      </c>
      <c r="H39" s="40" t="s">
        <v>220</v>
      </c>
      <c r="I39" s="40" t="s">
        <v>220</v>
      </c>
      <c r="J39" s="40" t="s">
        <v>324</v>
      </c>
      <c r="K39" s="40" t="s">
        <v>220</v>
      </c>
      <c r="L39" s="40" t="s">
        <v>318</v>
      </c>
      <c r="M39" s="40" t="s">
        <v>220</v>
      </c>
      <c r="N39" s="40" t="s">
        <v>37</v>
      </c>
    </row>
    <row r="40" spans="1:14" ht="45" customHeight="1" x14ac:dyDescent="0.25">
      <c r="A40" s="46"/>
      <c r="B40" s="39" t="s">
        <v>325</v>
      </c>
      <c r="C40" s="40" t="s">
        <v>220</v>
      </c>
      <c r="D40" s="40" t="s">
        <v>220</v>
      </c>
      <c r="E40" s="40" t="s">
        <v>220</v>
      </c>
      <c r="F40" s="40" t="s">
        <v>220</v>
      </c>
      <c r="G40" s="40" t="s">
        <v>220</v>
      </c>
      <c r="H40" s="96" t="s">
        <v>631</v>
      </c>
      <c r="I40" s="40" t="s">
        <v>220</v>
      </c>
      <c r="J40" s="40" t="s">
        <v>220</v>
      </c>
      <c r="K40" s="40" t="s">
        <v>220</v>
      </c>
      <c r="L40" s="40" t="s">
        <v>220</v>
      </c>
      <c r="M40" s="40" t="s">
        <v>220</v>
      </c>
      <c r="N40" s="40" t="s">
        <v>37</v>
      </c>
    </row>
    <row r="41" spans="1:14" ht="45" customHeight="1" x14ac:dyDescent="0.25">
      <c r="A41" s="46"/>
      <c r="B41" s="39" t="s">
        <v>326</v>
      </c>
      <c r="C41" s="40" t="s">
        <v>220</v>
      </c>
      <c r="D41" s="40" t="s">
        <v>220</v>
      </c>
      <c r="E41" s="40" t="s">
        <v>220</v>
      </c>
      <c r="F41" s="40" t="s">
        <v>220</v>
      </c>
      <c r="G41" s="40" t="s">
        <v>220</v>
      </c>
      <c r="H41" s="40" t="s">
        <v>328</v>
      </c>
      <c r="I41" s="40" t="s">
        <v>220</v>
      </c>
      <c r="J41" s="40" t="s">
        <v>317</v>
      </c>
      <c r="K41" s="40" t="s">
        <v>220</v>
      </c>
      <c r="L41" s="40" t="s">
        <v>220</v>
      </c>
      <c r="M41" s="40" t="s">
        <v>220</v>
      </c>
      <c r="N41" s="40" t="s">
        <v>37</v>
      </c>
    </row>
    <row r="42" spans="1:14" ht="45" customHeight="1" x14ac:dyDescent="0.25">
      <c r="A42" s="46"/>
      <c r="B42" s="97" t="s">
        <v>632</v>
      </c>
      <c r="C42" s="40" t="s">
        <v>220</v>
      </c>
      <c r="D42" s="40" t="s">
        <v>220</v>
      </c>
      <c r="E42" s="40" t="s">
        <v>220</v>
      </c>
      <c r="F42" s="40" t="s">
        <v>220</v>
      </c>
      <c r="G42" s="40" t="s">
        <v>220</v>
      </c>
      <c r="H42" s="96" t="s">
        <v>633</v>
      </c>
      <c r="I42" s="40" t="s">
        <v>220</v>
      </c>
      <c r="J42" s="40" t="s">
        <v>329</v>
      </c>
      <c r="K42" s="40" t="s">
        <v>220</v>
      </c>
      <c r="L42" s="40" t="s">
        <v>220</v>
      </c>
      <c r="M42" s="40" t="s">
        <v>318</v>
      </c>
      <c r="N42" s="40" t="s">
        <v>37</v>
      </c>
    </row>
    <row r="43" spans="1:14" ht="30" customHeight="1" x14ac:dyDescent="0.25">
      <c r="A43" s="46"/>
      <c r="B43" s="97" t="s">
        <v>634</v>
      </c>
      <c r="C43" s="40" t="s">
        <v>220</v>
      </c>
      <c r="D43" s="40" t="s">
        <v>220</v>
      </c>
      <c r="E43" s="40" t="s">
        <v>220</v>
      </c>
      <c r="F43" s="40" t="s">
        <v>220</v>
      </c>
      <c r="G43" s="40" t="s">
        <v>220</v>
      </c>
      <c r="H43" s="40" t="s">
        <v>220</v>
      </c>
      <c r="I43" s="40" t="s">
        <v>220</v>
      </c>
      <c r="J43" s="40" t="s">
        <v>220</v>
      </c>
      <c r="K43" s="40" t="s">
        <v>220</v>
      </c>
      <c r="L43" s="40" t="s">
        <v>220</v>
      </c>
      <c r="M43" s="40" t="s">
        <v>220</v>
      </c>
      <c r="N43" s="40" t="s">
        <v>37</v>
      </c>
    </row>
    <row r="44" spans="1:14" ht="45" customHeight="1" x14ac:dyDescent="0.25">
      <c r="A44" s="46"/>
      <c r="B44" s="39" t="s">
        <v>330</v>
      </c>
      <c r="C44" s="40" t="s">
        <v>220</v>
      </c>
      <c r="D44" s="40" t="s">
        <v>220</v>
      </c>
      <c r="E44" s="40" t="s">
        <v>220</v>
      </c>
      <c r="F44" s="40" t="s">
        <v>220</v>
      </c>
      <c r="G44" s="40" t="s">
        <v>220</v>
      </c>
      <c r="H44" s="40" t="s">
        <v>220</v>
      </c>
      <c r="I44" s="40" t="s">
        <v>220</v>
      </c>
      <c r="J44" s="40" t="s">
        <v>220</v>
      </c>
      <c r="K44" s="40" t="s">
        <v>220</v>
      </c>
      <c r="L44" s="40" t="s">
        <v>220</v>
      </c>
      <c r="M44" s="40" t="s">
        <v>220</v>
      </c>
      <c r="N44" s="40" t="s">
        <v>37</v>
      </c>
    </row>
    <row r="45" spans="1:14" ht="60" customHeight="1" x14ac:dyDescent="0.25">
      <c r="A45" s="46"/>
      <c r="B45" s="97" t="s">
        <v>635</v>
      </c>
      <c r="C45" s="40" t="s">
        <v>220</v>
      </c>
      <c r="D45" s="40" t="s">
        <v>220</v>
      </c>
      <c r="E45" s="40" t="s">
        <v>331</v>
      </c>
      <c r="F45" s="40" t="s">
        <v>220</v>
      </c>
      <c r="G45" s="40" t="s">
        <v>220</v>
      </c>
      <c r="H45" s="96" t="s">
        <v>636</v>
      </c>
      <c r="I45" s="40" t="s">
        <v>220</v>
      </c>
      <c r="J45" s="40" t="s">
        <v>228</v>
      </c>
      <c r="K45" s="40" t="s">
        <v>220</v>
      </c>
      <c r="L45" s="40" t="s">
        <v>220</v>
      </c>
      <c r="M45" s="40" t="s">
        <v>220</v>
      </c>
      <c r="N45" s="40" t="s">
        <v>37</v>
      </c>
    </row>
    <row r="46" spans="1:14" ht="75" customHeight="1" x14ac:dyDescent="0.25">
      <c r="A46" s="46"/>
      <c r="B46" s="97" t="s">
        <v>637</v>
      </c>
      <c r="C46" s="40" t="s">
        <v>220</v>
      </c>
      <c r="D46" s="40" t="s">
        <v>220</v>
      </c>
      <c r="E46" s="40" t="s">
        <v>220</v>
      </c>
      <c r="F46" s="40" t="s">
        <v>220</v>
      </c>
      <c r="G46" s="40" t="s">
        <v>220</v>
      </c>
      <c r="H46" s="40" t="s">
        <v>332</v>
      </c>
      <c r="I46" s="40" t="s">
        <v>220</v>
      </c>
      <c r="J46" s="40" t="s">
        <v>228</v>
      </c>
      <c r="K46" s="40" t="s">
        <v>220</v>
      </c>
      <c r="L46" s="40" t="s">
        <v>220</v>
      </c>
      <c r="M46" s="40" t="s">
        <v>220</v>
      </c>
      <c r="N46" s="40" t="s">
        <v>37</v>
      </c>
    </row>
    <row r="47" spans="1:14" ht="30" customHeight="1" x14ac:dyDescent="0.25">
      <c r="A47" s="46"/>
      <c r="B47" s="39" t="s">
        <v>333</v>
      </c>
      <c r="C47" s="40" t="s">
        <v>220</v>
      </c>
      <c r="D47" s="40" t="s">
        <v>220</v>
      </c>
      <c r="E47" s="40" t="s">
        <v>220</v>
      </c>
      <c r="F47" s="40" t="s">
        <v>220</v>
      </c>
      <c r="G47" s="40" t="s">
        <v>220</v>
      </c>
      <c r="H47" s="96" t="s">
        <v>638</v>
      </c>
      <c r="I47" s="40" t="s">
        <v>220</v>
      </c>
      <c r="J47" s="40" t="s">
        <v>228</v>
      </c>
      <c r="K47" s="40" t="s">
        <v>220</v>
      </c>
      <c r="L47" s="40" t="s">
        <v>220</v>
      </c>
      <c r="M47" s="40" t="s">
        <v>220</v>
      </c>
      <c r="N47" s="40" t="s">
        <v>37</v>
      </c>
    </row>
    <row r="48" spans="1:14" ht="45" customHeight="1" x14ac:dyDescent="0.25">
      <c r="A48" s="46"/>
      <c r="B48" s="39" t="s">
        <v>334</v>
      </c>
      <c r="C48" s="40" t="s">
        <v>220</v>
      </c>
      <c r="D48" s="40" t="s">
        <v>220</v>
      </c>
      <c r="E48" s="40" t="s">
        <v>220</v>
      </c>
      <c r="F48" s="40" t="s">
        <v>220</v>
      </c>
      <c r="G48" s="40" t="s">
        <v>220</v>
      </c>
      <c r="H48" s="96" t="s">
        <v>639</v>
      </c>
      <c r="I48" s="40" t="s">
        <v>220</v>
      </c>
      <c r="J48" s="40" t="s">
        <v>228</v>
      </c>
      <c r="K48" s="40" t="s">
        <v>220</v>
      </c>
      <c r="L48" s="40" t="s">
        <v>220</v>
      </c>
      <c r="M48" s="40" t="s">
        <v>220</v>
      </c>
      <c r="N48" s="40" t="s">
        <v>37</v>
      </c>
    </row>
    <row r="49" spans="1:14" ht="45" customHeight="1" x14ac:dyDescent="0.25">
      <c r="A49" s="46"/>
      <c r="B49" s="48" t="s">
        <v>335</v>
      </c>
      <c r="C49" s="40" t="s">
        <v>220</v>
      </c>
      <c r="D49" s="40" t="s">
        <v>220</v>
      </c>
      <c r="E49" s="40" t="s">
        <v>220</v>
      </c>
      <c r="F49" s="40" t="s">
        <v>220</v>
      </c>
      <c r="G49" s="40" t="s">
        <v>220</v>
      </c>
      <c r="H49" s="40" t="s">
        <v>336</v>
      </c>
      <c r="I49" s="40" t="s">
        <v>220</v>
      </c>
      <c r="J49" s="40" t="s">
        <v>234</v>
      </c>
      <c r="K49" s="40" t="s">
        <v>220</v>
      </c>
      <c r="L49" s="40" t="s">
        <v>220</v>
      </c>
      <c r="M49" s="40" t="s">
        <v>220</v>
      </c>
      <c r="N49" s="40" t="s">
        <v>37</v>
      </c>
    </row>
    <row r="50" spans="1:14" ht="45" customHeight="1" x14ac:dyDescent="0.25">
      <c r="A50" s="46"/>
      <c r="B50" s="39" t="s">
        <v>337</v>
      </c>
      <c r="C50" s="40" t="s">
        <v>220</v>
      </c>
      <c r="D50" s="40" t="s">
        <v>220</v>
      </c>
      <c r="E50" s="40" t="s">
        <v>318</v>
      </c>
      <c r="F50" s="40" t="s">
        <v>220</v>
      </c>
      <c r="G50" s="40" t="s">
        <v>220</v>
      </c>
      <c r="H50" s="40" t="s">
        <v>339</v>
      </c>
      <c r="I50" s="40" t="s">
        <v>220</v>
      </c>
      <c r="J50" s="40" t="s">
        <v>234</v>
      </c>
      <c r="K50" s="40" t="s">
        <v>220</v>
      </c>
      <c r="L50" s="40" t="s">
        <v>220</v>
      </c>
      <c r="M50" s="40" t="s">
        <v>220</v>
      </c>
      <c r="N50" s="40" t="s">
        <v>37</v>
      </c>
    </row>
    <row r="51" spans="1:14" ht="45" customHeight="1" x14ac:dyDescent="0.25">
      <c r="A51" s="46"/>
      <c r="B51" s="39" t="s">
        <v>340</v>
      </c>
      <c r="C51" s="40" t="s">
        <v>220</v>
      </c>
      <c r="D51" s="40" t="s">
        <v>220</v>
      </c>
      <c r="E51" s="40" t="s">
        <v>220</v>
      </c>
      <c r="F51" s="40" t="s">
        <v>220</v>
      </c>
      <c r="G51" s="40" t="s">
        <v>220</v>
      </c>
      <c r="H51" s="40" t="s">
        <v>341</v>
      </c>
      <c r="I51" s="40" t="s">
        <v>220</v>
      </c>
      <c r="J51" s="40" t="s">
        <v>234</v>
      </c>
      <c r="K51" s="40" t="s">
        <v>220</v>
      </c>
      <c r="L51" s="40" t="s">
        <v>220</v>
      </c>
      <c r="M51" s="40" t="s">
        <v>220</v>
      </c>
      <c r="N51" s="40" t="s">
        <v>37</v>
      </c>
    </row>
    <row r="52" spans="1:14" ht="45" customHeight="1" x14ac:dyDescent="0.25">
      <c r="A52" s="46"/>
      <c r="B52" s="39" t="s">
        <v>342</v>
      </c>
      <c r="C52" s="40" t="s">
        <v>220</v>
      </c>
      <c r="D52" s="40" t="s">
        <v>220</v>
      </c>
      <c r="E52" s="40" t="s">
        <v>220</v>
      </c>
      <c r="F52" s="40" t="s">
        <v>220</v>
      </c>
      <c r="G52" s="40" t="s">
        <v>220</v>
      </c>
      <c r="H52" s="96" t="s">
        <v>640</v>
      </c>
      <c r="I52" s="40" t="s">
        <v>220</v>
      </c>
      <c r="J52" s="40" t="s">
        <v>234</v>
      </c>
      <c r="K52" s="40" t="s">
        <v>220</v>
      </c>
      <c r="L52" s="40" t="s">
        <v>318</v>
      </c>
      <c r="M52" s="40" t="s">
        <v>220</v>
      </c>
      <c r="N52" s="40" t="s">
        <v>37</v>
      </c>
    </row>
    <row r="53" spans="1:14" ht="45" customHeight="1" x14ac:dyDescent="0.25">
      <c r="A53" s="37"/>
      <c r="B53" s="39" t="s">
        <v>343</v>
      </c>
      <c r="C53" s="40" t="s">
        <v>232</v>
      </c>
      <c r="D53" s="40" t="s">
        <v>232</v>
      </c>
      <c r="E53" s="40" t="s">
        <v>232</v>
      </c>
      <c r="F53" s="40" t="s">
        <v>232</v>
      </c>
      <c r="G53" s="40" t="s">
        <v>232</v>
      </c>
      <c r="H53" s="40" t="s">
        <v>344</v>
      </c>
      <c r="I53" s="40" t="s">
        <v>232</v>
      </c>
      <c r="J53" s="40" t="s">
        <v>345</v>
      </c>
      <c r="K53" s="40" t="s">
        <v>232</v>
      </c>
      <c r="L53" s="40" t="s">
        <v>232</v>
      </c>
      <c r="M53" s="40" t="s">
        <v>232</v>
      </c>
      <c r="N53" s="40" t="s">
        <v>346</v>
      </c>
    </row>
    <row r="54" spans="1:14" ht="45" customHeight="1" x14ac:dyDescent="0.25">
      <c r="A54" s="46"/>
      <c r="B54" s="39" t="s">
        <v>100</v>
      </c>
      <c r="C54" s="40" t="s">
        <v>220</v>
      </c>
      <c r="D54" s="40" t="s">
        <v>220</v>
      </c>
      <c r="E54" s="40" t="s">
        <v>347</v>
      </c>
      <c r="F54" s="40" t="s">
        <v>220</v>
      </c>
      <c r="G54" s="40" t="s">
        <v>220</v>
      </c>
      <c r="H54" s="40" t="s">
        <v>348</v>
      </c>
      <c r="I54" s="40" t="s">
        <v>220</v>
      </c>
      <c r="J54" s="40" t="s">
        <v>264</v>
      </c>
      <c r="K54" s="40" t="s">
        <v>220</v>
      </c>
      <c r="L54" s="40" t="s">
        <v>220</v>
      </c>
      <c r="M54" s="40" t="s">
        <v>232</v>
      </c>
      <c r="N54" s="40" t="s">
        <v>346</v>
      </c>
    </row>
    <row r="55" spans="1:14" ht="45" customHeight="1" x14ac:dyDescent="0.25">
      <c r="A55" s="46"/>
      <c r="B55" s="39" t="s">
        <v>111</v>
      </c>
      <c r="C55" s="40" t="s">
        <v>220</v>
      </c>
      <c r="D55" s="40" t="s">
        <v>220</v>
      </c>
      <c r="E55" s="40" t="s">
        <v>347</v>
      </c>
      <c r="F55" s="40" t="s">
        <v>220</v>
      </c>
      <c r="G55" s="40" t="s">
        <v>220</v>
      </c>
      <c r="H55" s="40" t="s">
        <v>348</v>
      </c>
      <c r="I55" s="40" t="s">
        <v>220</v>
      </c>
      <c r="J55" s="40" t="s">
        <v>264</v>
      </c>
      <c r="K55" s="40" t="s">
        <v>220</v>
      </c>
      <c r="L55" s="40" t="s">
        <v>220</v>
      </c>
      <c r="M55" s="40" t="s">
        <v>232</v>
      </c>
      <c r="N55" s="40" t="s">
        <v>346</v>
      </c>
    </row>
    <row r="56" spans="1:14" ht="45" customHeight="1" x14ac:dyDescent="0.25">
      <c r="A56" s="46"/>
      <c r="B56" s="39" t="s">
        <v>349</v>
      </c>
      <c r="C56" s="40" t="s">
        <v>220</v>
      </c>
      <c r="D56" s="40" t="s">
        <v>220</v>
      </c>
      <c r="E56" s="40" t="s">
        <v>220</v>
      </c>
      <c r="F56" s="40" t="s">
        <v>220</v>
      </c>
      <c r="G56" s="40" t="s">
        <v>220</v>
      </c>
      <c r="H56" s="40" t="s">
        <v>350</v>
      </c>
      <c r="I56" s="40" t="s">
        <v>220</v>
      </c>
      <c r="J56" s="96" t="s">
        <v>329</v>
      </c>
      <c r="K56" s="40" t="s">
        <v>220</v>
      </c>
      <c r="L56" s="40" t="s">
        <v>220</v>
      </c>
      <c r="M56" s="40" t="s">
        <v>220</v>
      </c>
      <c r="N56" s="40" t="s">
        <v>346</v>
      </c>
    </row>
    <row r="57" spans="1:14" ht="45" customHeight="1" x14ac:dyDescent="0.25">
      <c r="A57" s="37"/>
      <c r="B57" s="39" t="s">
        <v>351</v>
      </c>
      <c r="C57" s="40" t="s">
        <v>220</v>
      </c>
      <c r="D57" s="40" t="s">
        <v>220</v>
      </c>
      <c r="E57" s="40" t="s">
        <v>220</v>
      </c>
      <c r="F57" s="40" t="s">
        <v>318</v>
      </c>
      <c r="G57" s="40" t="s">
        <v>318</v>
      </c>
      <c r="H57" s="96" t="s">
        <v>641</v>
      </c>
      <c r="I57" s="40" t="s">
        <v>220</v>
      </c>
      <c r="J57" s="40" t="s">
        <v>234</v>
      </c>
      <c r="K57" s="40" t="s">
        <v>220</v>
      </c>
      <c r="L57" s="40" t="s">
        <v>220</v>
      </c>
      <c r="M57" s="40" t="s">
        <v>220</v>
      </c>
      <c r="N57" s="40" t="s">
        <v>346</v>
      </c>
    </row>
    <row r="58" spans="1:14" ht="45" customHeight="1" x14ac:dyDescent="0.25">
      <c r="A58" s="37"/>
      <c r="B58" s="39" t="s">
        <v>127</v>
      </c>
      <c r="C58" s="40" t="s">
        <v>220</v>
      </c>
      <c r="D58" s="40" t="s">
        <v>220</v>
      </c>
      <c r="E58" s="40" t="s">
        <v>220</v>
      </c>
      <c r="F58" s="40" t="s">
        <v>220</v>
      </c>
      <c r="G58" s="40" t="s">
        <v>220</v>
      </c>
      <c r="H58" s="96" t="s">
        <v>642</v>
      </c>
      <c r="I58" s="40" t="s">
        <v>220</v>
      </c>
      <c r="J58" s="40" t="s">
        <v>234</v>
      </c>
      <c r="K58" s="40" t="s">
        <v>318</v>
      </c>
      <c r="L58" s="40" t="s">
        <v>220</v>
      </c>
      <c r="M58" s="40" t="s">
        <v>220</v>
      </c>
      <c r="N58" s="40" t="s">
        <v>346</v>
      </c>
    </row>
    <row r="59" spans="1:14" ht="45" customHeight="1" x14ac:dyDescent="0.25">
      <c r="A59" s="37"/>
      <c r="B59" s="39" t="s">
        <v>132</v>
      </c>
      <c r="C59" s="40" t="s">
        <v>220</v>
      </c>
      <c r="D59" s="40" t="s">
        <v>220</v>
      </c>
      <c r="E59" s="40" t="s">
        <v>220</v>
      </c>
      <c r="F59" s="40" t="s">
        <v>220</v>
      </c>
      <c r="G59" s="40" t="s">
        <v>220</v>
      </c>
      <c r="H59" s="40" t="s">
        <v>353</v>
      </c>
      <c r="I59" s="40" t="s">
        <v>220</v>
      </c>
      <c r="J59" s="40" t="s">
        <v>264</v>
      </c>
      <c r="K59" s="40" t="s">
        <v>220</v>
      </c>
      <c r="L59" s="40" t="s">
        <v>220</v>
      </c>
      <c r="M59" s="40" t="s">
        <v>220</v>
      </c>
      <c r="N59" s="40" t="s">
        <v>346</v>
      </c>
    </row>
    <row r="60" spans="1:14" ht="45" customHeight="1" x14ac:dyDescent="0.25">
      <c r="A60" s="37"/>
      <c r="B60" s="39" t="s">
        <v>136</v>
      </c>
      <c r="C60" s="40" t="s">
        <v>220</v>
      </c>
      <c r="D60" s="40" t="s">
        <v>220</v>
      </c>
      <c r="E60" s="40" t="s">
        <v>220</v>
      </c>
      <c r="F60" s="40" t="s">
        <v>220</v>
      </c>
      <c r="G60" s="40" t="s">
        <v>220</v>
      </c>
      <c r="H60" s="40" t="s">
        <v>354</v>
      </c>
      <c r="I60" s="40" t="s">
        <v>232</v>
      </c>
      <c r="J60" s="40" t="s">
        <v>232</v>
      </c>
      <c r="K60" s="40" t="s">
        <v>220</v>
      </c>
      <c r="L60" s="40" t="s">
        <v>220</v>
      </c>
      <c r="M60" s="40" t="s">
        <v>220</v>
      </c>
      <c r="N60" s="40" t="s">
        <v>346</v>
      </c>
    </row>
    <row r="61" spans="1:14" ht="45" customHeight="1" x14ac:dyDescent="0.25">
      <c r="A61" s="46"/>
      <c r="B61" s="39" t="s">
        <v>147</v>
      </c>
      <c r="C61" s="40" t="s">
        <v>220</v>
      </c>
      <c r="D61" s="40" t="s">
        <v>220</v>
      </c>
      <c r="E61" s="40" t="s">
        <v>220</v>
      </c>
      <c r="F61" s="40" t="s">
        <v>220</v>
      </c>
      <c r="G61" s="40" t="s">
        <v>220</v>
      </c>
      <c r="H61" s="40" t="s">
        <v>355</v>
      </c>
      <c r="I61" s="40" t="s">
        <v>220</v>
      </c>
      <c r="J61" s="40" t="s">
        <v>264</v>
      </c>
      <c r="K61" s="40" t="s">
        <v>220</v>
      </c>
      <c r="L61" s="40" t="s">
        <v>220</v>
      </c>
      <c r="M61" s="40" t="s">
        <v>220</v>
      </c>
      <c r="N61" s="40" t="s">
        <v>346</v>
      </c>
    </row>
    <row r="62" spans="1:14" ht="60" customHeight="1" x14ac:dyDescent="0.25">
      <c r="A62" s="46"/>
      <c r="B62" s="39" t="s">
        <v>356</v>
      </c>
      <c r="C62" s="40" t="s">
        <v>220</v>
      </c>
      <c r="D62" s="40" t="s">
        <v>220</v>
      </c>
      <c r="E62" s="40" t="s">
        <v>220</v>
      </c>
      <c r="F62" s="40" t="s">
        <v>220</v>
      </c>
      <c r="G62" s="40" t="s">
        <v>220</v>
      </c>
      <c r="H62" s="96" t="s">
        <v>643</v>
      </c>
      <c r="I62" s="40" t="s">
        <v>220</v>
      </c>
      <c r="J62" s="40" t="s">
        <v>264</v>
      </c>
      <c r="K62" s="40" t="s">
        <v>232</v>
      </c>
      <c r="L62" s="40" t="s">
        <v>232</v>
      </c>
      <c r="M62" s="40" t="s">
        <v>220</v>
      </c>
      <c r="N62" s="40" t="s">
        <v>357</v>
      </c>
    </row>
    <row r="63" spans="1:14" ht="45" customHeight="1" x14ac:dyDescent="0.25">
      <c r="A63" s="46"/>
      <c r="B63" s="97" t="s">
        <v>644</v>
      </c>
      <c r="C63" s="40" t="s">
        <v>220</v>
      </c>
      <c r="D63" s="40" t="s">
        <v>220</v>
      </c>
      <c r="E63" s="40" t="s">
        <v>220</v>
      </c>
      <c r="F63" s="40" t="s">
        <v>220</v>
      </c>
      <c r="G63" s="40" t="s">
        <v>220</v>
      </c>
      <c r="H63" s="40" t="s">
        <v>358</v>
      </c>
      <c r="I63" s="40" t="s">
        <v>220</v>
      </c>
      <c r="J63" s="40" t="s">
        <v>264</v>
      </c>
      <c r="K63" s="40" t="s">
        <v>220</v>
      </c>
      <c r="L63" s="40" t="s">
        <v>220</v>
      </c>
      <c r="M63" s="40" t="s">
        <v>220</v>
      </c>
      <c r="N63" s="40" t="s">
        <v>357</v>
      </c>
    </row>
    <row r="64" spans="1:14" ht="45" customHeight="1" x14ac:dyDescent="0.25">
      <c r="A64" s="46"/>
      <c r="B64" s="39" t="s">
        <v>359</v>
      </c>
      <c r="C64" s="40" t="s">
        <v>220</v>
      </c>
      <c r="D64" s="40" t="s">
        <v>220</v>
      </c>
      <c r="E64" s="40" t="s">
        <v>220</v>
      </c>
      <c r="F64" s="40" t="s">
        <v>220</v>
      </c>
      <c r="G64" s="40" t="s">
        <v>220</v>
      </c>
      <c r="H64" s="40" t="s">
        <v>360</v>
      </c>
      <c r="I64" s="40" t="s">
        <v>220</v>
      </c>
      <c r="J64" s="40" t="s">
        <v>361</v>
      </c>
      <c r="K64" s="40" t="s">
        <v>220</v>
      </c>
      <c r="L64" s="40" t="s">
        <v>220</v>
      </c>
      <c r="M64" s="40" t="s">
        <v>220</v>
      </c>
      <c r="N64" s="40" t="s">
        <v>34</v>
      </c>
    </row>
    <row r="65" spans="1:14" ht="30" customHeight="1" x14ac:dyDescent="0.25">
      <c r="A65" s="46"/>
      <c r="B65" s="39" t="s">
        <v>130</v>
      </c>
      <c r="C65" s="40" t="s">
        <v>220</v>
      </c>
      <c r="D65" s="40" t="s">
        <v>220</v>
      </c>
      <c r="E65" s="40" t="s">
        <v>220</v>
      </c>
      <c r="F65" s="40" t="s">
        <v>318</v>
      </c>
      <c r="G65" s="40" t="s">
        <v>220</v>
      </c>
      <c r="H65" s="96" t="s">
        <v>645</v>
      </c>
      <c r="I65" s="40" t="s">
        <v>220</v>
      </c>
      <c r="J65" s="96" t="s">
        <v>234</v>
      </c>
      <c r="K65" s="40" t="s">
        <v>220</v>
      </c>
      <c r="L65" s="40" t="s">
        <v>220</v>
      </c>
      <c r="M65" s="40" t="s">
        <v>220</v>
      </c>
      <c r="N65" s="40" t="s">
        <v>34</v>
      </c>
    </row>
    <row r="66" spans="1:14" ht="45" customHeight="1" x14ac:dyDescent="0.25">
      <c r="A66" s="46"/>
      <c r="B66" s="39" t="s">
        <v>139</v>
      </c>
      <c r="C66" s="40" t="s">
        <v>220</v>
      </c>
      <c r="D66" s="40" t="s">
        <v>220</v>
      </c>
      <c r="E66" s="40" t="s">
        <v>220</v>
      </c>
      <c r="F66" s="40" t="s">
        <v>220</v>
      </c>
      <c r="G66" s="40" t="s">
        <v>318</v>
      </c>
      <c r="H66" s="40" t="s">
        <v>358</v>
      </c>
      <c r="I66" s="40" t="s">
        <v>220</v>
      </c>
      <c r="J66" s="40" t="s">
        <v>264</v>
      </c>
      <c r="K66" s="40" t="s">
        <v>220</v>
      </c>
      <c r="L66" s="40" t="s">
        <v>220</v>
      </c>
      <c r="M66" s="40" t="s">
        <v>220</v>
      </c>
      <c r="N66" s="40" t="s">
        <v>34</v>
      </c>
    </row>
    <row r="67" spans="1:14" ht="45" customHeight="1" x14ac:dyDescent="0.25">
      <c r="A67" s="46"/>
      <c r="B67" s="97" t="s">
        <v>646</v>
      </c>
      <c r="C67" s="40" t="s">
        <v>220</v>
      </c>
      <c r="D67" s="40" t="s">
        <v>220</v>
      </c>
      <c r="E67" s="40" t="s">
        <v>220</v>
      </c>
      <c r="F67" s="40" t="s">
        <v>220</v>
      </c>
      <c r="G67" s="40" t="s">
        <v>220</v>
      </c>
      <c r="H67" s="40" t="s">
        <v>364</v>
      </c>
      <c r="I67" s="40" t="s">
        <v>220</v>
      </c>
      <c r="J67" s="40" t="s">
        <v>228</v>
      </c>
      <c r="K67" s="40" t="s">
        <v>220</v>
      </c>
      <c r="L67" s="40" t="s">
        <v>220</v>
      </c>
      <c r="M67" s="40" t="s">
        <v>220</v>
      </c>
      <c r="N67" s="40" t="s">
        <v>34</v>
      </c>
    </row>
    <row r="68" spans="1:14" ht="45" customHeight="1" x14ac:dyDescent="0.25">
      <c r="A68" s="46"/>
      <c r="B68" s="97" t="s">
        <v>647</v>
      </c>
      <c r="C68" s="40" t="s">
        <v>220</v>
      </c>
      <c r="D68" s="40" t="s">
        <v>220</v>
      </c>
      <c r="E68" s="40" t="s">
        <v>220</v>
      </c>
      <c r="F68" s="40" t="s">
        <v>220</v>
      </c>
      <c r="G68" s="40" t="s">
        <v>220</v>
      </c>
      <c r="H68" s="40" t="s">
        <v>365</v>
      </c>
      <c r="I68" s="40" t="s">
        <v>220</v>
      </c>
      <c r="J68" s="40" t="s">
        <v>228</v>
      </c>
      <c r="K68" s="40" t="s">
        <v>220</v>
      </c>
      <c r="L68" s="40" t="s">
        <v>220</v>
      </c>
      <c r="M68" s="40" t="s">
        <v>220</v>
      </c>
      <c r="N68" s="40" t="s">
        <v>34</v>
      </c>
    </row>
    <row r="69" spans="1:14" ht="60" customHeight="1" x14ac:dyDescent="0.25">
      <c r="A69" s="46"/>
      <c r="B69" s="39" t="s">
        <v>64</v>
      </c>
      <c r="C69" s="40" t="s">
        <v>220</v>
      </c>
      <c r="D69" s="40" t="s">
        <v>220</v>
      </c>
      <c r="E69" s="40" t="s">
        <v>220</v>
      </c>
      <c r="F69" s="40" t="s">
        <v>220</v>
      </c>
      <c r="G69" s="40" t="s">
        <v>220</v>
      </c>
      <c r="H69" s="96" t="s">
        <v>648</v>
      </c>
      <c r="I69" s="40" t="s">
        <v>220</v>
      </c>
      <c r="J69" s="40" t="s">
        <v>264</v>
      </c>
      <c r="K69" s="40" t="s">
        <v>220</v>
      </c>
      <c r="L69" s="40" t="s">
        <v>220</v>
      </c>
      <c r="M69" s="40" t="s">
        <v>220</v>
      </c>
      <c r="N69" s="40" t="s">
        <v>25</v>
      </c>
    </row>
    <row r="70" spans="1:14" ht="45" customHeight="1" x14ac:dyDescent="0.25">
      <c r="A70" s="46"/>
      <c r="B70" s="39" t="s">
        <v>97</v>
      </c>
      <c r="C70" s="37" t="s">
        <v>318</v>
      </c>
      <c r="D70" s="40" t="s">
        <v>220</v>
      </c>
      <c r="E70" s="40" t="s">
        <v>220</v>
      </c>
      <c r="F70" s="40" t="s">
        <v>220</v>
      </c>
      <c r="G70" s="40" t="s">
        <v>220</v>
      </c>
      <c r="H70" s="40" t="s">
        <v>366</v>
      </c>
      <c r="I70" s="40" t="s">
        <v>220</v>
      </c>
      <c r="J70" s="40" t="s">
        <v>264</v>
      </c>
      <c r="K70" s="40" t="s">
        <v>220</v>
      </c>
      <c r="L70" s="40" t="s">
        <v>220</v>
      </c>
      <c r="M70" s="40" t="s">
        <v>220</v>
      </c>
      <c r="N70" s="40" t="s">
        <v>25</v>
      </c>
    </row>
    <row r="71" spans="1:14" ht="60" customHeight="1" x14ac:dyDescent="0.25">
      <c r="A71" s="46"/>
      <c r="B71" s="39" t="s">
        <v>106</v>
      </c>
      <c r="C71" s="40" t="s">
        <v>220</v>
      </c>
      <c r="D71" s="40" t="s">
        <v>367</v>
      </c>
      <c r="E71" s="40" t="s">
        <v>368</v>
      </c>
      <c r="F71" s="40" t="s">
        <v>220</v>
      </c>
      <c r="G71" s="40" t="s">
        <v>220</v>
      </c>
      <c r="H71" s="40" t="s">
        <v>369</v>
      </c>
      <c r="I71" s="40" t="s">
        <v>370</v>
      </c>
      <c r="J71" s="40" t="s">
        <v>371</v>
      </c>
      <c r="K71" s="40" t="s">
        <v>220</v>
      </c>
      <c r="L71" s="40" t="s">
        <v>220</v>
      </c>
      <c r="M71" s="40" t="s">
        <v>220</v>
      </c>
      <c r="N71" s="40" t="s">
        <v>25</v>
      </c>
    </row>
    <row r="72" spans="1:14" ht="60" customHeight="1" x14ac:dyDescent="0.25">
      <c r="A72" s="46"/>
      <c r="B72" s="39" t="s">
        <v>116</v>
      </c>
      <c r="C72" s="40" t="s">
        <v>220</v>
      </c>
      <c r="D72" s="40" t="s">
        <v>367</v>
      </c>
      <c r="E72" s="40" t="s">
        <v>368</v>
      </c>
      <c r="F72" s="40" t="s">
        <v>220</v>
      </c>
      <c r="G72" s="40" t="s">
        <v>220</v>
      </c>
      <c r="H72" s="40" t="s">
        <v>369</v>
      </c>
      <c r="I72" s="40" t="s">
        <v>370</v>
      </c>
      <c r="J72" s="40" t="s">
        <v>371</v>
      </c>
      <c r="K72" s="40" t="s">
        <v>220</v>
      </c>
      <c r="L72" s="40" t="s">
        <v>220</v>
      </c>
      <c r="M72" s="40" t="s">
        <v>220</v>
      </c>
      <c r="N72" s="40" t="s">
        <v>25</v>
      </c>
    </row>
    <row r="73" spans="1:14" ht="60" customHeight="1" x14ac:dyDescent="0.25">
      <c r="A73" s="46"/>
      <c r="B73" s="39" t="s">
        <v>168</v>
      </c>
      <c r="C73" s="40" t="s">
        <v>220</v>
      </c>
      <c r="D73" s="40" t="s">
        <v>367</v>
      </c>
      <c r="E73" s="40" t="s">
        <v>368</v>
      </c>
      <c r="F73" s="40" t="s">
        <v>220</v>
      </c>
      <c r="G73" s="40" t="s">
        <v>220</v>
      </c>
      <c r="H73" s="40" t="s">
        <v>369</v>
      </c>
      <c r="I73" s="40" t="s">
        <v>370</v>
      </c>
      <c r="J73" s="40" t="s">
        <v>371</v>
      </c>
      <c r="K73" s="40" t="s">
        <v>220</v>
      </c>
      <c r="L73" s="40" t="s">
        <v>220</v>
      </c>
      <c r="M73" s="40" t="s">
        <v>220</v>
      </c>
      <c r="N73" s="40" t="s">
        <v>25</v>
      </c>
    </row>
    <row r="74" spans="1:14" ht="45" customHeight="1" x14ac:dyDescent="0.25">
      <c r="A74" s="46"/>
      <c r="B74" s="39" t="s">
        <v>180</v>
      </c>
      <c r="C74" s="40" t="s">
        <v>220</v>
      </c>
      <c r="D74" s="40" t="s">
        <v>375</v>
      </c>
      <c r="E74" s="96" t="s">
        <v>649</v>
      </c>
      <c r="F74" s="40" t="s">
        <v>220</v>
      </c>
      <c r="G74" s="40" t="s">
        <v>220</v>
      </c>
      <c r="H74" s="40" t="s">
        <v>376</v>
      </c>
      <c r="I74" s="40" t="s">
        <v>377</v>
      </c>
      <c r="J74" s="40" t="s">
        <v>371</v>
      </c>
      <c r="K74" s="40" t="s">
        <v>220</v>
      </c>
      <c r="L74" s="40" t="s">
        <v>220</v>
      </c>
      <c r="M74" s="40" t="s">
        <v>220</v>
      </c>
      <c r="N74" s="40" t="s">
        <v>25</v>
      </c>
    </row>
    <row r="75" spans="1:14" ht="60" customHeight="1" x14ac:dyDescent="0.25">
      <c r="A75" s="46"/>
      <c r="B75" s="98" t="s">
        <v>650</v>
      </c>
      <c r="C75" s="40" t="s">
        <v>220</v>
      </c>
      <c r="D75" s="40" t="s">
        <v>220</v>
      </c>
      <c r="E75" s="96" t="s">
        <v>651</v>
      </c>
      <c r="F75" s="40" t="s">
        <v>220</v>
      </c>
      <c r="G75" s="40" t="s">
        <v>220</v>
      </c>
      <c r="H75" s="40" t="s">
        <v>378</v>
      </c>
      <c r="I75" s="40" t="s">
        <v>379</v>
      </c>
      <c r="J75" s="40" t="s">
        <v>249</v>
      </c>
      <c r="K75" s="40" t="s">
        <v>220</v>
      </c>
      <c r="L75" s="40" t="s">
        <v>220</v>
      </c>
      <c r="M75" s="40" t="s">
        <v>220</v>
      </c>
      <c r="N75" s="40" t="s">
        <v>25</v>
      </c>
    </row>
    <row r="76" spans="1:14" ht="45" customHeight="1" x14ac:dyDescent="0.25">
      <c r="A76" s="46"/>
      <c r="B76" s="39" t="s">
        <v>194</v>
      </c>
      <c r="C76" s="40" t="s">
        <v>232</v>
      </c>
      <c r="D76" s="40" t="s">
        <v>232</v>
      </c>
      <c r="E76" s="40" t="s">
        <v>232</v>
      </c>
      <c r="F76" s="40" t="s">
        <v>232</v>
      </c>
      <c r="G76" s="40" t="s">
        <v>232</v>
      </c>
      <c r="H76" s="40" t="s">
        <v>381</v>
      </c>
      <c r="I76" s="40" t="s">
        <v>232</v>
      </c>
      <c r="J76" s="40" t="s">
        <v>382</v>
      </c>
      <c r="K76" s="40" t="s">
        <v>232</v>
      </c>
      <c r="L76" s="40" t="s">
        <v>232</v>
      </c>
      <c r="M76" s="40" t="s">
        <v>232</v>
      </c>
      <c r="N76" s="40" t="s">
        <v>383</v>
      </c>
    </row>
    <row r="77" spans="1:14" ht="30" customHeight="1" x14ac:dyDescent="0.25">
      <c r="A77" s="46"/>
      <c r="B77" s="39" t="s">
        <v>198</v>
      </c>
      <c r="C77" s="40" t="s">
        <v>220</v>
      </c>
      <c r="D77" s="40" t="s">
        <v>220</v>
      </c>
      <c r="E77" s="40" t="s">
        <v>220</v>
      </c>
      <c r="F77" s="40" t="s">
        <v>318</v>
      </c>
      <c r="G77" s="40" t="s">
        <v>220</v>
      </c>
      <c r="H77" s="40" t="s">
        <v>220</v>
      </c>
      <c r="I77" s="40" t="s">
        <v>220</v>
      </c>
      <c r="J77" s="40" t="s">
        <v>386</v>
      </c>
      <c r="K77" s="40" t="s">
        <v>269</v>
      </c>
      <c r="L77" s="40" t="s">
        <v>220</v>
      </c>
      <c r="M77" s="40" t="s">
        <v>220</v>
      </c>
      <c r="N77" s="40" t="s">
        <v>25</v>
      </c>
    </row>
    <row r="78" spans="1:14" ht="60" customHeight="1" x14ac:dyDescent="0.25">
      <c r="A78" s="46"/>
      <c r="B78" s="97" t="s">
        <v>652</v>
      </c>
      <c r="C78" s="40" t="s">
        <v>387</v>
      </c>
      <c r="D78" s="40" t="s">
        <v>232</v>
      </c>
      <c r="E78" s="40" t="s">
        <v>388</v>
      </c>
      <c r="F78" s="40" t="s">
        <v>232</v>
      </c>
      <c r="G78" s="40" t="s">
        <v>232</v>
      </c>
      <c r="H78" s="96" t="s">
        <v>653</v>
      </c>
      <c r="I78" s="40" t="s">
        <v>232</v>
      </c>
      <c r="J78" s="40" t="s">
        <v>389</v>
      </c>
      <c r="K78" s="40" t="s">
        <v>232</v>
      </c>
      <c r="L78" s="40" t="s">
        <v>232</v>
      </c>
      <c r="M78" s="40" t="s">
        <v>232</v>
      </c>
      <c r="N78" s="40" t="s">
        <v>383</v>
      </c>
    </row>
    <row r="79" spans="1:14" ht="45" customHeight="1" x14ac:dyDescent="0.25">
      <c r="A79" s="46"/>
      <c r="B79" s="39" t="s">
        <v>390</v>
      </c>
      <c r="C79" s="40" t="s">
        <v>220</v>
      </c>
      <c r="D79" s="40" t="s">
        <v>220</v>
      </c>
      <c r="E79" s="40" t="s">
        <v>220</v>
      </c>
      <c r="F79" s="40" t="s">
        <v>220</v>
      </c>
      <c r="G79" s="40" t="s">
        <v>220</v>
      </c>
      <c r="H79" s="40" t="s">
        <v>391</v>
      </c>
      <c r="I79" s="40" t="s">
        <v>220</v>
      </c>
      <c r="J79" s="40" t="s">
        <v>264</v>
      </c>
      <c r="K79" s="40" t="s">
        <v>220</v>
      </c>
      <c r="L79" s="40" t="s">
        <v>220</v>
      </c>
      <c r="M79" s="40" t="s">
        <v>220</v>
      </c>
      <c r="N79" s="40" t="s">
        <v>25</v>
      </c>
    </row>
    <row r="80" spans="1:14" ht="60" customHeight="1" x14ac:dyDescent="0.25">
      <c r="A80" s="46"/>
      <c r="B80" s="39" t="s">
        <v>219</v>
      </c>
      <c r="C80" s="40" t="s">
        <v>220</v>
      </c>
      <c r="D80" s="40" t="s">
        <v>220</v>
      </c>
      <c r="E80" s="40" t="s">
        <v>220</v>
      </c>
      <c r="F80" s="40" t="s">
        <v>220</v>
      </c>
      <c r="G80" s="40" t="s">
        <v>220</v>
      </c>
      <c r="H80" s="96" t="s">
        <v>654</v>
      </c>
      <c r="I80" s="40" t="s">
        <v>220</v>
      </c>
      <c r="J80" s="96" t="s">
        <v>625</v>
      </c>
      <c r="K80" s="40" t="s">
        <v>220</v>
      </c>
      <c r="L80" s="40" t="s">
        <v>220</v>
      </c>
      <c r="M80" s="40" t="s">
        <v>220</v>
      </c>
      <c r="N80" s="40" t="s">
        <v>25</v>
      </c>
    </row>
    <row r="81" spans="1:14" ht="60" customHeight="1" x14ac:dyDescent="0.25">
      <c r="A81" s="46"/>
      <c r="B81" s="97" t="s">
        <v>655</v>
      </c>
      <c r="C81" s="40" t="s">
        <v>220</v>
      </c>
      <c r="D81" s="40" t="s">
        <v>220</v>
      </c>
      <c r="E81" s="40" t="s">
        <v>220</v>
      </c>
      <c r="F81" s="40" t="s">
        <v>220</v>
      </c>
      <c r="G81" s="40" t="s">
        <v>220</v>
      </c>
      <c r="H81" s="96" t="s">
        <v>656</v>
      </c>
      <c r="I81" s="40" t="s">
        <v>220</v>
      </c>
      <c r="J81" s="96" t="s">
        <v>329</v>
      </c>
      <c r="K81" s="40" t="s">
        <v>220</v>
      </c>
      <c r="L81" s="40" t="s">
        <v>220</v>
      </c>
      <c r="M81" s="40" t="s">
        <v>220</v>
      </c>
      <c r="N81" s="40" t="s">
        <v>25</v>
      </c>
    </row>
    <row r="82" spans="1:14" ht="45" customHeight="1" x14ac:dyDescent="0.25">
      <c r="A82" s="46"/>
      <c r="B82" s="39" t="s">
        <v>236</v>
      </c>
      <c r="C82" s="40" t="s">
        <v>220</v>
      </c>
      <c r="D82" s="40" t="s">
        <v>220</v>
      </c>
      <c r="E82" s="40" t="s">
        <v>220</v>
      </c>
      <c r="F82" s="40" t="s">
        <v>220</v>
      </c>
      <c r="G82" s="40" t="s">
        <v>220</v>
      </c>
      <c r="H82" s="96" t="s">
        <v>657</v>
      </c>
      <c r="I82" s="40" t="s">
        <v>220</v>
      </c>
      <c r="J82" s="40" t="s">
        <v>329</v>
      </c>
      <c r="K82" s="40" t="s">
        <v>220</v>
      </c>
      <c r="L82" s="40" t="s">
        <v>220</v>
      </c>
      <c r="M82" s="40" t="s">
        <v>220</v>
      </c>
      <c r="N82" s="40" t="s">
        <v>25</v>
      </c>
    </row>
    <row r="83" spans="1:14" ht="30" customHeight="1" x14ac:dyDescent="0.25">
      <c r="A83" s="46"/>
      <c r="B83" s="56" t="s">
        <v>245</v>
      </c>
      <c r="C83" s="57" t="s">
        <v>220</v>
      </c>
      <c r="D83" s="57" t="s">
        <v>220</v>
      </c>
      <c r="E83" s="57" t="s">
        <v>220</v>
      </c>
      <c r="F83" s="57" t="s">
        <v>220</v>
      </c>
      <c r="G83" s="57" t="s">
        <v>220</v>
      </c>
      <c r="H83" s="57" t="s">
        <v>418</v>
      </c>
      <c r="I83" s="57" t="s">
        <v>220</v>
      </c>
      <c r="J83" s="57" t="s">
        <v>419</v>
      </c>
      <c r="K83" s="57" t="s">
        <v>220</v>
      </c>
      <c r="L83" s="57" t="s">
        <v>220</v>
      </c>
      <c r="M83" s="57" t="s">
        <v>220</v>
      </c>
      <c r="N83" s="57" t="s">
        <v>25</v>
      </c>
    </row>
    <row r="84" spans="1:14" ht="60" customHeight="1" x14ac:dyDescent="0.25">
      <c r="A84" s="46"/>
      <c r="B84" s="56" t="s">
        <v>253</v>
      </c>
      <c r="C84" s="57" t="s">
        <v>220</v>
      </c>
      <c r="D84" s="57" t="s">
        <v>220</v>
      </c>
      <c r="E84" s="57" t="s">
        <v>220</v>
      </c>
      <c r="F84" s="57" t="s">
        <v>220</v>
      </c>
      <c r="G84" s="57" t="s">
        <v>220</v>
      </c>
      <c r="H84" s="57" t="s">
        <v>420</v>
      </c>
      <c r="I84" s="57" t="s">
        <v>220</v>
      </c>
      <c r="J84" s="57" t="s">
        <v>220</v>
      </c>
      <c r="K84" s="57" t="s">
        <v>318</v>
      </c>
      <c r="L84" s="57" t="s">
        <v>220</v>
      </c>
      <c r="M84" s="57" t="s">
        <v>220</v>
      </c>
      <c r="N84" s="57" t="s">
        <v>25</v>
      </c>
    </row>
    <row r="85" spans="1:14" ht="60" customHeight="1" x14ac:dyDescent="0.25">
      <c r="A85" s="46"/>
      <c r="B85" s="99" t="s">
        <v>658</v>
      </c>
      <c r="C85" s="18" t="s">
        <v>220</v>
      </c>
      <c r="D85" s="18" t="s">
        <v>220</v>
      </c>
      <c r="E85" s="18" t="s">
        <v>220</v>
      </c>
      <c r="F85" s="18" t="s">
        <v>220</v>
      </c>
      <c r="G85" s="18" t="s">
        <v>220</v>
      </c>
      <c r="H85" s="100" t="s">
        <v>659</v>
      </c>
      <c r="I85" s="18" t="s">
        <v>220</v>
      </c>
      <c r="J85" s="18" t="s">
        <v>228</v>
      </c>
      <c r="K85" s="18" t="s">
        <v>220</v>
      </c>
      <c r="L85" s="18" t="s">
        <v>220</v>
      </c>
      <c r="M85" s="18" t="s">
        <v>220</v>
      </c>
      <c r="N85" s="18" t="s">
        <v>25</v>
      </c>
    </row>
    <row r="86" spans="1:14" ht="30" customHeight="1" x14ac:dyDescent="0.25">
      <c r="A86" s="37"/>
      <c r="B86" s="97" t="s">
        <v>660</v>
      </c>
      <c r="C86" s="40" t="s">
        <v>220</v>
      </c>
      <c r="D86" s="40" t="s">
        <v>421</v>
      </c>
      <c r="E86" s="40" t="s">
        <v>220</v>
      </c>
      <c r="F86" s="40" t="s">
        <v>220</v>
      </c>
      <c r="G86" s="40" t="s">
        <v>220</v>
      </c>
      <c r="H86" s="40" t="s">
        <v>423</v>
      </c>
      <c r="I86" s="40" t="s">
        <v>220</v>
      </c>
      <c r="J86" s="40" t="s">
        <v>234</v>
      </c>
      <c r="K86" s="40" t="s">
        <v>220</v>
      </c>
      <c r="L86" s="40" t="s">
        <v>220</v>
      </c>
      <c r="M86" s="40" t="s">
        <v>425</v>
      </c>
      <c r="N86" s="40"/>
    </row>
    <row r="87" spans="1:14" ht="45" customHeight="1" x14ac:dyDescent="0.25">
      <c r="A87" s="37"/>
      <c r="B87" s="39" t="s">
        <v>426</v>
      </c>
      <c r="C87" s="40" t="s">
        <v>220</v>
      </c>
      <c r="D87" s="40" t="s">
        <v>421</v>
      </c>
      <c r="E87" s="40" t="s">
        <v>220</v>
      </c>
      <c r="F87" s="40" t="s">
        <v>220</v>
      </c>
      <c r="G87" s="40" t="s">
        <v>220</v>
      </c>
      <c r="H87" s="40" t="s">
        <v>423</v>
      </c>
      <c r="I87" s="40" t="s">
        <v>220</v>
      </c>
      <c r="J87" s="40" t="s">
        <v>234</v>
      </c>
      <c r="K87" s="40" t="s">
        <v>220</v>
      </c>
      <c r="L87" s="40" t="s">
        <v>220</v>
      </c>
      <c r="M87" s="40" t="s">
        <v>425</v>
      </c>
      <c r="N87" s="40"/>
    </row>
    <row r="88" spans="1:14" ht="45" customHeight="1" x14ac:dyDescent="0.25">
      <c r="A88" s="46"/>
      <c r="B88" s="39" t="s">
        <v>427</v>
      </c>
      <c r="C88" s="40" t="s">
        <v>220</v>
      </c>
      <c r="D88" s="96" t="s">
        <v>661</v>
      </c>
      <c r="E88" s="40" t="s">
        <v>220</v>
      </c>
      <c r="F88" s="40" t="s">
        <v>220</v>
      </c>
      <c r="G88" s="40" t="s">
        <v>428</v>
      </c>
      <c r="H88" s="40" t="s">
        <v>220</v>
      </c>
      <c r="I88" s="40" t="s">
        <v>220</v>
      </c>
      <c r="J88" s="40" t="s">
        <v>429</v>
      </c>
      <c r="K88" s="40" t="s">
        <v>430</v>
      </c>
      <c r="L88" s="40" t="s">
        <v>220</v>
      </c>
      <c r="M88" s="40" t="s">
        <v>425</v>
      </c>
      <c r="N88" s="40"/>
    </row>
    <row r="89" spans="1:14" ht="60" customHeight="1" x14ac:dyDescent="0.25">
      <c r="A89" s="46"/>
      <c r="B89" s="97" t="s">
        <v>662</v>
      </c>
      <c r="C89" s="40" t="s">
        <v>220</v>
      </c>
      <c r="D89" s="96" t="s">
        <v>663</v>
      </c>
      <c r="E89" s="40" t="s">
        <v>220</v>
      </c>
      <c r="F89" s="40" t="s">
        <v>220</v>
      </c>
      <c r="G89" s="40" t="s">
        <v>220</v>
      </c>
      <c r="H89" s="40" t="s">
        <v>431</v>
      </c>
      <c r="I89" s="40" t="s">
        <v>220</v>
      </c>
      <c r="J89" s="96" t="s">
        <v>664</v>
      </c>
      <c r="K89" s="40" t="s">
        <v>220</v>
      </c>
      <c r="L89" s="40" t="s">
        <v>220</v>
      </c>
      <c r="M89" s="40" t="s">
        <v>425</v>
      </c>
      <c r="N89" s="40"/>
    </row>
    <row r="90" spans="1:14" ht="45" customHeight="1" x14ac:dyDescent="0.25">
      <c r="A90" s="46"/>
      <c r="B90" s="39" t="s">
        <v>432</v>
      </c>
      <c r="C90" s="40" t="s">
        <v>318</v>
      </c>
      <c r="D90" s="40" t="s">
        <v>433</v>
      </c>
      <c r="E90" s="40" t="s">
        <v>232</v>
      </c>
      <c r="F90" s="40" t="s">
        <v>220</v>
      </c>
      <c r="G90" s="40" t="s">
        <v>220</v>
      </c>
      <c r="H90" s="40" t="s">
        <v>435</v>
      </c>
      <c r="I90" s="40" t="s">
        <v>220</v>
      </c>
      <c r="J90" s="40" t="s">
        <v>436</v>
      </c>
      <c r="K90" s="40" t="s">
        <v>220</v>
      </c>
      <c r="L90" s="40" t="s">
        <v>220</v>
      </c>
      <c r="M90" s="40" t="s">
        <v>425</v>
      </c>
      <c r="N90" s="40"/>
    </row>
    <row r="91" spans="1:14" ht="30" customHeight="1" x14ac:dyDescent="0.25">
      <c r="A91" s="46"/>
      <c r="B91" s="39" t="s">
        <v>437</v>
      </c>
      <c r="C91" s="40" t="s">
        <v>220</v>
      </c>
      <c r="D91" s="40" t="s">
        <v>421</v>
      </c>
      <c r="E91" s="40" t="s">
        <v>220</v>
      </c>
      <c r="F91" s="40" t="s">
        <v>220</v>
      </c>
      <c r="G91" s="40" t="s">
        <v>220</v>
      </c>
      <c r="H91" s="40" t="s">
        <v>438</v>
      </c>
      <c r="I91" s="40" t="s">
        <v>220</v>
      </c>
      <c r="J91" s="40"/>
      <c r="K91" s="40" t="s">
        <v>220</v>
      </c>
      <c r="L91" s="40" t="s">
        <v>220</v>
      </c>
      <c r="M91" s="40" t="s">
        <v>425</v>
      </c>
      <c r="N91" s="40"/>
    </row>
    <row r="92" spans="1:14" ht="45" customHeight="1" x14ac:dyDescent="0.25">
      <c r="A92" s="46"/>
      <c r="B92" s="39" t="s">
        <v>439</v>
      </c>
      <c r="C92" s="40" t="s">
        <v>220</v>
      </c>
      <c r="D92" s="40" t="s">
        <v>220</v>
      </c>
      <c r="E92" s="40" t="s">
        <v>220</v>
      </c>
      <c r="F92" s="40" t="s">
        <v>220</v>
      </c>
      <c r="G92" s="40" t="s">
        <v>220</v>
      </c>
      <c r="H92" s="96" t="s">
        <v>665</v>
      </c>
      <c r="I92" s="40" t="s">
        <v>232</v>
      </c>
      <c r="J92" s="40" t="s">
        <v>440</v>
      </c>
      <c r="K92" s="40" t="s">
        <v>441</v>
      </c>
      <c r="L92" s="40" t="s">
        <v>232</v>
      </c>
      <c r="M92" s="40" t="s">
        <v>425</v>
      </c>
      <c r="N92" s="40"/>
    </row>
    <row r="93" spans="1:14" ht="30" customHeight="1" x14ac:dyDescent="0.25">
      <c r="A93" s="46"/>
      <c r="B93" s="97" t="s">
        <v>666</v>
      </c>
      <c r="C93" s="40" t="s">
        <v>442</v>
      </c>
      <c r="D93" s="40" t="s">
        <v>220</v>
      </c>
      <c r="E93" s="96" t="s">
        <v>667</v>
      </c>
      <c r="F93" s="40" t="s">
        <v>220</v>
      </c>
      <c r="G93" s="40" t="s">
        <v>220</v>
      </c>
      <c r="H93" s="40" t="s">
        <v>443</v>
      </c>
      <c r="I93" s="40" t="s">
        <v>220</v>
      </c>
      <c r="J93" s="96" t="s">
        <v>625</v>
      </c>
      <c r="K93" s="40" t="s">
        <v>220</v>
      </c>
      <c r="L93" s="96" t="s">
        <v>668</v>
      </c>
      <c r="M93" s="40" t="s">
        <v>425</v>
      </c>
      <c r="N93" s="40"/>
    </row>
    <row r="94" spans="1:14" ht="45" customHeight="1" x14ac:dyDescent="0.25">
      <c r="A94" s="46"/>
      <c r="B94" s="99" t="s">
        <v>669</v>
      </c>
      <c r="C94" s="18" t="s">
        <v>445</v>
      </c>
      <c r="D94" s="18" t="s">
        <v>446</v>
      </c>
      <c r="E94" s="18" t="s">
        <v>448</v>
      </c>
      <c r="F94" s="18" t="s">
        <v>449</v>
      </c>
      <c r="G94" s="18" t="s">
        <v>220</v>
      </c>
      <c r="H94" s="18" t="s">
        <v>450</v>
      </c>
      <c r="I94" s="18" t="s">
        <v>451</v>
      </c>
      <c r="J94" s="18" t="s">
        <v>452</v>
      </c>
      <c r="K94" s="18" t="s">
        <v>220</v>
      </c>
      <c r="L94" s="18" t="s">
        <v>453</v>
      </c>
      <c r="M94" s="18" t="s">
        <v>425</v>
      </c>
      <c r="N94" s="18"/>
    </row>
    <row r="95" spans="1:14" ht="45" customHeight="1" x14ac:dyDescent="0.25">
      <c r="A95" s="46"/>
      <c r="B95" s="61" t="s">
        <v>454</v>
      </c>
      <c r="C95" s="18" t="s">
        <v>457</v>
      </c>
      <c r="D95" s="18" t="s">
        <v>458</v>
      </c>
      <c r="E95" s="100" t="s">
        <v>670</v>
      </c>
      <c r="F95" s="18" t="s">
        <v>220</v>
      </c>
      <c r="G95" s="18" t="s">
        <v>459</v>
      </c>
      <c r="H95" s="100" t="s">
        <v>671</v>
      </c>
      <c r="I95" s="18" t="s">
        <v>220</v>
      </c>
      <c r="J95" s="18" t="s">
        <v>371</v>
      </c>
      <c r="K95" s="18" t="s">
        <v>460</v>
      </c>
      <c r="L95" s="18" t="s">
        <v>220</v>
      </c>
      <c r="M95" s="18" t="s">
        <v>425</v>
      </c>
      <c r="N95" s="18"/>
    </row>
    <row r="96" spans="1:14" ht="45" customHeight="1" x14ac:dyDescent="0.25">
      <c r="A96" s="46"/>
      <c r="B96" s="63" t="s">
        <v>461</v>
      </c>
      <c r="C96" s="18" t="s">
        <v>220</v>
      </c>
      <c r="D96" s="18" t="s">
        <v>466</v>
      </c>
      <c r="E96" s="18" t="s">
        <v>220</v>
      </c>
      <c r="F96" s="18" t="s">
        <v>220</v>
      </c>
      <c r="G96" s="18" t="s">
        <v>220</v>
      </c>
      <c r="H96" s="18" t="s">
        <v>467</v>
      </c>
      <c r="I96" s="18" t="s">
        <v>220</v>
      </c>
      <c r="J96" s="18" t="s">
        <v>468</v>
      </c>
      <c r="K96" s="18" t="s">
        <v>232</v>
      </c>
      <c r="L96" s="18" t="s">
        <v>232</v>
      </c>
      <c r="M96" s="18" t="s">
        <v>469</v>
      </c>
      <c r="N96" s="18"/>
    </row>
    <row r="97" spans="1:14" ht="45" customHeight="1" x14ac:dyDescent="0.25">
      <c r="A97" s="46"/>
      <c r="B97" s="61" t="s">
        <v>470</v>
      </c>
      <c r="C97" s="18" t="s">
        <v>220</v>
      </c>
      <c r="D97" s="18" t="s">
        <v>471</v>
      </c>
      <c r="E97" s="100" t="s">
        <v>672</v>
      </c>
      <c r="F97" s="18" t="s">
        <v>220</v>
      </c>
      <c r="G97" s="18" t="s">
        <v>220</v>
      </c>
      <c r="H97" s="18" t="s">
        <v>472</v>
      </c>
      <c r="I97" s="18" t="s">
        <v>473</v>
      </c>
      <c r="J97" s="18" t="s">
        <v>474</v>
      </c>
      <c r="K97" s="18" t="s">
        <v>220</v>
      </c>
      <c r="L97" s="18" t="s">
        <v>220</v>
      </c>
      <c r="M97" s="18" t="s">
        <v>469</v>
      </c>
      <c r="N97" s="18"/>
    </row>
    <row r="98" spans="1:14" ht="60" customHeight="1" x14ac:dyDescent="0.25">
      <c r="A98" s="46"/>
      <c r="B98" s="61" t="s">
        <v>475</v>
      </c>
      <c r="C98" s="18" t="s">
        <v>232</v>
      </c>
      <c r="D98" s="18" t="s">
        <v>232</v>
      </c>
      <c r="E98" s="18" t="s">
        <v>232</v>
      </c>
      <c r="F98" s="18" t="s">
        <v>232</v>
      </c>
      <c r="G98" s="18" t="s">
        <v>232</v>
      </c>
      <c r="H98" s="100" t="s">
        <v>673</v>
      </c>
      <c r="I98" s="18" t="s">
        <v>232</v>
      </c>
      <c r="J98" s="100" t="s">
        <v>674</v>
      </c>
      <c r="K98" s="18" t="s">
        <v>232</v>
      </c>
      <c r="L98" s="18" t="s">
        <v>232</v>
      </c>
      <c r="M98" s="18" t="s">
        <v>469</v>
      </c>
      <c r="N98" s="18"/>
    </row>
    <row r="99" spans="1:14" ht="60" customHeight="1" x14ac:dyDescent="0.25">
      <c r="A99" s="46"/>
      <c r="B99" s="61" t="s">
        <v>476</v>
      </c>
      <c r="C99" s="18" t="s">
        <v>232</v>
      </c>
      <c r="D99" s="18" t="s">
        <v>232</v>
      </c>
      <c r="E99" s="18" t="s">
        <v>477</v>
      </c>
      <c r="F99" s="18" t="s">
        <v>232</v>
      </c>
      <c r="G99" s="18" t="s">
        <v>232</v>
      </c>
      <c r="H99" s="100" t="s">
        <v>675</v>
      </c>
      <c r="I99" s="18" t="s">
        <v>232</v>
      </c>
      <c r="J99" s="100" t="s">
        <v>676</v>
      </c>
      <c r="K99" s="18" t="s">
        <v>478</v>
      </c>
      <c r="L99" s="18" t="s">
        <v>232</v>
      </c>
      <c r="M99" s="18" t="s">
        <v>469</v>
      </c>
      <c r="N99" s="18"/>
    </row>
    <row r="100" spans="1:14" ht="60" customHeight="1" x14ac:dyDescent="0.25">
      <c r="A100" s="46"/>
      <c r="B100" s="61" t="s">
        <v>480</v>
      </c>
      <c r="C100" s="18" t="s">
        <v>232</v>
      </c>
      <c r="D100" s="18" t="s">
        <v>232</v>
      </c>
      <c r="E100" s="18" t="s">
        <v>232</v>
      </c>
      <c r="F100" s="18" t="s">
        <v>232</v>
      </c>
      <c r="G100" s="18" t="s">
        <v>232</v>
      </c>
      <c r="H100" s="100" t="s">
        <v>675</v>
      </c>
      <c r="I100" s="18" t="s">
        <v>232</v>
      </c>
      <c r="J100" s="100" t="s">
        <v>676</v>
      </c>
      <c r="K100" s="18" t="s">
        <v>232</v>
      </c>
      <c r="L100" s="18" t="s">
        <v>232</v>
      </c>
      <c r="M100" s="18" t="s">
        <v>469</v>
      </c>
      <c r="N100" s="18"/>
    </row>
    <row r="101" spans="1:14" ht="75" customHeight="1" x14ac:dyDescent="0.25">
      <c r="A101" s="46"/>
      <c r="B101" s="61" t="s">
        <v>511</v>
      </c>
      <c r="C101" s="100" t="s">
        <v>677</v>
      </c>
      <c r="D101" s="18" t="s">
        <v>232</v>
      </c>
      <c r="E101" s="100" t="s">
        <v>678</v>
      </c>
      <c r="F101" s="18" t="s">
        <v>232</v>
      </c>
      <c r="G101" s="18" t="s">
        <v>232</v>
      </c>
      <c r="H101" s="18" t="s">
        <v>512</v>
      </c>
      <c r="I101" s="18" t="s">
        <v>232</v>
      </c>
      <c r="J101" s="18" t="s">
        <v>513</v>
      </c>
      <c r="K101" s="18" t="s">
        <v>232</v>
      </c>
      <c r="L101" s="18" t="s">
        <v>514</v>
      </c>
      <c r="M101" s="18" t="s">
        <v>469</v>
      </c>
      <c r="N101" s="18"/>
    </row>
    <row r="102" spans="1:14" ht="75" customHeight="1" x14ac:dyDescent="0.25">
      <c r="A102" s="46"/>
      <c r="B102" s="61" t="s">
        <v>515</v>
      </c>
      <c r="C102" s="18" t="s">
        <v>232</v>
      </c>
      <c r="D102" s="18" t="s">
        <v>232</v>
      </c>
      <c r="E102" s="18" t="s">
        <v>232</v>
      </c>
      <c r="F102" s="18" t="s">
        <v>232</v>
      </c>
      <c r="G102" s="18" t="s">
        <v>232</v>
      </c>
      <c r="H102" s="100" t="s">
        <v>679</v>
      </c>
      <c r="I102" s="18" t="s">
        <v>232</v>
      </c>
      <c r="J102" s="100" t="s">
        <v>680</v>
      </c>
      <c r="K102" s="18" t="s">
        <v>232</v>
      </c>
      <c r="L102" s="18" t="s">
        <v>514</v>
      </c>
      <c r="M102" s="18" t="s">
        <v>469</v>
      </c>
      <c r="N102" s="18"/>
    </row>
    <row r="103" spans="1:14" ht="30" customHeight="1" x14ac:dyDescent="0.25">
      <c r="A103" s="46"/>
      <c r="B103" s="101" t="s">
        <v>681</v>
      </c>
      <c r="C103" s="18" t="s">
        <v>516</v>
      </c>
      <c r="D103" s="18" t="s">
        <v>232</v>
      </c>
      <c r="E103" s="18" t="s">
        <v>517</v>
      </c>
      <c r="F103" s="18" t="s">
        <v>232</v>
      </c>
      <c r="G103" s="18" t="s">
        <v>232</v>
      </c>
      <c r="H103" s="100" t="s">
        <v>653</v>
      </c>
      <c r="I103" s="18" t="s">
        <v>232</v>
      </c>
      <c r="J103" s="18" t="s">
        <v>518</v>
      </c>
      <c r="K103" s="18" t="s">
        <v>232</v>
      </c>
      <c r="L103" s="18" t="s">
        <v>519</v>
      </c>
      <c r="M103" s="18" t="s">
        <v>469</v>
      </c>
      <c r="N103" s="18"/>
    </row>
    <row r="104" spans="1:14" ht="30" customHeight="1" x14ac:dyDescent="0.25">
      <c r="A104" s="46"/>
      <c r="B104" s="101" t="s">
        <v>682</v>
      </c>
      <c r="C104" s="18" t="s">
        <v>220</v>
      </c>
      <c r="D104" s="18" t="s">
        <v>520</v>
      </c>
      <c r="E104" s="18" t="s">
        <v>220</v>
      </c>
      <c r="F104" s="18" t="s">
        <v>220</v>
      </c>
      <c r="G104" s="18" t="s">
        <v>220</v>
      </c>
      <c r="H104" s="18" t="s">
        <v>220</v>
      </c>
      <c r="I104" s="18" t="s">
        <v>220</v>
      </c>
      <c r="J104" s="100" t="s">
        <v>683</v>
      </c>
      <c r="K104" s="18" t="s">
        <v>220</v>
      </c>
      <c r="L104" s="18" t="s">
        <v>220</v>
      </c>
      <c r="M104" s="18" t="s">
        <v>425</v>
      </c>
      <c r="N104" s="18"/>
    </row>
    <row r="105" spans="1:14" ht="60" customHeight="1" x14ac:dyDescent="0.25">
      <c r="A105" s="46"/>
      <c r="B105" s="61" t="s">
        <v>524</v>
      </c>
      <c r="C105" s="18" t="s">
        <v>220</v>
      </c>
      <c r="D105" s="18" t="s">
        <v>220</v>
      </c>
      <c r="E105" s="18" t="s">
        <v>220</v>
      </c>
      <c r="F105" s="18" t="s">
        <v>220</v>
      </c>
      <c r="G105" s="100" t="s">
        <v>684</v>
      </c>
      <c r="H105" s="18" t="s">
        <v>425</v>
      </c>
      <c r="I105" s="18" t="s">
        <v>220</v>
      </c>
      <c r="J105" s="100" t="s">
        <v>683</v>
      </c>
      <c r="K105" s="18" t="s">
        <v>220</v>
      </c>
      <c r="L105" s="18" t="s">
        <v>220</v>
      </c>
      <c r="M105" s="18" t="s">
        <v>425</v>
      </c>
      <c r="N105" s="18"/>
    </row>
    <row r="106" spans="1:14" ht="45" customHeight="1" x14ac:dyDescent="0.25">
      <c r="A106" s="46"/>
      <c r="B106" s="61" t="s">
        <v>526</v>
      </c>
      <c r="C106" s="18" t="s">
        <v>220</v>
      </c>
      <c r="D106" s="18" t="s">
        <v>220</v>
      </c>
      <c r="E106" s="18" t="s">
        <v>220</v>
      </c>
      <c r="F106" s="18" t="s">
        <v>220</v>
      </c>
      <c r="G106" s="18" t="s">
        <v>220</v>
      </c>
      <c r="H106" s="18" t="s">
        <v>311</v>
      </c>
      <c r="I106" s="18" t="s">
        <v>220</v>
      </c>
      <c r="J106" s="100" t="s">
        <v>625</v>
      </c>
      <c r="K106" s="18" t="s">
        <v>220</v>
      </c>
      <c r="L106" s="18" t="s">
        <v>220</v>
      </c>
      <c r="M106" s="18" t="s">
        <v>425</v>
      </c>
      <c r="N106" s="18"/>
    </row>
    <row r="107" spans="1:14" ht="30" customHeight="1" x14ac:dyDescent="0.25">
      <c r="A107" s="46"/>
      <c r="B107" s="61" t="s">
        <v>527</v>
      </c>
      <c r="C107" s="18" t="s">
        <v>220</v>
      </c>
      <c r="D107" s="18" t="s">
        <v>220</v>
      </c>
      <c r="E107" s="18" t="s">
        <v>220</v>
      </c>
      <c r="F107" s="18" t="s">
        <v>220</v>
      </c>
      <c r="G107" s="18" t="s">
        <v>220</v>
      </c>
      <c r="H107" s="100" t="s">
        <v>685</v>
      </c>
      <c r="I107" s="18" t="s">
        <v>220</v>
      </c>
      <c r="J107" s="18" t="s">
        <v>316</v>
      </c>
      <c r="K107" s="18" t="s">
        <v>529</v>
      </c>
      <c r="L107" s="18" t="s">
        <v>220</v>
      </c>
      <c r="M107" s="18" t="s">
        <v>425</v>
      </c>
      <c r="N107" s="18"/>
    </row>
    <row r="108" spans="1:14" ht="60" customHeight="1" x14ac:dyDescent="0.25">
      <c r="A108" s="46"/>
      <c r="B108" s="101" t="s">
        <v>686</v>
      </c>
      <c r="C108" s="18" t="s">
        <v>220</v>
      </c>
      <c r="D108" s="18" t="s">
        <v>220</v>
      </c>
      <c r="E108" s="18" t="s">
        <v>531</v>
      </c>
      <c r="F108" s="18" t="s">
        <v>220</v>
      </c>
      <c r="G108" s="18" t="s">
        <v>220</v>
      </c>
      <c r="H108" s="100" t="s">
        <v>687</v>
      </c>
      <c r="I108" s="18" t="s">
        <v>220</v>
      </c>
      <c r="J108" s="18" t="s">
        <v>264</v>
      </c>
      <c r="K108" s="18" t="s">
        <v>220</v>
      </c>
      <c r="L108" s="18" t="s">
        <v>220</v>
      </c>
      <c r="M108" s="18" t="s">
        <v>425</v>
      </c>
      <c r="N108" s="18"/>
    </row>
    <row r="109" spans="1:14" ht="60" customHeight="1" x14ac:dyDescent="0.25">
      <c r="A109" s="46"/>
      <c r="B109" s="16" t="s">
        <v>532</v>
      </c>
      <c r="C109" s="18" t="s">
        <v>220</v>
      </c>
      <c r="D109" s="18" t="s">
        <v>220</v>
      </c>
      <c r="E109" s="18" t="s">
        <v>220</v>
      </c>
      <c r="F109" s="18" t="s">
        <v>220</v>
      </c>
      <c r="G109" s="18" t="s">
        <v>220</v>
      </c>
      <c r="H109" s="18" t="s">
        <v>533</v>
      </c>
      <c r="I109" s="18" t="s">
        <v>220</v>
      </c>
      <c r="J109" s="66" t="s">
        <v>264</v>
      </c>
      <c r="K109" s="18" t="s">
        <v>220</v>
      </c>
      <c r="L109" s="18" t="s">
        <v>220</v>
      </c>
      <c r="M109" s="18" t="s">
        <v>425</v>
      </c>
      <c r="N109" s="32"/>
    </row>
    <row r="110" spans="1:14" ht="45" customHeight="1" x14ac:dyDescent="0.25">
      <c r="A110" s="46"/>
      <c r="B110" s="16" t="s">
        <v>535</v>
      </c>
      <c r="C110" s="67" t="s">
        <v>220</v>
      </c>
      <c r="D110" s="100" t="s">
        <v>688</v>
      </c>
      <c r="E110" s="18" t="s">
        <v>537</v>
      </c>
      <c r="F110" s="18" t="s">
        <v>220</v>
      </c>
      <c r="G110" s="18" t="s">
        <v>220</v>
      </c>
      <c r="H110" s="18" t="s">
        <v>538</v>
      </c>
      <c r="I110" s="18" t="s">
        <v>220</v>
      </c>
      <c r="J110" s="18" t="s">
        <v>539</v>
      </c>
      <c r="K110" s="18" t="s">
        <v>220</v>
      </c>
      <c r="L110" s="18" t="s">
        <v>220</v>
      </c>
      <c r="M110" s="18" t="s">
        <v>425</v>
      </c>
      <c r="N110" s="18"/>
    </row>
    <row r="111" spans="1:14" ht="45" customHeight="1" x14ac:dyDescent="0.25">
      <c r="A111" s="46"/>
      <c r="B111" s="16" t="s">
        <v>541</v>
      </c>
      <c r="C111" s="18" t="s">
        <v>220</v>
      </c>
      <c r="D111" s="18" t="s">
        <v>220</v>
      </c>
      <c r="E111" s="18" t="s">
        <v>220</v>
      </c>
      <c r="F111" s="18" t="s">
        <v>318</v>
      </c>
      <c r="G111" s="18" t="s">
        <v>220</v>
      </c>
      <c r="H111" s="18" t="s">
        <v>542</v>
      </c>
      <c r="I111" s="18" t="s">
        <v>220</v>
      </c>
      <c r="J111" s="100" t="s">
        <v>625</v>
      </c>
      <c r="K111" s="18" t="s">
        <v>220</v>
      </c>
      <c r="L111" s="18" t="s">
        <v>220</v>
      </c>
      <c r="M111" s="18" t="s">
        <v>425</v>
      </c>
      <c r="N111" s="18"/>
    </row>
    <row r="112" spans="1:14" ht="60" customHeight="1" x14ac:dyDescent="0.25">
      <c r="A112" s="46"/>
      <c r="B112" s="99" t="s">
        <v>689</v>
      </c>
      <c r="C112" s="18" t="s">
        <v>220</v>
      </c>
      <c r="D112" s="18" t="s">
        <v>220</v>
      </c>
      <c r="E112" s="18" t="s">
        <v>220</v>
      </c>
      <c r="F112" s="18" t="s">
        <v>220</v>
      </c>
      <c r="G112" s="18" t="s">
        <v>220</v>
      </c>
      <c r="H112" s="100" t="s">
        <v>690</v>
      </c>
      <c r="I112" s="18" t="s">
        <v>220</v>
      </c>
      <c r="J112" s="18" t="s">
        <v>543</v>
      </c>
      <c r="K112" s="18" t="s">
        <v>545</v>
      </c>
      <c r="L112" s="18" t="s">
        <v>220</v>
      </c>
      <c r="M112" s="18" t="s">
        <v>425</v>
      </c>
      <c r="N112" s="18"/>
    </row>
    <row r="113" spans="1:14" ht="30" customHeight="1" x14ac:dyDescent="0.25">
      <c r="A113" s="46"/>
      <c r="B113" s="16" t="s">
        <v>546</v>
      </c>
      <c r="C113" s="18" t="s">
        <v>220</v>
      </c>
      <c r="D113" s="18" t="s">
        <v>220</v>
      </c>
      <c r="E113" s="18" t="s">
        <v>547</v>
      </c>
      <c r="F113" s="18" t="s">
        <v>220</v>
      </c>
      <c r="G113" s="18" t="s">
        <v>220</v>
      </c>
      <c r="H113" s="18" t="s">
        <v>425</v>
      </c>
      <c r="I113" s="18" t="s">
        <v>425</v>
      </c>
      <c r="J113" s="100" t="s">
        <v>625</v>
      </c>
      <c r="K113" s="18" t="s">
        <v>220</v>
      </c>
      <c r="L113" s="18" t="s">
        <v>220</v>
      </c>
      <c r="M113" s="18" t="s">
        <v>425</v>
      </c>
      <c r="N113" s="18"/>
    </row>
    <row r="114" spans="1:14" ht="45" customHeight="1" x14ac:dyDescent="0.25">
      <c r="A114" s="46"/>
      <c r="B114" s="16" t="s">
        <v>548</v>
      </c>
      <c r="C114" s="18" t="s">
        <v>220</v>
      </c>
      <c r="D114" s="18" t="s">
        <v>220</v>
      </c>
      <c r="E114" s="18" t="s">
        <v>220</v>
      </c>
      <c r="F114" s="18" t="s">
        <v>220</v>
      </c>
      <c r="G114" s="18" t="s">
        <v>220</v>
      </c>
      <c r="H114" s="100" t="s">
        <v>691</v>
      </c>
      <c r="I114" s="18" t="s">
        <v>220</v>
      </c>
      <c r="J114" s="100" t="s">
        <v>625</v>
      </c>
      <c r="K114" s="18" t="s">
        <v>220</v>
      </c>
      <c r="L114" s="18" t="s">
        <v>220</v>
      </c>
      <c r="M114" s="18" t="s">
        <v>425</v>
      </c>
      <c r="N114" s="18"/>
    </row>
    <row r="115" spans="1:14" ht="45" customHeight="1" x14ac:dyDescent="0.25">
      <c r="A115" s="46"/>
      <c r="B115" s="99" t="s">
        <v>692</v>
      </c>
      <c r="C115" s="18" t="s">
        <v>220</v>
      </c>
      <c r="D115" s="18" t="s">
        <v>220</v>
      </c>
      <c r="E115" s="18" t="s">
        <v>220</v>
      </c>
      <c r="F115" s="18" t="s">
        <v>220</v>
      </c>
      <c r="G115" s="18" t="s">
        <v>220</v>
      </c>
      <c r="H115" s="100" t="s">
        <v>693</v>
      </c>
      <c r="I115" s="18" t="s">
        <v>220</v>
      </c>
      <c r="J115" s="100" t="s">
        <v>625</v>
      </c>
      <c r="K115" s="18" t="s">
        <v>220</v>
      </c>
      <c r="L115" s="18" t="s">
        <v>220</v>
      </c>
      <c r="M115" s="18" t="s">
        <v>425</v>
      </c>
      <c r="N115" s="18"/>
    </row>
    <row r="116" spans="1:14" ht="60" customHeight="1" x14ac:dyDescent="0.25">
      <c r="A116" s="46"/>
      <c r="B116" s="16" t="s">
        <v>549</v>
      </c>
      <c r="C116" s="18" t="s">
        <v>550</v>
      </c>
      <c r="D116" s="18" t="s">
        <v>220</v>
      </c>
      <c r="E116" s="18" t="s">
        <v>552</v>
      </c>
      <c r="F116" s="18" t="s">
        <v>425</v>
      </c>
      <c r="G116" s="18" t="s">
        <v>553</v>
      </c>
      <c r="H116" s="18" t="s">
        <v>425</v>
      </c>
      <c r="I116" s="18" t="s">
        <v>220</v>
      </c>
      <c r="J116" s="100" t="s">
        <v>625</v>
      </c>
      <c r="K116" s="18" t="s">
        <v>554</v>
      </c>
      <c r="L116" s="18" t="s">
        <v>555</v>
      </c>
      <c r="M116" s="18" t="s">
        <v>425</v>
      </c>
      <c r="N116" s="18"/>
    </row>
    <row r="117" spans="1:14" ht="45" customHeight="1" x14ac:dyDescent="0.25">
      <c r="A117" s="46"/>
      <c r="B117" s="16" t="s">
        <v>556</v>
      </c>
      <c r="C117" s="100" t="s">
        <v>694</v>
      </c>
      <c r="D117" s="18" t="s">
        <v>220</v>
      </c>
      <c r="E117" s="18" t="s">
        <v>220</v>
      </c>
      <c r="F117" s="18" t="s">
        <v>220</v>
      </c>
      <c r="G117" s="18" t="s">
        <v>220</v>
      </c>
      <c r="H117" s="18" t="s">
        <v>557</v>
      </c>
      <c r="I117" s="18" t="s">
        <v>220</v>
      </c>
      <c r="J117" s="100" t="s">
        <v>329</v>
      </c>
      <c r="K117" s="18" t="s">
        <v>425</v>
      </c>
      <c r="L117" s="18" t="s">
        <v>558</v>
      </c>
      <c r="M117" s="18" t="s">
        <v>425</v>
      </c>
      <c r="N117" s="18"/>
    </row>
    <row r="118" spans="1:14" ht="45" customHeight="1" x14ac:dyDescent="0.25">
      <c r="A118" s="46"/>
      <c r="B118" s="99" t="s">
        <v>695</v>
      </c>
      <c r="C118" s="18" t="s">
        <v>220</v>
      </c>
      <c r="D118" s="18" t="s">
        <v>560</v>
      </c>
      <c r="E118" s="18" t="s">
        <v>220</v>
      </c>
      <c r="F118" s="18" t="s">
        <v>220</v>
      </c>
      <c r="G118" s="18" t="s">
        <v>220</v>
      </c>
      <c r="H118" s="18" t="s">
        <v>561</v>
      </c>
      <c r="I118" s="18" t="s">
        <v>220</v>
      </c>
      <c r="J118" s="18" t="s">
        <v>563</v>
      </c>
      <c r="K118" s="18" t="s">
        <v>220</v>
      </c>
      <c r="L118" s="18" t="s">
        <v>220</v>
      </c>
      <c r="M118" s="18" t="s">
        <v>425</v>
      </c>
      <c r="N118" s="18"/>
    </row>
    <row r="119" spans="1:14" ht="45" customHeight="1" x14ac:dyDescent="0.25">
      <c r="A119" s="46"/>
      <c r="B119" s="16" t="s">
        <v>564</v>
      </c>
      <c r="C119" s="18" t="s">
        <v>220</v>
      </c>
      <c r="D119" s="18" t="s">
        <v>220</v>
      </c>
      <c r="E119" s="18" t="s">
        <v>220</v>
      </c>
      <c r="F119" s="18" t="s">
        <v>220</v>
      </c>
      <c r="G119" s="18" t="s">
        <v>220</v>
      </c>
      <c r="H119" s="18" t="s">
        <v>565</v>
      </c>
      <c r="I119" s="18" t="s">
        <v>220</v>
      </c>
      <c r="J119" s="18" t="s">
        <v>566</v>
      </c>
      <c r="K119" s="18" t="s">
        <v>220</v>
      </c>
      <c r="L119" s="18" t="s">
        <v>220</v>
      </c>
      <c r="M119" s="18" t="s">
        <v>425</v>
      </c>
      <c r="N119" s="18"/>
    </row>
    <row r="120" spans="1:14" ht="60" customHeight="1" x14ac:dyDescent="0.25">
      <c r="A120" s="46"/>
      <c r="B120" s="16" t="s">
        <v>567</v>
      </c>
      <c r="C120" s="18" t="s">
        <v>220</v>
      </c>
      <c r="D120" s="18" t="s">
        <v>568</v>
      </c>
      <c r="E120" s="18" t="s">
        <v>220</v>
      </c>
      <c r="F120" s="100" t="s">
        <v>696</v>
      </c>
      <c r="G120" s="18" t="s">
        <v>220</v>
      </c>
      <c r="H120" s="18" t="s">
        <v>569</v>
      </c>
      <c r="I120" s="18" t="s">
        <v>220</v>
      </c>
      <c r="J120" s="100" t="s">
        <v>697</v>
      </c>
      <c r="K120" s="18" t="s">
        <v>220</v>
      </c>
      <c r="L120" s="18" t="s">
        <v>220</v>
      </c>
      <c r="M120" s="18" t="s">
        <v>425</v>
      </c>
      <c r="N120" s="18"/>
    </row>
    <row r="121" spans="1:14" ht="30" customHeight="1" x14ac:dyDescent="0.25">
      <c r="A121" s="46"/>
      <c r="B121" s="16" t="s">
        <v>570</v>
      </c>
      <c r="C121" s="18" t="s">
        <v>220</v>
      </c>
      <c r="D121" s="18" t="s">
        <v>220</v>
      </c>
      <c r="E121" s="18" t="s">
        <v>220</v>
      </c>
      <c r="F121" s="18" t="s">
        <v>220</v>
      </c>
      <c r="G121" s="18" t="s">
        <v>220</v>
      </c>
      <c r="H121" s="100" t="s">
        <v>698</v>
      </c>
      <c r="I121" s="18" t="s">
        <v>220</v>
      </c>
      <c r="J121" s="18" t="s">
        <v>572</v>
      </c>
      <c r="K121" s="18" t="s">
        <v>220</v>
      </c>
      <c r="L121" s="18" t="s">
        <v>220</v>
      </c>
      <c r="M121" s="18" t="s">
        <v>425</v>
      </c>
      <c r="N121" s="18"/>
    </row>
    <row r="122" spans="1:14" ht="45" customHeight="1" x14ac:dyDescent="0.25">
      <c r="A122" s="46"/>
      <c r="B122" s="16" t="s">
        <v>573</v>
      </c>
      <c r="C122" s="18" t="s">
        <v>220</v>
      </c>
      <c r="D122" s="18" t="s">
        <v>220</v>
      </c>
      <c r="E122" s="18" t="s">
        <v>220</v>
      </c>
      <c r="F122" s="18" t="s">
        <v>220</v>
      </c>
      <c r="G122" s="18" t="s">
        <v>220</v>
      </c>
      <c r="H122" s="18" t="s">
        <v>574</v>
      </c>
      <c r="I122" s="18" t="s">
        <v>220</v>
      </c>
      <c r="J122" s="18" t="s">
        <v>572</v>
      </c>
      <c r="K122" s="18" t="s">
        <v>220</v>
      </c>
      <c r="L122" s="18" t="s">
        <v>220</v>
      </c>
      <c r="M122" s="18" t="s">
        <v>425</v>
      </c>
      <c r="N122" s="18"/>
    </row>
    <row r="123" spans="1:14" ht="45" customHeight="1" x14ac:dyDescent="0.25">
      <c r="A123" s="46"/>
      <c r="B123" s="99" t="s">
        <v>699</v>
      </c>
      <c r="C123" s="18" t="s">
        <v>220</v>
      </c>
      <c r="D123" s="18" t="s">
        <v>220</v>
      </c>
      <c r="E123" s="18" t="s">
        <v>575</v>
      </c>
      <c r="F123" s="18" t="s">
        <v>220</v>
      </c>
      <c r="G123" s="18" t="s">
        <v>220</v>
      </c>
      <c r="H123" s="18" t="s">
        <v>220</v>
      </c>
      <c r="I123" s="18" t="s">
        <v>220</v>
      </c>
      <c r="J123" s="18" t="s">
        <v>220</v>
      </c>
      <c r="K123" s="18" t="s">
        <v>576</v>
      </c>
      <c r="L123" s="18" t="s">
        <v>220</v>
      </c>
      <c r="M123" s="18" t="s">
        <v>425</v>
      </c>
      <c r="N123" s="18"/>
    </row>
    <row r="124" spans="1:14" ht="45" customHeight="1" x14ac:dyDescent="0.25">
      <c r="A124" s="46"/>
      <c r="B124" s="16" t="s">
        <v>578</v>
      </c>
      <c r="C124" s="18" t="s">
        <v>220</v>
      </c>
      <c r="D124" s="100" t="s">
        <v>700</v>
      </c>
      <c r="E124" s="18" t="s">
        <v>580</v>
      </c>
      <c r="F124" s="18" t="s">
        <v>220</v>
      </c>
      <c r="G124" s="18" t="s">
        <v>581</v>
      </c>
      <c r="H124" s="18" t="s">
        <v>220</v>
      </c>
      <c r="I124" s="18" t="s">
        <v>220</v>
      </c>
      <c r="J124" s="18" t="s">
        <v>582</v>
      </c>
      <c r="K124" s="18" t="s">
        <v>220</v>
      </c>
      <c r="L124" s="18" t="s">
        <v>220</v>
      </c>
      <c r="M124" s="18" t="s">
        <v>425</v>
      </c>
      <c r="N124" s="18"/>
    </row>
  </sheetData>
  <mergeCells count="2">
    <mergeCell ref="B1:D1"/>
    <mergeCell ref="B3:N4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5"/>
  <sheetViews>
    <sheetView topLeftCell="I11" workbookViewId="0">
      <selection activeCell="I22" sqref="I22"/>
    </sheetView>
  </sheetViews>
  <sheetFormatPr baseColWidth="10" defaultColWidth="17.28515625" defaultRowHeight="15" customHeight="1" x14ac:dyDescent="0.25"/>
  <cols>
    <col min="1" max="2" width="10.7109375" customWidth="1"/>
    <col min="3" max="3" width="81.28515625" customWidth="1"/>
    <col min="4" max="4" width="56.85546875" customWidth="1"/>
    <col min="5" max="5" width="13.85546875" customWidth="1"/>
    <col min="6" max="7" width="10.7109375" customWidth="1"/>
    <col min="8" max="8" width="14.140625" customWidth="1"/>
    <col min="9" max="9" width="95.42578125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131" t="s">
        <v>50</v>
      </c>
      <c r="C6" s="123"/>
      <c r="D6" s="123"/>
      <c r="E6" s="123"/>
      <c r="F6" s="123"/>
      <c r="G6" s="123"/>
      <c r="H6" s="123"/>
      <c r="I6" s="124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0" t="s">
        <v>59</v>
      </c>
      <c r="J7" s="8" t="s">
        <v>2</v>
      </c>
    </row>
    <row r="8" spans="1:10" ht="30" customHeight="1" x14ac:dyDescent="0.25">
      <c r="A8" s="4"/>
      <c r="B8" s="11" t="s">
        <v>60</v>
      </c>
      <c r="C8" s="12" t="s">
        <v>61</v>
      </c>
      <c r="D8" s="16" t="s">
        <v>62</v>
      </c>
      <c r="E8" s="17" t="s">
        <v>70</v>
      </c>
      <c r="F8" s="17" t="s">
        <v>71</v>
      </c>
      <c r="G8" s="23">
        <f>'Priorización '!H28</f>
        <v>2.4799599198396791</v>
      </c>
      <c r="H8" s="17" t="s">
        <v>90</v>
      </c>
      <c r="I8" s="27" t="s">
        <v>121</v>
      </c>
      <c r="J8" s="26" t="s">
        <v>92</v>
      </c>
    </row>
    <row r="9" spans="1:10" ht="30" customHeight="1" x14ac:dyDescent="0.25">
      <c r="A9" s="4"/>
      <c r="B9" s="11" t="s">
        <v>124</v>
      </c>
      <c r="C9" s="102" t="s">
        <v>702</v>
      </c>
      <c r="D9" s="16" t="s">
        <v>62</v>
      </c>
      <c r="E9" s="17" t="s">
        <v>70</v>
      </c>
      <c r="F9" s="17" t="s">
        <v>71</v>
      </c>
      <c r="G9" s="23">
        <f>'Priorización '!H29</f>
        <v>0.86798597194388782</v>
      </c>
      <c r="H9" s="17" t="s">
        <v>90</v>
      </c>
      <c r="I9" s="30" t="s">
        <v>125</v>
      </c>
      <c r="J9" s="26" t="s">
        <v>92</v>
      </c>
    </row>
    <row r="10" spans="1:10" ht="30" customHeight="1" x14ac:dyDescent="0.25">
      <c r="A10" s="4"/>
      <c r="B10" s="11" t="s">
        <v>140</v>
      </c>
      <c r="C10" s="12" t="s">
        <v>141</v>
      </c>
      <c r="D10" s="16" t="s">
        <v>62</v>
      </c>
      <c r="E10" s="17" t="s">
        <v>142</v>
      </c>
      <c r="F10" s="17" t="s">
        <v>71</v>
      </c>
      <c r="G10" s="23">
        <f>'Priorización '!H30</f>
        <v>0.86798597194388782</v>
      </c>
      <c r="H10" s="17" t="s">
        <v>90</v>
      </c>
      <c r="I10" s="27" t="s">
        <v>151</v>
      </c>
      <c r="J10" s="26" t="s">
        <v>92</v>
      </c>
    </row>
    <row r="11" spans="1:10" ht="30" customHeight="1" x14ac:dyDescent="0.25">
      <c r="A11" s="4"/>
      <c r="B11" s="11" t="s">
        <v>152</v>
      </c>
      <c r="C11" s="12" t="s">
        <v>153</v>
      </c>
      <c r="D11" s="16" t="s">
        <v>62</v>
      </c>
      <c r="E11" s="17" t="s">
        <v>154</v>
      </c>
      <c r="F11" s="17" t="s">
        <v>71</v>
      </c>
      <c r="G11" s="23">
        <f>'Priorización '!H31</f>
        <v>0.86798597194388782</v>
      </c>
      <c r="H11" s="17" t="s">
        <v>93</v>
      </c>
      <c r="I11" s="27" t="s">
        <v>162</v>
      </c>
      <c r="J11" s="26" t="s">
        <v>92</v>
      </c>
    </row>
    <row r="12" spans="1:10" x14ac:dyDescent="0.25">
      <c r="A12" s="4"/>
      <c r="B12" s="11"/>
      <c r="C12" s="33"/>
      <c r="D12" s="17"/>
      <c r="E12" s="17"/>
      <c r="F12" s="17"/>
      <c r="G12" s="17"/>
      <c r="H12" s="17"/>
      <c r="I12" s="27"/>
      <c r="J12" s="27"/>
    </row>
    <row r="13" spans="1:10" x14ac:dyDescent="0.25">
      <c r="A13" s="4"/>
      <c r="B13" s="11"/>
      <c r="C13" s="35"/>
      <c r="D13" s="17"/>
      <c r="E13" s="17"/>
      <c r="F13" s="17"/>
      <c r="G13" s="17"/>
      <c r="H13" s="17"/>
      <c r="I13" s="27"/>
      <c r="J13" s="27"/>
    </row>
    <row r="14" spans="1:10" x14ac:dyDescent="0.25">
      <c r="A14" s="4"/>
      <c r="B14" s="11"/>
      <c r="C14" s="41"/>
      <c r="D14" s="17"/>
      <c r="E14" s="17"/>
      <c r="F14" s="17"/>
      <c r="G14" s="17"/>
      <c r="H14" s="17"/>
      <c r="I14" s="27"/>
      <c r="J14" s="27"/>
    </row>
    <row r="15" spans="1:10" x14ac:dyDescent="0.25">
      <c r="A15" s="4"/>
      <c r="B15" s="11"/>
      <c r="C15" s="47"/>
      <c r="D15" s="17"/>
      <c r="E15" s="17"/>
      <c r="F15" s="17"/>
      <c r="G15" s="17"/>
      <c r="H15" s="17"/>
      <c r="I15" s="27"/>
      <c r="J15" s="27"/>
    </row>
    <row r="16" spans="1:10" x14ac:dyDescent="0.25">
      <c r="A16" s="4"/>
      <c r="B16" s="11"/>
      <c r="C16" s="41"/>
      <c r="D16" s="17"/>
      <c r="E16" s="17"/>
      <c r="F16" s="17"/>
      <c r="G16" s="17"/>
      <c r="H16" s="17"/>
      <c r="I16" s="27"/>
      <c r="J16" s="27"/>
    </row>
    <row r="17" spans="1:10" x14ac:dyDescent="0.25">
      <c r="A17" s="4"/>
      <c r="B17" s="11"/>
      <c r="C17" s="47"/>
      <c r="D17" s="17"/>
      <c r="E17" s="17"/>
      <c r="F17" s="17"/>
      <c r="G17" s="17"/>
      <c r="H17" s="17"/>
      <c r="I17" s="27"/>
      <c r="J17" s="27"/>
    </row>
    <row r="18" spans="1:10" x14ac:dyDescent="0.25">
      <c r="A18" s="4"/>
      <c r="B18" s="11"/>
      <c r="C18" s="41"/>
      <c r="D18" s="17"/>
      <c r="E18" s="17"/>
      <c r="F18" s="17"/>
      <c r="G18" s="17"/>
      <c r="H18" s="17"/>
      <c r="I18" s="27"/>
      <c r="J18" s="27"/>
    </row>
    <row r="19" spans="1:10" x14ac:dyDescent="0.25">
      <c r="A19" s="4"/>
      <c r="B19" s="11"/>
      <c r="C19" s="47"/>
      <c r="D19" s="17"/>
      <c r="E19" s="17"/>
      <c r="F19" s="17"/>
      <c r="G19" s="17"/>
      <c r="H19" s="17"/>
      <c r="I19" s="27"/>
      <c r="J19" s="27"/>
    </row>
    <row r="20" spans="1:10" x14ac:dyDescent="0.25">
      <c r="A20" s="4"/>
      <c r="B20" s="11"/>
      <c r="C20" s="12"/>
      <c r="D20" s="17"/>
      <c r="E20" s="17"/>
      <c r="F20" s="17"/>
      <c r="G20" s="17"/>
      <c r="H20" s="17"/>
      <c r="I20" s="27"/>
      <c r="J20" s="27"/>
    </row>
    <row r="21" spans="1:10" x14ac:dyDescent="0.25">
      <c r="A21" s="4"/>
      <c r="B21" s="11"/>
      <c r="C21" s="41"/>
      <c r="D21" s="17"/>
      <c r="E21" s="17"/>
      <c r="F21" s="17"/>
      <c r="G21" s="17"/>
      <c r="H21" s="17"/>
      <c r="I21" s="27"/>
      <c r="J21" s="27"/>
    </row>
    <row r="22" spans="1:10" x14ac:dyDescent="0.25">
      <c r="A22" s="4"/>
      <c r="B22" s="11"/>
      <c r="C22" s="47"/>
      <c r="D22" s="17"/>
      <c r="E22" s="17"/>
      <c r="F22" s="17"/>
      <c r="G22" s="17"/>
      <c r="H22" s="17"/>
      <c r="I22" s="27"/>
      <c r="J22" s="27"/>
    </row>
    <row r="23" spans="1:10" x14ac:dyDescent="0.25">
      <c r="A23" s="4"/>
      <c r="B23" s="11"/>
      <c r="C23" s="41"/>
      <c r="D23" s="17"/>
      <c r="E23" s="17"/>
      <c r="F23" s="17"/>
      <c r="G23" s="17"/>
      <c r="H23" s="17"/>
      <c r="I23" s="27"/>
      <c r="J23" s="27"/>
    </row>
    <row r="24" spans="1:10" x14ac:dyDescent="0.25">
      <c r="A24" s="4"/>
      <c r="B24" s="11"/>
      <c r="C24" s="47"/>
      <c r="D24" s="17"/>
      <c r="E24" s="17"/>
      <c r="F24" s="17"/>
      <c r="G24" s="17"/>
      <c r="H24" s="17"/>
      <c r="I24" s="27"/>
      <c r="J24" s="27"/>
    </row>
    <row r="25" spans="1:10" x14ac:dyDescent="0.25">
      <c r="A25" s="4"/>
      <c r="B25" s="11"/>
      <c r="C25" s="12"/>
      <c r="D25" s="17"/>
      <c r="E25" s="17"/>
      <c r="F25" s="17"/>
      <c r="G25" s="17"/>
      <c r="H25" s="17"/>
      <c r="I25" s="27"/>
      <c r="J25" s="27"/>
    </row>
    <row r="26" spans="1:10" x14ac:dyDescent="0.25">
      <c r="A26" s="4"/>
      <c r="B26" s="11"/>
      <c r="C26" s="12"/>
      <c r="D26" s="17"/>
      <c r="E26" s="17"/>
      <c r="F26" s="17"/>
      <c r="G26" s="17"/>
      <c r="H26" s="17"/>
      <c r="I26" s="27"/>
      <c r="J26" s="27"/>
    </row>
    <row r="27" spans="1:10" x14ac:dyDescent="0.25">
      <c r="A27" s="4"/>
      <c r="B27" s="11"/>
      <c r="C27" s="41"/>
      <c r="D27" s="17"/>
      <c r="E27" s="17"/>
      <c r="F27" s="17"/>
      <c r="G27" s="17"/>
      <c r="H27" s="17"/>
      <c r="I27" s="27"/>
      <c r="J27" s="27"/>
    </row>
    <row r="28" spans="1:10" x14ac:dyDescent="0.25">
      <c r="A28" s="4"/>
      <c r="B28" s="11"/>
      <c r="C28" s="47"/>
      <c r="D28" s="17"/>
      <c r="E28" s="17"/>
      <c r="F28" s="17"/>
      <c r="G28" s="17"/>
      <c r="H28" s="17"/>
      <c r="I28" s="27"/>
      <c r="J28" s="27"/>
    </row>
    <row r="29" spans="1:10" x14ac:dyDescent="0.25">
      <c r="A29" s="4"/>
      <c r="B29" s="11"/>
      <c r="C29" s="12"/>
      <c r="D29" s="17"/>
      <c r="E29" s="17"/>
      <c r="F29" s="17"/>
      <c r="G29" s="17"/>
      <c r="H29" s="17"/>
      <c r="I29" s="27"/>
      <c r="J29" s="27"/>
    </row>
    <row r="30" spans="1:10" x14ac:dyDescent="0.25">
      <c r="A30" s="4"/>
      <c r="B30" s="11"/>
      <c r="C30" s="12"/>
      <c r="D30" s="17"/>
      <c r="E30" s="17"/>
      <c r="F30" s="17"/>
      <c r="G30" s="17"/>
      <c r="H30" s="17"/>
      <c r="I30" s="27"/>
      <c r="J30" s="27"/>
    </row>
    <row r="31" spans="1:10" x14ac:dyDescent="0.25">
      <c r="A31" s="4"/>
      <c r="B31" s="11"/>
      <c r="C31" s="12"/>
      <c r="D31" s="17"/>
      <c r="E31" s="17"/>
      <c r="F31" s="17"/>
      <c r="G31" s="17"/>
      <c r="H31" s="17"/>
      <c r="I31" s="27"/>
      <c r="J31" s="27"/>
    </row>
    <row r="32" spans="1:10" x14ac:dyDescent="0.25">
      <c r="A32" s="4"/>
      <c r="B32" s="11"/>
      <c r="C32" s="41"/>
      <c r="D32" s="17"/>
      <c r="E32" s="17"/>
      <c r="F32" s="17"/>
      <c r="G32" s="17"/>
      <c r="H32" s="17"/>
      <c r="I32" s="27"/>
      <c r="J32" s="27"/>
    </row>
    <row r="33" spans="1:10" x14ac:dyDescent="0.25">
      <c r="A33" s="4"/>
      <c r="B33" s="11"/>
      <c r="C33" s="47"/>
      <c r="D33" s="17"/>
      <c r="E33" s="17"/>
      <c r="F33" s="17"/>
      <c r="G33" s="17"/>
      <c r="H33" s="17"/>
      <c r="I33" s="27"/>
      <c r="J33" s="27"/>
    </row>
    <row r="34" spans="1:10" x14ac:dyDescent="0.25">
      <c r="A34" s="4"/>
      <c r="B34" s="11"/>
      <c r="C34" s="12"/>
      <c r="D34" s="17"/>
      <c r="E34" s="17"/>
      <c r="F34" s="17"/>
      <c r="G34" s="17"/>
      <c r="H34" s="17"/>
      <c r="I34" s="27"/>
      <c r="J34" s="27"/>
    </row>
    <row r="35" spans="1:10" x14ac:dyDescent="0.25">
      <c r="A35" s="4"/>
      <c r="B35" s="11"/>
      <c r="C35" s="12"/>
      <c r="D35" s="17"/>
      <c r="E35" s="17"/>
      <c r="F35" s="17"/>
      <c r="G35" s="17"/>
      <c r="H35" s="17"/>
      <c r="I35" s="27"/>
      <c r="J35" s="27"/>
    </row>
  </sheetData>
  <mergeCells count="1">
    <mergeCell ref="B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9"/>
  <sheetViews>
    <sheetView topLeftCell="D13" zoomScale="85" zoomScaleNormal="85" workbookViewId="0">
      <selection activeCell="D43" sqref="D43"/>
    </sheetView>
  </sheetViews>
  <sheetFormatPr baseColWidth="10" defaultColWidth="17.28515625" defaultRowHeight="15" customHeight="1" x14ac:dyDescent="0.2"/>
  <cols>
    <col min="1" max="2" width="10.7109375" style="145" customWidth="1"/>
    <col min="3" max="3" width="33.7109375" style="145" customWidth="1"/>
    <col min="4" max="4" width="30.42578125" style="145" customWidth="1"/>
    <col min="5" max="5" width="18.7109375" style="145" customWidth="1"/>
    <col min="6" max="6" width="12.28515625" style="145" customWidth="1"/>
    <col min="7" max="7" width="11.140625" style="145" customWidth="1"/>
    <col min="8" max="8" width="14.140625" style="145" customWidth="1"/>
    <col min="9" max="9" width="57.42578125" style="145" customWidth="1"/>
    <col min="10" max="10" width="10.7109375" style="145" customWidth="1"/>
    <col min="11" max="16384" width="17.28515625" style="145"/>
  </cols>
  <sheetData>
    <row r="1" spans="1:10" ht="14.25" x14ac:dyDescent="0.2">
      <c r="A1" s="144"/>
      <c r="B1" s="144"/>
      <c r="C1" s="144"/>
      <c r="D1" s="144"/>
      <c r="E1" s="144"/>
      <c r="F1" s="144"/>
      <c r="G1" s="144"/>
      <c r="H1" s="144"/>
      <c r="I1" s="144"/>
      <c r="J1" s="144"/>
    </row>
    <row r="2" spans="1:10" ht="14.25" x14ac:dyDescent="0.2">
      <c r="A2" s="144"/>
      <c r="B2" s="144"/>
      <c r="C2" s="144"/>
      <c r="D2" s="144"/>
      <c r="E2" s="144"/>
      <c r="F2" s="144"/>
      <c r="G2" s="144"/>
      <c r="H2" s="144"/>
      <c r="I2" s="144"/>
      <c r="J2" s="144"/>
    </row>
    <row r="3" spans="1:10" ht="14.25" x14ac:dyDescent="0.2">
      <c r="A3" s="144"/>
      <c r="B3" s="144"/>
      <c r="C3" s="144"/>
      <c r="D3" s="144"/>
      <c r="E3" s="144"/>
      <c r="F3" s="144"/>
      <c r="G3" s="144"/>
      <c r="H3" s="144"/>
      <c r="I3" s="144"/>
      <c r="J3" s="144"/>
    </row>
    <row r="4" spans="1:10" ht="14.25" x14ac:dyDescent="0.2">
      <c r="A4" s="144"/>
      <c r="B4" s="144"/>
      <c r="C4" s="144"/>
      <c r="D4" s="144"/>
      <c r="E4" s="144"/>
      <c r="F4" s="144"/>
      <c r="G4" s="144"/>
      <c r="H4" s="144"/>
      <c r="I4" s="144"/>
      <c r="J4" s="144"/>
    </row>
    <row r="5" spans="1:10" ht="14.25" x14ac:dyDescent="0.2">
      <c r="A5" s="144"/>
      <c r="B5" s="144"/>
      <c r="C5" s="144"/>
      <c r="D5" s="144"/>
      <c r="E5" s="144"/>
      <c r="F5" s="144"/>
      <c r="G5" s="144"/>
      <c r="H5" s="144"/>
      <c r="I5" s="144"/>
      <c r="J5" s="144"/>
    </row>
    <row r="6" spans="1:10" ht="15" customHeight="1" x14ac:dyDescent="0.2">
      <c r="A6" s="144"/>
      <c r="B6" s="146" t="s">
        <v>50</v>
      </c>
      <c r="C6" s="147"/>
      <c r="D6" s="147"/>
      <c r="E6" s="147"/>
      <c r="F6" s="147"/>
      <c r="G6" s="147"/>
      <c r="H6" s="147"/>
      <c r="I6" s="148"/>
      <c r="J6" s="144"/>
    </row>
    <row r="7" spans="1:10" ht="30" customHeight="1" thickBot="1" x14ac:dyDescent="0.25">
      <c r="A7" s="144"/>
      <c r="B7" s="149" t="s">
        <v>51</v>
      </c>
      <c r="C7" s="149" t="s">
        <v>53</v>
      </c>
      <c r="D7" s="149" t="s">
        <v>54</v>
      </c>
      <c r="E7" s="149" t="s">
        <v>55</v>
      </c>
      <c r="F7" s="149" t="s">
        <v>56</v>
      </c>
      <c r="G7" s="149" t="s">
        <v>57</v>
      </c>
      <c r="H7" s="149" t="s">
        <v>58</v>
      </c>
      <c r="I7" s="150" t="s">
        <v>59</v>
      </c>
      <c r="J7" s="149" t="s">
        <v>2</v>
      </c>
    </row>
    <row r="8" spans="1:10" ht="75" customHeight="1" thickBot="1" x14ac:dyDescent="0.25">
      <c r="A8" s="144"/>
      <c r="B8" s="151" t="s">
        <v>63</v>
      </c>
      <c r="C8" s="157" t="s">
        <v>64</v>
      </c>
      <c r="D8" s="152" t="s">
        <v>703</v>
      </c>
      <c r="E8" s="3" t="s">
        <v>69</v>
      </c>
      <c r="F8" s="3" t="s">
        <v>72</v>
      </c>
      <c r="G8" s="153">
        <f>'Priorización '!H4</f>
        <v>2.314629258517034</v>
      </c>
      <c r="H8" s="3" t="s">
        <v>90</v>
      </c>
      <c r="I8" s="3" t="s">
        <v>94</v>
      </c>
      <c r="J8" s="3" t="s">
        <v>858</v>
      </c>
    </row>
    <row r="9" spans="1:10" ht="75" customHeight="1" thickBot="1" x14ac:dyDescent="0.25">
      <c r="A9" s="144"/>
      <c r="B9" s="151" t="s">
        <v>96</v>
      </c>
      <c r="C9" s="157" t="s">
        <v>97</v>
      </c>
      <c r="D9" s="152" t="s">
        <v>99</v>
      </c>
      <c r="E9" s="3" t="s">
        <v>101</v>
      </c>
      <c r="F9" s="3" t="s">
        <v>72</v>
      </c>
      <c r="G9" s="153">
        <f>'Priorización '!H5</f>
        <v>2.3807615230460923</v>
      </c>
      <c r="H9" s="3" t="s">
        <v>90</v>
      </c>
      <c r="I9" s="3" t="s">
        <v>95</v>
      </c>
      <c r="J9" s="3" t="s">
        <v>858</v>
      </c>
    </row>
    <row r="10" spans="1:10" ht="60" customHeight="1" thickBot="1" x14ac:dyDescent="0.25">
      <c r="A10" s="144"/>
      <c r="B10" s="151" t="s">
        <v>105</v>
      </c>
      <c r="C10" s="157" t="s">
        <v>106</v>
      </c>
      <c r="D10" s="3" t="s">
        <v>87</v>
      </c>
      <c r="E10" s="3" t="s">
        <v>107</v>
      </c>
      <c r="F10" s="3" t="s">
        <v>72</v>
      </c>
      <c r="G10" s="153">
        <f>'Priorización '!H6</f>
        <v>2.3807615230460923</v>
      </c>
      <c r="H10" s="3" t="s">
        <v>90</v>
      </c>
      <c r="I10" s="3" t="s">
        <v>113</v>
      </c>
      <c r="J10" s="3" t="s">
        <v>858</v>
      </c>
    </row>
    <row r="11" spans="1:10" ht="60" customHeight="1" thickBot="1" x14ac:dyDescent="0.25">
      <c r="A11" s="144"/>
      <c r="B11" s="151" t="s">
        <v>115</v>
      </c>
      <c r="C11" s="157" t="s">
        <v>116</v>
      </c>
      <c r="D11" s="154" t="s">
        <v>704</v>
      </c>
      <c r="E11" s="3" t="s">
        <v>107</v>
      </c>
      <c r="F11" s="3" t="s">
        <v>72</v>
      </c>
      <c r="G11" s="153">
        <f>'Priorización '!H7</f>
        <v>2.1823647294589175</v>
      </c>
      <c r="H11" s="3" t="s">
        <v>90</v>
      </c>
      <c r="I11" s="3" t="s">
        <v>166</v>
      </c>
      <c r="J11" s="3" t="s">
        <v>858</v>
      </c>
    </row>
    <row r="12" spans="1:10" ht="60" customHeight="1" thickBot="1" x14ac:dyDescent="0.25">
      <c r="A12" s="144"/>
      <c r="B12" s="151" t="s">
        <v>167</v>
      </c>
      <c r="C12" s="157" t="s">
        <v>168</v>
      </c>
      <c r="D12" s="3" t="s">
        <v>705</v>
      </c>
      <c r="E12" s="3" t="s">
        <v>107</v>
      </c>
      <c r="F12" s="3" t="s">
        <v>72</v>
      </c>
      <c r="G12" s="153">
        <f>'Priorización '!H8</f>
        <v>2.6452905811623246</v>
      </c>
      <c r="H12" s="3" t="s">
        <v>90</v>
      </c>
      <c r="I12" s="3" t="s">
        <v>113</v>
      </c>
      <c r="J12" s="3" t="s">
        <v>858</v>
      </c>
    </row>
    <row r="13" spans="1:10" ht="60" customHeight="1" thickBot="1" x14ac:dyDescent="0.25">
      <c r="A13" s="144"/>
      <c r="B13" s="151" t="s">
        <v>179</v>
      </c>
      <c r="C13" s="157" t="s">
        <v>180</v>
      </c>
      <c r="D13" s="3" t="s">
        <v>87</v>
      </c>
      <c r="E13" s="3" t="s">
        <v>107</v>
      </c>
      <c r="F13" s="3" t="s">
        <v>72</v>
      </c>
      <c r="G13" s="153">
        <f>'Priorización '!H9</f>
        <v>1.5871743486973948</v>
      </c>
      <c r="H13" s="3" t="s">
        <v>90</v>
      </c>
      <c r="I13" s="3" t="s">
        <v>181</v>
      </c>
      <c r="J13" s="3" t="s">
        <v>858</v>
      </c>
    </row>
    <row r="14" spans="1:10" ht="60" customHeight="1" thickBot="1" x14ac:dyDescent="0.25">
      <c r="A14" s="144"/>
      <c r="B14" s="151" t="s">
        <v>182</v>
      </c>
      <c r="C14" s="158" t="s">
        <v>782</v>
      </c>
      <c r="D14" s="3" t="s">
        <v>706</v>
      </c>
      <c r="E14" s="3" t="s">
        <v>107</v>
      </c>
      <c r="F14" s="3" t="s">
        <v>72</v>
      </c>
      <c r="G14" s="153">
        <f>'Priorización '!H10</f>
        <v>1.4879759519038076</v>
      </c>
      <c r="H14" s="3" t="s">
        <v>90</v>
      </c>
      <c r="I14" s="3" t="s">
        <v>707</v>
      </c>
      <c r="J14" s="3" t="s">
        <v>858</v>
      </c>
    </row>
    <row r="15" spans="1:10" ht="60" customHeight="1" thickBot="1" x14ac:dyDescent="0.25">
      <c r="A15" s="144"/>
      <c r="B15" s="151" t="s">
        <v>193</v>
      </c>
      <c r="C15" s="157" t="s">
        <v>194</v>
      </c>
      <c r="D15" s="3" t="s">
        <v>706</v>
      </c>
      <c r="E15" s="3" t="s">
        <v>107</v>
      </c>
      <c r="F15" s="3" t="s">
        <v>72</v>
      </c>
      <c r="G15" s="153">
        <f>'Priorización '!H11</f>
        <v>1.6533066132264527</v>
      </c>
      <c r="H15" s="3" t="s">
        <v>90</v>
      </c>
      <c r="I15" s="3" t="s">
        <v>708</v>
      </c>
      <c r="J15" s="3" t="s">
        <v>858</v>
      </c>
    </row>
    <row r="16" spans="1:10" ht="60" customHeight="1" thickBot="1" x14ac:dyDescent="0.25">
      <c r="A16" s="144"/>
      <c r="B16" s="151" t="s">
        <v>196</v>
      </c>
      <c r="C16" s="157" t="s">
        <v>783</v>
      </c>
      <c r="D16" s="3" t="s">
        <v>87</v>
      </c>
      <c r="E16" s="3" t="s">
        <v>200</v>
      </c>
      <c r="F16" s="3" t="s">
        <v>72</v>
      </c>
      <c r="G16" s="153">
        <f>'Priorización '!H12</f>
        <v>1.9839679358717432</v>
      </c>
      <c r="H16" s="3" t="s">
        <v>90</v>
      </c>
      <c r="I16" s="3" t="s">
        <v>208</v>
      </c>
      <c r="J16" s="3" t="s">
        <v>858</v>
      </c>
    </row>
    <row r="17" spans="1:10" ht="45" customHeight="1" thickBot="1" x14ac:dyDescent="0.25">
      <c r="A17" s="144"/>
      <c r="B17" s="151" t="s">
        <v>209</v>
      </c>
      <c r="C17" s="157" t="s">
        <v>652</v>
      </c>
      <c r="D17" s="3" t="s">
        <v>87</v>
      </c>
      <c r="E17" s="3" t="s">
        <v>210</v>
      </c>
      <c r="F17" s="3" t="s">
        <v>72</v>
      </c>
      <c r="G17" s="153">
        <f>'Priorización '!H13</f>
        <v>1.3887775551102204</v>
      </c>
      <c r="H17" s="3" t="s">
        <v>90</v>
      </c>
      <c r="I17" s="3" t="s">
        <v>709</v>
      </c>
      <c r="J17" s="3" t="s">
        <v>858</v>
      </c>
    </row>
    <row r="18" spans="1:10" ht="71.25" customHeight="1" thickBot="1" x14ac:dyDescent="0.25">
      <c r="A18" s="144"/>
      <c r="B18" s="151" t="s">
        <v>214</v>
      </c>
      <c r="C18" s="157" t="s">
        <v>215</v>
      </c>
      <c r="D18" s="3" t="s">
        <v>87</v>
      </c>
      <c r="E18" s="3" t="s">
        <v>216</v>
      </c>
      <c r="F18" s="3" t="s">
        <v>72</v>
      </c>
      <c r="G18" s="153">
        <f>'Priorización '!H14</f>
        <v>1.5871743486973948</v>
      </c>
      <c r="H18" s="3" t="s">
        <v>104</v>
      </c>
      <c r="I18" s="3" t="s">
        <v>217</v>
      </c>
      <c r="J18" s="3" t="s">
        <v>858</v>
      </c>
    </row>
    <row r="19" spans="1:10" ht="45" customHeight="1" thickBot="1" x14ac:dyDescent="0.25">
      <c r="A19" s="144"/>
      <c r="B19" s="151" t="s">
        <v>218</v>
      </c>
      <c r="C19" s="157" t="s">
        <v>219</v>
      </c>
      <c r="D19" s="3" t="s">
        <v>87</v>
      </c>
      <c r="E19" s="3" t="s">
        <v>101</v>
      </c>
      <c r="F19" s="3" t="s">
        <v>72</v>
      </c>
      <c r="G19" s="153">
        <f>'Priorización '!H15</f>
        <v>1.6533066132264527</v>
      </c>
      <c r="H19" s="3" t="s">
        <v>90</v>
      </c>
      <c r="I19" s="3" t="s">
        <v>710</v>
      </c>
      <c r="J19" s="3" t="s">
        <v>858</v>
      </c>
    </row>
    <row r="20" spans="1:10" ht="60" customHeight="1" thickBot="1" x14ac:dyDescent="0.25">
      <c r="A20" s="144"/>
      <c r="B20" s="151" t="s">
        <v>224</v>
      </c>
      <c r="C20" s="157" t="s">
        <v>655</v>
      </c>
      <c r="D20" s="3" t="s">
        <v>717</v>
      </c>
      <c r="E20" s="3" t="s">
        <v>101</v>
      </c>
      <c r="F20" s="3" t="s">
        <v>72</v>
      </c>
      <c r="G20" s="153">
        <f>'Priorización '!H16</f>
        <v>1.9839679358717437</v>
      </c>
      <c r="H20" s="3" t="s">
        <v>90</v>
      </c>
      <c r="I20" s="3" t="s">
        <v>233</v>
      </c>
      <c r="J20" s="3" t="s">
        <v>858</v>
      </c>
    </row>
    <row r="21" spans="1:10" ht="56.25" customHeight="1" thickBot="1" x14ac:dyDescent="0.25">
      <c r="A21" s="144"/>
      <c r="B21" s="151" t="s">
        <v>235</v>
      </c>
      <c r="C21" s="157" t="s">
        <v>784</v>
      </c>
      <c r="D21" s="3" t="s">
        <v>87</v>
      </c>
      <c r="E21" s="3" t="s">
        <v>101</v>
      </c>
      <c r="F21" s="3" t="s">
        <v>72</v>
      </c>
      <c r="G21" s="153">
        <f>'Priorización '!H17</f>
        <v>2.4799599198396791</v>
      </c>
      <c r="H21" s="3" t="s">
        <v>90</v>
      </c>
      <c r="I21" s="3" t="s">
        <v>243</v>
      </c>
      <c r="J21" s="3" t="s">
        <v>858</v>
      </c>
    </row>
    <row r="22" spans="1:10" ht="30" customHeight="1" thickBot="1" x14ac:dyDescent="0.25">
      <c r="A22" s="144"/>
      <c r="B22" s="151" t="s">
        <v>244</v>
      </c>
      <c r="C22" s="157" t="s">
        <v>245</v>
      </c>
      <c r="D22" s="3" t="s">
        <v>87</v>
      </c>
      <c r="E22" s="3" t="s">
        <v>210</v>
      </c>
      <c r="F22" s="3" t="s">
        <v>72</v>
      </c>
      <c r="G22" s="153">
        <f>'Priorización '!H18</f>
        <v>1.9839679358717435</v>
      </c>
      <c r="H22" s="3" t="s">
        <v>90</v>
      </c>
      <c r="I22" s="3" t="s">
        <v>251</v>
      </c>
      <c r="J22" s="3" t="s">
        <v>858</v>
      </c>
    </row>
    <row r="23" spans="1:10" ht="55.5" customHeight="1" thickBot="1" x14ac:dyDescent="0.25">
      <c r="A23" s="144"/>
      <c r="B23" s="151" t="s">
        <v>252</v>
      </c>
      <c r="C23" s="157" t="s">
        <v>785</v>
      </c>
      <c r="D23" s="3" t="s">
        <v>711</v>
      </c>
      <c r="E23" s="3" t="s">
        <v>192</v>
      </c>
      <c r="F23" s="3" t="s">
        <v>72</v>
      </c>
      <c r="G23" s="153">
        <f>'Priorización '!H19</f>
        <v>3.6372745490981964</v>
      </c>
      <c r="H23" s="3" t="s">
        <v>104</v>
      </c>
      <c r="I23" s="3" t="s">
        <v>257</v>
      </c>
      <c r="J23" s="3" t="s">
        <v>858</v>
      </c>
    </row>
    <row r="24" spans="1:10" ht="30" customHeight="1" thickBot="1" x14ac:dyDescent="0.25">
      <c r="A24" s="144"/>
      <c r="B24" s="151" t="s">
        <v>258</v>
      </c>
      <c r="C24" s="159" t="s">
        <v>259</v>
      </c>
      <c r="D24" s="3" t="s">
        <v>87</v>
      </c>
      <c r="E24" s="3" t="s">
        <v>88</v>
      </c>
      <c r="F24" s="3" t="s">
        <v>72</v>
      </c>
      <c r="G24" s="153">
        <f>'Priorización '!H20</f>
        <v>1.9839679358717435</v>
      </c>
      <c r="H24" s="3" t="s">
        <v>90</v>
      </c>
      <c r="I24" s="155" t="s">
        <v>261</v>
      </c>
      <c r="J24" s="3" t="s">
        <v>858</v>
      </c>
    </row>
    <row r="25" spans="1:10" ht="30" customHeight="1" thickBot="1" x14ac:dyDescent="0.25">
      <c r="A25" s="144"/>
      <c r="B25" s="151" t="s">
        <v>262</v>
      </c>
      <c r="C25" s="159" t="s">
        <v>263</v>
      </c>
      <c r="D25" s="3" t="s">
        <v>87</v>
      </c>
      <c r="E25" s="3" t="s">
        <v>123</v>
      </c>
      <c r="F25" s="3" t="s">
        <v>72</v>
      </c>
      <c r="G25" s="153">
        <f>'Priorización '!H21</f>
        <v>2.4799599198396791</v>
      </c>
      <c r="H25" s="3" t="s">
        <v>90</v>
      </c>
      <c r="I25" s="155" t="s">
        <v>265</v>
      </c>
      <c r="J25" s="3" t="s">
        <v>858</v>
      </c>
    </row>
    <row r="26" spans="1:10" ht="30" customHeight="1" thickBot="1" x14ac:dyDescent="0.25">
      <c r="A26" s="144"/>
      <c r="B26" s="151" t="s">
        <v>266</v>
      </c>
      <c r="C26" s="159" t="s">
        <v>267</v>
      </c>
      <c r="D26" s="3" t="s">
        <v>87</v>
      </c>
      <c r="E26" s="3" t="s">
        <v>175</v>
      </c>
      <c r="F26" s="3" t="s">
        <v>72</v>
      </c>
      <c r="G26" s="153">
        <f>'Priorización '!H22</f>
        <v>2.4799599198396791</v>
      </c>
      <c r="H26" s="3" t="s">
        <v>90</v>
      </c>
      <c r="I26" s="155" t="s">
        <v>275</v>
      </c>
      <c r="J26" s="3" t="s">
        <v>858</v>
      </c>
    </row>
    <row r="27" spans="1:10" ht="30" customHeight="1" thickBot="1" x14ac:dyDescent="0.25">
      <c r="A27" s="144"/>
      <c r="B27" s="151" t="s">
        <v>277</v>
      </c>
      <c r="C27" s="159" t="s">
        <v>279</v>
      </c>
      <c r="D27" s="3" t="s">
        <v>87</v>
      </c>
      <c r="E27" s="3" t="s">
        <v>186</v>
      </c>
      <c r="F27" s="3" t="s">
        <v>72</v>
      </c>
      <c r="G27" s="153">
        <f>'Priorización '!H23</f>
        <v>2.4799599198396791</v>
      </c>
      <c r="H27" s="3" t="s">
        <v>90</v>
      </c>
      <c r="I27" s="155" t="s">
        <v>712</v>
      </c>
      <c r="J27" s="3" t="s">
        <v>858</v>
      </c>
    </row>
    <row r="28" spans="1:10" ht="30" customHeight="1" thickBot="1" x14ac:dyDescent="0.25">
      <c r="A28" s="144"/>
      <c r="B28" s="151" t="s">
        <v>283</v>
      </c>
      <c r="C28" s="159" t="s">
        <v>284</v>
      </c>
      <c r="D28" s="3" t="s">
        <v>87</v>
      </c>
      <c r="E28" s="3" t="s">
        <v>133</v>
      </c>
      <c r="F28" s="3" t="s">
        <v>72</v>
      </c>
      <c r="G28" s="153">
        <f>'Priorización '!H24</f>
        <v>2.4799599198396791</v>
      </c>
      <c r="H28" s="3" t="s">
        <v>90</v>
      </c>
      <c r="I28" s="155" t="s">
        <v>285</v>
      </c>
      <c r="J28" s="3" t="s">
        <v>858</v>
      </c>
    </row>
    <row r="29" spans="1:10" ht="30" customHeight="1" thickBot="1" x14ac:dyDescent="0.25">
      <c r="A29" s="144"/>
      <c r="B29" s="151" t="s">
        <v>286</v>
      </c>
      <c r="C29" s="157" t="s">
        <v>713</v>
      </c>
      <c r="D29" s="3" t="s">
        <v>87</v>
      </c>
      <c r="E29" s="3" t="s">
        <v>287</v>
      </c>
      <c r="F29" s="3" t="s">
        <v>72</v>
      </c>
      <c r="G29" s="153">
        <f>'Priorización '!H25</f>
        <v>2.4799599198396791</v>
      </c>
      <c r="H29" s="3" t="s">
        <v>90</v>
      </c>
      <c r="I29" s="155" t="s">
        <v>714</v>
      </c>
      <c r="J29" s="3" t="s">
        <v>858</v>
      </c>
    </row>
    <row r="30" spans="1:10" ht="45" customHeight="1" thickBot="1" x14ac:dyDescent="0.25">
      <c r="A30" s="144"/>
      <c r="B30" s="151" t="s">
        <v>293</v>
      </c>
      <c r="C30" s="157" t="s">
        <v>715</v>
      </c>
      <c r="D30" s="3" t="s">
        <v>294</v>
      </c>
      <c r="E30" s="3" t="s">
        <v>295</v>
      </c>
      <c r="F30" s="3" t="s">
        <v>72</v>
      </c>
      <c r="G30" s="153">
        <f>'Priorización '!H26</f>
        <v>2.4799599198396791</v>
      </c>
      <c r="H30" s="3" t="s">
        <v>90</v>
      </c>
      <c r="I30" s="155" t="s">
        <v>716</v>
      </c>
      <c r="J30" s="3" t="s">
        <v>858</v>
      </c>
    </row>
    <row r="31" spans="1:10" ht="45" customHeight="1" thickBot="1" x14ac:dyDescent="0.25">
      <c r="A31" s="144"/>
      <c r="B31" s="151" t="s">
        <v>303</v>
      </c>
      <c r="C31" s="157" t="s">
        <v>304</v>
      </c>
      <c r="D31" s="3" t="s">
        <v>305</v>
      </c>
      <c r="E31" s="3" t="s">
        <v>306</v>
      </c>
      <c r="F31" s="3" t="s">
        <v>72</v>
      </c>
      <c r="G31" s="153">
        <f>'Priorización '!H27</f>
        <v>2.4799599198396791</v>
      </c>
      <c r="H31" s="3" t="s">
        <v>90</v>
      </c>
      <c r="I31" s="155" t="s">
        <v>716</v>
      </c>
      <c r="J31" s="3" t="s">
        <v>858</v>
      </c>
    </row>
    <row r="32" spans="1:10" thickBot="1" x14ac:dyDescent="0.25">
      <c r="A32" s="144"/>
      <c r="B32" s="151"/>
      <c r="C32" s="158"/>
      <c r="D32" s="3"/>
      <c r="E32" s="3"/>
      <c r="F32" s="3"/>
      <c r="G32" s="3"/>
      <c r="H32" s="3"/>
      <c r="I32" s="156"/>
      <c r="J32" s="156"/>
    </row>
    <row r="33" spans="1:10" thickBot="1" x14ac:dyDescent="0.25">
      <c r="A33" s="144"/>
      <c r="B33" s="151"/>
      <c r="C33" s="158"/>
      <c r="D33" s="3"/>
      <c r="E33" s="3"/>
      <c r="F33" s="3"/>
      <c r="G33" s="3"/>
      <c r="H33" s="3"/>
      <c r="I33" s="156"/>
      <c r="J33" s="156"/>
    </row>
    <row r="34" spans="1:10" thickBot="1" x14ac:dyDescent="0.25">
      <c r="A34" s="144"/>
      <c r="B34" s="151"/>
      <c r="C34" s="158"/>
      <c r="D34" s="3"/>
      <c r="E34" s="3"/>
      <c r="F34" s="3"/>
      <c r="G34" s="3"/>
      <c r="H34" s="3"/>
      <c r="I34" s="156"/>
      <c r="J34" s="156"/>
    </row>
    <row r="35" spans="1:10" thickBot="1" x14ac:dyDescent="0.25">
      <c r="A35" s="144"/>
      <c r="B35" s="151"/>
      <c r="C35" s="158"/>
      <c r="D35" s="3"/>
      <c r="E35" s="3"/>
      <c r="F35" s="3"/>
      <c r="G35" s="3"/>
      <c r="H35" s="3"/>
      <c r="I35" s="156"/>
      <c r="J35" s="156"/>
    </row>
    <row r="36" spans="1:10" ht="15" customHeight="1" thickBot="1" x14ac:dyDescent="0.25">
      <c r="C36" s="160"/>
      <c r="H36" s="145">
        <f>COUNTIF(H8:H31,H8)</f>
        <v>22</v>
      </c>
    </row>
    <row r="37" spans="1:10" ht="15" customHeight="1" thickBot="1" x14ac:dyDescent="0.25">
      <c r="C37" s="160"/>
    </row>
    <row r="38" spans="1:10" ht="15" customHeight="1" thickBot="1" x14ac:dyDescent="0.25">
      <c r="C38" s="160"/>
    </row>
    <row r="39" spans="1:10" ht="15" customHeight="1" thickBot="1" x14ac:dyDescent="0.25">
      <c r="C39" s="160"/>
    </row>
    <row r="40" spans="1:10" ht="15" customHeight="1" thickBot="1" x14ac:dyDescent="0.25">
      <c r="C40" s="160"/>
      <c r="H40" s="145">
        <f>H36+'Requerimientos de Cuentas de Us'!H26+'Requerimientos de Perfil de Mas'!H25+'Requerimientos de Servicios'!F24+'Requerimientos de Despliegue'!H74</f>
        <v>71</v>
      </c>
    </row>
    <row r="41" spans="1:10" ht="15" customHeight="1" thickBot="1" x14ac:dyDescent="0.25">
      <c r="C41" s="160"/>
    </row>
    <row r="42" spans="1:10" ht="15" customHeight="1" thickBot="1" x14ac:dyDescent="0.25">
      <c r="C42" s="160"/>
    </row>
    <row r="43" spans="1:10" ht="15" customHeight="1" thickBot="1" x14ac:dyDescent="0.25">
      <c r="C43" s="160"/>
    </row>
    <row r="44" spans="1:10" ht="15" customHeight="1" thickBot="1" x14ac:dyDescent="0.25">
      <c r="C44" s="160"/>
    </row>
    <row r="45" spans="1:10" ht="15" customHeight="1" thickBot="1" x14ac:dyDescent="0.25">
      <c r="C45" s="160"/>
    </row>
    <row r="46" spans="1:10" ht="15" customHeight="1" thickBot="1" x14ac:dyDescent="0.25">
      <c r="C46" s="160"/>
    </row>
    <row r="47" spans="1:10" ht="15" customHeight="1" thickBot="1" x14ac:dyDescent="0.25">
      <c r="C47" s="160"/>
    </row>
    <row r="48" spans="1:10" ht="15" customHeight="1" thickBot="1" x14ac:dyDescent="0.25">
      <c r="C48" s="160"/>
    </row>
    <row r="49" spans="3:3" ht="15" customHeight="1" thickBot="1" x14ac:dyDescent="0.25">
      <c r="C49" s="160"/>
    </row>
  </sheetData>
  <mergeCells count="1">
    <mergeCell ref="B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6"/>
  <sheetViews>
    <sheetView topLeftCell="C8" zoomScale="70" zoomScaleNormal="70" workbookViewId="0">
      <selection activeCell="H27" sqref="H27"/>
    </sheetView>
  </sheetViews>
  <sheetFormatPr baseColWidth="10" defaultColWidth="17.28515625" defaultRowHeight="15" customHeight="1" x14ac:dyDescent="0.25"/>
  <cols>
    <col min="1" max="2" width="10.7109375" customWidth="1"/>
    <col min="3" max="3" width="35.85546875" customWidth="1"/>
    <col min="4" max="4" width="26.42578125" customWidth="1"/>
    <col min="5" max="5" width="13.5703125" customWidth="1"/>
    <col min="6" max="6" width="10.7109375" customWidth="1"/>
    <col min="7" max="7" width="8.7109375" customWidth="1"/>
    <col min="8" max="8" width="15.5703125" customWidth="1"/>
    <col min="9" max="9" width="42.5703125" customWidth="1"/>
    <col min="10" max="10" width="10.7109375" customWidth="1"/>
  </cols>
  <sheetData>
    <row r="1" spans="1:10" x14ac:dyDescent="0.25">
      <c r="A1" s="4"/>
      <c r="B1" s="4"/>
      <c r="C1" s="6"/>
      <c r="D1" s="6"/>
      <c r="E1" s="4"/>
      <c r="F1" s="4"/>
      <c r="G1" s="4"/>
      <c r="H1" s="4"/>
      <c r="I1" s="4"/>
      <c r="J1" s="4"/>
    </row>
    <row r="2" spans="1:10" x14ac:dyDescent="0.25">
      <c r="A2" s="4"/>
      <c r="B2" s="4"/>
      <c r="C2" s="6"/>
      <c r="D2" s="6"/>
      <c r="E2" s="4"/>
      <c r="F2" s="4"/>
      <c r="G2" s="4"/>
      <c r="H2" s="4"/>
      <c r="I2" s="4"/>
      <c r="J2" s="4"/>
    </row>
    <row r="3" spans="1:10" x14ac:dyDescent="0.25">
      <c r="A3" s="4"/>
      <c r="B3" s="4"/>
      <c r="C3" s="6"/>
      <c r="D3" s="6"/>
      <c r="E3" s="4"/>
      <c r="F3" s="4"/>
      <c r="G3" s="4"/>
      <c r="H3" s="4"/>
      <c r="I3" s="4"/>
      <c r="J3" s="4"/>
    </row>
    <row r="4" spans="1:10" x14ac:dyDescent="0.25">
      <c r="A4" s="4"/>
      <c r="B4" s="4"/>
      <c r="C4" s="6"/>
      <c r="D4" s="6"/>
      <c r="E4" s="4"/>
      <c r="F4" s="4"/>
      <c r="G4" s="4"/>
      <c r="H4" s="4"/>
      <c r="I4" s="4"/>
      <c r="J4" s="4"/>
    </row>
    <row r="5" spans="1:10" x14ac:dyDescent="0.25">
      <c r="A5" s="4"/>
      <c r="B5" s="4"/>
      <c r="C5" s="6"/>
      <c r="D5" s="6"/>
      <c r="E5" s="4"/>
      <c r="F5" s="4"/>
      <c r="G5" s="4"/>
      <c r="H5" s="4"/>
      <c r="I5" s="4"/>
      <c r="J5" s="4"/>
    </row>
    <row r="6" spans="1:10" x14ac:dyDescent="0.25">
      <c r="A6" s="4"/>
      <c r="B6" s="132" t="s">
        <v>65</v>
      </c>
      <c r="C6" s="123"/>
      <c r="D6" s="123"/>
      <c r="E6" s="123"/>
      <c r="F6" s="123"/>
      <c r="G6" s="123"/>
      <c r="H6" s="124"/>
      <c r="I6" s="4"/>
      <c r="J6" s="4"/>
    </row>
    <row r="7" spans="1:10" x14ac:dyDescent="0.25">
      <c r="A7" s="4"/>
      <c r="B7" s="8" t="s">
        <v>51</v>
      </c>
      <c r="C7" s="9" t="s">
        <v>53</v>
      </c>
      <c r="D7" s="9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20" t="s">
        <v>59</v>
      </c>
      <c r="J7" s="8" t="s">
        <v>2</v>
      </c>
    </row>
    <row r="8" spans="1:10" ht="33" customHeight="1" x14ac:dyDescent="0.25">
      <c r="A8" s="4"/>
      <c r="B8" s="11" t="s">
        <v>82</v>
      </c>
      <c r="C8" s="102" t="s">
        <v>612</v>
      </c>
      <c r="D8" s="18" t="s">
        <v>83</v>
      </c>
      <c r="E8" s="17" t="s">
        <v>84</v>
      </c>
      <c r="F8" s="17" t="s">
        <v>71</v>
      </c>
      <c r="G8" s="23">
        <f>'Priorización '!H32</f>
        <v>0.86798597194388782</v>
      </c>
      <c r="H8" s="17" t="s">
        <v>90</v>
      </c>
      <c r="I8" s="18" t="s">
        <v>91</v>
      </c>
      <c r="J8" s="100" t="s">
        <v>858</v>
      </c>
    </row>
    <row r="9" spans="1:10" ht="45" customHeight="1" x14ac:dyDescent="0.25">
      <c r="A9" s="4"/>
      <c r="B9" s="11" t="s">
        <v>114</v>
      </c>
      <c r="C9" s="31" t="s">
        <v>117</v>
      </c>
      <c r="D9" s="18" t="s">
        <v>149</v>
      </c>
      <c r="E9" s="17" t="s">
        <v>150</v>
      </c>
      <c r="F9" s="17" t="s">
        <v>71</v>
      </c>
      <c r="G9" s="23">
        <f>'Priorización '!H33</f>
        <v>1.9839679358717432</v>
      </c>
      <c r="H9" s="17" t="s">
        <v>90</v>
      </c>
      <c r="I9" s="100" t="s">
        <v>718</v>
      </c>
      <c r="J9" s="100" t="s">
        <v>858</v>
      </c>
    </row>
    <row r="10" spans="1:10" ht="45" customHeight="1" x14ac:dyDescent="0.25">
      <c r="A10" s="4"/>
      <c r="B10" s="11" t="s">
        <v>163</v>
      </c>
      <c r="C10" s="12" t="s">
        <v>164</v>
      </c>
      <c r="D10" s="100" t="s">
        <v>719</v>
      </c>
      <c r="E10" s="17" t="s">
        <v>165</v>
      </c>
      <c r="F10" s="17" t="s">
        <v>71</v>
      </c>
      <c r="G10" s="23">
        <f>'Priorización '!H34</f>
        <v>3.9679358717434874</v>
      </c>
      <c r="H10" s="17" t="s">
        <v>90</v>
      </c>
      <c r="I10" s="18" t="s">
        <v>172</v>
      </c>
      <c r="J10" s="100" t="s">
        <v>858</v>
      </c>
    </row>
    <row r="11" spans="1:10" ht="30" customHeight="1" x14ac:dyDescent="0.25">
      <c r="A11" s="4"/>
      <c r="B11" s="11" t="s">
        <v>173</v>
      </c>
      <c r="C11" s="12" t="s">
        <v>174</v>
      </c>
      <c r="D11" s="18" t="s">
        <v>87</v>
      </c>
      <c r="E11" s="17" t="s">
        <v>175</v>
      </c>
      <c r="F11" s="17" t="s">
        <v>71</v>
      </c>
      <c r="G11" s="23">
        <f>'Priorización '!H35</f>
        <v>2.7775551102204408</v>
      </c>
      <c r="H11" s="173" t="s">
        <v>90</v>
      </c>
      <c r="I11" s="18" t="s">
        <v>183</v>
      </c>
      <c r="J11" s="100" t="s">
        <v>858</v>
      </c>
    </row>
    <row r="12" spans="1:10" ht="30" customHeight="1" x14ac:dyDescent="0.25">
      <c r="A12" s="4"/>
      <c r="B12" s="11" t="s">
        <v>184</v>
      </c>
      <c r="C12" s="12" t="s">
        <v>185</v>
      </c>
      <c r="D12" s="18" t="s">
        <v>87</v>
      </c>
      <c r="E12" s="17" t="s">
        <v>186</v>
      </c>
      <c r="F12" s="17" t="s">
        <v>71</v>
      </c>
      <c r="G12" s="23">
        <f>'Priorización '!H36</f>
        <v>2.9759519038076157</v>
      </c>
      <c r="H12" s="173" t="s">
        <v>90</v>
      </c>
      <c r="I12" s="18" t="s">
        <v>188</v>
      </c>
      <c r="J12" s="100" t="s">
        <v>858</v>
      </c>
    </row>
    <row r="13" spans="1:10" ht="45" customHeight="1" x14ac:dyDescent="0.25">
      <c r="A13" s="4"/>
      <c r="B13" s="11" t="s">
        <v>189</v>
      </c>
      <c r="C13" s="12" t="s">
        <v>190</v>
      </c>
      <c r="D13" s="18" t="s">
        <v>191</v>
      </c>
      <c r="E13" s="17" t="s">
        <v>192</v>
      </c>
      <c r="F13" s="17" t="s">
        <v>71</v>
      </c>
      <c r="G13" s="23">
        <f>'Priorización '!H37</f>
        <v>2.9759519038076157</v>
      </c>
      <c r="H13" s="17" t="s">
        <v>104</v>
      </c>
      <c r="I13" s="18" t="s">
        <v>195</v>
      </c>
      <c r="J13" s="100" t="s">
        <v>858</v>
      </c>
    </row>
    <row r="14" spans="1:10" ht="45" customHeight="1" x14ac:dyDescent="0.25">
      <c r="A14" s="4"/>
      <c r="B14" s="11" t="s">
        <v>197</v>
      </c>
      <c r="C14" s="12" t="s">
        <v>199</v>
      </c>
      <c r="D14" s="18" t="s">
        <v>87</v>
      </c>
      <c r="E14" s="17" t="s">
        <v>175</v>
      </c>
      <c r="F14" s="17" t="s">
        <v>71</v>
      </c>
      <c r="G14" s="23">
        <f>'Priorización '!H38</f>
        <v>3.3066132264529053</v>
      </c>
      <c r="H14" s="173" t="s">
        <v>90</v>
      </c>
      <c r="I14" s="18" t="s">
        <v>211</v>
      </c>
      <c r="J14" s="100" t="s">
        <v>858</v>
      </c>
    </row>
    <row r="15" spans="1:10" ht="60" customHeight="1" x14ac:dyDescent="0.25">
      <c r="A15" s="4"/>
      <c r="B15" s="11" t="s">
        <v>212</v>
      </c>
      <c r="C15" s="12" t="s">
        <v>213</v>
      </c>
      <c r="D15" s="100" t="s">
        <v>720</v>
      </c>
      <c r="E15" s="17" t="s">
        <v>133</v>
      </c>
      <c r="F15" s="17" t="s">
        <v>71</v>
      </c>
      <c r="G15" s="23">
        <f>'Priorización '!H39</f>
        <v>1.4171199541941024</v>
      </c>
      <c r="H15" s="173" t="s">
        <v>90</v>
      </c>
      <c r="I15" s="18" t="s">
        <v>221</v>
      </c>
      <c r="J15" s="100" t="s">
        <v>858</v>
      </c>
    </row>
    <row r="16" spans="1:10" ht="40.5" customHeight="1" x14ac:dyDescent="0.25">
      <c r="A16" s="4"/>
      <c r="B16" s="11" t="s">
        <v>222</v>
      </c>
      <c r="C16" s="12" t="s">
        <v>223</v>
      </c>
      <c r="D16" s="18" t="s">
        <v>87</v>
      </c>
      <c r="E16" s="17" t="s">
        <v>210</v>
      </c>
      <c r="F16" s="17" t="s">
        <v>71</v>
      </c>
      <c r="G16" s="23">
        <f>'Priorización '!H40</f>
        <v>3.9679358717434874</v>
      </c>
      <c r="H16" s="17" t="s">
        <v>90</v>
      </c>
      <c r="I16" s="100" t="s">
        <v>721</v>
      </c>
      <c r="J16" s="100" t="s">
        <v>858</v>
      </c>
    </row>
    <row r="17" spans="1:10" x14ac:dyDescent="0.25">
      <c r="A17" s="4"/>
      <c r="B17" s="11"/>
      <c r="C17" s="18"/>
      <c r="D17" s="18"/>
      <c r="E17" s="17"/>
      <c r="F17" s="17"/>
      <c r="G17" s="17"/>
      <c r="H17" s="17"/>
      <c r="I17" s="27"/>
      <c r="J17" s="27"/>
    </row>
    <row r="18" spans="1:10" x14ac:dyDescent="0.25">
      <c r="A18" s="4"/>
      <c r="B18" s="11"/>
      <c r="C18" s="18"/>
      <c r="D18" s="18"/>
      <c r="E18" s="17"/>
      <c r="F18" s="17"/>
      <c r="G18" s="17"/>
      <c r="H18" s="17"/>
      <c r="I18" s="27"/>
      <c r="J18" s="27"/>
    </row>
    <row r="19" spans="1:10" x14ac:dyDescent="0.25">
      <c r="A19" s="4"/>
      <c r="B19" s="11"/>
      <c r="C19" s="18"/>
      <c r="D19" s="18"/>
      <c r="E19" s="17"/>
      <c r="F19" s="17"/>
      <c r="G19" s="17"/>
      <c r="H19" s="17"/>
      <c r="I19" s="27"/>
      <c r="J19" s="27"/>
    </row>
    <row r="20" spans="1:10" x14ac:dyDescent="0.25">
      <c r="A20" s="4"/>
      <c r="B20" s="11"/>
      <c r="C20" s="18"/>
      <c r="D20" s="18"/>
      <c r="E20" s="17"/>
      <c r="F20" s="17"/>
      <c r="G20" s="17"/>
      <c r="H20" s="17"/>
      <c r="I20" s="27"/>
      <c r="J20" s="27"/>
    </row>
    <row r="21" spans="1:10" x14ac:dyDescent="0.25">
      <c r="A21" s="4"/>
      <c r="B21" s="11"/>
      <c r="C21" s="18"/>
      <c r="D21" s="18"/>
      <c r="E21" s="17"/>
      <c r="F21" s="17"/>
      <c r="G21" s="17"/>
      <c r="H21" s="17"/>
      <c r="I21" s="27"/>
      <c r="J21" s="27"/>
    </row>
    <row r="22" spans="1:10" x14ac:dyDescent="0.25">
      <c r="A22" s="4"/>
      <c r="B22" s="11"/>
      <c r="C22" s="18"/>
      <c r="D22" s="18"/>
      <c r="E22" s="17"/>
      <c r="F22" s="17"/>
      <c r="G22" s="17"/>
      <c r="H22" s="17"/>
      <c r="I22" s="27"/>
      <c r="J22" s="27"/>
    </row>
    <row r="23" spans="1:10" x14ac:dyDescent="0.25">
      <c r="A23" s="4"/>
      <c r="B23" s="11"/>
      <c r="C23" s="18"/>
      <c r="D23" s="18"/>
      <c r="E23" s="17"/>
      <c r="F23" s="17"/>
      <c r="G23" s="17"/>
      <c r="H23" s="17"/>
      <c r="I23" s="27"/>
      <c r="J23" s="27"/>
    </row>
    <row r="24" spans="1:10" x14ac:dyDescent="0.25">
      <c r="A24" s="4"/>
      <c r="B24" s="11"/>
      <c r="C24" s="18"/>
      <c r="D24" s="18"/>
      <c r="E24" s="17"/>
      <c r="F24" s="17"/>
      <c r="G24" s="17"/>
      <c r="H24" s="17"/>
      <c r="I24" s="27"/>
      <c r="J24" s="27"/>
    </row>
    <row r="25" spans="1:10" x14ac:dyDescent="0.25">
      <c r="A25" s="4"/>
      <c r="B25" s="11"/>
      <c r="C25" s="18"/>
      <c r="D25" s="18"/>
      <c r="E25" s="17"/>
      <c r="F25" s="17"/>
      <c r="G25" s="17"/>
      <c r="H25" s="17"/>
      <c r="I25" s="27"/>
      <c r="J25" s="27"/>
    </row>
    <row r="26" spans="1:10" ht="15" customHeight="1" x14ac:dyDescent="0.25">
      <c r="H26">
        <f>COUNTIF(H8:H16,H8)</f>
        <v>8</v>
      </c>
    </row>
  </sheetData>
  <mergeCells count="1">
    <mergeCell ref="B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5"/>
  <sheetViews>
    <sheetView topLeftCell="B9" zoomScale="70" zoomScaleNormal="70" workbookViewId="0">
      <selection activeCell="H26" sqref="H26"/>
    </sheetView>
  </sheetViews>
  <sheetFormatPr baseColWidth="10" defaultColWidth="17.28515625" defaultRowHeight="15" customHeight="1" x14ac:dyDescent="0.25"/>
  <cols>
    <col min="1" max="2" width="10.7109375" customWidth="1"/>
    <col min="3" max="3" width="34.5703125" customWidth="1"/>
    <col min="4" max="4" width="17.85546875" customWidth="1"/>
    <col min="5" max="5" width="21.42578125" customWidth="1"/>
    <col min="6" max="7" width="10.7109375" customWidth="1"/>
    <col min="8" max="8" width="16.42578125" customWidth="1"/>
    <col min="9" max="9" width="45.85546875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131" t="s">
        <v>76</v>
      </c>
      <c r="C6" s="123"/>
      <c r="D6" s="123"/>
      <c r="E6" s="123"/>
      <c r="F6" s="123"/>
      <c r="G6" s="123"/>
      <c r="H6" s="124"/>
      <c r="I6" s="4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0" t="s">
        <v>59</v>
      </c>
      <c r="J7" s="8" t="s">
        <v>2</v>
      </c>
    </row>
    <row r="8" spans="1:10" ht="44.25" customHeight="1" x14ac:dyDescent="0.25">
      <c r="A8" s="4"/>
      <c r="B8" s="11" t="s">
        <v>85</v>
      </c>
      <c r="C8" s="12" t="s">
        <v>86</v>
      </c>
      <c r="D8" s="22" t="s">
        <v>87</v>
      </c>
      <c r="E8" s="18" t="s">
        <v>88</v>
      </c>
      <c r="F8" s="18" t="s">
        <v>89</v>
      </c>
      <c r="G8" s="24">
        <f>'Priorización '!H41</f>
        <v>1.9839679358717435</v>
      </c>
      <c r="H8" s="100" t="s">
        <v>90</v>
      </c>
      <c r="I8" s="18" t="s">
        <v>95</v>
      </c>
      <c r="J8" s="100" t="s">
        <v>858</v>
      </c>
    </row>
    <row r="9" spans="1:10" ht="30" customHeight="1" x14ac:dyDescent="0.25">
      <c r="A9" s="4"/>
      <c r="B9" s="11" t="s">
        <v>98</v>
      </c>
      <c r="C9" s="12" t="s">
        <v>100</v>
      </c>
      <c r="D9" s="16" t="s">
        <v>102</v>
      </c>
      <c r="E9" s="18" t="s">
        <v>103</v>
      </c>
      <c r="F9" s="18" t="s">
        <v>89</v>
      </c>
      <c r="G9" s="24">
        <f>'Priorización '!H42</f>
        <v>3.3066132264529053</v>
      </c>
      <c r="H9" s="100" t="s">
        <v>90</v>
      </c>
      <c r="I9" s="18" t="s">
        <v>109</v>
      </c>
      <c r="J9" s="100" t="s">
        <v>858</v>
      </c>
    </row>
    <row r="10" spans="1:10" ht="30" customHeight="1" x14ac:dyDescent="0.25">
      <c r="A10" s="4"/>
      <c r="B10" s="11" t="s">
        <v>110</v>
      </c>
      <c r="C10" s="12" t="s">
        <v>111</v>
      </c>
      <c r="D10" s="16" t="s">
        <v>112</v>
      </c>
      <c r="E10" s="18" t="s">
        <v>88</v>
      </c>
      <c r="F10" s="18" t="s">
        <v>89</v>
      </c>
      <c r="G10" s="24">
        <f>'Priorización '!H43</f>
        <v>2.314629258517034</v>
      </c>
      <c r="H10" s="100" t="s">
        <v>90</v>
      </c>
      <c r="I10" s="18" t="s">
        <v>118</v>
      </c>
      <c r="J10" s="100" t="s">
        <v>858</v>
      </c>
    </row>
    <row r="11" spans="1:10" ht="30" customHeight="1" x14ac:dyDescent="0.25">
      <c r="A11" s="4"/>
      <c r="B11" s="11" t="s">
        <v>119</v>
      </c>
      <c r="C11" s="28" t="s">
        <v>120</v>
      </c>
      <c r="D11" s="99" t="s">
        <v>722</v>
      </c>
      <c r="E11" s="18" t="s">
        <v>88</v>
      </c>
      <c r="F11" s="18" t="s">
        <v>89</v>
      </c>
      <c r="G11" s="24">
        <f>'Priorización '!H44</f>
        <v>1.1159819639278556</v>
      </c>
      <c r="H11" s="100" t="s">
        <v>90</v>
      </c>
      <c r="I11" s="100" t="s">
        <v>723</v>
      </c>
      <c r="J11" s="100" t="s">
        <v>858</v>
      </c>
    </row>
    <row r="12" spans="1:10" ht="30" customHeight="1" x14ac:dyDescent="0.25">
      <c r="A12" s="4"/>
      <c r="B12" s="11" t="s">
        <v>126</v>
      </c>
      <c r="C12" s="12" t="s">
        <v>127</v>
      </c>
      <c r="D12" s="18" t="s">
        <v>87</v>
      </c>
      <c r="E12" s="18" t="s">
        <v>88</v>
      </c>
      <c r="F12" s="18" t="s">
        <v>89</v>
      </c>
      <c r="G12" s="24">
        <f>'Priorización '!H45</f>
        <v>1.1159819639278556</v>
      </c>
      <c r="H12" s="100" t="s">
        <v>90</v>
      </c>
      <c r="I12" s="18" t="s">
        <v>129</v>
      </c>
      <c r="J12" s="100" t="s">
        <v>858</v>
      </c>
    </row>
    <row r="13" spans="1:10" ht="30" customHeight="1" x14ac:dyDescent="0.25">
      <c r="A13" s="4"/>
      <c r="B13" s="11" t="s">
        <v>131</v>
      </c>
      <c r="C13" s="12" t="s">
        <v>132</v>
      </c>
      <c r="D13" s="18" t="s">
        <v>87</v>
      </c>
      <c r="E13" s="18" t="s">
        <v>133</v>
      </c>
      <c r="F13" s="18" t="s">
        <v>89</v>
      </c>
      <c r="G13" s="24">
        <f>'Priorización '!H46</f>
        <v>1.1159819639278556</v>
      </c>
      <c r="H13" s="100" t="s">
        <v>90</v>
      </c>
      <c r="I13" s="18" t="s">
        <v>134</v>
      </c>
      <c r="J13" s="100" t="s">
        <v>858</v>
      </c>
    </row>
    <row r="14" spans="1:10" ht="30" customHeight="1" x14ac:dyDescent="0.25">
      <c r="A14" s="4"/>
      <c r="B14" s="11" t="s">
        <v>135</v>
      </c>
      <c r="C14" s="12" t="s">
        <v>136</v>
      </c>
      <c r="D14" s="99" t="s">
        <v>724</v>
      </c>
      <c r="E14" s="18" t="s">
        <v>88</v>
      </c>
      <c r="F14" s="18" t="s">
        <v>89</v>
      </c>
      <c r="G14" s="24">
        <f>'Priorización '!H47</f>
        <v>1.1159819639278556</v>
      </c>
      <c r="H14" s="100" t="s">
        <v>90</v>
      </c>
      <c r="I14" s="18" t="s">
        <v>143</v>
      </c>
      <c r="J14" s="100" t="s">
        <v>858</v>
      </c>
    </row>
    <row r="15" spans="1:10" ht="30" customHeight="1" x14ac:dyDescent="0.25">
      <c r="A15" s="4"/>
      <c r="B15" s="11" t="s">
        <v>145</v>
      </c>
      <c r="C15" s="12" t="s">
        <v>147</v>
      </c>
      <c r="D15" s="99" t="s">
        <v>725</v>
      </c>
      <c r="E15" s="18" t="s">
        <v>88</v>
      </c>
      <c r="F15" s="18" t="s">
        <v>89</v>
      </c>
      <c r="G15" s="24">
        <f>'Priorización '!H48</f>
        <v>1.1159819639278556</v>
      </c>
      <c r="H15" s="100" t="s">
        <v>90</v>
      </c>
      <c r="I15" s="18" t="s">
        <v>158</v>
      </c>
      <c r="J15" s="100" t="s">
        <v>858</v>
      </c>
    </row>
    <row r="16" spans="1:10" ht="30" customHeight="1" x14ac:dyDescent="0.25">
      <c r="A16" s="4"/>
      <c r="B16" s="11"/>
      <c r="C16" s="17"/>
      <c r="D16" s="18"/>
      <c r="E16" s="18"/>
      <c r="F16" s="18"/>
      <c r="G16" s="18"/>
      <c r="H16" s="18"/>
      <c r="I16" s="18"/>
      <c r="J16" s="18"/>
    </row>
    <row r="17" spans="1:10" ht="30" customHeight="1" x14ac:dyDescent="0.25">
      <c r="A17" s="4"/>
      <c r="B17" s="11"/>
      <c r="C17" s="17"/>
      <c r="D17" s="18"/>
      <c r="E17" s="18"/>
      <c r="F17" s="18"/>
      <c r="G17" s="18"/>
      <c r="H17" s="18"/>
      <c r="I17" s="18"/>
      <c r="J17" s="18"/>
    </row>
    <row r="18" spans="1:10" ht="30" customHeight="1" x14ac:dyDescent="0.25">
      <c r="A18" s="4"/>
      <c r="B18" s="11"/>
      <c r="C18" s="17"/>
      <c r="D18" s="18"/>
      <c r="E18" s="18"/>
      <c r="F18" s="18"/>
      <c r="G18" s="18"/>
      <c r="H18" s="18"/>
      <c r="I18" s="18"/>
      <c r="J18" s="18"/>
    </row>
    <row r="19" spans="1:10" ht="30" customHeight="1" x14ac:dyDescent="0.25">
      <c r="A19" s="4"/>
      <c r="B19" s="11"/>
      <c r="C19" s="17"/>
      <c r="D19" s="18"/>
      <c r="E19" s="18"/>
      <c r="F19" s="18"/>
      <c r="G19" s="18"/>
      <c r="H19" s="18"/>
      <c r="I19" s="18"/>
      <c r="J19" s="18"/>
    </row>
    <row r="20" spans="1:10" ht="30" customHeight="1" x14ac:dyDescent="0.25">
      <c r="A20" s="4"/>
      <c r="B20" s="11"/>
      <c r="C20" s="17"/>
      <c r="D20" s="17"/>
      <c r="E20" s="17"/>
      <c r="F20" s="17"/>
      <c r="G20" s="17"/>
      <c r="H20" s="17"/>
      <c r="I20" s="27"/>
      <c r="J20" s="27"/>
    </row>
    <row r="21" spans="1:10" ht="30" customHeight="1" x14ac:dyDescent="0.25">
      <c r="A21" s="4"/>
      <c r="B21" s="11"/>
      <c r="C21" s="17"/>
      <c r="D21" s="17"/>
      <c r="E21" s="17"/>
      <c r="F21" s="17"/>
      <c r="G21" s="17"/>
      <c r="H21" s="17"/>
      <c r="I21" s="27"/>
      <c r="J21" s="27"/>
    </row>
    <row r="22" spans="1:10" ht="30" customHeight="1" x14ac:dyDescent="0.25">
      <c r="A22" s="4"/>
      <c r="B22" s="11"/>
      <c r="C22" s="17"/>
      <c r="D22" s="17"/>
      <c r="E22" s="17"/>
      <c r="F22" s="17"/>
      <c r="G22" s="17"/>
      <c r="H22" s="17"/>
      <c r="I22" s="27"/>
      <c r="J22" s="27"/>
    </row>
    <row r="23" spans="1:10" ht="30" customHeight="1" x14ac:dyDescent="0.25">
      <c r="A23" s="4"/>
      <c r="B23" s="11"/>
      <c r="C23" s="17"/>
      <c r="D23" s="17"/>
      <c r="E23" s="17"/>
      <c r="F23" s="17"/>
      <c r="G23" s="17"/>
      <c r="H23" s="17"/>
      <c r="I23" s="27"/>
      <c r="J23" s="27"/>
    </row>
    <row r="24" spans="1:10" ht="30" customHeight="1" x14ac:dyDescent="0.25">
      <c r="A24" s="4"/>
      <c r="B24" s="11"/>
      <c r="C24" s="17"/>
      <c r="D24" s="17"/>
      <c r="E24" s="17"/>
      <c r="F24" s="17"/>
      <c r="G24" s="17"/>
      <c r="H24" s="17"/>
      <c r="I24" s="27"/>
      <c r="J24" s="27"/>
    </row>
    <row r="25" spans="1:10" ht="15" customHeight="1" x14ac:dyDescent="0.25">
      <c r="H25">
        <f>COUNTIF(H8:H15,H8)</f>
        <v>8</v>
      </c>
    </row>
  </sheetData>
  <mergeCells count="1">
    <mergeCell ref="B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J24"/>
  <sheetViews>
    <sheetView topLeftCell="C5" zoomScale="70" zoomScaleNormal="70" workbookViewId="0">
      <selection activeCell="F25" sqref="F25"/>
    </sheetView>
  </sheetViews>
  <sheetFormatPr baseColWidth="10" defaultColWidth="17.28515625" defaultRowHeight="15" customHeight="1" x14ac:dyDescent="0.25"/>
  <cols>
    <col min="1" max="2" width="10.7109375" customWidth="1"/>
    <col min="3" max="3" width="40.42578125" customWidth="1"/>
    <col min="4" max="4" width="30.7109375" customWidth="1"/>
    <col min="5" max="5" width="14" customWidth="1"/>
    <col min="6" max="7" width="10.7109375" customWidth="1"/>
    <col min="8" max="8" width="19.85546875" customWidth="1"/>
    <col min="9" max="9" width="37.85546875" style="6" customWidth="1"/>
    <col min="10" max="10" width="10.710937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J1" s="4"/>
    </row>
    <row r="2" spans="1:10" x14ac:dyDescent="0.25">
      <c r="A2" s="4"/>
      <c r="B2" s="4"/>
      <c r="C2" s="4"/>
      <c r="D2" s="4"/>
      <c r="E2" s="4"/>
      <c r="F2" s="4"/>
      <c r="G2" s="4"/>
      <c r="H2" s="4"/>
      <c r="J2" s="4"/>
    </row>
    <row r="3" spans="1:10" x14ac:dyDescent="0.25">
      <c r="A3" s="4"/>
      <c r="B3" s="4"/>
      <c r="C3" s="4"/>
      <c r="D3" s="4"/>
      <c r="E3" s="4"/>
      <c r="F3" s="4"/>
      <c r="G3" s="4"/>
      <c r="H3" s="4"/>
      <c r="J3" s="4"/>
    </row>
    <row r="4" spans="1:10" x14ac:dyDescent="0.25">
      <c r="A4" s="4"/>
      <c r="B4" s="4"/>
      <c r="C4" s="4"/>
      <c r="D4" s="4"/>
      <c r="E4" s="4"/>
      <c r="F4" s="4"/>
      <c r="G4" s="4"/>
      <c r="H4" s="4"/>
      <c r="J4" s="4"/>
    </row>
    <row r="5" spans="1:10" x14ac:dyDescent="0.25">
      <c r="A5" s="4"/>
      <c r="B5" s="4"/>
      <c r="C5" s="4"/>
      <c r="D5" s="4"/>
      <c r="E5" s="4"/>
      <c r="F5" s="4"/>
      <c r="G5" s="4"/>
      <c r="H5" s="4"/>
      <c r="J5" s="4"/>
    </row>
    <row r="6" spans="1:10" x14ac:dyDescent="0.25">
      <c r="A6" s="4"/>
      <c r="B6" s="133" t="s">
        <v>108</v>
      </c>
      <c r="C6" s="129"/>
      <c r="D6" s="129"/>
      <c r="E6" s="129"/>
      <c r="F6" s="129"/>
      <c r="G6" s="129"/>
      <c r="H6" s="129"/>
      <c r="I6" s="129"/>
      <c r="J6" s="4"/>
    </row>
    <row r="7" spans="1:10" x14ac:dyDescent="0.25">
      <c r="A7" s="4"/>
      <c r="B7" s="8" t="s">
        <v>51</v>
      </c>
      <c r="C7" s="8" t="s">
        <v>53</v>
      </c>
      <c r="D7" s="8" t="s">
        <v>54</v>
      </c>
      <c r="E7" s="8" t="s">
        <v>55</v>
      </c>
      <c r="F7" s="8" t="s">
        <v>56</v>
      </c>
      <c r="G7" s="8" t="s">
        <v>57</v>
      </c>
      <c r="H7" s="8" t="s">
        <v>58</v>
      </c>
      <c r="I7" s="105" t="s">
        <v>59</v>
      </c>
      <c r="J7" s="8" t="s">
        <v>2</v>
      </c>
    </row>
    <row r="8" spans="1:10" ht="30" customHeight="1" x14ac:dyDescent="0.25">
      <c r="A8" s="4"/>
      <c r="B8" s="11" t="s">
        <v>122</v>
      </c>
      <c r="C8" s="102" t="s">
        <v>855</v>
      </c>
      <c r="D8" s="18" t="s">
        <v>87</v>
      </c>
      <c r="E8" s="18" t="s">
        <v>123</v>
      </c>
      <c r="F8" s="100" t="s">
        <v>90</v>
      </c>
      <c r="G8" s="24">
        <f>'Priorización '!H49</f>
        <v>1.4879759519038076</v>
      </c>
      <c r="H8" s="18" t="s">
        <v>93</v>
      </c>
      <c r="I8" s="104" t="s">
        <v>856</v>
      </c>
      <c r="J8" s="100" t="s">
        <v>857</v>
      </c>
    </row>
    <row r="9" spans="1:10" ht="30" customHeight="1" x14ac:dyDescent="0.25">
      <c r="A9" s="4"/>
      <c r="B9" s="11" t="s">
        <v>128</v>
      </c>
      <c r="C9" s="12" t="s">
        <v>130</v>
      </c>
      <c r="D9" s="18" t="s">
        <v>87</v>
      </c>
      <c r="E9" s="18" t="s">
        <v>123</v>
      </c>
      <c r="F9" s="100" t="s">
        <v>90</v>
      </c>
      <c r="G9" s="24">
        <f>'Priorización '!H50</f>
        <v>1.4879759519038076</v>
      </c>
      <c r="H9" s="18" t="s">
        <v>93</v>
      </c>
      <c r="I9" s="29" t="s">
        <v>137</v>
      </c>
      <c r="J9" s="100" t="s">
        <v>858</v>
      </c>
    </row>
    <row r="10" spans="1:10" ht="30" customHeight="1" x14ac:dyDescent="0.25">
      <c r="A10" s="4"/>
      <c r="B10" s="11" t="s">
        <v>138</v>
      </c>
      <c r="C10" s="12" t="s">
        <v>139</v>
      </c>
      <c r="D10" s="18" t="s">
        <v>87</v>
      </c>
      <c r="E10" s="18" t="s">
        <v>123</v>
      </c>
      <c r="F10" s="100" t="s">
        <v>90</v>
      </c>
      <c r="G10" s="24">
        <f>'Priorización '!H51</f>
        <v>1.4879759519038076</v>
      </c>
      <c r="H10" s="18" t="s">
        <v>93</v>
      </c>
      <c r="I10" s="104" t="s">
        <v>730</v>
      </c>
      <c r="J10" s="100" t="s">
        <v>858</v>
      </c>
    </row>
    <row r="11" spans="1:10" ht="49.5" customHeight="1" x14ac:dyDescent="0.25">
      <c r="A11" s="4"/>
      <c r="B11" s="11" t="s">
        <v>144</v>
      </c>
      <c r="C11" s="102" t="s">
        <v>731</v>
      </c>
      <c r="D11" s="100" t="s">
        <v>732</v>
      </c>
      <c r="E11" s="18" t="s">
        <v>146</v>
      </c>
      <c r="F11" s="18" t="s">
        <v>71</v>
      </c>
      <c r="G11" s="24">
        <f>'Priorización '!H52</f>
        <v>1.4879759519038076</v>
      </c>
      <c r="H11" s="18" t="s">
        <v>93</v>
      </c>
      <c r="I11" s="104" t="s">
        <v>733</v>
      </c>
      <c r="J11" s="100" t="s">
        <v>858</v>
      </c>
    </row>
    <row r="12" spans="1:10" ht="47.25" customHeight="1" x14ac:dyDescent="0.25">
      <c r="A12" s="4"/>
      <c r="B12" s="11" t="s">
        <v>155</v>
      </c>
      <c r="C12" s="102" t="s">
        <v>647</v>
      </c>
      <c r="D12" s="18" t="s">
        <v>156</v>
      </c>
      <c r="E12" s="18" t="s">
        <v>157</v>
      </c>
      <c r="F12" s="18" t="s">
        <v>71</v>
      </c>
      <c r="G12" s="24">
        <f>'Priorización '!H53</f>
        <v>3.9679358717434869</v>
      </c>
      <c r="H12" s="18" t="s">
        <v>93</v>
      </c>
      <c r="I12" s="104" t="s">
        <v>726</v>
      </c>
      <c r="J12" s="100" t="s">
        <v>858</v>
      </c>
    </row>
    <row r="13" spans="1:10" ht="45" customHeight="1" x14ac:dyDescent="0.25">
      <c r="A13" s="4"/>
      <c r="B13" s="11" t="s">
        <v>159</v>
      </c>
      <c r="C13" s="102" t="s">
        <v>727</v>
      </c>
      <c r="D13" s="18" t="s">
        <v>160</v>
      </c>
      <c r="E13" s="18" t="s">
        <v>161</v>
      </c>
      <c r="F13" s="18" t="s">
        <v>71</v>
      </c>
      <c r="G13" s="24">
        <f>'Priorización '!H54</f>
        <v>3.4719438877755513</v>
      </c>
      <c r="H13" s="18" t="s">
        <v>93</v>
      </c>
      <c r="I13" s="104" t="s">
        <v>728</v>
      </c>
      <c r="J13" s="100" t="s">
        <v>858</v>
      </c>
    </row>
    <row r="14" spans="1:10" ht="30" customHeight="1" x14ac:dyDescent="0.25">
      <c r="A14" s="4"/>
      <c r="B14" s="11" t="s">
        <v>169</v>
      </c>
      <c r="C14" s="12" t="s">
        <v>170</v>
      </c>
      <c r="D14" s="18"/>
      <c r="E14" s="18" t="s">
        <v>123</v>
      </c>
      <c r="F14" s="100" t="s">
        <v>90</v>
      </c>
      <c r="G14" s="24">
        <f>'Priorización '!H55</f>
        <v>2.7775551102204408</v>
      </c>
      <c r="H14" s="18" t="s">
        <v>93</v>
      </c>
      <c r="I14" s="29" t="s">
        <v>176</v>
      </c>
      <c r="J14" s="100" t="s">
        <v>858</v>
      </c>
    </row>
    <row r="15" spans="1:10" ht="30" customHeight="1" x14ac:dyDescent="0.25">
      <c r="A15" s="4"/>
      <c r="B15" s="11" t="s">
        <v>177</v>
      </c>
      <c r="C15" s="12" t="s">
        <v>178</v>
      </c>
      <c r="D15" s="18"/>
      <c r="E15" s="18" t="s">
        <v>123</v>
      </c>
      <c r="F15" s="100" t="s">
        <v>90</v>
      </c>
      <c r="G15" s="24">
        <f>'Priorización '!H56</f>
        <v>2.7775551102204408</v>
      </c>
      <c r="H15" s="18" t="s">
        <v>93</v>
      </c>
      <c r="I15" s="104" t="s">
        <v>729</v>
      </c>
      <c r="J15" s="100" t="s">
        <v>858</v>
      </c>
    </row>
    <row r="16" spans="1:10" x14ac:dyDescent="0.25">
      <c r="A16" s="4"/>
      <c r="B16" s="11"/>
      <c r="C16" s="18"/>
      <c r="D16" s="18"/>
      <c r="E16" s="18"/>
      <c r="F16" s="18"/>
      <c r="G16" s="18"/>
      <c r="H16" s="18"/>
      <c r="I16" s="29"/>
      <c r="J16" s="18"/>
    </row>
    <row r="17" spans="1:10" x14ac:dyDescent="0.25">
      <c r="A17" s="4"/>
      <c r="B17" s="11"/>
      <c r="C17" s="18"/>
      <c r="D17" s="18"/>
      <c r="E17" s="18"/>
      <c r="F17" s="18"/>
      <c r="G17" s="18"/>
      <c r="H17" s="18"/>
      <c r="I17" s="29"/>
      <c r="J17" s="18"/>
    </row>
    <row r="18" spans="1:10" x14ac:dyDescent="0.25">
      <c r="A18" s="4"/>
      <c r="B18" s="11"/>
      <c r="C18" s="18"/>
      <c r="D18" s="18"/>
      <c r="E18" s="18"/>
      <c r="F18" s="18"/>
      <c r="G18" s="18"/>
      <c r="H18" s="18"/>
      <c r="I18" s="29"/>
      <c r="J18" s="18"/>
    </row>
    <row r="19" spans="1:10" x14ac:dyDescent="0.25">
      <c r="A19" s="4"/>
      <c r="B19" s="11"/>
      <c r="C19" s="18"/>
      <c r="D19" s="18"/>
      <c r="E19" s="18"/>
      <c r="F19" s="18"/>
      <c r="G19" s="18"/>
      <c r="H19" s="18"/>
      <c r="I19" s="29"/>
      <c r="J19" s="18"/>
    </row>
    <row r="20" spans="1:10" x14ac:dyDescent="0.25">
      <c r="A20" s="4"/>
      <c r="B20" s="11"/>
      <c r="C20" s="18"/>
      <c r="D20" s="18"/>
      <c r="E20" s="18"/>
      <c r="F20" s="18"/>
      <c r="G20" s="18"/>
      <c r="H20" s="18"/>
      <c r="I20" s="29"/>
      <c r="J20" s="18"/>
    </row>
    <row r="21" spans="1:10" x14ac:dyDescent="0.25">
      <c r="A21" s="4"/>
      <c r="B21" s="11"/>
      <c r="C21" s="18"/>
      <c r="D21" s="18"/>
      <c r="E21" s="18"/>
      <c r="F21" s="18"/>
      <c r="G21" s="18"/>
      <c r="H21" s="18"/>
      <c r="I21" s="29"/>
      <c r="J21" s="29"/>
    </row>
    <row r="22" spans="1:10" x14ac:dyDescent="0.25">
      <c r="A22" s="4"/>
      <c r="B22" s="11"/>
      <c r="C22" s="18"/>
      <c r="D22" s="18"/>
      <c r="E22" s="18"/>
      <c r="F22" s="18"/>
      <c r="G22" s="18"/>
      <c r="H22" s="18"/>
      <c r="I22" s="29"/>
      <c r="J22" s="29"/>
    </row>
    <row r="23" spans="1:10" x14ac:dyDescent="0.25">
      <c r="A23" s="4"/>
      <c r="B23" s="11"/>
      <c r="C23" s="18"/>
      <c r="D23" s="18"/>
      <c r="E23" s="18"/>
      <c r="F23" s="18"/>
      <c r="G23" s="18"/>
      <c r="H23" s="18"/>
      <c r="I23" s="29"/>
      <c r="J23" s="36"/>
    </row>
    <row r="24" spans="1:10" ht="15" customHeight="1" x14ac:dyDescent="0.25">
      <c r="F24">
        <f>COUNTIF(F8:F15,"Implementado")</f>
        <v>5</v>
      </c>
    </row>
  </sheetData>
  <mergeCells count="1">
    <mergeCell ref="B6:I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FA54B"/>
  </sheetPr>
  <dimension ref="A1:L74"/>
  <sheetViews>
    <sheetView topLeftCell="A44" zoomScale="55" zoomScaleNormal="55" workbookViewId="0">
      <selection activeCell="H74" sqref="H74"/>
    </sheetView>
  </sheetViews>
  <sheetFormatPr baseColWidth="10" defaultColWidth="17.28515625" defaultRowHeight="15" customHeight="1" x14ac:dyDescent="0.25"/>
  <cols>
    <col min="1" max="2" width="10.7109375" customWidth="1"/>
    <col min="3" max="3" width="40.140625" customWidth="1"/>
    <col min="4" max="4" width="20.140625" customWidth="1"/>
    <col min="5" max="5" width="15.28515625" customWidth="1"/>
    <col min="6" max="6" width="11.7109375" customWidth="1"/>
    <col min="7" max="7" width="10.7109375" customWidth="1"/>
    <col min="8" max="8" width="19.140625" customWidth="1"/>
    <col min="9" max="9" width="83.28515625" customWidth="1"/>
    <col min="10" max="12" width="10.7109375" customWidth="1"/>
  </cols>
  <sheetData>
    <row r="1" spans="1:12" x14ac:dyDescent="0.25">
      <c r="A1" s="4"/>
      <c r="B1" s="44"/>
      <c r="C1" s="44"/>
      <c r="D1" s="44"/>
      <c r="E1" s="44"/>
      <c r="F1" s="44"/>
      <c r="G1" s="44"/>
      <c r="H1" s="44"/>
      <c r="I1" s="44"/>
      <c r="J1" s="44"/>
      <c r="K1" s="4"/>
      <c r="L1" s="4"/>
    </row>
    <row r="2" spans="1:12" x14ac:dyDescent="0.25">
      <c r="A2" s="4"/>
      <c r="B2" s="44"/>
      <c r="C2" s="44"/>
      <c r="D2" s="44"/>
      <c r="E2" s="44"/>
      <c r="F2" s="44"/>
      <c r="G2" s="44"/>
      <c r="H2" s="44"/>
      <c r="I2" s="44"/>
      <c r="J2" s="44"/>
      <c r="K2" s="4"/>
      <c r="L2" s="4"/>
    </row>
    <row r="3" spans="1:12" x14ac:dyDescent="0.25">
      <c r="A3" s="4"/>
      <c r="B3" s="44"/>
      <c r="C3" s="44"/>
      <c r="D3" s="44"/>
      <c r="E3" s="44"/>
      <c r="F3" s="44"/>
      <c r="G3" s="44"/>
      <c r="H3" s="44"/>
      <c r="I3" s="44"/>
      <c r="J3" s="44"/>
      <c r="K3" s="4"/>
      <c r="L3" s="4"/>
    </row>
    <row r="4" spans="1:12" x14ac:dyDescent="0.25">
      <c r="A4" s="4"/>
      <c r="B4" s="44"/>
      <c r="C4" s="44"/>
      <c r="D4" s="44"/>
      <c r="E4" s="44"/>
      <c r="F4" s="44"/>
      <c r="G4" s="44"/>
      <c r="H4" s="44"/>
      <c r="I4" s="44"/>
      <c r="J4" s="44"/>
      <c r="K4" s="4"/>
      <c r="L4" s="4"/>
    </row>
    <row r="5" spans="1:12" x14ac:dyDescent="0.25">
      <c r="A5" s="4"/>
      <c r="B5" s="44"/>
      <c r="C5" s="44"/>
      <c r="D5" s="44"/>
      <c r="E5" s="44"/>
      <c r="F5" s="44"/>
      <c r="G5" s="44"/>
      <c r="H5" s="44"/>
      <c r="I5" s="44"/>
      <c r="J5" s="44"/>
      <c r="K5" s="4"/>
      <c r="L5" s="4"/>
    </row>
    <row r="6" spans="1:12" x14ac:dyDescent="0.25">
      <c r="A6" s="4"/>
      <c r="B6" s="136" t="s">
        <v>260</v>
      </c>
      <c r="C6" s="129"/>
      <c r="D6" s="129"/>
      <c r="E6" s="129"/>
      <c r="F6" s="129"/>
      <c r="G6" s="129"/>
      <c r="H6" s="129"/>
      <c r="I6" s="129"/>
      <c r="J6" s="129"/>
      <c r="K6" s="49"/>
      <c r="L6" s="49"/>
    </row>
    <row r="7" spans="1:12" ht="30" customHeight="1" x14ac:dyDescent="0.25">
      <c r="A7" s="4"/>
      <c r="B7" s="9" t="s">
        <v>51</v>
      </c>
      <c r="C7" s="9" t="s">
        <v>53</v>
      </c>
      <c r="D7" s="9" t="s">
        <v>54</v>
      </c>
      <c r="E7" s="9" t="s">
        <v>55</v>
      </c>
      <c r="F7" s="9" t="s">
        <v>56</v>
      </c>
      <c r="G7" s="9" t="s">
        <v>57</v>
      </c>
      <c r="H7" s="9" t="s">
        <v>58</v>
      </c>
      <c r="I7" s="13" t="s">
        <v>59</v>
      </c>
      <c r="J7" s="9" t="s">
        <v>2</v>
      </c>
      <c r="K7" s="49"/>
      <c r="L7" s="49"/>
    </row>
    <row r="8" spans="1:12" ht="30" x14ac:dyDescent="0.25">
      <c r="A8" s="4"/>
      <c r="B8" s="14" t="s">
        <v>298</v>
      </c>
      <c r="C8" s="12" t="s">
        <v>272</v>
      </c>
      <c r="D8" s="32" t="s">
        <v>87</v>
      </c>
      <c r="E8" s="32" t="s">
        <v>133</v>
      </c>
      <c r="F8" s="71" t="s">
        <v>71</v>
      </c>
      <c r="G8" s="51">
        <f>'Priorización '!H57</f>
        <v>5.2905811623246493</v>
      </c>
      <c r="H8" s="103" t="s">
        <v>90</v>
      </c>
      <c r="I8" s="52" t="s">
        <v>327</v>
      </c>
      <c r="J8" s="100" t="s">
        <v>858</v>
      </c>
      <c r="K8" s="4"/>
      <c r="L8" s="4"/>
    </row>
    <row r="9" spans="1:12" ht="42" customHeight="1" x14ac:dyDescent="0.25">
      <c r="A9" s="4"/>
      <c r="B9" s="14" t="s">
        <v>352</v>
      </c>
      <c r="C9" s="12" t="s">
        <v>274</v>
      </c>
      <c r="D9" s="32" t="s">
        <v>87</v>
      </c>
      <c r="E9" s="32" t="s">
        <v>84</v>
      </c>
      <c r="F9" s="71" t="s">
        <v>71</v>
      </c>
      <c r="G9" s="51">
        <f>'Priorización '!H58</f>
        <v>5.2905811623246493</v>
      </c>
      <c r="H9" s="32" t="s">
        <v>90</v>
      </c>
      <c r="I9" s="12" t="s">
        <v>362</v>
      </c>
      <c r="J9" s="100" t="s">
        <v>858</v>
      </c>
      <c r="K9" s="4"/>
      <c r="L9" s="4"/>
    </row>
    <row r="10" spans="1:12" ht="74.25" customHeight="1" x14ac:dyDescent="0.25">
      <c r="A10" s="4"/>
      <c r="B10" s="14" t="s">
        <v>363</v>
      </c>
      <c r="C10" s="12" t="s">
        <v>276</v>
      </c>
      <c r="D10" s="102" t="s">
        <v>746</v>
      </c>
      <c r="E10" s="32" t="s">
        <v>150</v>
      </c>
      <c r="F10" s="32" t="s">
        <v>71</v>
      </c>
      <c r="G10" s="51">
        <f>'Priorización '!H59</f>
        <v>5.2905811623246493</v>
      </c>
      <c r="H10" s="32" t="s">
        <v>90</v>
      </c>
      <c r="I10" s="12" t="s">
        <v>372</v>
      </c>
      <c r="J10" s="100" t="s">
        <v>858</v>
      </c>
      <c r="K10" s="4"/>
      <c r="L10" s="4"/>
    </row>
    <row r="11" spans="1:12" ht="45" customHeight="1" x14ac:dyDescent="0.25">
      <c r="A11" s="4"/>
      <c r="B11" s="14" t="s">
        <v>373</v>
      </c>
      <c r="C11" s="102" t="s">
        <v>619</v>
      </c>
      <c r="D11" s="102" t="s">
        <v>747</v>
      </c>
      <c r="E11" s="32" t="s">
        <v>374</v>
      </c>
      <c r="F11" s="32" t="s">
        <v>71</v>
      </c>
      <c r="G11" s="51">
        <f>'Priorización '!H60</f>
        <v>5.2905811623246493</v>
      </c>
      <c r="H11" s="32" t="s">
        <v>90</v>
      </c>
      <c r="I11" s="102" t="s">
        <v>748</v>
      </c>
      <c r="J11" s="100" t="s">
        <v>858</v>
      </c>
      <c r="K11" s="4"/>
      <c r="L11" s="4"/>
    </row>
    <row r="12" spans="1:12" ht="30" x14ac:dyDescent="0.25">
      <c r="A12" s="4"/>
      <c r="B12" s="14" t="s">
        <v>384</v>
      </c>
      <c r="C12" s="12" t="s">
        <v>385</v>
      </c>
      <c r="D12" s="32" t="s">
        <v>87</v>
      </c>
      <c r="E12" s="32" t="s">
        <v>150</v>
      </c>
      <c r="F12" s="32" t="s">
        <v>71</v>
      </c>
      <c r="G12" s="51">
        <f>'Priorización '!H61</f>
        <v>1.9839679358717435</v>
      </c>
      <c r="H12" s="32" t="s">
        <v>90</v>
      </c>
      <c r="I12" s="12" t="s">
        <v>392</v>
      </c>
      <c r="J12" s="100" t="s">
        <v>858</v>
      </c>
      <c r="K12" s="4"/>
      <c r="L12" s="4"/>
    </row>
    <row r="13" spans="1:12" ht="30" x14ac:dyDescent="0.25">
      <c r="A13" s="4"/>
      <c r="B13" s="14" t="s">
        <v>393</v>
      </c>
      <c r="C13" s="12" t="s">
        <v>394</v>
      </c>
      <c r="D13" s="32" t="s">
        <v>87</v>
      </c>
      <c r="E13" s="32" t="s">
        <v>150</v>
      </c>
      <c r="F13" s="32" t="s">
        <v>71</v>
      </c>
      <c r="G13" s="51">
        <f>'Priorización '!H62</f>
        <v>2.1823647294589175</v>
      </c>
      <c r="H13" s="32" t="s">
        <v>90</v>
      </c>
      <c r="I13" s="12" t="s">
        <v>399</v>
      </c>
      <c r="J13" s="100" t="s">
        <v>858</v>
      </c>
      <c r="K13" s="4"/>
      <c r="L13" s="4"/>
    </row>
    <row r="14" spans="1:12" ht="30" x14ac:dyDescent="0.25">
      <c r="A14" s="4"/>
      <c r="B14" s="14" t="s">
        <v>400</v>
      </c>
      <c r="C14" s="12" t="s">
        <v>401</v>
      </c>
      <c r="D14" s="32" t="s">
        <v>87</v>
      </c>
      <c r="E14" s="32" t="s">
        <v>150</v>
      </c>
      <c r="F14" s="32" t="s">
        <v>71</v>
      </c>
      <c r="G14" s="51">
        <f>'Priorización '!H63</f>
        <v>1.6533066132264527</v>
      </c>
      <c r="H14" s="32" t="s">
        <v>90</v>
      </c>
      <c r="I14" s="12" t="s">
        <v>403</v>
      </c>
      <c r="J14" s="100" t="s">
        <v>858</v>
      </c>
      <c r="K14" s="4"/>
      <c r="L14" s="4"/>
    </row>
    <row r="15" spans="1:12" ht="30" x14ac:dyDescent="0.25">
      <c r="A15" s="4"/>
      <c r="B15" s="14" t="s">
        <v>404</v>
      </c>
      <c r="C15" s="12" t="s">
        <v>405</v>
      </c>
      <c r="D15" s="32" t="s">
        <v>87</v>
      </c>
      <c r="E15" s="32" t="s">
        <v>150</v>
      </c>
      <c r="F15" s="32" t="s">
        <v>71</v>
      </c>
      <c r="G15" s="51">
        <f>'Priorización '!H64</f>
        <v>1.8186372745490982</v>
      </c>
      <c r="H15" s="32" t="s">
        <v>90</v>
      </c>
      <c r="I15" s="102" t="s">
        <v>734</v>
      </c>
      <c r="J15" s="100" t="s">
        <v>858</v>
      </c>
      <c r="K15" s="4"/>
      <c r="L15" s="4"/>
    </row>
    <row r="16" spans="1:12" ht="54.75" customHeight="1" x14ac:dyDescent="0.25">
      <c r="A16" s="4"/>
      <c r="B16" s="14" t="s">
        <v>409</v>
      </c>
      <c r="C16" s="102" t="s">
        <v>859</v>
      </c>
      <c r="D16" s="32" t="s">
        <v>87</v>
      </c>
      <c r="E16" s="32" t="s">
        <v>88</v>
      </c>
      <c r="F16" s="32" t="s">
        <v>71</v>
      </c>
      <c r="G16" s="51">
        <f>'Priorización '!H65</f>
        <v>1.4879759519038076</v>
      </c>
      <c r="H16" s="103" t="s">
        <v>90</v>
      </c>
      <c r="I16" s="12" t="s">
        <v>410</v>
      </c>
      <c r="J16" s="100" t="s">
        <v>858</v>
      </c>
      <c r="K16" s="4"/>
      <c r="L16" s="4"/>
    </row>
    <row r="17" spans="1:12" ht="45" x14ac:dyDescent="0.25">
      <c r="A17" s="4"/>
      <c r="B17" s="14" t="s">
        <v>411</v>
      </c>
      <c r="C17" s="12" t="s">
        <v>291</v>
      </c>
      <c r="D17" s="12" t="s">
        <v>412</v>
      </c>
      <c r="E17" s="32" t="s">
        <v>88</v>
      </c>
      <c r="F17" s="32" t="s">
        <v>71</v>
      </c>
      <c r="G17" s="51">
        <f>'Priorización '!H66</f>
        <v>1.2754079587746923</v>
      </c>
      <c r="H17" s="103" t="s">
        <v>90</v>
      </c>
      <c r="I17" s="12" t="s">
        <v>413</v>
      </c>
      <c r="J17" s="100" t="s">
        <v>858</v>
      </c>
      <c r="K17" s="4"/>
      <c r="L17" s="4"/>
    </row>
    <row r="18" spans="1:12" ht="45" x14ac:dyDescent="0.25">
      <c r="A18" s="4"/>
      <c r="B18" s="14" t="s">
        <v>414</v>
      </c>
      <c r="C18" s="12" t="s">
        <v>292</v>
      </c>
      <c r="D18" s="32" t="s">
        <v>87</v>
      </c>
      <c r="E18" s="32" t="s">
        <v>88</v>
      </c>
      <c r="F18" s="32" t="s">
        <v>71</v>
      </c>
      <c r="G18" s="51">
        <f>'Priorización '!H67</f>
        <v>1.7359719438877756</v>
      </c>
      <c r="H18" s="103" t="s">
        <v>90</v>
      </c>
      <c r="I18" s="12" t="s">
        <v>415</v>
      </c>
      <c r="J18" s="100" t="s">
        <v>858</v>
      </c>
      <c r="K18" s="4"/>
      <c r="L18" s="4"/>
    </row>
    <row r="19" spans="1:12" ht="45" customHeight="1" x14ac:dyDescent="0.25">
      <c r="A19" s="4"/>
      <c r="B19" s="14" t="s">
        <v>416</v>
      </c>
      <c r="C19" s="12" t="s">
        <v>296</v>
      </c>
      <c r="D19" s="12" t="s">
        <v>417</v>
      </c>
      <c r="E19" s="32" t="s">
        <v>88</v>
      </c>
      <c r="F19" s="32" t="s">
        <v>71</v>
      </c>
      <c r="G19" s="51">
        <f>'Priorización '!H68</f>
        <v>2.2319639278557113</v>
      </c>
      <c r="H19" s="103" t="s">
        <v>90</v>
      </c>
      <c r="I19" s="12" t="s">
        <v>422</v>
      </c>
      <c r="J19" s="100" t="s">
        <v>858</v>
      </c>
      <c r="K19" s="4"/>
      <c r="L19" s="4"/>
    </row>
    <row r="20" spans="1:12" ht="33.75" customHeight="1" x14ac:dyDescent="0.25">
      <c r="A20" s="4"/>
      <c r="B20" s="14" t="s">
        <v>424</v>
      </c>
      <c r="C20" s="12" t="s">
        <v>297</v>
      </c>
      <c r="D20" s="32" t="s">
        <v>87</v>
      </c>
      <c r="E20" s="32" t="s">
        <v>287</v>
      </c>
      <c r="F20" s="32" t="s">
        <v>71</v>
      </c>
      <c r="G20" s="51">
        <f>'Priorización '!H69</f>
        <v>1.4879759519038076</v>
      </c>
      <c r="H20" s="32" t="s">
        <v>93</v>
      </c>
      <c r="I20" s="102" t="s">
        <v>735</v>
      </c>
      <c r="J20" s="100" t="s">
        <v>858</v>
      </c>
      <c r="K20" s="4"/>
      <c r="L20" s="4"/>
    </row>
    <row r="21" spans="1:12" ht="30" customHeight="1" x14ac:dyDescent="0.25">
      <c r="A21" s="4"/>
      <c r="B21" s="14" t="s">
        <v>434</v>
      </c>
      <c r="C21" s="12" t="s">
        <v>300</v>
      </c>
      <c r="D21" s="32" t="s">
        <v>87</v>
      </c>
      <c r="E21" s="32" t="s">
        <v>287</v>
      </c>
      <c r="F21" s="32" t="s">
        <v>71</v>
      </c>
      <c r="G21" s="51">
        <f>'Priorización '!H70</f>
        <v>1.8186372745490982</v>
      </c>
      <c r="H21" s="32" t="s">
        <v>93</v>
      </c>
      <c r="I21" s="12" t="s">
        <v>444</v>
      </c>
      <c r="J21" s="100" t="s">
        <v>858</v>
      </c>
      <c r="K21" s="4"/>
      <c r="L21" s="4"/>
    </row>
    <row r="22" spans="1:12" ht="27" customHeight="1" x14ac:dyDescent="0.25">
      <c r="A22" s="4"/>
      <c r="B22" s="14" t="s">
        <v>447</v>
      </c>
      <c r="C22" s="12" t="s">
        <v>301</v>
      </c>
      <c r="D22" s="32" t="s">
        <v>87</v>
      </c>
      <c r="E22" s="32" t="s">
        <v>287</v>
      </c>
      <c r="F22" s="32" t="s">
        <v>71</v>
      </c>
      <c r="G22" s="51">
        <f>'Priorización '!H71</f>
        <v>1.5871743486973948</v>
      </c>
      <c r="H22" s="32" t="s">
        <v>93</v>
      </c>
      <c r="I22" s="12" t="s">
        <v>455</v>
      </c>
      <c r="J22" s="100" t="s">
        <v>858</v>
      </c>
      <c r="K22" s="4"/>
      <c r="L22" s="4"/>
    </row>
    <row r="23" spans="1:12" ht="30" customHeight="1" x14ac:dyDescent="0.25">
      <c r="A23" s="4"/>
      <c r="B23" s="14" t="s">
        <v>456</v>
      </c>
      <c r="C23" s="102" t="s">
        <v>622</v>
      </c>
      <c r="D23" s="32" t="s">
        <v>87</v>
      </c>
      <c r="E23" s="32" t="s">
        <v>287</v>
      </c>
      <c r="F23" s="32" t="s">
        <v>71</v>
      </c>
      <c r="G23" s="51">
        <f>'Priorización '!H72</f>
        <v>1.2754079587746923</v>
      </c>
      <c r="H23" s="32" t="s">
        <v>93</v>
      </c>
      <c r="I23" s="12" t="s">
        <v>462</v>
      </c>
      <c r="J23" s="100" t="s">
        <v>858</v>
      </c>
      <c r="K23" s="4"/>
      <c r="L23" s="4"/>
    </row>
    <row r="24" spans="1:12" ht="33" customHeight="1" x14ac:dyDescent="0.25">
      <c r="A24" s="4"/>
      <c r="B24" s="14" t="s">
        <v>463</v>
      </c>
      <c r="C24" s="12" t="s">
        <v>307</v>
      </c>
      <c r="D24" s="32" t="s">
        <v>87</v>
      </c>
      <c r="E24" s="32" t="s">
        <v>175</v>
      </c>
      <c r="F24" s="32" t="s">
        <v>71</v>
      </c>
      <c r="G24" s="51">
        <f>'Priorización '!H73</f>
        <v>1.2754079587746923</v>
      </c>
      <c r="H24" s="32" t="s">
        <v>93</v>
      </c>
      <c r="I24" s="12" t="s">
        <v>464</v>
      </c>
      <c r="J24" s="100" t="s">
        <v>858</v>
      </c>
      <c r="K24" s="4"/>
      <c r="L24" s="4"/>
    </row>
    <row r="25" spans="1:12" ht="27" customHeight="1" x14ac:dyDescent="0.25">
      <c r="A25" s="4"/>
      <c r="B25" s="14" t="s">
        <v>465</v>
      </c>
      <c r="C25" s="12" t="s">
        <v>310</v>
      </c>
      <c r="D25" s="102" t="s">
        <v>736</v>
      </c>
      <c r="E25" s="32" t="s">
        <v>101</v>
      </c>
      <c r="F25" s="32" t="s">
        <v>71</v>
      </c>
      <c r="G25" s="51">
        <f>'Priorización '!H74</f>
        <v>1.2754079587746923</v>
      </c>
      <c r="H25" s="32" t="s">
        <v>90</v>
      </c>
      <c r="I25" s="12" t="s">
        <v>479</v>
      </c>
      <c r="J25" s="100" t="s">
        <v>858</v>
      </c>
      <c r="K25" s="4"/>
      <c r="L25" s="4"/>
    </row>
    <row r="26" spans="1:12" ht="60" customHeight="1" x14ac:dyDescent="0.25">
      <c r="A26" s="4"/>
      <c r="B26" s="14" t="s">
        <v>481</v>
      </c>
      <c r="C26" s="12" t="s">
        <v>312</v>
      </c>
      <c r="D26" s="12" t="s">
        <v>484</v>
      </c>
      <c r="E26" s="32" t="s">
        <v>84</v>
      </c>
      <c r="F26" s="32" t="s">
        <v>71</v>
      </c>
      <c r="G26" s="51">
        <f>'Priorización '!H75</f>
        <v>1.5871743486973948</v>
      </c>
      <c r="H26" s="32" t="s">
        <v>90</v>
      </c>
      <c r="I26" s="12" t="s">
        <v>501</v>
      </c>
      <c r="J26" s="100" t="s">
        <v>858</v>
      </c>
      <c r="K26" s="4"/>
      <c r="L26" s="4"/>
    </row>
    <row r="27" spans="1:12" x14ac:dyDescent="0.25">
      <c r="A27" s="4"/>
      <c r="B27" s="14" t="s">
        <v>485</v>
      </c>
      <c r="C27" s="12" t="s">
        <v>314</v>
      </c>
      <c r="D27" s="32" t="s">
        <v>87</v>
      </c>
      <c r="E27" s="32" t="s">
        <v>398</v>
      </c>
      <c r="F27" s="32" t="s">
        <v>71</v>
      </c>
      <c r="G27" s="51">
        <f>'Priorización '!H76</f>
        <v>1.5871743486973948</v>
      </c>
      <c r="H27" s="32" t="s">
        <v>90</v>
      </c>
      <c r="I27" s="12" t="s">
        <v>521</v>
      </c>
      <c r="J27" s="100" t="s">
        <v>858</v>
      </c>
      <c r="K27" s="4"/>
      <c r="L27" s="4"/>
    </row>
    <row r="28" spans="1:12" ht="30" x14ac:dyDescent="0.25">
      <c r="A28" s="4"/>
      <c r="B28" s="14" t="s">
        <v>486</v>
      </c>
      <c r="C28" s="102" t="s">
        <v>628</v>
      </c>
      <c r="D28" s="32" t="s">
        <v>87</v>
      </c>
      <c r="E28" s="32" t="s">
        <v>150</v>
      </c>
      <c r="F28" s="32" t="s">
        <v>71</v>
      </c>
      <c r="G28" s="51">
        <f>'Priorización '!H77</f>
        <v>2.314629258517034</v>
      </c>
      <c r="H28" s="32" t="s">
        <v>90</v>
      </c>
      <c r="I28" s="12" t="s">
        <v>525</v>
      </c>
      <c r="J28" s="100" t="s">
        <v>858</v>
      </c>
      <c r="K28" s="4"/>
      <c r="L28" s="4"/>
    </row>
    <row r="29" spans="1:12" ht="30" customHeight="1" x14ac:dyDescent="0.25">
      <c r="A29" s="4"/>
      <c r="B29" s="14" t="s">
        <v>487</v>
      </c>
      <c r="C29" s="102" t="s">
        <v>630</v>
      </c>
      <c r="D29" s="32" t="s">
        <v>87</v>
      </c>
      <c r="E29" s="32" t="s">
        <v>374</v>
      </c>
      <c r="F29" s="32" t="s">
        <v>71</v>
      </c>
      <c r="G29" s="51">
        <f>'Priorización '!H78</f>
        <v>1.9839679358717432</v>
      </c>
      <c r="H29" s="32" t="s">
        <v>90</v>
      </c>
      <c r="I29" s="12" t="s">
        <v>528</v>
      </c>
      <c r="J29" s="100" t="s">
        <v>858</v>
      </c>
      <c r="K29" s="4"/>
      <c r="L29" s="4"/>
    </row>
    <row r="30" spans="1:12" ht="30" customHeight="1" x14ac:dyDescent="0.25">
      <c r="A30" s="4"/>
      <c r="B30" s="14" t="s">
        <v>488</v>
      </c>
      <c r="C30" s="12" t="s">
        <v>320</v>
      </c>
      <c r="D30" s="12" t="s">
        <v>530</v>
      </c>
      <c r="E30" s="32" t="s">
        <v>103</v>
      </c>
      <c r="F30" s="32" t="s">
        <v>71</v>
      </c>
      <c r="G30" s="51">
        <f>'Priorización '!H79</f>
        <v>3.9679358717434874</v>
      </c>
      <c r="H30" s="32" t="s">
        <v>93</v>
      </c>
      <c r="I30" s="102" t="s">
        <v>737</v>
      </c>
      <c r="J30" s="100" t="s">
        <v>858</v>
      </c>
      <c r="K30" s="4"/>
      <c r="L30" s="4"/>
    </row>
    <row r="31" spans="1:12" ht="45" customHeight="1" x14ac:dyDescent="0.25">
      <c r="A31" s="4"/>
      <c r="B31" s="14" t="s">
        <v>489</v>
      </c>
      <c r="C31" s="12" t="s">
        <v>323</v>
      </c>
      <c r="D31" s="12" t="s">
        <v>534</v>
      </c>
      <c r="E31" s="32" t="s">
        <v>101</v>
      </c>
      <c r="F31" s="32" t="s">
        <v>71</v>
      </c>
      <c r="G31" s="51">
        <f>'Priorización '!H80</f>
        <v>2.5791583166332663</v>
      </c>
      <c r="H31" s="32" t="s">
        <v>90</v>
      </c>
      <c r="I31" s="12" t="s">
        <v>536</v>
      </c>
      <c r="J31" s="100" t="s">
        <v>858</v>
      </c>
      <c r="K31" s="4"/>
      <c r="L31" s="4"/>
    </row>
    <row r="32" spans="1:12" ht="45" customHeight="1" x14ac:dyDescent="0.25">
      <c r="A32" s="4"/>
      <c r="B32" s="14" t="s">
        <v>490</v>
      </c>
      <c r="C32" s="12" t="s">
        <v>325</v>
      </c>
      <c r="D32" s="12" t="s">
        <v>540</v>
      </c>
      <c r="E32" s="32" t="s">
        <v>101</v>
      </c>
      <c r="F32" s="32" t="s">
        <v>71</v>
      </c>
      <c r="G32" s="51">
        <f>'Priorización '!H81</f>
        <v>2.9759519038076157</v>
      </c>
      <c r="H32" s="103" t="s">
        <v>90</v>
      </c>
      <c r="I32" s="12" t="s">
        <v>544</v>
      </c>
      <c r="J32" s="100" t="s">
        <v>858</v>
      </c>
      <c r="K32" s="4"/>
      <c r="L32" s="4"/>
    </row>
    <row r="33" spans="1:12" ht="45" customHeight="1" x14ac:dyDescent="0.25">
      <c r="A33" s="4"/>
      <c r="B33" s="14" t="s">
        <v>491</v>
      </c>
      <c r="C33" s="102" t="s">
        <v>860</v>
      </c>
      <c r="D33" s="32" t="s">
        <v>87</v>
      </c>
      <c r="E33" s="32" t="s">
        <v>101</v>
      </c>
      <c r="F33" s="32" t="s">
        <v>71</v>
      </c>
      <c r="G33" s="51">
        <f>'Priorización '!H82</f>
        <v>1.4879759519038076</v>
      </c>
      <c r="H33" s="103" t="s">
        <v>90</v>
      </c>
      <c r="I33" s="12" t="s">
        <v>551</v>
      </c>
      <c r="J33" s="100" t="s">
        <v>858</v>
      </c>
      <c r="K33" s="4"/>
      <c r="L33" s="4"/>
    </row>
    <row r="34" spans="1:12" ht="41.25" customHeight="1" x14ac:dyDescent="0.25">
      <c r="A34" s="4"/>
      <c r="B34" s="14" t="s">
        <v>492</v>
      </c>
      <c r="C34" s="102" t="s">
        <v>634</v>
      </c>
      <c r="D34" s="32" t="s">
        <v>87</v>
      </c>
      <c r="E34" s="32" t="s">
        <v>70</v>
      </c>
      <c r="F34" s="32" t="s">
        <v>71</v>
      </c>
      <c r="G34" s="51">
        <f>'Priorización '!H83</f>
        <v>2.7279559118236474</v>
      </c>
      <c r="H34" s="32" t="s">
        <v>93</v>
      </c>
      <c r="I34" s="12" t="s">
        <v>559</v>
      </c>
      <c r="J34" s="100" t="s">
        <v>858</v>
      </c>
      <c r="K34" s="4"/>
      <c r="L34" s="4"/>
    </row>
    <row r="35" spans="1:12" ht="45" customHeight="1" x14ac:dyDescent="0.25">
      <c r="A35" s="4"/>
      <c r="B35" s="14" t="s">
        <v>493</v>
      </c>
      <c r="C35" s="12" t="s">
        <v>330</v>
      </c>
      <c r="D35" s="12" t="s">
        <v>562</v>
      </c>
      <c r="E35" s="32" t="s">
        <v>70</v>
      </c>
      <c r="F35" s="32" t="s">
        <v>71</v>
      </c>
      <c r="G35" s="51">
        <f>'Priorización '!H84</f>
        <v>2.9759519038076157</v>
      </c>
      <c r="H35" s="32" t="s">
        <v>93</v>
      </c>
      <c r="I35" s="12" t="s">
        <v>571</v>
      </c>
      <c r="J35" s="100" t="s">
        <v>858</v>
      </c>
      <c r="K35" s="4"/>
      <c r="L35" s="4"/>
    </row>
    <row r="36" spans="1:12" ht="66.75" customHeight="1" x14ac:dyDescent="0.25">
      <c r="A36" s="4"/>
      <c r="B36" s="14" t="s">
        <v>494</v>
      </c>
      <c r="C36" s="102" t="s">
        <v>738</v>
      </c>
      <c r="D36" s="12" t="s">
        <v>577</v>
      </c>
      <c r="E36" s="32" t="s">
        <v>579</v>
      </c>
      <c r="F36" s="32" t="s">
        <v>71</v>
      </c>
      <c r="G36" s="51">
        <f>'Priorización '!H85</f>
        <v>1.7359719438877756</v>
      </c>
      <c r="H36" s="32" t="s">
        <v>315</v>
      </c>
      <c r="I36" s="12" t="s">
        <v>583</v>
      </c>
      <c r="J36" s="100" t="s">
        <v>858</v>
      </c>
      <c r="K36" s="4"/>
      <c r="L36" s="4"/>
    </row>
    <row r="37" spans="1:12" ht="48.75" customHeight="1" x14ac:dyDescent="0.25">
      <c r="A37" s="4"/>
      <c r="B37" s="14" t="s">
        <v>495</v>
      </c>
      <c r="C37" s="102" t="s">
        <v>635</v>
      </c>
      <c r="D37" s="102" t="s">
        <v>739</v>
      </c>
      <c r="E37" s="32" t="s">
        <v>146</v>
      </c>
      <c r="F37" s="32" t="s">
        <v>71</v>
      </c>
      <c r="G37" s="51">
        <f>'Priorización '!H86</f>
        <v>1.8186372745490982</v>
      </c>
      <c r="H37" s="32" t="s">
        <v>93</v>
      </c>
      <c r="I37" s="12" t="s">
        <v>584</v>
      </c>
      <c r="J37" s="100" t="s">
        <v>858</v>
      </c>
      <c r="K37" s="4"/>
      <c r="L37" s="4"/>
    </row>
    <row r="38" spans="1:12" ht="69.75" customHeight="1" x14ac:dyDescent="0.25">
      <c r="A38" s="4"/>
      <c r="B38" s="14" t="s">
        <v>496</v>
      </c>
      <c r="C38" s="102" t="s">
        <v>740</v>
      </c>
      <c r="D38" s="32" t="s">
        <v>87</v>
      </c>
      <c r="E38" s="32" t="s">
        <v>157</v>
      </c>
      <c r="F38" s="32" t="s">
        <v>71</v>
      </c>
      <c r="G38" s="51">
        <f>'Priorización '!H87</f>
        <v>1.157314629258517</v>
      </c>
      <c r="H38" s="32" t="s">
        <v>93</v>
      </c>
      <c r="I38" s="12" t="s">
        <v>585</v>
      </c>
      <c r="J38" s="100" t="s">
        <v>858</v>
      </c>
      <c r="K38" s="4"/>
      <c r="L38" s="4"/>
    </row>
    <row r="39" spans="1:12" ht="53.25" customHeight="1" x14ac:dyDescent="0.25">
      <c r="A39" s="4"/>
      <c r="B39" s="14" t="s">
        <v>497</v>
      </c>
      <c r="C39" s="102" t="s">
        <v>741</v>
      </c>
      <c r="D39" s="73" t="s">
        <v>87</v>
      </c>
      <c r="E39" s="73" t="s">
        <v>161</v>
      </c>
      <c r="F39" s="32" t="s">
        <v>71</v>
      </c>
      <c r="G39" s="51">
        <f>'Priorización '!H88</f>
        <v>0.99198396793587185</v>
      </c>
      <c r="H39" s="32" t="s">
        <v>93</v>
      </c>
      <c r="I39" s="74" t="s">
        <v>586</v>
      </c>
      <c r="J39" s="100" t="s">
        <v>858</v>
      </c>
      <c r="K39" s="4"/>
      <c r="L39" s="4"/>
    </row>
    <row r="40" spans="1:12" ht="47.25" customHeight="1" x14ac:dyDescent="0.25">
      <c r="A40" s="4"/>
      <c r="B40" s="14" t="s">
        <v>498</v>
      </c>
      <c r="C40" s="12" t="s">
        <v>333</v>
      </c>
      <c r="D40" s="75" t="s">
        <v>587</v>
      </c>
      <c r="E40" s="76" t="s">
        <v>397</v>
      </c>
      <c r="F40" s="32" t="s">
        <v>71</v>
      </c>
      <c r="G40" s="51">
        <f>'Priorización '!H89</f>
        <v>1.3887775551102204</v>
      </c>
      <c r="H40" s="32" t="s">
        <v>93</v>
      </c>
      <c r="I40" s="75" t="s">
        <v>588</v>
      </c>
      <c r="J40" s="100" t="s">
        <v>858</v>
      </c>
      <c r="K40" s="134"/>
      <c r="L40" s="135"/>
    </row>
    <row r="41" spans="1:12" ht="33.75" customHeight="1" x14ac:dyDescent="0.25">
      <c r="A41" s="4"/>
      <c r="B41" s="14" t="s">
        <v>499</v>
      </c>
      <c r="C41" s="12" t="s">
        <v>589</v>
      </c>
      <c r="D41" s="32" t="s">
        <v>87</v>
      </c>
      <c r="E41" s="76" t="s">
        <v>397</v>
      </c>
      <c r="F41" s="32" t="s">
        <v>71</v>
      </c>
      <c r="G41" s="51">
        <f>'Priorización '!H90</f>
        <v>2.314629258517034</v>
      </c>
      <c r="H41" s="32" t="s">
        <v>93</v>
      </c>
      <c r="I41" s="102" t="s">
        <v>742</v>
      </c>
      <c r="J41" s="100" t="s">
        <v>858</v>
      </c>
      <c r="K41" s="4"/>
      <c r="L41" s="4"/>
    </row>
    <row r="42" spans="1:12" ht="24.75" customHeight="1" x14ac:dyDescent="0.25">
      <c r="A42" s="4"/>
      <c r="B42" s="14" t="s">
        <v>500</v>
      </c>
      <c r="C42" s="78" t="s">
        <v>335</v>
      </c>
      <c r="D42" s="32" t="s">
        <v>87</v>
      </c>
      <c r="E42" s="32" t="s">
        <v>101</v>
      </c>
      <c r="F42" s="32" t="s">
        <v>71</v>
      </c>
      <c r="G42" s="51">
        <f>'Priorización '!H91</f>
        <v>2.9759519038076157</v>
      </c>
      <c r="H42" s="32" t="s">
        <v>90</v>
      </c>
      <c r="I42" s="12" t="s">
        <v>590</v>
      </c>
      <c r="J42" s="100" t="s">
        <v>858</v>
      </c>
      <c r="K42" s="4"/>
      <c r="L42" s="4"/>
    </row>
    <row r="43" spans="1:12" ht="30" customHeight="1" x14ac:dyDescent="0.25">
      <c r="A43" s="4"/>
      <c r="B43" s="14" t="s">
        <v>502</v>
      </c>
      <c r="C43" s="12" t="s">
        <v>591</v>
      </c>
      <c r="D43" s="32" t="s">
        <v>87</v>
      </c>
      <c r="E43" s="32" t="s">
        <v>84</v>
      </c>
      <c r="F43" s="32" t="s">
        <v>71</v>
      </c>
      <c r="G43" s="51">
        <f>'Priorización '!H92</f>
        <v>1.3887775551102204</v>
      </c>
      <c r="H43" s="32" t="s">
        <v>90</v>
      </c>
      <c r="I43" s="102" t="s">
        <v>743</v>
      </c>
      <c r="J43" s="100" t="s">
        <v>858</v>
      </c>
      <c r="K43" s="4"/>
      <c r="L43" s="4"/>
    </row>
    <row r="44" spans="1:12" ht="30" x14ac:dyDescent="0.25">
      <c r="A44" s="4"/>
      <c r="B44" s="14" t="s">
        <v>503</v>
      </c>
      <c r="C44" s="12" t="s">
        <v>340</v>
      </c>
      <c r="D44" s="32" t="s">
        <v>87</v>
      </c>
      <c r="E44" s="32" t="s">
        <v>592</v>
      </c>
      <c r="F44" s="32" t="s">
        <v>71</v>
      </c>
      <c r="G44" s="51">
        <f>'Priorización '!H93</f>
        <v>2.9759519038076157</v>
      </c>
      <c r="H44" s="32" t="s">
        <v>90</v>
      </c>
      <c r="I44" s="102" t="s">
        <v>744</v>
      </c>
      <c r="J44" s="100" t="s">
        <v>858</v>
      </c>
      <c r="K44" s="4"/>
      <c r="L44" s="4"/>
    </row>
    <row r="45" spans="1:12" ht="30" customHeight="1" x14ac:dyDescent="0.25">
      <c r="A45" s="4"/>
      <c r="B45" s="14" t="s">
        <v>504</v>
      </c>
      <c r="C45" s="12" t="s">
        <v>593</v>
      </c>
      <c r="D45" s="32" t="s">
        <v>87</v>
      </c>
      <c r="E45" s="32" t="s">
        <v>210</v>
      </c>
      <c r="F45" s="32" t="s">
        <v>71</v>
      </c>
      <c r="G45" s="51">
        <f>'Priorización '!H94</f>
        <v>2.3807615230460923</v>
      </c>
      <c r="H45" s="32" t="s">
        <v>90</v>
      </c>
      <c r="I45" s="12" t="s">
        <v>594</v>
      </c>
      <c r="J45" s="100" t="s">
        <v>858</v>
      </c>
      <c r="K45" s="4"/>
      <c r="L45" s="4"/>
    </row>
    <row r="46" spans="1:12" ht="30" x14ac:dyDescent="0.25">
      <c r="A46" s="4"/>
      <c r="B46" s="14" t="s">
        <v>505</v>
      </c>
      <c r="C46" s="12" t="s">
        <v>595</v>
      </c>
      <c r="D46" s="32" t="s">
        <v>87</v>
      </c>
      <c r="E46" s="32" t="s">
        <v>210</v>
      </c>
      <c r="F46" s="32" t="s">
        <v>71</v>
      </c>
      <c r="G46" s="51">
        <f>'Priorización '!H95</f>
        <v>2.3807615230460923</v>
      </c>
      <c r="H46" s="32" t="s">
        <v>93</v>
      </c>
      <c r="I46" s="12" t="s">
        <v>596</v>
      </c>
      <c r="J46" s="100" t="s">
        <v>858</v>
      </c>
      <c r="K46" s="4"/>
      <c r="L46" s="4"/>
    </row>
    <row r="47" spans="1:12" ht="30" x14ac:dyDescent="0.25">
      <c r="A47" s="4"/>
      <c r="B47" s="14" t="s">
        <v>506</v>
      </c>
      <c r="C47" s="12" t="s">
        <v>597</v>
      </c>
      <c r="D47" s="32" t="s">
        <v>87</v>
      </c>
      <c r="E47" s="32" t="s">
        <v>165</v>
      </c>
      <c r="F47" s="32" t="s">
        <v>71</v>
      </c>
      <c r="G47" s="51">
        <f>'Priorización '!H96</f>
        <v>2.3807615230460923</v>
      </c>
      <c r="H47" s="32" t="s">
        <v>93</v>
      </c>
      <c r="I47" s="12" t="s">
        <v>596</v>
      </c>
      <c r="J47" s="100" t="s">
        <v>858</v>
      </c>
      <c r="K47" s="4"/>
      <c r="L47" s="4"/>
    </row>
    <row r="48" spans="1:12" ht="30" x14ac:dyDescent="0.25">
      <c r="A48" s="4"/>
      <c r="B48" s="14" t="s">
        <v>507</v>
      </c>
      <c r="C48" s="12" t="s">
        <v>598</v>
      </c>
      <c r="D48" s="32" t="s">
        <v>87</v>
      </c>
      <c r="E48" s="32" t="s">
        <v>150</v>
      </c>
      <c r="F48" s="32" t="s">
        <v>71</v>
      </c>
      <c r="G48" s="51">
        <f>'Priorización '!H97</f>
        <v>2.3807615230460923</v>
      </c>
      <c r="H48" s="32" t="s">
        <v>90</v>
      </c>
      <c r="I48" s="12" t="s">
        <v>599</v>
      </c>
      <c r="J48" s="100" t="s">
        <v>858</v>
      </c>
      <c r="K48" s="4"/>
      <c r="L48" s="4"/>
    </row>
    <row r="49" spans="1:12" ht="30" x14ac:dyDescent="0.25">
      <c r="A49" s="4"/>
      <c r="B49" s="14" t="s">
        <v>508</v>
      </c>
      <c r="C49" s="12" t="s">
        <v>600</v>
      </c>
      <c r="D49" s="32" t="s">
        <v>87</v>
      </c>
      <c r="E49" s="32" t="s">
        <v>88</v>
      </c>
      <c r="F49" s="32" t="s">
        <v>71</v>
      </c>
      <c r="G49" s="51">
        <f>'Priorización '!H98</f>
        <v>2.3807615230460923</v>
      </c>
      <c r="H49" s="32" t="s">
        <v>90</v>
      </c>
      <c r="I49" s="102" t="s">
        <v>745</v>
      </c>
      <c r="J49" s="100" t="s">
        <v>858</v>
      </c>
      <c r="K49" s="4"/>
      <c r="L49" s="4"/>
    </row>
    <row r="50" spans="1:12" ht="30" x14ac:dyDescent="0.25">
      <c r="A50" s="4"/>
      <c r="B50" s="14" t="s">
        <v>509</v>
      </c>
      <c r="C50" s="12" t="s">
        <v>601</v>
      </c>
      <c r="D50" s="32" t="s">
        <v>87</v>
      </c>
      <c r="E50" s="32" t="s">
        <v>88</v>
      </c>
      <c r="F50" s="32" t="s">
        <v>71</v>
      </c>
      <c r="G50" s="51">
        <f>'Priorización '!H99</f>
        <v>2.314629258517034</v>
      </c>
      <c r="H50" s="32" t="s">
        <v>90</v>
      </c>
      <c r="I50" s="12" t="s">
        <v>602</v>
      </c>
      <c r="J50" s="100" t="s">
        <v>858</v>
      </c>
      <c r="K50" s="4"/>
      <c r="L50" s="4"/>
    </row>
    <row r="51" spans="1:12" ht="30" x14ac:dyDescent="0.25">
      <c r="A51" s="4"/>
      <c r="B51" s="14" t="s">
        <v>510</v>
      </c>
      <c r="C51" s="12" t="s">
        <v>603</v>
      </c>
      <c r="D51" s="32" t="s">
        <v>87</v>
      </c>
      <c r="E51" s="32" t="s">
        <v>88</v>
      </c>
      <c r="F51" s="32" t="s">
        <v>71</v>
      </c>
      <c r="G51" s="51">
        <f>'Priorización '!H100</f>
        <v>4.6292585170340681</v>
      </c>
      <c r="H51" s="32" t="s">
        <v>90</v>
      </c>
      <c r="I51" s="12" t="s">
        <v>604</v>
      </c>
      <c r="J51" s="100" t="s">
        <v>858</v>
      </c>
      <c r="K51" s="4"/>
      <c r="L51" s="4"/>
    </row>
    <row r="52" spans="1:12" x14ac:dyDescent="0.25">
      <c r="A52" s="4"/>
      <c r="B52" s="14"/>
      <c r="C52" s="4"/>
      <c r="D52" s="32"/>
      <c r="E52" s="32"/>
      <c r="F52" s="32"/>
      <c r="G52" s="32"/>
      <c r="H52" s="32"/>
      <c r="I52" s="32"/>
      <c r="J52" s="32"/>
      <c r="K52" s="4"/>
      <c r="L52" s="4"/>
    </row>
    <row r="53" spans="1:12" x14ac:dyDescent="0.25">
      <c r="A53" s="4"/>
      <c r="B53" s="14"/>
      <c r="C53" s="79"/>
      <c r="D53" s="32"/>
      <c r="E53" s="32"/>
      <c r="F53" s="32"/>
      <c r="G53" s="32"/>
      <c r="H53" s="32"/>
      <c r="I53" s="32"/>
      <c r="J53" s="32"/>
      <c r="K53" s="4"/>
      <c r="L53" s="4"/>
    </row>
    <row r="54" spans="1:12" x14ac:dyDescent="0.25">
      <c r="A54" s="4"/>
      <c r="B54" s="14"/>
      <c r="C54" s="79"/>
      <c r="D54" s="32"/>
      <c r="E54" s="32"/>
      <c r="F54" s="32"/>
      <c r="G54" s="32"/>
      <c r="H54" s="32"/>
      <c r="I54" s="32"/>
      <c r="J54" s="32"/>
      <c r="K54" s="4"/>
      <c r="L54" s="4"/>
    </row>
    <row r="55" spans="1:12" x14ac:dyDescent="0.25">
      <c r="A55" s="4"/>
      <c r="B55" s="14"/>
      <c r="C55" s="79"/>
      <c r="D55" s="32"/>
      <c r="E55" s="32"/>
      <c r="F55" s="32"/>
      <c r="G55" s="32"/>
      <c r="H55" s="32"/>
      <c r="I55" s="32"/>
      <c r="J55" s="32"/>
      <c r="K55" s="4"/>
      <c r="L55" s="4"/>
    </row>
    <row r="56" spans="1:12" x14ac:dyDescent="0.25">
      <c r="A56" s="4"/>
      <c r="B56" s="14"/>
      <c r="C56" s="79"/>
      <c r="D56" s="32"/>
      <c r="E56" s="32"/>
      <c r="F56" s="32"/>
      <c r="G56" s="32"/>
      <c r="H56" s="32"/>
      <c r="I56" s="32"/>
      <c r="J56" s="32"/>
      <c r="K56" s="4"/>
      <c r="L56" s="4"/>
    </row>
    <row r="57" spans="1:12" x14ac:dyDescent="0.25">
      <c r="A57" s="4"/>
      <c r="B57" s="14"/>
      <c r="C57" s="79"/>
      <c r="D57" s="32"/>
      <c r="E57" s="32"/>
      <c r="F57" s="32"/>
      <c r="G57" s="32"/>
      <c r="H57" s="32"/>
      <c r="I57" s="32"/>
      <c r="J57" s="32"/>
      <c r="K57" s="4"/>
      <c r="L57" s="4"/>
    </row>
    <row r="58" spans="1:12" x14ac:dyDescent="0.25">
      <c r="A58" s="4"/>
      <c r="B58" s="14"/>
      <c r="C58" s="79"/>
      <c r="D58" s="32"/>
      <c r="E58" s="32"/>
      <c r="F58" s="32"/>
      <c r="G58" s="32"/>
      <c r="H58" s="32"/>
      <c r="I58" s="32"/>
      <c r="J58" s="32"/>
      <c r="K58" s="4"/>
      <c r="L58" s="4"/>
    </row>
    <row r="59" spans="1:12" x14ac:dyDescent="0.25">
      <c r="A59" s="4"/>
      <c r="B59" s="14"/>
      <c r="C59" s="79"/>
      <c r="D59" s="32"/>
      <c r="E59" s="32"/>
      <c r="F59" s="32"/>
      <c r="G59" s="32"/>
      <c r="H59" s="32"/>
      <c r="I59" s="32"/>
      <c r="J59" s="32"/>
      <c r="K59" s="4"/>
      <c r="L59" s="4"/>
    </row>
    <row r="60" spans="1:12" x14ac:dyDescent="0.25">
      <c r="A60" s="4"/>
      <c r="B60" s="14"/>
      <c r="C60" s="79"/>
      <c r="D60" s="32"/>
      <c r="E60" s="32"/>
      <c r="F60" s="32"/>
      <c r="G60" s="32"/>
      <c r="H60" s="32"/>
      <c r="I60" s="32"/>
      <c r="J60" s="32"/>
      <c r="K60" s="4"/>
      <c r="L60" s="4"/>
    </row>
    <row r="61" spans="1:12" x14ac:dyDescent="0.25">
      <c r="A61" s="4"/>
      <c r="B61" s="14"/>
      <c r="C61" s="79"/>
      <c r="D61" s="32"/>
      <c r="E61" s="32"/>
      <c r="F61" s="32"/>
      <c r="G61" s="32"/>
      <c r="H61" s="32"/>
      <c r="I61" s="32"/>
      <c r="J61" s="32"/>
      <c r="K61" s="4"/>
      <c r="L61" s="4"/>
    </row>
    <row r="62" spans="1:12" x14ac:dyDescent="0.25">
      <c r="A62" s="4"/>
      <c r="B62" s="14"/>
      <c r="C62" s="79"/>
      <c r="D62" s="32"/>
      <c r="E62" s="32"/>
      <c r="F62" s="32"/>
      <c r="G62" s="32"/>
      <c r="H62" s="32"/>
      <c r="I62" s="32"/>
      <c r="J62" s="32"/>
      <c r="K62" s="4"/>
      <c r="L62" s="4"/>
    </row>
    <row r="63" spans="1:12" x14ac:dyDescent="0.25">
      <c r="A63" s="4"/>
      <c r="B63" s="14"/>
      <c r="C63" s="79"/>
      <c r="D63" s="32"/>
      <c r="E63" s="32"/>
      <c r="F63" s="32"/>
      <c r="G63" s="32"/>
      <c r="H63" s="32"/>
      <c r="I63" s="32"/>
      <c r="J63" s="32"/>
      <c r="K63" s="4"/>
      <c r="L63" s="4"/>
    </row>
    <row r="64" spans="1:12" x14ac:dyDescent="0.25">
      <c r="A64" s="4"/>
      <c r="B64" s="14"/>
      <c r="C64" s="79"/>
      <c r="D64" s="32"/>
      <c r="E64" s="32"/>
      <c r="F64" s="32"/>
      <c r="G64" s="32"/>
      <c r="H64" s="32"/>
      <c r="I64" s="32"/>
      <c r="J64" s="32"/>
      <c r="K64" s="4"/>
      <c r="L64" s="4"/>
    </row>
    <row r="65" spans="1:12" x14ac:dyDescent="0.25">
      <c r="A65" s="4"/>
      <c r="B65" s="14"/>
      <c r="C65" s="79"/>
      <c r="D65" s="32"/>
      <c r="E65" s="32"/>
      <c r="F65" s="32"/>
      <c r="G65" s="32"/>
      <c r="H65" s="32"/>
      <c r="I65" s="32"/>
      <c r="J65" s="32"/>
      <c r="K65" s="4"/>
      <c r="L65" s="4"/>
    </row>
    <row r="66" spans="1:12" x14ac:dyDescent="0.25">
      <c r="A66" s="4"/>
      <c r="B66" s="14"/>
      <c r="C66" s="79"/>
      <c r="D66" s="32"/>
      <c r="E66" s="32"/>
      <c r="F66" s="32"/>
      <c r="G66" s="32"/>
      <c r="H66" s="32"/>
      <c r="I66" s="32"/>
      <c r="J66" s="32"/>
      <c r="K66" s="4"/>
      <c r="L66" s="4"/>
    </row>
    <row r="67" spans="1:12" x14ac:dyDescent="0.25">
      <c r="A67" s="4"/>
      <c r="B67" s="14"/>
      <c r="C67" s="79"/>
      <c r="D67" s="32"/>
      <c r="E67" s="32"/>
      <c r="F67" s="32"/>
      <c r="G67" s="32"/>
      <c r="H67" s="32"/>
      <c r="I67" s="32"/>
      <c r="J67" s="32"/>
      <c r="K67" s="4"/>
      <c r="L67" s="4"/>
    </row>
    <row r="68" spans="1:12" x14ac:dyDescent="0.25">
      <c r="A68" s="4"/>
      <c r="B68" s="14"/>
      <c r="C68" s="79"/>
      <c r="D68" s="32"/>
      <c r="E68" s="32"/>
      <c r="F68" s="32"/>
      <c r="G68" s="32"/>
      <c r="H68" s="32"/>
      <c r="I68" s="32"/>
      <c r="J68" s="32"/>
      <c r="K68" s="4"/>
      <c r="L68" s="4"/>
    </row>
    <row r="69" spans="1:12" x14ac:dyDescent="0.25">
      <c r="A69" s="4"/>
      <c r="B69" s="14"/>
      <c r="C69" s="79"/>
      <c r="D69" s="32"/>
      <c r="E69" s="32"/>
      <c r="F69" s="32"/>
      <c r="G69" s="32"/>
      <c r="H69" s="32"/>
      <c r="I69" s="32"/>
      <c r="J69" s="32"/>
      <c r="K69" s="4"/>
      <c r="L69" s="4"/>
    </row>
    <row r="70" spans="1:12" x14ac:dyDescent="0.25">
      <c r="A70" s="4"/>
      <c r="B70" s="14"/>
      <c r="C70" s="79"/>
      <c r="D70" s="32"/>
      <c r="E70" s="32"/>
      <c r="F70" s="32"/>
      <c r="G70" s="32"/>
      <c r="H70" s="32"/>
      <c r="I70" s="32"/>
      <c r="J70" s="32"/>
      <c r="K70" s="4"/>
      <c r="L70" s="4"/>
    </row>
    <row r="71" spans="1:12" x14ac:dyDescent="0.25">
      <c r="A71" s="4"/>
      <c r="B71" s="14"/>
      <c r="C71" s="79"/>
      <c r="D71" s="32"/>
      <c r="E71" s="32"/>
      <c r="F71" s="32"/>
      <c r="G71" s="32"/>
      <c r="H71" s="32"/>
      <c r="I71" s="32"/>
      <c r="J71" s="32"/>
      <c r="K71" s="4"/>
      <c r="L71" s="4"/>
    </row>
    <row r="72" spans="1:12" x14ac:dyDescent="0.25">
      <c r="A72" s="4"/>
      <c r="B72" s="14"/>
      <c r="C72" s="79"/>
      <c r="D72" s="32"/>
      <c r="E72" s="32"/>
      <c r="F72" s="32"/>
      <c r="G72" s="32"/>
      <c r="H72" s="32"/>
      <c r="I72" s="32"/>
      <c r="J72" s="32"/>
      <c r="K72" s="4"/>
      <c r="L72" s="4"/>
    </row>
    <row r="73" spans="1:12" x14ac:dyDescent="0.25">
      <c r="A73" s="4"/>
      <c r="B73" s="80"/>
      <c r="C73" s="81"/>
      <c r="D73" s="82"/>
      <c r="E73" s="82"/>
      <c r="F73" s="82"/>
      <c r="G73" s="82"/>
      <c r="H73" s="82"/>
      <c r="I73" s="82"/>
      <c r="J73" s="82"/>
      <c r="K73" s="4"/>
      <c r="L73" s="4"/>
    </row>
    <row r="74" spans="1:12" ht="15" customHeight="1" x14ac:dyDescent="0.25">
      <c r="H74">
        <f>COUNTIF(H8:H51,"Implementado")</f>
        <v>28</v>
      </c>
    </row>
  </sheetData>
  <mergeCells count="2">
    <mergeCell ref="K40:L40"/>
    <mergeCell ref="B6:J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5E0DB"/>
  </sheetPr>
  <dimension ref="A1:H103"/>
  <sheetViews>
    <sheetView topLeftCell="C7" zoomScale="70" zoomScaleNormal="70" workbookViewId="0">
      <selection activeCell="E34" sqref="E34"/>
    </sheetView>
  </sheetViews>
  <sheetFormatPr baseColWidth="10" defaultColWidth="17.28515625" defaultRowHeight="15" customHeight="1" x14ac:dyDescent="0.25"/>
  <cols>
    <col min="1" max="8" width="18.28515625" customWidth="1"/>
  </cols>
  <sheetData>
    <row r="1" spans="1:8" ht="42" customHeight="1" x14ac:dyDescent="0.25">
      <c r="A1" s="137" t="s">
        <v>148</v>
      </c>
      <c r="B1" s="129"/>
      <c r="C1" s="129"/>
      <c r="D1" s="129"/>
      <c r="E1" s="129"/>
      <c r="F1" s="129"/>
      <c r="G1" s="129"/>
      <c r="H1" s="129"/>
    </row>
    <row r="2" spans="1:8" ht="30" customHeight="1" x14ac:dyDescent="0.25">
      <c r="A2" s="34" t="s">
        <v>171</v>
      </c>
      <c r="B2" s="34">
        <v>1</v>
      </c>
      <c r="C2" s="34">
        <v>1</v>
      </c>
      <c r="D2" s="34"/>
      <c r="E2" s="34"/>
      <c r="F2" s="34">
        <v>0.5</v>
      </c>
      <c r="G2" s="34"/>
    </row>
    <row r="3" spans="1:8" ht="30" customHeight="1" x14ac:dyDescent="0.25">
      <c r="A3" s="34" t="s">
        <v>201</v>
      </c>
      <c r="B3" s="34" t="s">
        <v>202</v>
      </c>
      <c r="C3" s="34" t="s">
        <v>203</v>
      </c>
      <c r="D3" s="34" t="s">
        <v>204</v>
      </c>
      <c r="E3" s="34" t="s">
        <v>205</v>
      </c>
      <c r="F3" s="34" t="s">
        <v>206</v>
      </c>
      <c r="G3" s="34" t="s">
        <v>207</v>
      </c>
      <c r="H3" s="161" t="s">
        <v>187</v>
      </c>
    </row>
    <row r="4" spans="1:8" x14ac:dyDescent="0.25">
      <c r="A4" s="72" t="s">
        <v>60</v>
      </c>
      <c r="B4" s="42">
        <v>8</v>
      </c>
      <c r="C4" s="42">
        <v>6</v>
      </c>
      <c r="D4" s="42">
        <f>$B$2*B4+C4*$C$2</f>
        <v>14</v>
      </c>
      <c r="E4" s="45">
        <f>D4*$E$102/$D$102</f>
        <v>1.402805611222445</v>
      </c>
      <c r="F4" s="42">
        <v>6</v>
      </c>
      <c r="G4" s="45">
        <f>F4*$G$102/$F$102</f>
        <v>1.2121212121212122</v>
      </c>
      <c r="H4" s="50">
        <f>E4/(($F$2*G4))</f>
        <v>2.314629258517034</v>
      </c>
    </row>
    <row r="5" spans="1:8" x14ac:dyDescent="0.25">
      <c r="A5" s="72" t="s">
        <v>124</v>
      </c>
      <c r="B5" s="38">
        <v>7</v>
      </c>
      <c r="C5" s="38">
        <v>5</v>
      </c>
      <c r="D5" s="42">
        <f>$B$2*B5+C5*$C$2</f>
        <v>12</v>
      </c>
      <c r="E5" s="45">
        <f>D5*$E$102/$D$102</f>
        <v>1.2024048096192386</v>
      </c>
      <c r="F5" s="38">
        <v>5</v>
      </c>
      <c r="G5" s="45">
        <f>F5*$G$102/$F$102</f>
        <v>1.0101010101010102</v>
      </c>
      <c r="H5" s="50">
        <f>E5/(($F$2*G5))</f>
        <v>2.3807615230460923</v>
      </c>
    </row>
    <row r="6" spans="1:8" x14ac:dyDescent="0.25">
      <c r="A6" s="72" t="s">
        <v>140</v>
      </c>
      <c r="B6" s="38">
        <v>7</v>
      </c>
      <c r="C6" s="38">
        <v>5</v>
      </c>
      <c r="D6" s="42">
        <f>$B$2*B6+C6*$C$2</f>
        <v>12</v>
      </c>
      <c r="E6" s="45">
        <f>D6*$E$102/$D$102</f>
        <v>1.2024048096192386</v>
      </c>
      <c r="F6" s="38">
        <v>5</v>
      </c>
      <c r="G6" s="45">
        <f>F6*$G$102/$F$102</f>
        <v>1.0101010101010102</v>
      </c>
      <c r="H6" s="50">
        <f>E6/(($F$2*G6))</f>
        <v>2.3807615230460923</v>
      </c>
    </row>
    <row r="7" spans="1:8" x14ac:dyDescent="0.25">
      <c r="A7" s="72" t="s">
        <v>152</v>
      </c>
      <c r="B7" s="38">
        <v>6</v>
      </c>
      <c r="C7" s="38">
        <v>5</v>
      </c>
      <c r="D7" s="42">
        <f>$B$2*B7+C7*$C$2</f>
        <v>11</v>
      </c>
      <c r="E7" s="45">
        <f>D7*$E$102/$D$102</f>
        <v>1.1022044088176353</v>
      </c>
      <c r="F7" s="38">
        <v>5</v>
      </c>
      <c r="G7" s="45">
        <f>F7*$G$102/$F$102</f>
        <v>1.0101010101010102</v>
      </c>
      <c r="H7" s="50">
        <f>E7/(($F$2*G7))</f>
        <v>2.1823647294589175</v>
      </c>
    </row>
    <row r="8" spans="1:8" x14ac:dyDescent="0.25">
      <c r="A8" s="72" t="s">
        <v>82</v>
      </c>
      <c r="B8" s="38">
        <v>8</v>
      </c>
      <c r="C8" s="38">
        <v>8</v>
      </c>
      <c r="D8" s="42">
        <f>$B$2*B8+C8*$C$2</f>
        <v>16</v>
      </c>
      <c r="E8" s="45">
        <f>D8*$E$102/$D$102</f>
        <v>1.6032064128256514</v>
      </c>
      <c r="F8" s="38">
        <v>6</v>
      </c>
      <c r="G8" s="45">
        <f>F8*$G$102/$F$102</f>
        <v>1.2121212121212122</v>
      </c>
      <c r="H8" s="50">
        <f>E8/(($F$2*G8))</f>
        <v>2.6452905811623246</v>
      </c>
    </row>
    <row r="9" spans="1:8" x14ac:dyDescent="0.25">
      <c r="A9" s="72" t="s">
        <v>114</v>
      </c>
      <c r="B9" s="42">
        <v>5</v>
      </c>
      <c r="C9" s="42">
        <v>3</v>
      </c>
      <c r="D9" s="42">
        <f>$B$2*B9+C9*$C$2</f>
        <v>8</v>
      </c>
      <c r="E9" s="45">
        <f>D9*$E$102/$D$102</f>
        <v>0.80160320641282568</v>
      </c>
      <c r="F9" s="42">
        <v>5</v>
      </c>
      <c r="G9" s="45">
        <f>F9*$G$102/$F$102</f>
        <v>1.0101010101010102</v>
      </c>
      <c r="H9" s="50">
        <f>E9/(($F$2*G9))</f>
        <v>1.5871743486973948</v>
      </c>
    </row>
    <row r="10" spans="1:8" x14ac:dyDescent="0.25">
      <c r="A10" s="72" t="s">
        <v>163</v>
      </c>
      <c r="B10" s="38">
        <v>6</v>
      </c>
      <c r="C10" s="38">
        <v>3</v>
      </c>
      <c r="D10" s="42">
        <f>$B$2*B10+C10*$C$2</f>
        <v>9</v>
      </c>
      <c r="E10" s="45">
        <f>D10*$E$102/$D$102</f>
        <v>0.90180360721442887</v>
      </c>
      <c r="F10" s="38">
        <v>6</v>
      </c>
      <c r="G10" s="45">
        <f>F10*$G$102/$F$102</f>
        <v>1.2121212121212122</v>
      </c>
      <c r="H10" s="50">
        <f>E10/(($F$2*G10))</f>
        <v>1.4879759519038076</v>
      </c>
    </row>
    <row r="11" spans="1:8" x14ac:dyDescent="0.25">
      <c r="A11" s="72" t="s">
        <v>173</v>
      </c>
      <c r="B11" s="38">
        <v>6</v>
      </c>
      <c r="C11" s="38">
        <v>4</v>
      </c>
      <c r="D11" s="42">
        <f>$B$2*B11+C11*$C$2</f>
        <v>10</v>
      </c>
      <c r="E11" s="45">
        <f>D11*$E$102/$D$102</f>
        <v>1.002004008016032</v>
      </c>
      <c r="F11" s="38">
        <v>6</v>
      </c>
      <c r="G11" s="45">
        <f>F11*$G$102/$F$102</f>
        <v>1.2121212121212122</v>
      </c>
      <c r="H11" s="50">
        <f>E11/(($F$2*G11))</f>
        <v>1.6533066132264527</v>
      </c>
    </row>
    <row r="12" spans="1:8" x14ac:dyDescent="0.25">
      <c r="A12" s="72" t="s">
        <v>184</v>
      </c>
      <c r="B12" s="38">
        <v>6</v>
      </c>
      <c r="C12" s="38">
        <v>4</v>
      </c>
      <c r="D12" s="42">
        <f>$B$2*B12+C12*$C$2</f>
        <v>10</v>
      </c>
      <c r="E12" s="45">
        <f>D12*$E$102/$D$102</f>
        <v>1.002004008016032</v>
      </c>
      <c r="F12" s="38">
        <v>5</v>
      </c>
      <c r="G12" s="45">
        <f>F12*$G$102/$F$102</f>
        <v>1.0101010101010102</v>
      </c>
      <c r="H12" s="50">
        <f>E12/(($F$2*G12))</f>
        <v>1.9839679358717432</v>
      </c>
    </row>
    <row r="13" spans="1:8" x14ac:dyDescent="0.25">
      <c r="A13" s="72" t="s">
        <v>189</v>
      </c>
      <c r="B13" s="38">
        <v>5</v>
      </c>
      <c r="C13" s="38">
        <v>2</v>
      </c>
      <c r="D13" s="42">
        <f>$B$2*B13+C13*$C$2</f>
        <v>7</v>
      </c>
      <c r="E13" s="45">
        <f>D13*$E$102/$D$102</f>
        <v>0.70140280561122248</v>
      </c>
      <c r="F13" s="38">
        <v>5</v>
      </c>
      <c r="G13" s="45">
        <f>F13*$G$102/$F$102</f>
        <v>1.0101010101010102</v>
      </c>
      <c r="H13" s="50">
        <f>E13/(($F$2*G13))</f>
        <v>1.3887775551102204</v>
      </c>
    </row>
    <row r="14" spans="1:8" ht="15.75" customHeight="1" x14ac:dyDescent="0.25">
      <c r="A14" s="72" t="s">
        <v>197</v>
      </c>
      <c r="B14" s="42">
        <v>5</v>
      </c>
      <c r="C14" s="42">
        <v>3</v>
      </c>
      <c r="D14" s="42">
        <f>$B$2*B14+C14*$C$2</f>
        <v>8</v>
      </c>
      <c r="E14" s="45">
        <f>D14*$E$102/$D$102</f>
        <v>0.80160320641282568</v>
      </c>
      <c r="F14" s="42">
        <v>5</v>
      </c>
      <c r="G14" s="45">
        <f>F14*$G$102/$F$102</f>
        <v>1.0101010101010102</v>
      </c>
      <c r="H14" s="50">
        <f>E14/(($F$2*G14))</f>
        <v>1.5871743486973948</v>
      </c>
    </row>
    <row r="15" spans="1:8" x14ac:dyDescent="0.25">
      <c r="A15" s="72" t="s">
        <v>212</v>
      </c>
      <c r="B15" s="42">
        <v>6</v>
      </c>
      <c r="C15" s="42">
        <v>4</v>
      </c>
      <c r="D15" s="42">
        <f>$B$2*B15+C15*$C$2</f>
        <v>10</v>
      </c>
      <c r="E15" s="45">
        <f>D15*$E$102/$D$102</f>
        <v>1.002004008016032</v>
      </c>
      <c r="F15" s="42">
        <v>6</v>
      </c>
      <c r="G15" s="45">
        <f>F15*$G$102/$F$102</f>
        <v>1.2121212121212122</v>
      </c>
      <c r="H15" s="50">
        <f>E15/(($F$2*G15))</f>
        <v>1.6533066132264527</v>
      </c>
    </row>
    <row r="16" spans="1:8" x14ac:dyDescent="0.25">
      <c r="A16" s="72" t="s">
        <v>222</v>
      </c>
      <c r="B16" s="38">
        <v>7</v>
      </c>
      <c r="C16" s="38">
        <v>5</v>
      </c>
      <c r="D16" s="42">
        <f>$B$2*B16+C16*$C$2</f>
        <v>12</v>
      </c>
      <c r="E16" s="45">
        <f>D16*$E$102/$D$102</f>
        <v>1.2024048096192386</v>
      </c>
      <c r="F16" s="38">
        <v>6</v>
      </c>
      <c r="G16" s="45">
        <f>F16*$G$102/$F$102</f>
        <v>1.2121212121212122</v>
      </c>
      <c r="H16" s="50">
        <f>E16/(($F$2*G16))</f>
        <v>1.9839679358717437</v>
      </c>
    </row>
    <row r="17" spans="1:8" x14ac:dyDescent="0.25">
      <c r="A17" s="83" t="s">
        <v>298</v>
      </c>
      <c r="B17" s="38">
        <v>6</v>
      </c>
      <c r="C17" s="38">
        <v>4</v>
      </c>
      <c r="D17" s="42">
        <f>$B$2*B17+C17*$C$2</f>
        <v>10</v>
      </c>
      <c r="E17" s="45">
        <f>D17*$E$102/$D$102</f>
        <v>1.002004008016032</v>
      </c>
      <c r="F17" s="38">
        <v>4</v>
      </c>
      <c r="G17" s="45">
        <f>F17*$G$102/$F$102</f>
        <v>0.80808080808080807</v>
      </c>
      <c r="H17" s="50">
        <f>E17/(($F$2*G17))</f>
        <v>2.4799599198396791</v>
      </c>
    </row>
    <row r="18" spans="1:8" ht="15.75" customHeight="1" x14ac:dyDescent="0.25">
      <c r="A18" s="83" t="s">
        <v>352</v>
      </c>
      <c r="B18" s="163">
        <v>5</v>
      </c>
      <c r="C18" s="42">
        <v>4</v>
      </c>
      <c r="D18" s="42">
        <f>$B$2*B20+C18*$C$2</f>
        <v>8</v>
      </c>
      <c r="E18" s="45">
        <f>D18*$E$102/$D$102</f>
        <v>0.80160320641282568</v>
      </c>
      <c r="F18" s="42">
        <v>4</v>
      </c>
      <c r="G18" s="45">
        <f>F18*$G$102/$F$102</f>
        <v>0.80808080808080807</v>
      </c>
      <c r="H18" s="50">
        <f>E18/(($F$2*G18))</f>
        <v>1.9839679358717435</v>
      </c>
    </row>
    <row r="19" spans="1:8" ht="15.75" customHeight="1" x14ac:dyDescent="0.25">
      <c r="A19" s="83" t="s">
        <v>363</v>
      </c>
      <c r="B19" s="42">
        <v>6</v>
      </c>
      <c r="C19" s="42">
        <v>5</v>
      </c>
      <c r="D19" s="42">
        <f>$B$2*B19+C19*$C$2</f>
        <v>11</v>
      </c>
      <c r="E19" s="45">
        <f>D19*$E$102/$D$102</f>
        <v>1.1022044088176353</v>
      </c>
      <c r="F19" s="42">
        <v>3</v>
      </c>
      <c r="G19" s="45">
        <f>F19*$G$102/$F$102</f>
        <v>0.60606060606060608</v>
      </c>
      <c r="H19" s="50">
        <f>E19/(($F$2*G19))</f>
        <v>3.6372745490981964</v>
      </c>
    </row>
    <row r="20" spans="1:8" ht="15.75" customHeight="1" x14ac:dyDescent="0.25">
      <c r="A20" s="83" t="s">
        <v>373</v>
      </c>
      <c r="B20" s="42">
        <v>4</v>
      </c>
      <c r="C20" s="42">
        <v>4</v>
      </c>
      <c r="D20" s="42">
        <f>$B$2*B20+C20*$C$2</f>
        <v>8</v>
      </c>
      <c r="E20" s="45">
        <f>D20*$E$102/$D$102</f>
        <v>0.80160320641282568</v>
      </c>
      <c r="F20" s="42">
        <v>4</v>
      </c>
      <c r="G20" s="45">
        <f>F20*$G$102/$F$102</f>
        <v>0.80808080808080807</v>
      </c>
      <c r="H20" s="50">
        <f>E20/(($F$2*G20))</f>
        <v>1.9839679358717435</v>
      </c>
    </row>
    <row r="21" spans="1:8" x14ac:dyDescent="0.25">
      <c r="A21" s="83" t="s">
        <v>384</v>
      </c>
      <c r="B21" s="42">
        <v>6</v>
      </c>
      <c r="C21" s="42">
        <v>4</v>
      </c>
      <c r="D21" s="42">
        <f>$B$2*B21+C21*$C$2</f>
        <v>10</v>
      </c>
      <c r="E21" s="45">
        <f>D21*$E$102/$D$102</f>
        <v>1.002004008016032</v>
      </c>
      <c r="F21" s="42">
        <v>4</v>
      </c>
      <c r="G21" s="45">
        <f>F21*$G$102/$F$102</f>
        <v>0.80808080808080807</v>
      </c>
      <c r="H21" s="50">
        <f>E21/(($F$2*G21))</f>
        <v>2.4799599198396791</v>
      </c>
    </row>
    <row r="22" spans="1:8" ht="15.75" customHeight="1" x14ac:dyDescent="0.25">
      <c r="A22" s="83" t="s">
        <v>393</v>
      </c>
      <c r="B22" s="42">
        <v>6</v>
      </c>
      <c r="C22" s="42">
        <v>4</v>
      </c>
      <c r="D22" s="42">
        <f>$B$2*B22+C22*$C$2</f>
        <v>10</v>
      </c>
      <c r="E22" s="45">
        <f>D22*$E$102/$D$102</f>
        <v>1.002004008016032</v>
      </c>
      <c r="F22" s="38">
        <v>4</v>
      </c>
      <c r="G22" s="45">
        <f>F22*$G$102/$F$102</f>
        <v>0.80808080808080807</v>
      </c>
      <c r="H22" s="50">
        <f>E22/(($F$2*G22))</f>
        <v>2.4799599198396791</v>
      </c>
    </row>
    <row r="23" spans="1:8" x14ac:dyDescent="0.25">
      <c r="A23" s="83" t="s">
        <v>400</v>
      </c>
      <c r="B23" s="38">
        <v>6</v>
      </c>
      <c r="C23" s="38">
        <v>4</v>
      </c>
      <c r="D23" s="42">
        <f>$B$2*B23+C23*$C$2</f>
        <v>10</v>
      </c>
      <c r="E23" s="45">
        <f>D23*$E$102/$D$102</f>
        <v>1.002004008016032</v>
      </c>
      <c r="F23" s="38">
        <v>4</v>
      </c>
      <c r="G23" s="45">
        <f>F23*$G$102/$F$102</f>
        <v>0.80808080808080807</v>
      </c>
      <c r="H23" s="50">
        <f>E23/(($F$2*G23))</f>
        <v>2.4799599198396791</v>
      </c>
    </row>
    <row r="24" spans="1:8" ht="15.75" customHeight="1" x14ac:dyDescent="0.25">
      <c r="A24" s="83" t="s">
        <v>404</v>
      </c>
      <c r="B24" s="42">
        <v>6</v>
      </c>
      <c r="C24" s="42">
        <v>4</v>
      </c>
      <c r="D24" s="42">
        <f>$B$2*B24+C24*$C$2</f>
        <v>10</v>
      </c>
      <c r="E24" s="45">
        <f>D24*$E$102/$D$102</f>
        <v>1.002004008016032</v>
      </c>
      <c r="F24" s="38">
        <v>4</v>
      </c>
      <c r="G24" s="45">
        <f>F24*$G$102/$F$102</f>
        <v>0.80808080808080807</v>
      </c>
      <c r="H24" s="50">
        <f>E24/(($F$2*G24))</f>
        <v>2.4799599198396791</v>
      </c>
    </row>
    <row r="25" spans="1:8" x14ac:dyDescent="0.25">
      <c r="A25" s="83" t="s">
        <v>409</v>
      </c>
      <c r="B25" s="38">
        <v>6</v>
      </c>
      <c r="C25" s="38">
        <v>4</v>
      </c>
      <c r="D25" s="42">
        <f>$B$2*B25+C25*$C$2</f>
        <v>10</v>
      </c>
      <c r="E25" s="45">
        <f>D25*$E$102/$D$102</f>
        <v>1.002004008016032</v>
      </c>
      <c r="F25" s="38">
        <v>4</v>
      </c>
      <c r="G25" s="45">
        <f>F25*$G$102/$F$102</f>
        <v>0.80808080808080807</v>
      </c>
      <c r="H25" s="50">
        <f>E25/(($F$2*G25))</f>
        <v>2.4799599198396791</v>
      </c>
    </row>
    <row r="26" spans="1:8" x14ac:dyDescent="0.25">
      <c r="A26" s="83" t="s">
        <v>411</v>
      </c>
      <c r="B26" s="38">
        <v>6</v>
      </c>
      <c r="C26" s="38">
        <v>4</v>
      </c>
      <c r="D26" s="42">
        <f>$B$2*B26+C26*$C$2</f>
        <v>10</v>
      </c>
      <c r="E26" s="45">
        <f>D26*$E$102/$D$102</f>
        <v>1.002004008016032</v>
      </c>
      <c r="F26" s="38">
        <v>4</v>
      </c>
      <c r="G26" s="45">
        <f>F26*$G$102/$F$102</f>
        <v>0.80808080808080807</v>
      </c>
      <c r="H26" s="50">
        <f>E26/(($F$2*G26))</f>
        <v>2.4799599198396791</v>
      </c>
    </row>
    <row r="27" spans="1:8" x14ac:dyDescent="0.25">
      <c r="A27" s="83" t="s">
        <v>414</v>
      </c>
      <c r="B27" s="38">
        <v>6</v>
      </c>
      <c r="C27" s="38">
        <v>4</v>
      </c>
      <c r="D27" s="42">
        <f>$B$2*B27+C27*$C$2</f>
        <v>10</v>
      </c>
      <c r="E27" s="45">
        <f>D27*$E$102/$D$102</f>
        <v>1.002004008016032</v>
      </c>
      <c r="F27" s="38">
        <v>4</v>
      </c>
      <c r="G27" s="45">
        <f>F27*$G$102/$F$102</f>
        <v>0.80808080808080807</v>
      </c>
      <c r="H27" s="50">
        <f>E27/(($F$2*G27))</f>
        <v>2.4799599198396791</v>
      </c>
    </row>
    <row r="28" spans="1:8" x14ac:dyDescent="0.25">
      <c r="A28" s="83" t="s">
        <v>416</v>
      </c>
      <c r="B28" s="38">
        <v>6</v>
      </c>
      <c r="C28" s="38">
        <v>4</v>
      </c>
      <c r="D28" s="42">
        <f>$B$2*B28+C28*$C$2</f>
        <v>10</v>
      </c>
      <c r="E28" s="45">
        <f>D28*$E$102/$D$102</f>
        <v>1.002004008016032</v>
      </c>
      <c r="F28" s="38">
        <v>4</v>
      </c>
      <c r="G28" s="45">
        <f>F28*$G$102/$F$102</f>
        <v>0.80808080808080807</v>
      </c>
      <c r="H28" s="50">
        <f>E28/(($F$2*G28))</f>
        <v>2.4799599198396791</v>
      </c>
    </row>
    <row r="29" spans="1:8" x14ac:dyDescent="0.25">
      <c r="A29" s="83" t="s">
        <v>424</v>
      </c>
      <c r="B29" s="38">
        <v>4</v>
      </c>
      <c r="C29" s="38">
        <v>3</v>
      </c>
      <c r="D29" s="42">
        <f>$B$2*B29+C29*$C$2</f>
        <v>7</v>
      </c>
      <c r="E29" s="45">
        <f>D29*$E$102/$D$102</f>
        <v>0.70140280561122248</v>
      </c>
      <c r="F29" s="38">
        <v>8</v>
      </c>
      <c r="G29" s="45">
        <f>F29*$G$102/$F$102</f>
        <v>1.6161616161616161</v>
      </c>
      <c r="H29" s="50">
        <f>E29/(($F$2*G29))</f>
        <v>0.86798597194388782</v>
      </c>
    </row>
    <row r="30" spans="1:8" x14ac:dyDescent="0.25">
      <c r="A30" s="83" t="s">
        <v>434</v>
      </c>
      <c r="B30" s="38">
        <v>4</v>
      </c>
      <c r="C30" s="38">
        <v>3</v>
      </c>
      <c r="D30" s="42">
        <f>$B$2*B30+C30*$C$2</f>
        <v>7</v>
      </c>
      <c r="E30" s="45">
        <f>D30*$E$102/$D$102</f>
        <v>0.70140280561122248</v>
      </c>
      <c r="F30" s="38">
        <v>8</v>
      </c>
      <c r="G30" s="45">
        <f>F30*$G$102/$F$102</f>
        <v>1.6161616161616161</v>
      </c>
      <c r="H30" s="50">
        <f>E30/(($F$2*G30))</f>
        <v>0.86798597194388782</v>
      </c>
    </row>
    <row r="31" spans="1:8" x14ac:dyDescent="0.25">
      <c r="A31" s="83" t="s">
        <v>447</v>
      </c>
      <c r="B31" s="38">
        <v>4</v>
      </c>
      <c r="C31" s="38">
        <v>3</v>
      </c>
      <c r="D31" s="42">
        <f>$B$2*B31+C31*$C$2</f>
        <v>7</v>
      </c>
      <c r="E31" s="45">
        <f>D31*$E$102/$D$102</f>
        <v>0.70140280561122248</v>
      </c>
      <c r="F31" s="38">
        <v>8</v>
      </c>
      <c r="G31" s="45">
        <f>F31*$G$102/$F$102</f>
        <v>1.6161616161616161</v>
      </c>
      <c r="H31" s="50">
        <f>E31/(($F$2*G31))</f>
        <v>0.86798597194388782</v>
      </c>
    </row>
    <row r="32" spans="1:8" x14ac:dyDescent="0.25">
      <c r="A32" s="83" t="s">
        <v>456</v>
      </c>
      <c r="B32" s="38">
        <v>4</v>
      </c>
      <c r="C32" s="38">
        <v>3</v>
      </c>
      <c r="D32" s="42">
        <f>$B$2*B32+C32*$C$2</f>
        <v>7</v>
      </c>
      <c r="E32" s="45">
        <f>D32*$E$102/$D$102</f>
        <v>0.70140280561122248</v>
      </c>
      <c r="F32" s="38">
        <v>8</v>
      </c>
      <c r="G32" s="45">
        <f>F32*$G$102/$F$102</f>
        <v>1.6161616161616161</v>
      </c>
      <c r="H32" s="50">
        <f>E32/(($F$2*G32))</f>
        <v>0.86798597194388782</v>
      </c>
    </row>
    <row r="33" spans="1:8" x14ac:dyDescent="0.25">
      <c r="A33" s="83" t="s">
        <v>463</v>
      </c>
      <c r="B33" s="38">
        <v>6</v>
      </c>
      <c r="C33" s="38">
        <v>4</v>
      </c>
      <c r="D33" s="42">
        <f>$B$2*B33+C33*$C$2</f>
        <v>10</v>
      </c>
      <c r="E33" s="45">
        <f>D33*$E$102/$D$102</f>
        <v>1.002004008016032</v>
      </c>
      <c r="F33" s="38">
        <v>5</v>
      </c>
      <c r="G33" s="45">
        <f>F33*$G$102/$F$102</f>
        <v>1.0101010101010102</v>
      </c>
      <c r="H33" s="50">
        <f>E33/(($F$2*G33))</f>
        <v>1.9839679358717432</v>
      </c>
    </row>
    <row r="34" spans="1:8" x14ac:dyDescent="0.25">
      <c r="A34" s="83" t="s">
        <v>465</v>
      </c>
      <c r="B34" s="38">
        <v>7</v>
      </c>
      <c r="C34" s="38">
        <v>5</v>
      </c>
      <c r="D34" s="42">
        <f>$B$2*B34+C34*$C$2</f>
        <v>12</v>
      </c>
      <c r="E34" s="45">
        <f>D34*$E$102/$D$102</f>
        <v>1.2024048096192386</v>
      </c>
      <c r="F34" s="38">
        <v>3</v>
      </c>
      <c r="G34" s="45">
        <f>F34*$G$102/$F$102</f>
        <v>0.60606060606060608</v>
      </c>
      <c r="H34" s="50">
        <f>E34/(($F$2*G34))</f>
        <v>3.9679358717434874</v>
      </c>
    </row>
    <row r="35" spans="1:8" x14ac:dyDescent="0.25">
      <c r="A35" s="83" t="s">
        <v>481</v>
      </c>
      <c r="B35" s="38">
        <v>7</v>
      </c>
      <c r="C35" s="38">
        <v>7</v>
      </c>
      <c r="D35" s="42">
        <f>$B$2*B35+C35*$C$2</f>
        <v>14</v>
      </c>
      <c r="E35" s="45">
        <f>D35*$E$102/$D$102</f>
        <v>1.402805611222445</v>
      </c>
      <c r="F35" s="38">
        <v>5</v>
      </c>
      <c r="G35" s="45">
        <f>F35*$G$102/$F$102</f>
        <v>1.0101010101010102</v>
      </c>
      <c r="H35" s="50">
        <f>E35/(($F$2*G35))</f>
        <v>2.7775551102204408</v>
      </c>
    </row>
    <row r="36" spans="1:8" x14ac:dyDescent="0.25">
      <c r="A36" s="83" t="s">
        <v>485</v>
      </c>
      <c r="B36" s="38">
        <v>6</v>
      </c>
      <c r="C36" s="38">
        <v>6</v>
      </c>
      <c r="D36" s="42">
        <f>$B$2*B36+C36*$C$2</f>
        <v>12</v>
      </c>
      <c r="E36" s="45">
        <f>D36*$E$102/$D$102</f>
        <v>1.2024048096192386</v>
      </c>
      <c r="F36" s="38">
        <v>4</v>
      </c>
      <c r="G36" s="45">
        <f>F36*$G$102/$F$102</f>
        <v>0.80808080808080807</v>
      </c>
      <c r="H36" s="50">
        <f>E36/(($F$2*G36))</f>
        <v>2.9759519038076157</v>
      </c>
    </row>
    <row r="37" spans="1:8" x14ac:dyDescent="0.25">
      <c r="A37" s="83" t="s">
        <v>486</v>
      </c>
      <c r="B37" s="38">
        <v>6</v>
      </c>
      <c r="C37" s="38">
        <v>6</v>
      </c>
      <c r="D37" s="42">
        <f>$B$2*B37+C37*$C$2</f>
        <v>12</v>
      </c>
      <c r="E37" s="45">
        <f>D37*$E$102/$D$102</f>
        <v>1.2024048096192386</v>
      </c>
      <c r="F37" s="38">
        <v>4</v>
      </c>
      <c r="G37" s="45">
        <f>F37*$G$102/$F$102</f>
        <v>0.80808080808080807</v>
      </c>
      <c r="H37" s="50">
        <f>E37/(($F$2*G37))</f>
        <v>2.9759519038076157</v>
      </c>
    </row>
    <row r="38" spans="1:8" x14ac:dyDescent="0.25">
      <c r="A38" s="83" t="s">
        <v>487</v>
      </c>
      <c r="B38" s="38">
        <v>5</v>
      </c>
      <c r="C38" s="38">
        <v>5</v>
      </c>
      <c r="D38" s="42">
        <f>$B$2*B38+C38*$C$2</f>
        <v>10</v>
      </c>
      <c r="E38" s="45">
        <f>D38*$E$102/$D$102</f>
        <v>1.002004008016032</v>
      </c>
      <c r="F38" s="38">
        <v>3</v>
      </c>
      <c r="G38" s="45">
        <f>F38*$G$102/$F$102</f>
        <v>0.60606060606060608</v>
      </c>
      <c r="H38" s="50">
        <f>E38/(($F$2*G38))</f>
        <v>3.3066132264529053</v>
      </c>
    </row>
    <row r="39" spans="1:8" x14ac:dyDescent="0.25">
      <c r="A39" s="83" t="s">
        <v>488</v>
      </c>
      <c r="B39" s="38">
        <v>6</v>
      </c>
      <c r="C39" s="38">
        <v>4</v>
      </c>
      <c r="D39" s="42">
        <f>$B$2*B39+C39*$C$2</f>
        <v>10</v>
      </c>
      <c r="E39" s="45">
        <f>D39*$E$102/$D$102</f>
        <v>1.002004008016032</v>
      </c>
      <c r="F39" s="38">
        <v>7</v>
      </c>
      <c r="G39" s="45">
        <f>F39*$G$102/$F$102</f>
        <v>1.4141414141414141</v>
      </c>
      <c r="H39" s="50">
        <f>E39/(($F$2*G39))</f>
        <v>1.4171199541941024</v>
      </c>
    </row>
    <row r="40" spans="1:8" x14ac:dyDescent="0.25">
      <c r="A40" s="83" t="s">
        <v>489</v>
      </c>
      <c r="B40" s="38">
        <v>7</v>
      </c>
      <c r="C40" s="38">
        <v>5</v>
      </c>
      <c r="D40" s="42">
        <f>$B$2*B40+C40*$C$2</f>
        <v>12</v>
      </c>
      <c r="E40" s="45">
        <f>D40*$E$102/$D$102</f>
        <v>1.2024048096192386</v>
      </c>
      <c r="F40" s="38">
        <v>3</v>
      </c>
      <c r="G40" s="45">
        <f>F40*$G$102/$F$102</f>
        <v>0.60606060606060608</v>
      </c>
      <c r="H40" s="50">
        <f>E40/(($F$2*G40))</f>
        <v>3.9679358717434874</v>
      </c>
    </row>
    <row r="41" spans="1:8" x14ac:dyDescent="0.25">
      <c r="A41" s="83" t="s">
        <v>490</v>
      </c>
      <c r="B41" s="38">
        <v>5</v>
      </c>
      <c r="C41" s="38">
        <v>3</v>
      </c>
      <c r="D41" s="42">
        <f>$B$2*B41+C41*$C$2</f>
        <v>8</v>
      </c>
      <c r="E41" s="45">
        <f>D41*$E$102/$D$102</f>
        <v>0.80160320641282568</v>
      </c>
      <c r="F41" s="38">
        <v>4</v>
      </c>
      <c r="G41" s="45">
        <f>F41*$G$102/$F$102</f>
        <v>0.80808080808080807</v>
      </c>
      <c r="H41" s="50">
        <f>E41/(($F$2*G41))</f>
        <v>1.9839679358717435</v>
      </c>
    </row>
    <row r="42" spans="1:8" x14ac:dyDescent="0.25">
      <c r="A42" s="83" t="s">
        <v>491</v>
      </c>
      <c r="B42" s="38">
        <v>5</v>
      </c>
      <c r="C42" s="38">
        <v>5</v>
      </c>
      <c r="D42" s="42">
        <f>$B$2*B42+C42*$C$2</f>
        <v>10</v>
      </c>
      <c r="E42" s="45">
        <f>D42*$E$102/$D$102</f>
        <v>1.002004008016032</v>
      </c>
      <c r="F42" s="38">
        <v>3</v>
      </c>
      <c r="G42" s="45">
        <f>F42*$G$102/$F$102</f>
        <v>0.60606060606060608</v>
      </c>
      <c r="H42" s="50">
        <f>E42/(($F$2*G42))</f>
        <v>3.3066132264529053</v>
      </c>
    </row>
    <row r="43" spans="1:8" x14ac:dyDescent="0.25">
      <c r="A43" s="83" t="s">
        <v>492</v>
      </c>
      <c r="B43" s="38">
        <v>7</v>
      </c>
      <c r="C43" s="38">
        <v>7</v>
      </c>
      <c r="D43" s="42">
        <f>$B$2*B43+C43*$C$2</f>
        <v>14</v>
      </c>
      <c r="E43" s="45">
        <f>D43*$E$102/$D$102</f>
        <v>1.402805611222445</v>
      </c>
      <c r="F43" s="38">
        <v>6</v>
      </c>
      <c r="G43" s="45">
        <f>F43*$G$102/$F$102</f>
        <v>1.2121212121212122</v>
      </c>
      <c r="H43" s="50">
        <f>E43/(($F$2*G43))</f>
        <v>2.314629258517034</v>
      </c>
    </row>
    <row r="44" spans="1:8" x14ac:dyDescent="0.25">
      <c r="A44" s="83" t="s">
        <v>493</v>
      </c>
      <c r="B44" s="42">
        <v>5</v>
      </c>
      <c r="C44" s="42">
        <v>4</v>
      </c>
      <c r="D44" s="42">
        <f>$B$2*B44+C44*$C$2</f>
        <v>9</v>
      </c>
      <c r="E44" s="45">
        <f>D44*$E$102/$D$102</f>
        <v>0.90180360721442887</v>
      </c>
      <c r="F44" s="38">
        <v>8</v>
      </c>
      <c r="G44" s="45">
        <f>F44*$G$102/$F$102</f>
        <v>1.6161616161616161</v>
      </c>
      <c r="H44" s="50">
        <f>E44/(($F$2*G44))</f>
        <v>1.1159819639278556</v>
      </c>
    </row>
    <row r="45" spans="1:8" x14ac:dyDescent="0.25">
      <c r="A45" s="83" t="s">
        <v>494</v>
      </c>
      <c r="B45" s="42">
        <v>5</v>
      </c>
      <c r="C45" s="38">
        <v>4</v>
      </c>
      <c r="D45" s="42">
        <f>$B$2*B45+C45*$C$2</f>
        <v>9</v>
      </c>
      <c r="E45" s="45">
        <f>D45*$E$102/$D$102</f>
        <v>0.90180360721442887</v>
      </c>
      <c r="F45" s="38">
        <v>8</v>
      </c>
      <c r="G45" s="45">
        <f>F45*$G$102/$F$102</f>
        <v>1.6161616161616161</v>
      </c>
      <c r="H45" s="50">
        <f>E45/(($F$2*G45))</f>
        <v>1.1159819639278556</v>
      </c>
    </row>
    <row r="46" spans="1:8" x14ac:dyDescent="0.25">
      <c r="A46" s="83" t="s">
        <v>495</v>
      </c>
      <c r="B46" s="42">
        <v>5</v>
      </c>
      <c r="C46" s="42">
        <v>4</v>
      </c>
      <c r="D46" s="42">
        <f>$B$2*B46+C46*$C$2</f>
        <v>9</v>
      </c>
      <c r="E46" s="45">
        <f>D46*$E$102/$D$102</f>
        <v>0.90180360721442887</v>
      </c>
      <c r="F46" s="38">
        <v>8</v>
      </c>
      <c r="G46" s="45">
        <f>F46*$G$102/$F$102</f>
        <v>1.6161616161616161</v>
      </c>
      <c r="H46" s="50">
        <f>E46/(($F$2*G46))</f>
        <v>1.1159819639278556</v>
      </c>
    </row>
    <row r="47" spans="1:8" x14ac:dyDescent="0.25">
      <c r="A47" s="83" t="s">
        <v>496</v>
      </c>
      <c r="B47" s="38">
        <v>5</v>
      </c>
      <c r="C47" s="38">
        <v>4</v>
      </c>
      <c r="D47" s="42">
        <f>$B$2*B47+C47*$C$2</f>
        <v>9</v>
      </c>
      <c r="E47" s="45">
        <f>D47*$E$102/$D$102</f>
        <v>0.90180360721442887</v>
      </c>
      <c r="F47" s="38">
        <v>8</v>
      </c>
      <c r="G47" s="45">
        <f>F47*$G$102/$F$102</f>
        <v>1.6161616161616161</v>
      </c>
      <c r="H47" s="50">
        <f>E47/(($F$2*G47))</f>
        <v>1.1159819639278556</v>
      </c>
    </row>
    <row r="48" spans="1:8" x14ac:dyDescent="0.25">
      <c r="A48" s="83" t="s">
        <v>497</v>
      </c>
      <c r="B48" s="38">
        <v>5</v>
      </c>
      <c r="C48" s="38">
        <v>4</v>
      </c>
      <c r="D48" s="42">
        <f>$B$2*B48+C48*$C$2</f>
        <v>9</v>
      </c>
      <c r="E48" s="45">
        <f>D48*$E$102/$D$102</f>
        <v>0.90180360721442887</v>
      </c>
      <c r="F48" s="38">
        <v>8</v>
      </c>
      <c r="G48" s="45">
        <f>F48*$G$102/$F$102</f>
        <v>1.6161616161616161</v>
      </c>
      <c r="H48" s="50">
        <f>E48/(($F$2*G48))</f>
        <v>1.1159819639278556</v>
      </c>
    </row>
    <row r="49" spans="1:8" x14ac:dyDescent="0.25">
      <c r="A49" s="83" t="s">
        <v>498</v>
      </c>
      <c r="B49" s="38">
        <v>5</v>
      </c>
      <c r="C49" s="38">
        <v>4</v>
      </c>
      <c r="D49" s="42">
        <f>$B$2*B49+C49*$C$2</f>
        <v>9</v>
      </c>
      <c r="E49" s="45">
        <f>D49*$E$102/$D$102</f>
        <v>0.90180360721442887</v>
      </c>
      <c r="F49" s="38">
        <v>6</v>
      </c>
      <c r="G49" s="45">
        <f>F49*$G$102/$F$102</f>
        <v>1.2121212121212122</v>
      </c>
      <c r="H49" s="50">
        <f>E49/(($F$2*G49))</f>
        <v>1.4879759519038076</v>
      </c>
    </row>
    <row r="50" spans="1:8" x14ac:dyDescent="0.25">
      <c r="A50" s="83" t="s">
        <v>499</v>
      </c>
      <c r="B50" s="38">
        <v>5</v>
      </c>
      <c r="C50" s="38">
        <v>4</v>
      </c>
      <c r="D50" s="42">
        <f>$B$2*B50+C50*$C$2</f>
        <v>9</v>
      </c>
      <c r="E50" s="45">
        <f>D50*$E$102/$D$102</f>
        <v>0.90180360721442887</v>
      </c>
      <c r="F50" s="38">
        <v>6</v>
      </c>
      <c r="G50" s="45">
        <f>F50*$G$102/$F$102</f>
        <v>1.2121212121212122</v>
      </c>
      <c r="H50" s="50">
        <f>E50/(($F$2*G50))</f>
        <v>1.4879759519038076</v>
      </c>
    </row>
    <row r="51" spans="1:8" x14ac:dyDescent="0.25">
      <c r="A51" s="83" t="s">
        <v>500</v>
      </c>
      <c r="B51" s="38">
        <v>5</v>
      </c>
      <c r="C51" s="38">
        <v>4</v>
      </c>
      <c r="D51" s="42">
        <f>$B$2*B51+C51*$C$2</f>
        <v>9</v>
      </c>
      <c r="E51" s="45">
        <f>D51*$E$102/$D$102</f>
        <v>0.90180360721442887</v>
      </c>
      <c r="F51" s="38">
        <v>6</v>
      </c>
      <c r="G51" s="45">
        <f>F51*$G$102/$F$102</f>
        <v>1.2121212121212122</v>
      </c>
      <c r="H51" s="50">
        <f>E51/(($F$2*G51))</f>
        <v>1.4879759519038076</v>
      </c>
    </row>
    <row r="52" spans="1:8" x14ac:dyDescent="0.25">
      <c r="A52" s="83" t="s">
        <v>502</v>
      </c>
      <c r="B52" s="42">
        <v>5</v>
      </c>
      <c r="C52" s="38">
        <v>4</v>
      </c>
      <c r="D52" s="42">
        <f>$B$2*B52+C52*$C$2</f>
        <v>9</v>
      </c>
      <c r="E52" s="45">
        <f>D52*$E$102/$D$102</f>
        <v>0.90180360721442887</v>
      </c>
      <c r="F52" s="38">
        <v>6</v>
      </c>
      <c r="G52" s="45">
        <f>F52*$G$102/$F$102</f>
        <v>1.2121212121212122</v>
      </c>
      <c r="H52" s="50">
        <f>E52/(($F$2*G52))</f>
        <v>1.4879759519038076</v>
      </c>
    </row>
    <row r="53" spans="1:8" x14ac:dyDescent="0.25">
      <c r="A53" s="83" t="s">
        <v>503</v>
      </c>
      <c r="B53" s="38">
        <v>8</v>
      </c>
      <c r="C53" s="38">
        <v>8</v>
      </c>
      <c r="D53" s="42">
        <f>$B$2*B53+C53*$C$2</f>
        <v>16</v>
      </c>
      <c r="E53" s="45">
        <f>D53*$E$102/$D$102</f>
        <v>1.6032064128256514</v>
      </c>
      <c r="F53" s="38">
        <v>4</v>
      </c>
      <c r="G53" s="45">
        <f>F53*$G$102/$F$102</f>
        <v>0.80808080808080807</v>
      </c>
      <c r="H53" s="50">
        <f>E53/(($F$2*G53))</f>
        <v>3.9679358717434869</v>
      </c>
    </row>
    <row r="54" spans="1:8" x14ac:dyDescent="0.25">
      <c r="A54" s="83" t="s">
        <v>504</v>
      </c>
      <c r="B54" s="38">
        <v>7</v>
      </c>
      <c r="C54" s="38">
        <v>7</v>
      </c>
      <c r="D54" s="42">
        <f>$B$2*B54+C54*$C$2</f>
        <v>14</v>
      </c>
      <c r="E54" s="45">
        <f>D54*$E$102/$D$102</f>
        <v>1.402805611222445</v>
      </c>
      <c r="F54" s="38">
        <v>4</v>
      </c>
      <c r="G54" s="45">
        <f>F54*$G$102/$F$102</f>
        <v>0.80808080808080807</v>
      </c>
      <c r="H54" s="50">
        <f>E54/(($F$2*G54))</f>
        <v>3.4719438877755513</v>
      </c>
    </row>
    <row r="55" spans="1:8" x14ac:dyDescent="0.25">
      <c r="A55" s="83" t="s">
        <v>505</v>
      </c>
      <c r="B55" s="38">
        <v>7</v>
      </c>
      <c r="C55" s="38">
        <v>7</v>
      </c>
      <c r="D55" s="42">
        <f>$B$2*B55+C55*$C$2</f>
        <v>14</v>
      </c>
      <c r="E55" s="45">
        <f>D55*$E$102/$D$102</f>
        <v>1.402805611222445</v>
      </c>
      <c r="F55" s="38">
        <v>5</v>
      </c>
      <c r="G55" s="45">
        <f>F55*$G$102/$F$102</f>
        <v>1.0101010101010102</v>
      </c>
      <c r="H55" s="50">
        <f>E55/(($F$2*G55))</f>
        <v>2.7775551102204408</v>
      </c>
    </row>
    <row r="56" spans="1:8" x14ac:dyDescent="0.25">
      <c r="A56" s="83" t="s">
        <v>506</v>
      </c>
      <c r="B56" s="38">
        <v>7</v>
      </c>
      <c r="C56" s="38">
        <v>7</v>
      </c>
      <c r="D56" s="42">
        <f>$B$2*B56+C56*$C$2</f>
        <v>14</v>
      </c>
      <c r="E56" s="45">
        <f>D56*$E$102/$D$102</f>
        <v>1.402805611222445</v>
      </c>
      <c r="F56" s="38">
        <v>5</v>
      </c>
      <c r="G56" s="45">
        <f>F56*$G$102/$F$102</f>
        <v>1.0101010101010102</v>
      </c>
      <c r="H56" s="50">
        <f>E56/(($F$2*G56))</f>
        <v>2.7775551102204408</v>
      </c>
    </row>
    <row r="57" spans="1:8" x14ac:dyDescent="0.25">
      <c r="A57" s="83" t="s">
        <v>507</v>
      </c>
      <c r="B57" s="42">
        <v>8</v>
      </c>
      <c r="C57" s="42">
        <v>8</v>
      </c>
      <c r="D57" s="42">
        <f>$B$2*B57+C57*$C$2</f>
        <v>16</v>
      </c>
      <c r="E57" s="45">
        <f>D57*$E$102/$D$102</f>
        <v>1.6032064128256514</v>
      </c>
      <c r="F57" s="38">
        <v>3</v>
      </c>
      <c r="G57" s="45">
        <f>F57*$G$102/$F$102</f>
        <v>0.60606060606060608</v>
      </c>
      <c r="H57" s="50">
        <f>E57/(($F$2*G57))</f>
        <v>5.2905811623246493</v>
      </c>
    </row>
    <row r="58" spans="1:8" ht="15.75" customHeight="1" x14ac:dyDescent="0.25">
      <c r="A58" s="83" t="s">
        <v>508</v>
      </c>
      <c r="B58" s="162">
        <v>8</v>
      </c>
      <c r="C58" s="38">
        <v>8</v>
      </c>
      <c r="D58" s="42">
        <f>$B$2*B58+C58*$C$2</f>
        <v>16</v>
      </c>
      <c r="E58" s="45">
        <f>D58*$E$102/$D$102</f>
        <v>1.6032064128256514</v>
      </c>
      <c r="F58" s="38">
        <v>3</v>
      </c>
      <c r="G58" s="45">
        <f>F58*$G$102/$F$102</f>
        <v>0.60606060606060608</v>
      </c>
      <c r="H58" s="50">
        <f>E58/(($F$2*G58))</f>
        <v>5.2905811623246493</v>
      </c>
    </row>
    <row r="59" spans="1:8" x14ac:dyDescent="0.25">
      <c r="A59" s="83" t="s">
        <v>509</v>
      </c>
      <c r="B59" s="42">
        <v>8</v>
      </c>
      <c r="C59" s="42">
        <v>8</v>
      </c>
      <c r="D59" s="42">
        <f>$B$2*B59+C59*$C$2</f>
        <v>16</v>
      </c>
      <c r="E59" s="45">
        <f>D59*$E$102/$D$102</f>
        <v>1.6032064128256514</v>
      </c>
      <c r="F59" s="38">
        <v>3</v>
      </c>
      <c r="G59" s="45">
        <f>F59*$G$102/$F$102</f>
        <v>0.60606060606060608</v>
      </c>
      <c r="H59" s="50">
        <f>E59/(($F$2*G59))</f>
        <v>5.2905811623246493</v>
      </c>
    </row>
    <row r="60" spans="1:8" x14ac:dyDescent="0.25">
      <c r="A60" s="83" t="s">
        <v>510</v>
      </c>
      <c r="B60" s="38">
        <v>8</v>
      </c>
      <c r="C60" s="38">
        <v>8</v>
      </c>
      <c r="D60" s="42">
        <f>$B$2*B60+C60*$C$2</f>
        <v>16</v>
      </c>
      <c r="E60" s="45">
        <f>D60*$E$102/$D$102</f>
        <v>1.6032064128256514</v>
      </c>
      <c r="F60" s="38">
        <v>3</v>
      </c>
      <c r="G60" s="45">
        <f>F60*$G$102/$F$102</f>
        <v>0.60606060606060608</v>
      </c>
      <c r="H60" s="50">
        <f>E60/(($F$2*G60))</f>
        <v>5.2905811623246493</v>
      </c>
    </row>
    <row r="61" spans="1:8" x14ac:dyDescent="0.25">
      <c r="A61" s="72" t="s">
        <v>85</v>
      </c>
      <c r="B61" s="38">
        <v>7</v>
      </c>
      <c r="C61" s="38">
        <v>7</v>
      </c>
      <c r="D61" s="42">
        <f>$B$2*B61+C61*$C$2</f>
        <v>14</v>
      </c>
      <c r="E61" s="45">
        <f>D61*$E$102/$D$102</f>
        <v>1.402805611222445</v>
      </c>
      <c r="F61" s="38">
        <v>7</v>
      </c>
      <c r="G61" s="45">
        <f>F61*$G$102/$F$102</f>
        <v>1.4141414141414141</v>
      </c>
      <c r="H61" s="50">
        <f>E61/(($F$2*G61))</f>
        <v>1.9839679358717435</v>
      </c>
    </row>
    <row r="62" spans="1:8" x14ac:dyDescent="0.25">
      <c r="A62" s="72" t="s">
        <v>98</v>
      </c>
      <c r="B62" s="38">
        <v>6</v>
      </c>
      <c r="C62" s="38">
        <v>5</v>
      </c>
      <c r="D62" s="42">
        <f>$B$2*B62+C62*$C$2</f>
        <v>11</v>
      </c>
      <c r="E62" s="45">
        <f>D62*$E$102/$D$102</f>
        <v>1.1022044088176353</v>
      </c>
      <c r="F62" s="38">
        <v>5</v>
      </c>
      <c r="G62" s="45">
        <f>F62*$G$102/$F$102</f>
        <v>1.0101010101010102</v>
      </c>
      <c r="H62" s="50">
        <f>E62/(($F$2*G62))</f>
        <v>2.1823647294589175</v>
      </c>
    </row>
    <row r="63" spans="1:8" x14ac:dyDescent="0.25">
      <c r="A63" s="72" t="s">
        <v>110</v>
      </c>
      <c r="B63" s="38">
        <v>6</v>
      </c>
      <c r="C63" s="38">
        <v>4</v>
      </c>
      <c r="D63" s="42">
        <f>$B$2*B63+C63*$C$2</f>
        <v>10</v>
      </c>
      <c r="E63" s="45">
        <f>D63*$E$102/$D$102</f>
        <v>1.002004008016032</v>
      </c>
      <c r="F63" s="38">
        <v>6</v>
      </c>
      <c r="G63" s="45">
        <f>F63*$G$102/$F$102</f>
        <v>1.2121212121212122</v>
      </c>
      <c r="H63" s="50">
        <f>E63/(($F$2*G63))</f>
        <v>1.6533066132264527</v>
      </c>
    </row>
    <row r="64" spans="1:8" x14ac:dyDescent="0.25">
      <c r="A64" s="72" t="s">
        <v>119</v>
      </c>
      <c r="B64" s="38">
        <v>6</v>
      </c>
      <c r="C64" s="38">
        <v>5</v>
      </c>
      <c r="D64" s="42">
        <f>$B$2*B64+C64*$C$2</f>
        <v>11</v>
      </c>
      <c r="E64" s="45">
        <f>D64*$E$102/$D$102</f>
        <v>1.1022044088176353</v>
      </c>
      <c r="F64" s="38">
        <v>6</v>
      </c>
      <c r="G64" s="45">
        <f>F64*$G$102/$F$102</f>
        <v>1.2121212121212122</v>
      </c>
      <c r="H64" s="50">
        <f>E64/(($F$2*G64))</f>
        <v>1.8186372745490982</v>
      </c>
    </row>
    <row r="65" spans="1:8" x14ac:dyDescent="0.25">
      <c r="A65" s="72" t="s">
        <v>126</v>
      </c>
      <c r="B65" s="42">
        <v>6</v>
      </c>
      <c r="C65" s="38">
        <v>3</v>
      </c>
      <c r="D65" s="42">
        <f>$B$2*B65+C65*$C$2</f>
        <v>9</v>
      </c>
      <c r="E65" s="45">
        <f>D65*$E$102/$D$102</f>
        <v>0.90180360721442887</v>
      </c>
      <c r="F65" s="38">
        <v>6</v>
      </c>
      <c r="G65" s="45">
        <f>F65*$G$102/$F$102</f>
        <v>1.2121212121212122</v>
      </c>
      <c r="H65" s="50">
        <f>E65/(($F$2*G65))</f>
        <v>1.4879759519038076</v>
      </c>
    </row>
    <row r="66" spans="1:8" x14ac:dyDescent="0.25">
      <c r="A66" s="72" t="s">
        <v>131</v>
      </c>
      <c r="B66" s="38">
        <v>6</v>
      </c>
      <c r="C66" s="38">
        <v>3</v>
      </c>
      <c r="D66" s="42">
        <f>$B$2*B66+C66*$C$2</f>
        <v>9</v>
      </c>
      <c r="E66" s="45">
        <f>D66*$E$102/$D$102</f>
        <v>0.90180360721442887</v>
      </c>
      <c r="F66" s="38">
        <v>7</v>
      </c>
      <c r="G66" s="45">
        <f>F66*$G$102/$F$102</f>
        <v>1.4141414141414141</v>
      </c>
      <c r="H66" s="50">
        <f>E66/(($F$2*G66))</f>
        <v>1.2754079587746923</v>
      </c>
    </row>
    <row r="67" spans="1:8" x14ac:dyDescent="0.25">
      <c r="A67" s="72" t="s">
        <v>135</v>
      </c>
      <c r="B67" s="38">
        <v>5</v>
      </c>
      <c r="C67" s="38">
        <v>2</v>
      </c>
      <c r="D67" s="42">
        <f>$B$2*B67+C67*$C$2</f>
        <v>7</v>
      </c>
      <c r="E67" s="45">
        <f>D67*$E$102/$D$102</f>
        <v>0.70140280561122248</v>
      </c>
      <c r="F67" s="38">
        <v>4</v>
      </c>
      <c r="G67" s="45">
        <f>F67*$G$102/$F$102</f>
        <v>0.80808080808080807</v>
      </c>
      <c r="H67" s="50">
        <f>E67/(($F$2*G67))</f>
        <v>1.7359719438877756</v>
      </c>
    </row>
    <row r="68" spans="1:8" x14ac:dyDescent="0.25">
      <c r="A68" s="72" t="s">
        <v>145</v>
      </c>
      <c r="B68" s="38">
        <v>5</v>
      </c>
      <c r="C68" s="38">
        <v>4</v>
      </c>
      <c r="D68" s="42">
        <f>$B$2*B68+C68*$C$2</f>
        <v>9</v>
      </c>
      <c r="E68" s="45">
        <f>D68*$E$102/$D$102</f>
        <v>0.90180360721442887</v>
      </c>
      <c r="F68" s="38">
        <v>4</v>
      </c>
      <c r="G68" s="45">
        <f>F68*$G$102/$F$102</f>
        <v>0.80808080808080807</v>
      </c>
      <c r="H68" s="50">
        <f>E68/(($F$2*G68))</f>
        <v>2.2319639278557113</v>
      </c>
    </row>
    <row r="69" spans="1:8" x14ac:dyDescent="0.25">
      <c r="A69" s="72" t="s">
        <v>122</v>
      </c>
      <c r="B69" s="38">
        <v>6</v>
      </c>
      <c r="C69" s="38">
        <v>3</v>
      </c>
      <c r="D69" s="42">
        <f>$B$2*B69+C69*$C$2</f>
        <v>9</v>
      </c>
      <c r="E69" s="45">
        <f>D69*$E$102/$D$102</f>
        <v>0.90180360721442887</v>
      </c>
      <c r="F69" s="38">
        <v>6</v>
      </c>
      <c r="G69" s="45">
        <f>F69*$G$102/$F$102</f>
        <v>1.2121212121212122</v>
      </c>
      <c r="H69" s="50">
        <f>E69/(($F$2*G69))</f>
        <v>1.4879759519038076</v>
      </c>
    </row>
    <row r="70" spans="1:8" x14ac:dyDescent="0.25">
      <c r="A70" s="72" t="s">
        <v>128</v>
      </c>
      <c r="B70" s="38">
        <v>6</v>
      </c>
      <c r="C70" s="38">
        <v>5</v>
      </c>
      <c r="D70" s="42">
        <f>$B$2*B70+C70*$C$2</f>
        <v>11</v>
      </c>
      <c r="E70" s="45">
        <f>D70*$E$102/$D$102</f>
        <v>1.1022044088176353</v>
      </c>
      <c r="F70" s="38">
        <v>6</v>
      </c>
      <c r="G70" s="45">
        <f>F70*$G$102/$F$102</f>
        <v>1.2121212121212122</v>
      </c>
      <c r="H70" s="50">
        <f>E70/(($F$2*G70))</f>
        <v>1.8186372745490982</v>
      </c>
    </row>
    <row r="71" spans="1:8" x14ac:dyDescent="0.25">
      <c r="A71" s="72" t="s">
        <v>138</v>
      </c>
      <c r="B71" s="38">
        <v>5</v>
      </c>
      <c r="C71" s="38">
        <v>3</v>
      </c>
      <c r="D71" s="42">
        <f>$B$2*B71+C71*$C$2</f>
        <v>8</v>
      </c>
      <c r="E71" s="45">
        <f>D71*$E$102/$D$102</f>
        <v>0.80160320641282568</v>
      </c>
      <c r="F71" s="38">
        <v>5</v>
      </c>
      <c r="G71" s="45">
        <f>F71*$G$102/$F$102</f>
        <v>1.0101010101010102</v>
      </c>
      <c r="H71" s="50">
        <f>E71/(($F$2*G71))</f>
        <v>1.5871743486973948</v>
      </c>
    </row>
    <row r="72" spans="1:8" x14ac:dyDescent="0.25">
      <c r="A72" s="72" t="s">
        <v>144</v>
      </c>
      <c r="B72" s="38">
        <v>5</v>
      </c>
      <c r="C72" s="38">
        <v>4</v>
      </c>
      <c r="D72" s="42">
        <f>$B$2*B72+C72*$C$2</f>
        <v>9</v>
      </c>
      <c r="E72" s="45">
        <f>D72*$E$102/$D$102</f>
        <v>0.90180360721442887</v>
      </c>
      <c r="F72" s="38">
        <v>7</v>
      </c>
      <c r="G72" s="45">
        <f>F72*$G$102/$F$102</f>
        <v>1.4141414141414141</v>
      </c>
      <c r="H72" s="50">
        <f>E72/(($F$2*G72))</f>
        <v>1.2754079587746923</v>
      </c>
    </row>
    <row r="73" spans="1:8" x14ac:dyDescent="0.25">
      <c r="A73" s="72" t="s">
        <v>155</v>
      </c>
      <c r="B73" s="38">
        <v>5</v>
      </c>
      <c r="C73" s="38">
        <v>4</v>
      </c>
      <c r="D73" s="42">
        <f>$B$2*B73+C73*$C$2</f>
        <v>9</v>
      </c>
      <c r="E73" s="45">
        <f>D73*$E$102/$D$102</f>
        <v>0.90180360721442887</v>
      </c>
      <c r="F73" s="38">
        <v>7</v>
      </c>
      <c r="G73" s="45">
        <f>F73*$G$102/$F$102</f>
        <v>1.4141414141414141</v>
      </c>
      <c r="H73" s="50">
        <f>E73/(($F$2*G73))</f>
        <v>1.2754079587746923</v>
      </c>
    </row>
    <row r="74" spans="1:8" x14ac:dyDescent="0.25">
      <c r="A74" s="72" t="s">
        <v>159</v>
      </c>
      <c r="B74" s="38">
        <v>5</v>
      </c>
      <c r="C74" s="38">
        <v>4</v>
      </c>
      <c r="D74" s="42">
        <f>$B$2*B74+C74*$C$2</f>
        <v>9</v>
      </c>
      <c r="E74" s="45">
        <f>D74*$E$102/$D$102</f>
        <v>0.90180360721442887</v>
      </c>
      <c r="F74" s="38">
        <v>7</v>
      </c>
      <c r="G74" s="45">
        <f>F74*$G$102/$F$102</f>
        <v>1.4141414141414141</v>
      </c>
      <c r="H74" s="50">
        <f>E74/(($F$2*G74))</f>
        <v>1.2754079587746923</v>
      </c>
    </row>
    <row r="75" spans="1:8" x14ac:dyDescent="0.25">
      <c r="A75" s="72" t="s">
        <v>169</v>
      </c>
      <c r="B75" s="38">
        <v>5</v>
      </c>
      <c r="C75" s="38">
        <v>3</v>
      </c>
      <c r="D75" s="42">
        <f>$B$2*B75+C75*$C$2</f>
        <v>8</v>
      </c>
      <c r="E75" s="45">
        <f>D75*$E$102/$D$102</f>
        <v>0.80160320641282568</v>
      </c>
      <c r="F75" s="38">
        <v>5</v>
      </c>
      <c r="G75" s="45">
        <f>F75*$G$102/$F$102</f>
        <v>1.0101010101010102</v>
      </c>
      <c r="H75" s="50">
        <f>E75/(($F$2*G75))</f>
        <v>1.5871743486973948</v>
      </c>
    </row>
    <row r="76" spans="1:8" x14ac:dyDescent="0.25">
      <c r="A76" s="72" t="s">
        <v>177</v>
      </c>
      <c r="B76" s="38">
        <v>5</v>
      </c>
      <c r="C76" s="38">
        <v>3</v>
      </c>
      <c r="D76" s="42">
        <f>$B$2*B76+C76*$C$2</f>
        <v>8</v>
      </c>
      <c r="E76" s="45">
        <f>D76*$E$102/$D$102</f>
        <v>0.80160320641282568</v>
      </c>
      <c r="F76" s="38">
        <v>5</v>
      </c>
      <c r="G76" s="45">
        <f>F76*$G$102/$F$102</f>
        <v>1.0101010101010102</v>
      </c>
      <c r="H76" s="50">
        <f>E76/(($F$2*G76))</f>
        <v>1.5871743486973948</v>
      </c>
    </row>
    <row r="77" spans="1:8" x14ac:dyDescent="0.25">
      <c r="A77" s="42" t="s">
        <v>63</v>
      </c>
      <c r="B77" s="38">
        <v>5</v>
      </c>
      <c r="C77" s="38">
        <v>2</v>
      </c>
      <c r="D77" s="42">
        <f>$B$2*B77+C77*$C$2</f>
        <v>7</v>
      </c>
      <c r="E77" s="45">
        <f>D77*$E$102/$D$102</f>
        <v>0.70140280561122248</v>
      </c>
      <c r="F77" s="38">
        <v>3</v>
      </c>
      <c r="G77" s="45">
        <f>F77*$G$102/$F$102</f>
        <v>0.60606060606060608</v>
      </c>
      <c r="H77" s="50">
        <f>E77/(($F$2*G77))</f>
        <v>2.314629258517034</v>
      </c>
    </row>
    <row r="78" spans="1:8" x14ac:dyDescent="0.25">
      <c r="A78" s="42" t="s">
        <v>96</v>
      </c>
      <c r="B78" s="38">
        <v>6</v>
      </c>
      <c r="C78" s="38">
        <v>4</v>
      </c>
      <c r="D78" s="42">
        <f>$B$2*B78+C78*$C$2</f>
        <v>10</v>
      </c>
      <c r="E78" s="45">
        <f>D78*$E$102/$D$102</f>
        <v>1.002004008016032</v>
      </c>
      <c r="F78" s="38">
        <v>5</v>
      </c>
      <c r="G78" s="45">
        <f>F78*$G$102/$F$102</f>
        <v>1.0101010101010102</v>
      </c>
      <c r="H78" s="50">
        <f>E78/(($F$2*G78))</f>
        <v>1.9839679358717432</v>
      </c>
    </row>
    <row r="79" spans="1:8" x14ac:dyDescent="0.25">
      <c r="A79" s="42" t="s">
        <v>105</v>
      </c>
      <c r="B79" s="38">
        <v>6</v>
      </c>
      <c r="C79" s="38">
        <v>6</v>
      </c>
      <c r="D79" s="42">
        <f>$B$2*B79+C79*$C$2</f>
        <v>12</v>
      </c>
      <c r="E79" s="45">
        <f>D79*$E$102/$D$102</f>
        <v>1.2024048096192386</v>
      </c>
      <c r="F79" s="38">
        <v>3</v>
      </c>
      <c r="G79" s="45">
        <f>F79*$G$102/$F$102</f>
        <v>0.60606060606060608</v>
      </c>
      <c r="H79" s="50">
        <f>E79/(($F$2*G79))</f>
        <v>3.9679358717434874</v>
      </c>
    </row>
    <row r="80" spans="1:8" x14ac:dyDescent="0.25">
      <c r="A80" s="42" t="s">
        <v>115</v>
      </c>
      <c r="B80" s="38">
        <v>6</v>
      </c>
      <c r="C80" s="38">
        <v>7</v>
      </c>
      <c r="D80" s="42">
        <f>$B$2*B80+C80*$C$2</f>
        <v>13</v>
      </c>
      <c r="E80" s="45">
        <f>D80*$E$102/$D$102</f>
        <v>1.3026052104208417</v>
      </c>
      <c r="F80" s="38">
        <v>5</v>
      </c>
      <c r="G80" s="45">
        <f>F80*$G$102/$F$102</f>
        <v>1.0101010101010102</v>
      </c>
      <c r="H80" s="50">
        <f>E80/(($F$2*G80))</f>
        <v>2.5791583166332663</v>
      </c>
    </row>
    <row r="81" spans="1:8" x14ac:dyDescent="0.25">
      <c r="A81" s="42" t="s">
        <v>167</v>
      </c>
      <c r="B81" s="38">
        <v>6</v>
      </c>
      <c r="C81" s="38">
        <v>6</v>
      </c>
      <c r="D81" s="42">
        <f>$B$2*B81+C81*$C$2</f>
        <v>12</v>
      </c>
      <c r="E81" s="45">
        <f>D81*$E$102/$D$102</f>
        <v>1.2024048096192386</v>
      </c>
      <c r="F81" s="38">
        <v>4</v>
      </c>
      <c r="G81" s="45">
        <f>F81*$G$102/$F$102</f>
        <v>0.80808080808080807</v>
      </c>
      <c r="H81" s="50">
        <f>E81/(($F$2*G81))</f>
        <v>2.9759519038076157</v>
      </c>
    </row>
    <row r="82" spans="1:8" x14ac:dyDescent="0.25">
      <c r="A82" s="42" t="s">
        <v>179</v>
      </c>
      <c r="B82" s="38">
        <v>6</v>
      </c>
      <c r="C82" s="38">
        <v>3</v>
      </c>
      <c r="D82" s="42">
        <f>$B$2*B82+C82*$C$2</f>
        <v>9</v>
      </c>
      <c r="E82" s="45">
        <f>D82*$E$102/$D$102</f>
        <v>0.90180360721442887</v>
      </c>
      <c r="F82" s="38">
        <v>6</v>
      </c>
      <c r="G82" s="45">
        <f>F82*$G$102/$F$102</f>
        <v>1.2121212121212122</v>
      </c>
      <c r="H82" s="50">
        <f>E82/(($F$2*G82))</f>
        <v>1.4879759519038076</v>
      </c>
    </row>
    <row r="83" spans="1:8" x14ac:dyDescent="0.25">
      <c r="A83" s="42" t="s">
        <v>182</v>
      </c>
      <c r="B83" s="38">
        <v>6</v>
      </c>
      <c r="C83" s="38">
        <v>5</v>
      </c>
      <c r="D83" s="42">
        <f>$B$2*B83+C83*$C$2</f>
        <v>11</v>
      </c>
      <c r="E83" s="45">
        <f>D83*$E$102/$D$102</f>
        <v>1.1022044088176353</v>
      </c>
      <c r="F83" s="38">
        <v>4</v>
      </c>
      <c r="G83" s="45">
        <f>F83*$G$102/$F$102</f>
        <v>0.80808080808080807</v>
      </c>
      <c r="H83" s="50">
        <f>E83/(($F$2*G83))</f>
        <v>2.7279559118236474</v>
      </c>
    </row>
    <row r="84" spans="1:8" x14ac:dyDescent="0.25">
      <c r="A84" s="42" t="s">
        <v>193</v>
      </c>
      <c r="B84" s="42">
        <v>6</v>
      </c>
      <c r="C84" s="42">
        <v>6</v>
      </c>
      <c r="D84" s="42">
        <f>$B$2*B84+C84*$C$2</f>
        <v>12</v>
      </c>
      <c r="E84" s="45">
        <f>D84*$E$102/$D$102</f>
        <v>1.2024048096192386</v>
      </c>
      <c r="F84" s="42">
        <v>4</v>
      </c>
      <c r="G84" s="45">
        <f>F84*$G$102/$F$102</f>
        <v>0.80808080808080807</v>
      </c>
      <c r="H84" s="50">
        <f>E84/(($F$2*G84))</f>
        <v>2.9759519038076157</v>
      </c>
    </row>
    <row r="85" spans="1:8" x14ac:dyDescent="0.25">
      <c r="A85" s="42" t="s">
        <v>196</v>
      </c>
      <c r="B85" s="42">
        <v>5</v>
      </c>
      <c r="C85" s="42">
        <v>2</v>
      </c>
      <c r="D85" s="42">
        <f>$B$2*B85+C85*$C$2</f>
        <v>7</v>
      </c>
      <c r="E85" s="45">
        <f>D85*$E$102/$D$102</f>
        <v>0.70140280561122248</v>
      </c>
      <c r="F85" s="42">
        <v>4</v>
      </c>
      <c r="G85" s="45">
        <f>F85*$G$102/$F$102</f>
        <v>0.80808080808080807</v>
      </c>
      <c r="H85" s="50">
        <f>E85/(($F$2*G85))</f>
        <v>1.7359719438877756</v>
      </c>
    </row>
    <row r="86" spans="1:8" x14ac:dyDescent="0.25">
      <c r="A86" s="42" t="s">
        <v>209</v>
      </c>
      <c r="B86" s="38">
        <v>7</v>
      </c>
      <c r="C86" s="38">
        <v>4</v>
      </c>
      <c r="D86" s="42">
        <f>$B$2*B86+C86*$C$2</f>
        <v>11</v>
      </c>
      <c r="E86" s="45">
        <f>D86*$E$102/$D$102</f>
        <v>1.1022044088176353</v>
      </c>
      <c r="F86" s="38">
        <v>6</v>
      </c>
      <c r="G86" s="45">
        <f>F86*$G$102/$F$102</f>
        <v>1.2121212121212122</v>
      </c>
      <c r="H86" s="50">
        <f>E86/(($F$2*G86))</f>
        <v>1.8186372745490982</v>
      </c>
    </row>
    <row r="87" spans="1:8" ht="15.75" x14ac:dyDescent="0.25">
      <c r="A87" s="42" t="s">
        <v>214</v>
      </c>
      <c r="B87" s="59">
        <v>5</v>
      </c>
      <c r="C87" s="59">
        <v>2</v>
      </c>
      <c r="D87" s="42">
        <f>$B$2*B87+C87*$C$2</f>
        <v>7</v>
      </c>
      <c r="E87" s="45">
        <f>D87*$E$102/$D$102</f>
        <v>0.70140280561122248</v>
      </c>
      <c r="F87" s="59">
        <v>6</v>
      </c>
      <c r="G87" s="45">
        <f>F87*$G$102/$F$102</f>
        <v>1.2121212121212122</v>
      </c>
      <c r="H87" s="50">
        <f>E87/(($F$2*G87))</f>
        <v>1.157314629258517</v>
      </c>
    </row>
    <row r="88" spans="1:8" x14ac:dyDescent="0.25">
      <c r="A88" s="42" t="s">
        <v>218</v>
      </c>
      <c r="B88" s="38">
        <v>4</v>
      </c>
      <c r="C88" s="38">
        <v>2</v>
      </c>
      <c r="D88" s="42">
        <f>$B$2*B88+C88*$C$2</f>
        <v>6</v>
      </c>
      <c r="E88" s="45">
        <f>D88*$E$102/$D$102</f>
        <v>0.60120240480961928</v>
      </c>
      <c r="F88" s="38">
        <v>6</v>
      </c>
      <c r="G88" s="45">
        <f>F88*$G$102/$F$102</f>
        <v>1.2121212121212122</v>
      </c>
      <c r="H88" s="50">
        <f>E88/(($F$2*G88))</f>
        <v>0.99198396793587185</v>
      </c>
    </row>
    <row r="89" spans="1:8" x14ac:dyDescent="0.25">
      <c r="A89" s="42" t="s">
        <v>224</v>
      </c>
      <c r="B89" s="38">
        <v>5</v>
      </c>
      <c r="C89" s="38">
        <v>2</v>
      </c>
      <c r="D89" s="42">
        <f>$B$2*B89+C89*$C$2</f>
        <v>7</v>
      </c>
      <c r="E89" s="45">
        <f>D89*$E$102/$D$102</f>
        <v>0.70140280561122248</v>
      </c>
      <c r="F89" s="38">
        <v>5</v>
      </c>
      <c r="G89" s="45">
        <f>F89*$G$102/$F$102</f>
        <v>1.0101010101010102</v>
      </c>
      <c r="H89" s="50">
        <f>E89/(($F$2*G89))</f>
        <v>1.3887775551102204</v>
      </c>
    </row>
    <row r="90" spans="1:8" x14ac:dyDescent="0.25">
      <c r="A90" s="42" t="s">
        <v>235</v>
      </c>
      <c r="B90" s="38">
        <v>5</v>
      </c>
      <c r="C90" s="38">
        <v>2</v>
      </c>
      <c r="D90" s="42">
        <f>$B$2*B90+C90*$C$2</f>
        <v>7</v>
      </c>
      <c r="E90" s="45">
        <f>D90*$E$102/$D$102</f>
        <v>0.70140280561122248</v>
      </c>
      <c r="F90" s="38">
        <v>3</v>
      </c>
      <c r="G90" s="45">
        <f>F90*$G$102/$F$102</f>
        <v>0.60606060606060608</v>
      </c>
      <c r="H90" s="50">
        <f>E90/(($F$2*G90))</f>
        <v>2.314629258517034</v>
      </c>
    </row>
    <row r="91" spans="1:8" ht="15.75" x14ac:dyDescent="0.25">
      <c r="A91" s="42" t="s">
        <v>244</v>
      </c>
      <c r="B91" s="59">
        <v>6</v>
      </c>
      <c r="C91" s="59">
        <v>6</v>
      </c>
      <c r="D91" s="42">
        <f>$B$2*B91+C91*$C$2</f>
        <v>12</v>
      </c>
      <c r="E91" s="45">
        <f>D91*$E$102/$D$102</f>
        <v>1.2024048096192386</v>
      </c>
      <c r="F91" s="59">
        <v>4</v>
      </c>
      <c r="G91" s="45">
        <f>F91*$G$102/$F$102</f>
        <v>0.80808080808080807</v>
      </c>
      <c r="H91" s="50">
        <f>E91/(($F$2*G91))</f>
        <v>2.9759519038076157</v>
      </c>
    </row>
    <row r="92" spans="1:8" ht="15.75" x14ac:dyDescent="0.25">
      <c r="A92" s="42" t="s">
        <v>252</v>
      </c>
      <c r="B92" s="59">
        <v>5</v>
      </c>
      <c r="C92" s="59">
        <v>2</v>
      </c>
      <c r="D92" s="42">
        <f>$B$2*B92+C92*$C$2</f>
        <v>7</v>
      </c>
      <c r="E92" s="45">
        <f>D92*$E$102/$D$102</f>
        <v>0.70140280561122248</v>
      </c>
      <c r="F92" s="59">
        <v>5</v>
      </c>
      <c r="G92" s="45">
        <f>F92*$G$102/$F$102</f>
        <v>1.0101010101010102</v>
      </c>
      <c r="H92" s="50">
        <f>E92/(($F$2*G92))</f>
        <v>1.3887775551102204</v>
      </c>
    </row>
    <row r="93" spans="1:8" ht="15.75" x14ac:dyDescent="0.25">
      <c r="A93" s="42" t="s">
        <v>258</v>
      </c>
      <c r="B93" s="59">
        <v>6</v>
      </c>
      <c r="C93" s="59">
        <v>6</v>
      </c>
      <c r="D93" s="42">
        <f>$B$2*B93+C93*$C$2</f>
        <v>12</v>
      </c>
      <c r="E93" s="45">
        <f>D93*$E$102/$D$102</f>
        <v>1.2024048096192386</v>
      </c>
      <c r="F93" s="59">
        <v>4</v>
      </c>
      <c r="G93" s="45">
        <f>F93*$G$102/$F$102</f>
        <v>0.80808080808080807</v>
      </c>
      <c r="H93" s="50">
        <f>E93/(($F$2*G93))</f>
        <v>2.9759519038076157</v>
      </c>
    </row>
    <row r="94" spans="1:8" x14ac:dyDescent="0.25">
      <c r="A94" s="42" t="s">
        <v>262</v>
      </c>
      <c r="B94" s="38">
        <v>6</v>
      </c>
      <c r="C94" s="38">
        <v>6</v>
      </c>
      <c r="D94" s="42">
        <f>$B$2*B94+C94*$C$2</f>
        <v>12</v>
      </c>
      <c r="E94" s="45">
        <f>D94*$E$102/$D$102</f>
        <v>1.2024048096192386</v>
      </c>
      <c r="F94" s="38">
        <v>5</v>
      </c>
      <c r="G94" s="45">
        <f>F94*$G$102/$F$102</f>
        <v>1.0101010101010102</v>
      </c>
      <c r="H94" s="50">
        <f>E94/(($F$2*G94))</f>
        <v>2.3807615230460923</v>
      </c>
    </row>
    <row r="95" spans="1:8" ht="15.75" x14ac:dyDescent="0.25">
      <c r="A95" s="42" t="s">
        <v>266</v>
      </c>
      <c r="B95" s="59">
        <v>6</v>
      </c>
      <c r="C95" s="59">
        <v>6</v>
      </c>
      <c r="D95" s="42">
        <f>$B$2*B95+C95*$C$2</f>
        <v>12</v>
      </c>
      <c r="E95" s="45">
        <f>D95*$E$102/$D$102</f>
        <v>1.2024048096192386</v>
      </c>
      <c r="F95" s="38">
        <v>5</v>
      </c>
      <c r="G95" s="45">
        <f>F95*$G$102/$F$102</f>
        <v>1.0101010101010102</v>
      </c>
      <c r="H95" s="50">
        <f>E95/(($F$2*G95))</f>
        <v>2.3807615230460923</v>
      </c>
    </row>
    <row r="96" spans="1:8" x14ac:dyDescent="0.25">
      <c r="A96" s="42" t="s">
        <v>277</v>
      </c>
      <c r="B96" s="42">
        <v>6</v>
      </c>
      <c r="C96" s="42">
        <v>6</v>
      </c>
      <c r="D96" s="42">
        <f>$B$2*B96+C96*$C$2</f>
        <v>12</v>
      </c>
      <c r="E96" s="45">
        <f>D96*$E$102/$D$102</f>
        <v>1.2024048096192386</v>
      </c>
      <c r="F96" s="42">
        <v>5</v>
      </c>
      <c r="G96" s="45">
        <f>F96*$G$102/$F$102</f>
        <v>1.0101010101010102</v>
      </c>
      <c r="H96" s="50">
        <f>E96/(($F$2*G96))</f>
        <v>2.3807615230460923</v>
      </c>
    </row>
    <row r="97" spans="1:8" ht="15.75" x14ac:dyDescent="0.25">
      <c r="A97" s="42" t="s">
        <v>283</v>
      </c>
      <c r="B97" s="59">
        <v>6</v>
      </c>
      <c r="C97" s="59">
        <v>6</v>
      </c>
      <c r="D97" s="42">
        <f>$B$2*B97+C97*$C$2</f>
        <v>12</v>
      </c>
      <c r="E97" s="45">
        <f>D97*$E$102/$D$102</f>
        <v>1.2024048096192386</v>
      </c>
      <c r="F97" s="38">
        <v>5</v>
      </c>
      <c r="G97" s="45">
        <f>F97*$G$102/$F$102</f>
        <v>1.0101010101010102</v>
      </c>
      <c r="H97" s="50">
        <f>E97/(($F$2*G97))</f>
        <v>2.3807615230460923</v>
      </c>
    </row>
    <row r="98" spans="1:8" x14ac:dyDescent="0.25">
      <c r="A98" s="42" t="s">
        <v>286</v>
      </c>
      <c r="B98" s="38">
        <v>6</v>
      </c>
      <c r="C98" s="38">
        <v>6</v>
      </c>
      <c r="D98" s="42">
        <f>$B$2*B98+C98*$C$2</f>
        <v>12</v>
      </c>
      <c r="E98" s="45">
        <f>D98*$E$102/$D$102</f>
        <v>1.2024048096192386</v>
      </c>
      <c r="F98" s="38">
        <v>5</v>
      </c>
      <c r="G98" s="45">
        <f>F98*$G$102/$F$102</f>
        <v>1.0101010101010102</v>
      </c>
      <c r="H98" s="50">
        <f>E98/(($F$2*G98))</f>
        <v>2.3807615230460923</v>
      </c>
    </row>
    <row r="99" spans="1:8" x14ac:dyDescent="0.25">
      <c r="A99" s="42" t="s">
        <v>293</v>
      </c>
      <c r="B99" s="38">
        <v>8</v>
      </c>
      <c r="C99" s="38">
        <v>6</v>
      </c>
      <c r="D99" s="42">
        <f>$B$2*B99+C99*$C$2</f>
        <v>14</v>
      </c>
      <c r="E99" s="45">
        <f>D99*$E$102/$D$102</f>
        <v>1.402805611222445</v>
      </c>
      <c r="F99" s="38">
        <v>6</v>
      </c>
      <c r="G99" s="45">
        <f>F99*$G$102/$F$102</f>
        <v>1.2121212121212122</v>
      </c>
      <c r="H99" s="50">
        <f>E99/(($F$2*G99))</f>
        <v>2.314629258517034</v>
      </c>
    </row>
    <row r="100" spans="1:8" x14ac:dyDescent="0.25">
      <c r="A100" s="42" t="s">
        <v>303</v>
      </c>
      <c r="B100" s="38">
        <v>7</v>
      </c>
      <c r="C100" s="38">
        <v>7</v>
      </c>
      <c r="D100" s="42">
        <f>$B$2*B100+C100*$C$2</f>
        <v>14</v>
      </c>
      <c r="E100" s="45">
        <f>D100*$E$102/$D$102</f>
        <v>1.402805611222445</v>
      </c>
      <c r="F100" s="38">
        <v>3</v>
      </c>
      <c r="G100" s="45">
        <f>F100*$G$102/$F$102</f>
        <v>0.60606060606060608</v>
      </c>
      <c r="H100" s="50">
        <f>E100/(($F$2*G100))</f>
        <v>4.6292585170340681</v>
      </c>
    </row>
    <row r="102" spans="1:8" ht="15.75" customHeight="1" x14ac:dyDescent="0.25">
      <c r="A102" s="164"/>
      <c r="B102" s="84">
        <f>SUM(B4:B100)</f>
        <v>569</v>
      </c>
      <c r="C102" s="84">
        <f>SUM(C4:C100)</f>
        <v>444</v>
      </c>
      <c r="D102" s="84">
        <f>SUM(D4:D99)</f>
        <v>998</v>
      </c>
      <c r="E102" s="84">
        <v>100</v>
      </c>
      <c r="F102" s="84">
        <f>SUM(F4:F100)</f>
        <v>495</v>
      </c>
      <c r="G102" s="85">
        <v>100</v>
      </c>
      <c r="H102" s="85" t="s">
        <v>605</v>
      </c>
    </row>
    <row r="103" spans="1:8" x14ac:dyDescent="0.25">
      <c r="A103" s="86"/>
      <c r="B103" s="86"/>
      <c r="C103" s="86"/>
      <c r="D103" s="86"/>
      <c r="E103" s="86"/>
      <c r="F103" s="86"/>
      <c r="G103" s="86"/>
      <c r="H103" s="86"/>
    </row>
  </sheetData>
  <autoFilter ref="A3:H3">
    <sortState ref="A4:H100">
      <sortCondition ref="A3"/>
    </sortState>
  </autoFilter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Portada e Historial de Cambios</vt:lpstr>
      <vt:lpstr>Levantamiento y Validación</vt:lpstr>
      <vt:lpstr>Requerimientos de administració</vt:lpstr>
      <vt:lpstr>Requerimientos de Vistas</vt:lpstr>
      <vt:lpstr>Requerimientos de Cuentas de Us</vt:lpstr>
      <vt:lpstr>Requerimientos de Perfil de Mas</vt:lpstr>
      <vt:lpstr>Requerimientos de Servicios</vt:lpstr>
      <vt:lpstr>Requerimientos de Despliegue</vt:lpstr>
      <vt:lpstr>Priorización </vt:lpstr>
      <vt:lpstr>Trazabilidad Req. - Use Cases</vt:lpstr>
      <vt:lpstr>Trazabilidad Req. - Req.</vt:lpstr>
      <vt:lpstr>Trazabilidad Req. - Funcionalid</vt:lpstr>
      <vt:lpstr>Trazabilidad Req. - Diseño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tucompu</dc:creator>
  <cp:lastModifiedBy>tucompu</cp:lastModifiedBy>
  <dcterms:created xsi:type="dcterms:W3CDTF">2015-04-23T19:54:26Z</dcterms:created>
  <dcterms:modified xsi:type="dcterms:W3CDTF">2015-06-01T16:00:28Z</dcterms:modified>
</cp:coreProperties>
</file>