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Grindstone - Corp. Finance (Working Folder)\Admin\Hiring\Interview Case Studies\Finance and Modeling\DCF\"/>
    </mc:Choice>
  </mc:AlternateContent>
  <xr:revisionPtr revIDLastSave="0" documentId="13_ncr:1_{2622FBAE-FCB6-40AF-96FD-094EE855D537}" xr6:coauthVersionLast="46" xr6:coauthVersionMax="46" xr10:uidLastSave="{00000000-0000-0000-0000-000000000000}"/>
  <bookViews>
    <workbookView xWindow="28680" yWindow="-120" windowWidth="16440" windowHeight="28440" xr2:uid="{3CD11E8A-D8A6-4C3D-A519-4610952CE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D47" i="1"/>
  <c r="E47" i="1"/>
  <c r="F47" i="1"/>
  <c r="B47" i="1"/>
  <c r="E48" i="1"/>
  <c r="B48" i="1"/>
  <c r="C40" i="1"/>
  <c r="D40" i="1"/>
  <c r="E40" i="1"/>
  <c r="F40" i="1"/>
  <c r="B40" i="1"/>
  <c r="C36" i="1"/>
  <c r="D36" i="1"/>
  <c r="E36" i="1"/>
  <c r="F36" i="1"/>
  <c r="B36" i="1"/>
  <c r="C29" i="1"/>
  <c r="D29" i="1"/>
  <c r="E29" i="1"/>
  <c r="F29" i="1"/>
  <c r="F30" i="1" s="1"/>
  <c r="B29" i="1"/>
  <c r="C25" i="1"/>
  <c r="D25" i="1"/>
  <c r="E25" i="1"/>
  <c r="F25" i="1"/>
  <c r="B25" i="1"/>
  <c r="E30" i="1" l="1"/>
  <c r="D30" i="1"/>
  <c r="C30" i="1"/>
  <c r="F48" i="1"/>
  <c r="D48" i="1"/>
  <c r="C48" i="1"/>
  <c r="B30" i="1"/>
</calcChain>
</file>

<file path=xl/sharedStrings.xml><?xml version="1.0" encoding="utf-8"?>
<sst xmlns="http://schemas.openxmlformats.org/spreadsheetml/2006/main" count="50" uniqueCount="43">
  <si>
    <t>kEUR</t>
  </si>
  <si>
    <t>Revenues</t>
  </si>
  <si>
    <t>Other operating income</t>
  </si>
  <si>
    <t>Purchased services</t>
  </si>
  <si>
    <t>-</t>
  </si>
  <si>
    <t>Personnel expenses</t>
  </si>
  <si>
    <t>Depreciation</t>
  </si>
  <si>
    <t>Other operating expenses</t>
  </si>
  <si>
    <t>EBIT</t>
  </si>
  <si>
    <t>EBT</t>
  </si>
  <si>
    <t>Taxes</t>
  </si>
  <si>
    <t>Net result</t>
  </si>
  <si>
    <t>Assets</t>
  </si>
  <si>
    <t>Intangible assets</t>
  </si>
  <si>
    <t>Total property, plant and equipment</t>
  </si>
  <si>
    <t>Financial assets</t>
  </si>
  <si>
    <t>Total non-current assets</t>
  </si>
  <si>
    <t>Trade receivables</t>
  </si>
  <si>
    <t>Other current assets</t>
  </si>
  <si>
    <t>Cash</t>
  </si>
  <si>
    <t>Total current assets</t>
  </si>
  <si>
    <t>Deferred assets</t>
  </si>
  <si>
    <t>Total assets</t>
  </si>
  <si>
    <t>Equity &amp; liabilities</t>
  </si>
  <si>
    <t>Share capital</t>
  </si>
  <si>
    <t>Capital reserves</t>
  </si>
  <si>
    <t>Profit / loss carried forward</t>
  </si>
  <si>
    <t>Total equity</t>
  </si>
  <si>
    <t>Provision for personnel expenses</t>
  </si>
  <si>
    <t>Other provisions</t>
  </si>
  <si>
    <t>Total provisions</t>
  </si>
  <si>
    <t>Liabilities to affiliated companies</t>
  </si>
  <si>
    <t>Other liabilities</t>
  </si>
  <si>
    <t>Total liabilities</t>
  </si>
  <si>
    <t>Total equity &amp; liabilities</t>
  </si>
  <si>
    <t>Liabilities</t>
  </si>
  <si>
    <t>Equity</t>
  </si>
  <si>
    <t>Accounts Payable (trade liabilities)</t>
  </si>
  <si>
    <t>PaymentsCo Historical Financial Statements</t>
  </si>
  <si>
    <t>Profit and Loss</t>
  </si>
  <si>
    <t>Balance Sheet</t>
  </si>
  <si>
    <t>Interest</t>
  </si>
  <si>
    <t>Rounding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</si>
</sst>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0348-68B5-4898-93B1-52C21BC6BB49}">
  <dimension ref="A1:F48"/>
  <sheetViews>
    <sheetView showGridLines="0" tabSelected="1" workbookViewId="0">
      <selection activeCell="E54" sqref="E54"/>
    </sheetView>
  </sheetViews>
  <sheetFormatPr defaultRowHeight="14.5" x14ac:dyDescent="0.35"/>
  <cols>
    <col min="1" max="1" width="32.453125" bestFit="1" customWidth="1"/>
  </cols>
  <sheetData>
    <row r="1" spans="1:6" ht="18.5" x14ac:dyDescent="0.45">
      <c r="A1" s="5" t="s">
        <v>38</v>
      </c>
    </row>
    <row r="3" spans="1:6" ht="18.5" x14ac:dyDescent="0.45">
      <c r="A3" s="5" t="s">
        <v>39</v>
      </c>
    </row>
    <row r="4" spans="1:6" x14ac:dyDescent="0.35">
      <c r="A4" s="1" t="s">
        <v>0</v>
      </c>
      <c r="B4" s="1">
        <v>2015</v>
      </c>
      <c r="C4" s="1">
        <v>2016</v>
      </c>
      <c r="D4" s="1">
        <v>2017</v>
      </c>
      <c r="E4" s="1">
        <v>2018</v>
      </c>
      <c r="F4" s="1">
        <v>2019</v>
      </c>
    </row>
    <row r="5" spans="1:6" x14ac:dyDescent="0.35">
      <c r="A5" t="s">
        <v>1</v>
      </c>
      <c r="B5" s="4">
        <v>113</v>
      </c>
      <c r="C5" s="4">
        <v>399</v>
      </c>
      <c r="D5" s="4">
        <v>751</v>
      </c>
      <c r="E5" s="4">
        <v>802</v>
      </c>
      <c r="F5" s="4">
        <v>1072</v>
      </c>
    </row>
    <row r="6" spans="1:6" x14ac:dyDescent="0.35">
      <c r="A6" t="s">
        <v>2</v>
      </c>
      <c r="B6" s="4">
        <v>12</v>
      </c>
      <c r="C6" s="4">
        <v>10</v>
      </c>
      <c r="D6" s="4">
        <v>16</v>
      </c>
      <c r="E6" s="4">
        <v>14</v>
      </c>
      <c r="F6" s="4">
        <v>70</v>
      </c>
    </row>
    <row r="7" spans="1:6" x14ac:dyDescent="0.35">
      <c r="A7" t="s">
        <v>3</v>
      </c>
      <c r="B7" s="4">
        <v>-4</v>
      </c>
      <c r="C7" s="4">
        <v>-3</v>
      </c>
      <c r="D7" s="4" t="s">
        <v>4</v>
      </c>
      <c r="E7" s="4">
        <v>-3</v>
      </c>
      <c r="F7" s="4">
        <v>-43</v>
      </c>
    </row>
    <row r="8" spans="1:6" x14ac:dyDescent="0.35">
      <c r="A8" t="s">
        <v>5</v>
      </c>
      <c r="B8" s="4">
        <v>-309</v>
      </c>
      <c r="C8" s="4">
        <v>-318</v>
      </c>
      <c r="D8" s="4">
        <v>-351</v>
      </c>
      <c r="E8" s="4">
        <v>-386</v>
      </c>
      <c r="F8" s="4">
        <v>-447</v>
      </c>
    </row>
    <row r="9" spans="1:6" x14ac:dyDescent="0.35">
      <c r="A9" t="s">
        <v>6</v>
      </c>
      <c r="B9" s="4">
        <v>-21</v>
      </c>
      <c r="C9" s="4">
        <v>-30</v>
      </c>
      <c r="D9" s="4">
        <v>-50</v>
      </c>
      <c r="E9" s="4">
        <v>-17</v>
      </c>
      <c r="F9" s="4">
        <v>-17</v>
      </c>
    </row>
    <row r="10" spans="1:6" x14ac:dyDescent="0.35">
      <c r="A10" t="s">
        <v>7</v>
      </c>
      <c r="B10" s="4">
        <v>-630</v>
      </c>
      <c r="C10" s="4">
        <v>-571</v>
      </c>
      <c r="D10" s="4">
        <v>-601</v>
      </c>
      <c r="E10" s="4">
        <v>-607</v>
      </c>
      <c r="F10" s="4">
        <v>-609</v>
      </c>
    </row>
    <row r="11" spans="1:6" x14ac:dyDescent="0.35">
      <c r="A11" s="1" t="s">
        <v>8</v>
      </c>
      <c r="B11" s="6">
        <v>-839</v>
      </c>
      <c r="C11" s="6">
        <v>-514</v>
      </c>
      <c r="D11" s="6">
        <v>-236</v>
      </c>
      <c r="E11" s="6">
        <v>-195</v>
      </c>
      <c r="F11" s="6">
        <v>26</v>
      </c>
    </row>
    <row r="12" spans="1:6" x14ac:dyDescent="0.35">
      <c r="A12" t="s">
        <v>41</v>
      </c>
      <c r="B12" s="4">
        <v>0</v>
      </c>
      <c r="C12" s="4">
        <v>0</v>
      </c>
      <c r="D12" s="4">
        <v>0</v>
      </c>
      <c r="E12" s="4">
        <v>0</v>
      </c>
      <c r="F12" s="4">
        <v>-1</v>
      </c>
    </row>
    <row r="13" spans="1:6" x14ac:dyDescent="0.35">
      <c r="A13" s="1" t="s">
        <v>9</v>
      </c>
      <c r="B13" s="6">
        <v>-839</v>
      </c>
      <c r="C13" s="6">
        <v>-513</v>
      </c>
      <c r="D13" s="6">
        <v>-235</v>
      </c>
      <c r="E13" s="6">
        <v>-195</v>
      </c>
      <c r="F13" s="6">
        <v>25</v>
      </c>
    </row>
    <row r="14" spans="1:6" x14ac:dyDescent="0.35">
      <c r="A14" t="s">
        <v>10</v>
      </c>
      <c r="B14" s="4">
        <v>0</v>
      </c>
      <c r="C14" s="4">
        <v>0</v>
      </c>
      <c r="D14" s="4" t="s">
        <v>4</v>
      </c>
      <c r="E14" s="4" t="s">
        <v>4</v>
      </c>
      <c r="F14" s="4" t="s">
        <v>4</v>
      </c>
    </row>
    <row r="15" spans="1:6" x14ac:dyDescent="0.35">
      <c r="A15" s="1" t="s">
        <v>11</v>
      </c>
      <c r="B15" s="6">
        <v>-839</v>
      </c>
      <c r="C15" s="6">
        <v>-513</v>
      </c>
      <c r="D15" s="6">
        <v>-235</v>
      </c>
      <c r="E15" s="6">
        <v>-195</v>
      </c>
      <c r="F15" s="6">
        <v>25</v>
      </c>
    </row>
    <row r="18" spans="1:6" ht="18.5" x14ac:dyDescent="0.45">
      <c r="A18" s="5" t="s">
        <v>40</v>
      </c>
    </row>
    <row r="19" spans="1:6" x14ac:dyDescent="0.35">
      <c r="A19" s="1" t="s">
        <v>0</v>
      </c>
      <c r="B19" s="1">
        <v>2015</v>
      </c>
      <c r="C19" s="1">
        <v>2016</v>
      </c>
      <c r="D19" s="1">
        <v>2017</v>
      </c>
      <c r="E19" s="1">
        <v>2018</v>
      </c>
      <c r="F19" s="1">
        <v>2019</v>
      </c>
    </row>
    <row r="20" spans="1:6" x14ac:dyDescent="0.35">
      <c r="A20" s="1" t="s">
        <v>12</v>
      </c>
    </row>
    <row r="21" spans="1:6" x14ac:dyDescent="0.35">
      <c r="A21" t="s">
        <v>19</v>
      </c>
      <c r="B21" s="4">
        <v>39</v>
      </c>
      <c r="C21" s="4">
        <v>21</v>
      </c>
      <c r="D21" s="4">
        <v>23</v>
      </c>
      <c r="E21" s="4">
        <v>19</v>
      </c>
      <c r="F21" s="4">
        <v>30</v>
      </c>
    </row>
    <row r="22" spans="1:6" x14ac:dyDescent="0.35">
      <c r="A22" t="s">
        <v>17</v>
      </c>
      <c r="B22" s="4">
        <v>97</v>
      </c>
      <c r="C22" s="4">
        <v>60</v>
      </c>
      <c r="D22" s="4" t="s">
        <v>4</v>
      </c>
      <c r="E22" s="4">
        <v>55</v>
      </c>
      <c r="F22" s="4" t="s">
        <v>4</v>
      </c>
    </row>
    <row r="23" spans="1:6" x14ac:dyDescent="0.35">
      <c r="A23" t="s">
        <v>18</v>
      </c>
      <c r="B23" s="4">
        <v>38</v>
      </c>
      <c r="C23" s="4">
        <v>28</v>
      </c>
      <c r="D23" s="4">
        <v>35</v>
      </c>
      <c r="E23" s="4">
        <v>24</v>
      </c>
      <c r="F23" s="4">
        <v>35</v>
      </c>
    </row>
    <row r="24" spans="1:6" x14ac:dyDescent="0.35">
      <c r="A24" t="s">
        <v>21</v>
      </c>
      <c r="B24" s="4">
        <v>12</v>
      </c>
      <c r="C24" s="4">
        <v>9</v>
      </c>
      <c r="D24" s="4">
        <v>11</v>
      </c>
      <c r="E24" s="4">
        <v>18</v>
      </c>
      <c r="F24" s="4">
        <v>33</v>
      </c>
    </row>
    <row r="25" spans="1:6" x14ac:dyDescent="0.35">
      <c r="A25" s="2" t="s">
        <v>20</v>
      </c>
      <c r="B25" s="2">
        <f>SUM(B21:B24)</f>
        <v>186</v>
      </c>
      <c r="C25" s="2">
        <f t="shared" ref="C25:F25" si="0">SUM(C21:C24)</f>
        <v>118</v>
      </c>
      <c r="D25" s="2">
        <f t="shared" si="0"/>
        <v>69</v>
      </c>
      <c r="E25" s="2">
        <f t="shared" si="0"/>
        <v>116</v>
      </c>
      <c r="F25" s="2">
        <f t="shared" si="0"/>
        <v>98</v>
      </c>
    </row>
    <row r="26" spans="1:6" x14ac:dyDescent="0.35">
      <c r="A26" t="s">
        <v>13</v>
      </c>
      <c r="B26" s="4">
        <v>28</v>
      </c>
      <c r="C26" s="4">
        <v>24</v>
      </c>
      <c r="D26" s="4">
        <v>11</v>
      </c>
      <c r="E26" s="4">
        <v>13</v>
      </c>
      <c r="F26" s="4">
        <v>6</v>
      </c>
    </row>
    <row r="27" spans="1:6" x14ac:dyDescent="0.35">
      <c r="A27" t="s">
        <v>14</v>
      </c>
      <c r="B27" s="4">
        <v>34</v>
      </c>
      <c r="C27" s="4">
        <v>54</v>
      </c>
      <c r="D27" s="4">
        <v>100</v>
      </c>
      <c r="E27" s="4">
        <v>102</v>
      </c>
      <c r="F27" s="4">
        <v>114</v>
      </c>
    </row>
    <row r="28" spans="1:6" x14ac:dyDescent="0.35">
      <c r="A28" t="s">
        <v>15</v>
      </c>
      <c r="B28" s="4">
        <v>1261</v>
      </c>
      <c r="C28" s="4">
        <v>1201</v>
      </c>
      <c r="D28" s="4">
        <v>1201</v>
      </c>
      <c r="E28" s="4">
        <v>1201</v>
      </c>
      <c r="F28" s="4">
        <v>1202</v>
      </c>
    </row>
    <row r="29" spans="1:6" x14ac:dyDescent="0.35">
      <c r="A29" s="2" t="s">
        <v>16</v>
      </c>
      <c r="B29" s="2">
        <f>SUM(B26:B28)</f>
        <v>1323</v>
      </c>
      <c r="C29" s="2">
        <f t="shared" ref="C29:F29" si="1">SUM(C26:C28)</f>
        <v>1279</v>
      </c>
      <c r="D29" s="2">
        <f t="shared" si="1"/>
        <v>1312</v>
      </c>
      <c r="E29" s="2">
        <f t="shared" si="1"/>
        <v>1316</v>
      </c>
      <c r="F29" s="2">
        <f t="shared" si="1"/>
        <v>1322</v>
      </c>
    </row>
    <row r="30" spans="1:6" x14ac:dyDescent="0.35">
      <c r="A30" s="1" t="s">
        <v>22</v>
      </c>
      <c r="B30" s="1">
        <f>SUM(B29,B25)</f>
        <v>1509</v>
      </c>
      <c r="C30" s="1">
        <f t="shared" ref="C30:F30" si="2">SUM(C29,C25)</f>
        <v>1397</v>
      </c>
      <c r="D30" s="1">
        <f t="shared" si="2"/>
        <v>1381</v>
      </c>
      <c r="E30" s="1">
        <f t="shared" si="2"/>
        <v>1432</v>
      </c>
      <c r="F30" s="1">
        <f t="shared" si="2"/>
        <v>1420</v>
      </c>
    </row>
    <row r="31" spans="1:6" x14ac:dyDescent="0.35">
      <c r="A31" s="1"/>
      <c r="B31" s="1"/>
      <c r="C31" s="1"/>
      <c r="D31" s="1"/>
      <c r="E31" s="1"/>
      <c r="F31" s="1"/>
    </row>
    <row r="32" spans="1:6" x14ac:dyDescent="0.35">
      <c r="A32" s="1" t="s">
        <v>23</v>
      </c>
    </row>
    <row r="33" spans="1:6" x14ac:dyDescent="0.35">
      <c r="A33" s="1" t="s">
        <v>35</v>
      </c>
    </row>
    <row r="34" spans="1:6" x14ac:dyDescent="0.35">
      <c r="A34" t="s">
        <v>28</v>
      </c>
      <c r="B34" s="4">
        <v>0</v>
      </c>
      <c r="C34" s="4">
        <v>5</v>
      </c>
      <c r="D34" s="4">
        <v>12</v>
      </c>
      <c r="E34" s="4">
        <v>22</v>
      </c>
      <c r="F34" s="4">
        <v>30</v>
      </c>
    </row>
    <row r="35" spans="1:6" x14ac:dyDescent="0.35">
      <c r="A35" t="s">
        <v>29</v>
      </c>
      <c r="B35" s="4">
        <v>10</v>
      </c>
      <c r="C35" s="4">
        <v>17</v>
      </c>
      <c r="D35" s="4">
        <v>7</v>
      </c>
      <c r="E35" s="4">
        <v>5</v>
      </c>
      <c r="F35" s="4">
        <v>7</v>
      </c>
    </row>
    <row r="36" spans="1:6" x14ac:dyDescent="0.35">
      <c r="A36" s="2" t="s">
        <v>30</v>
      </c>
      <c r="B36" s="2">
        <f>SUM(B34:B35)</f>
        <v>10</v>
      </c>
      <c r="C36" s="2">
        <f t="shared" ref="C36:F36" si="3">SUM(C34:C35)</f>
        <v>22</v>
      </c>
      <c r="D36" s="2">
        <f t="shared" si="3"/>
        <v>19</v>
      </c>
      <c r="E36" s="2">
        <f t="shared" si="3"/>
        <v>27</v>
      </c>
      <c r="F36" s="2">
        <f t="shared" si="3"/>
        <v>37</v>
      </c>
    </row>
    <row r="37" spans="1:6" x14ac:dyDescent="0.35">
      <c r="A37" t="s">
        <v>37</v>
      </c>
      <c r="B37" s="4">
        <v>55</v>
      </c>
      <c r="C37" s="4">
        <v>43</v>
      </c>
      <c r="D37" s="4">
        <v>55</v>
      </c>
      <c r="E37" s="4">
        <v>45</v>
      </c>
      <c r="F37" s="4">
        <v>31</v>
      </c>
    </row>
    <row r="38" spans="1:6" x14ac:dyDescent="0.35">
      <c r="A38" t="s">
        <v>31</v>
      </c>
      <c r="B38" s="4">
        <v>591</v>
      </c>
      <c r="C38" s="4">
        <v>600</v>
      </c>
      <c r="D38" s="4">
        <v>810</v>
      </c>
      <c r="E38" s="4">
        <v>1055</v>
      </c>
      <c r="F38" s="4">
        <v>830</v>
      </c>
    </row>
    <row r="39" spans="1:6" x14ac:dyDescent="0.35">
      <c r="A39" t="s">
        <v>32</v>
      </c>
      <c r="B39">
        <v>20</v>
      </c>
      <c r="C39">
        <v>166</v>
      </c>
      <c r="D39">
        <v>166</v>
      </c>
      <c r="E39">
        <v>167</v>
      </c>
      <c r="F39">
        <v>168</v>
      </c>
    </row>
    <row r="40" spans="1:6" x14ac:dyDescent="0.35">
      <c r="A40" s="2" t="s">
        <v>33</v>
      </c>
      <c r="B40" s="2">
        <f>SUM(B37:B39)</f>
        <v>666</v>
      </c>
      <c r="C40" s="2">
        <f t="shared" ref="C40:F40" si="4">SUM(C37:C39)</f>
        <v>809</v>
      </c>
      <c r="D40" s="2">
        <f t="shared" si="4"/>
        <v>1031</v>
      </c>
      <c r="E40" s="2">
        <f t="shared" si="4"/>
        <v>1267</v>
      </c>
      <c r="F40" s="2">
        <f t="shared" si="4"/>
        <v>1029</v>
      </c>
    </row>
    <row r="41" spans="1:6" x14ac:dyDescent="0.35">
      <c r="A41" s="3" t="s">
        <v>36</v>
      </c>
    </row>
    <row r="42" spans="1:6" x14ac:dyDescent="0.35">
      <c r="A42" t="s">
        <v>24</v>
      </c>
      <c r="B42" s="4">
        <v>25</v>
      </c>
      <c r="C42" s="4">
        <v>32</v>
      </c>
      <c r="D42" s="4">
        <v>32</v>
      </c>
      <c r="E42" s="4">
        <v>32</v>
      </c>
      <c r="F42" s="4">
        <v>224</v>
      </c>
    </row>
    <row r="43" spans="1:6" x14ac:dyDescent="0.35">
      <c r="A43" t="s">
        <v>25</v>
      </c>
      <c r="B43" s="4">
        <v>1998</v>
      </c>
      <c r="C43" s="4">
        <v>2237</v>
      </c>
      <c r="D43" s="4">
        <v>2237</v>
      </c>
      <c r="E43" s="4">
        <v>2237</v>
      </c>
      <c r="F43" s="4">
        <v>2237</v>
      </c>
    </row>
    <row r="44" spans="1:6" x14ac:dyDescent="0.35">
      <c r="A44" t="s">
        <v>26</v>
      </c>
      <c r="B44" s="4">
        <v>-349</v>
      </c>
      <c r="C44" s="4">
        <v>-1188</v>
      </c>
      <c r="D44" s="4">
        <v>-1702</v>
      </c>
      <c r="E44" s="4">
        <v>-1937</v>
      </c>
      <c r="F44" s="4">
        <v>-2132</v>
      </c>
    </row>
    <row r="45" spans="1:6" x14ac:dyDescent="0.35">
      <c r="A45" t="s">
        <v>11</v>
      </c>
      <c r="B45" s="4">
        <v>-839</v>
      </c>
      <c r="C45" s="4">
        <v>-513</v>
      </c>
      <c r="D45" s="4">
        <v>-235</v>
      </c>
      <c r="E45" s="4">
        <v>-195</v>
      </c>
      <c r="F45" s="4">
        <v>25</v>
      </c>
    </row>
    <row r="46" spans="1:6" x14ac:dyDescent="0.35">
      <c r="A46" t="s">
        <v>42</v>
      </c>
      <c r="B46" s="4">
        <v>2</v>
      </c>
      <c r="C46" s="4">
        <v>2</v>
      </c>
      <c r="D46" s="4">
        <v>1</v>
      </c>
      <c r="E46" s="4">
        <v>-1</v>
      </c>
      <c r="F46" s="4">
        <v>0</v>
      </c>
    </row>
    <row r="47" spans="1:6" x14ac:dyDescent="0.35">
      <c r="A47" s="2" t="s">
        <v>27</v>
      </c>
      <c r="B47" s="2">
        <f>SUM(B42:B45)-B46</f>
        <v>833</v>
      </c>
      <c r="C47" s="2">
        <f t="shared" ref="C47:F47" si="5">SUM(C42:C45)-C46</f>
        <v>566</v>
      </c>
      <c r="D47" s="2">
        <f t="shared" si="5"/>
        <v>331</v>
      </c>
      <c r="E47" s="2">
        <f t="shared" si="5"/>
        <v>138</v>
      </c>
      <c r="F47" s="2">
        <f t="shared" si="5"/>
        <v>354</v>
      </c>
    </row>
    <row r="48" spans="1:6" x14ac:dyDescent="0.35">
      <c r="A48" s="2" t="s">
        <v>34</v>
      </c>
      <c r="B48" s="2">
        <f>SUM(B47,B40,B36)</f>
        <v>1509</v>
      </c>
      <c r="C48" s="2">
        <f t="shared" ref="C48:F48" si="6">SUM(C47,C40,C36)</f>
        <v>1397</v>
      </c>
      <c r="D48" s="2">
        <f t="shared" si="6"/>
        <v>1381</v>
      </c>
      <c r="E48" s="2">
        <f t="shared" si="6"/>
        <v>1432</v>
      </c>
      <c r="F48" s="2">
        <f t="shared" si="6"/>
        <v>1420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Nemanja Zarkovic</dc:creator>
  <cp:lastModifiedBy>Nemanja Zarkovic</cp:lastModifiedBy>
  <dcterms:created xsi:type="dcterms:W3CDTF">2021-02-04T21:53:04Z</dcterms:created>
  <dcterms:modified xsi:type="dcterms:W3CDTF">2021-02-04T22:12:11Z</dcterms:modified>
</cp:coreProperties>
</file>