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cademic\Chapter\TRIPI-GH-v100\Composition by area\"/>
    </mc:Choice>
  </mc:AlternateContent>
  <xr:revisionPtr revIDLastSave="0" documentId="8_{0D0B59F3-7602-474C-97AF-461990B45B0E}" xr6:coauthVersionLast="47" xr6:coauthVersionMax="47" xr10:uidLastSave="{00000000-0000-0000-0000-000000000000}"/>
  <bookViews>
    <workbookView xWindow="8025" yWindow="825" windowWidth="14370" windowHeight="19110" xr2:uid="{02CD9BD0-5F78-4906-A041-20C58F318428}"/>
  </bookViews>
  <sheets>
    <sheet name="Coversheet" sheetId="9" r:id="rId1"/>
    <sheet name="calculated_pavedRoad_Area" sheetId="5" r:id="rId2"/>
    <sheet name="paved total" sheetId="1" r:id="rId3"/>
    <sheet name="Road_Area" sheetId="4" r:id="rId4"/>
    <sheet name="Informal_roads" sheetId="6" r:id="rId5"/>
    <sheet name="missing_roads" sheetId="8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C3" i="4" a="1"/>
  <c r="C3" i="4" s="1"/>
  <c r="D3" i="4" a="1"/>
  <c r="D3" i="4" s="1"/>
  <c r="E3" i="4" a="1"/>
  <c r="E3" i="4" s="1"/>
  <c r="F3" i="4" a="1"/>
  <c r="F3" i="4"/>
  <c r="G3" i="4" a="1"/>
  <c r="G3" i="4" s="1"/>
  <c r="H3" i="4" a="1"/>
  <c r="H3" i="4"/>
  <c r="B4" i="4" a="1"/>
  <c r="B4" i="4"/>
  <c r="C4" i="4" a="1"/>
  <c r="C4" i="4"/>
  <c r="D4" i="4" a="1"/>
  <c r="D4" i="4"/>
  <c r="E4" i="4" a="1"/>
  <c r="E4" i="4" s="1"/>
  <c r="F4" i="4" a="1"/>
  <c r="F4" i="4" s="1"/>
  <c r="G4" i="4" a="1"/>
  <c r="G4" i="4"/>
  <c r="H4" i="4" a="1"/>
  <c r="H4" i="4" s="1"/>
  <c r="B5" i="4" a="1"/>
  <c r="B5" i="4"/>
  <c r="C5" i="4" a="1"/>
  <c r="C5" i="4" s="1"/>
  <c r="D5" i="4" a="1"/>
  <c r="D5" i="4" s="1"/>
  <c r="E5" i="4" a="1"/>
  <c r="E5" i="4" s="1"/>
  <c r="F5" i="4" a="1"/>
  <c r="F5" i="4" s="1"/>
  <c r="G5" i="4" a="1"/>
  <c r="G5" i="4"/>
  <c r="H5" i="4" a="1"/>
  <c r="H5" i="4" s="1"/>
  <c r="B6" i="4" a="1"/>
  <c r="B6" i="4" s="1"/>
  <c r="C6" i="4" a="1"/>
  <c r="C6" i="4"/>
  <c r="D6" i="4" a="1"/>
  <c r="D6" i="4"/>
  <c r="E6" i="4" a="1"/>
  <c r="E6" i="4"/>
  <c r="F6" i="4" a="1"/>
  <c r="F6" i="4"/>
  <c r="G6" i="4" a="1"/>
  <c r="G6" i="4" s="1"/>
  <c r="H6" i="4" a="1"/>
  <c r="H6" i="4" s="1"/>
  <c r="B7" i="4" a="1"/>
  <c r="B7" i="4"/>
  <c r="C7" i="4" a="1"/>
  <c r="C7" i="4" s="1"/>
  <c r="D7" i="4" a="1"/>
  <c r="D7" i="4" s="1"/>
  <c r="E7" i="4" a="1"/>
  <c r="E7" i="4" s="1"/>
  <c r="F7" i="4" a="1"/>
  <c r="F7" i="4"/>
  <c r="G7" i="4" a="1"/>
  <c r="G7" i="4"/>
  <c r="H7" i="4" a="1"/>
  <c r="H7" i="4"/>
  <c r="B8" i="4" a="1"/>
  <c r="B8" i="4"/>
  <c r="C8" i="4" a="1"/>
  <c r="C8" i="4"/>
  <c r="D8" i="4" a="1"/>
  <c r="D8" i="4" s="1"/>
  <c r="E8" i="4" a="1"/>
  <c r="E8" i="4" s="1"/>
  <c r="F8" i="4" a="1"/>
  <c r="F8" i="4" s="1"/>
  <c r="G8" i="4" a="1"/>
  <c r="G8" i="4" s="1"/>
  <c r="H8" i="4" a="1"/>
  <c r="H8" i="4" s="1"/>
  <c r="B9" i="4" a="1"/>
  <c r="B9" i="4" s="1"/>
  <c r="C9" i="4" a="1"/>
  <c r="C9" i="4" s="1"/>
  <c r="D9" i="4" a="1"/>
  <c r="D9" i="4"/>
  <c r="E9" i="4" a="1"/>
  <c r="E9" i="4"/>
  <c r="F9" i="4" a="1"/>
  <c r="F9" i="4"/>
  <c r="G9" i="4" a="1"/>
  <c r="G9" i="4"/>
  <c r="H9" i="4" a="1"/>
  <c r="H9" i="4" s="1"/>
  <c r="B10" i="4" a="1"/>
  <c r="B10" i="4" s="1"/>
  <c r="C10" i="4" a="1"/>
  <c r="C10" i="4" s="1"/>
  <c r="D10" i="4" a="1"/>
  <c r="D10" i="4" s="1"/>
  <c r="E10" i="4" a="1"/>
  <c r="E10" i="4" s="1"/>
  <c r="F10" i="4" a="1"/>
  <c r="F10" i="4"/>
  <c r="G10" i="4" a="1"/>
  <c r="G10" i="4"/>
  <c r="H10" i="4" a="1"/>
  <c r="H10" i="4" s="1"/>
  <c r="B11" i="4" a="1"/>
  <c r="B11" i="4"/>
  <c r="C11" i="4" a="1"/>
  <c r="C11" i="4"/>
  <c r="D11" i="4" a="1"/>
  <c r="D11" i="4"/>
  <c r="E11" i="4" a="1"/>
  <c r="E11" i="4" s="1"/>
  <c r="F11" i="4" a="1"/>
  <c r="F11" i="4" s="1"/>
  <c r="G11" i="4" a="1"/>
  <c r="G11" i="4" s="1"/>
  <c r="H11" i="4" a="1"/>
  <c r="H11" i="4"/>
  <c r="B12" i="4" a="1"/>
  <c r="B12" i="4" s="1"/>
  <c r="C12" i="4" a="1"/>
  <c r="C12" i="4" s="1"/>
  <c r="D12" i="4" a="1"/>
  <c r="D12" i="4"/>
  <c r="E12" i="4" a="1"/>
  <c r="E12" i="4"/>
  <c r="F12" i="4" a="1"/>
  <c r="F12" i="4"/>
  <c r="G12" i="4" a="1"/>
  <c r="G12" i="4"/>
  <c r="H12" i="4" a="1"/>
  <c r="H12" i="4"/>
  <c r="B13" i="4" a="1"/>
  <c r="B13" i="4" s="1"/>
  <c r="C13" i="4" a="1"/>
  <c r="C13" i="4" s="1"/>
  <c r="D13" i="4" a="1"/>
  <c r="D13" i="4" s="1"/>
  <c r="E13" i="4" a="1"/>
  <c r="E13" i="4"/>
  <c r="F13" i="4" a="1"/>
  <c r="F13" i="4"/>
  <c r="G13" i="4" a="1"/>
  <c r="G13" i="4" s="1"/>
  <c r="H13" i="4" a="1"/>
  <c r="H13" i="4"/>
  <c r="B14" i="4" a="1"/>
  <c r="B14" i="4" s="1"/>
  <c r="C14" i="4" a="1"/>
  <c r="C14" i="4" s="1"/>
  <c r="D14" i="4" a="1"/>
  <c r="D14" i="4"/>
  <c r="E14" i="4" a="1"/>
  <c r="E14" i="4" s="1"/>
  <c r="F14" i="4" a="1"/>
  <c r="F14" i="4" s="1"/>
  <c r="G14" i="4" a="1"/>
  <c r="G14" i="4" s="1"/>
  <c r="H14" i="4" a="1"/>
  <c r="H14" i="4" s="1"/>
  <c r="B15" i="4" a="1"/>
  <c r="B15" i="4"/>
  <c r="C15" i="4" a="1"/>
  <c r="C15" i="4"/>
  <c r="D15" i="4" a="1"/>
  <c r="D15" i="4"/>
  <c r="E15" i="4" a="1"/>
  <c r="E15" i="4" s="1"/>
  <c r="F15" i="4" a="1"/>
  <c r="F15" i="4" s="1"/>
  <c r="G15" i="4" a="1"/>
  <c r="G15" i="4" s="1"/>
  <c r="H15" i="4" a="1"/>
  <c r="H15" i="4" s="1"/>
  <c r="B16" i="4" a="1"/>
  <c r="B16" i="4" s="1"/>
  <c r="C16" i="4" a="1"/>
  <c r="C16" i="4"/>
  <c r="D16" i="4" a="1"/>
  <c r="D16" i="4" s="1"/>
  <c r="E16" i="4" a="1"/>
  <c r="E16" i="4" s="1"/>
  <c r="F16" i="4" a="1"/>
  <c r="F16" i="4"/>
  <c r="G16" i="4" a="1"/>
  <c r="G16" i="4"/>
  <c r="H16" i="4" a="1"/>
  <c r="H16" i="4"/>
  <c r="B17" i="4" a="1"/>
  <c r="B17" i="4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B18" i="4" a="1"/>
  <c r="B18" i="4" s="1"/>
  <c r="C18" i="4" a="1"/>
  <c r="C18" i="4"/>
  <c r="D18" i="4" a="1"/>
  <c r="D18" i="4"/>
  <c r="E18" i="4" a="1"/>
  <c r="E18" i="4"/>
  <c r="F18" i="4" a="1"/>
  <c r="F18" i="4"/>
  <c r="G18" i="4" a="1"/>
  <c r="G18" i="4" s="1"/>
  <c r="H18" i="4" a="1"/>
  <c r="H18" i="4" s="1"/>
  <c r="B19" i="4" a="1"/>
  <c r="B19" i="4" s="1"/>
  <c r="C19" i="4" a="1"/>
  <c r="C19" i="4" s="1"/>
  <c r="D19" i="4" a="1"/>
  <c r="D19" i="4" s="1"/>
  <c r="E19" i="4" a="1"/>
  <c r="E19" i="4" s="1"/>
  <c r="F19" i="4" a="1"/>
  <c r="F19" i="4" s="1"/>
  <c r="G19" i="4" a="1"/>
  <c r="G19" i="4"/>
  <c r="H19" i="4" a="1"/>
  <c r="H19" i="4"/>
  <c r="B20" i="4" a="1"/>
  <c r="B20" i="4"/>
  <c r="C20" i="4" a="1"/>
  <c r="C20" i="4" s="1"/>
  <c r="D20" i="4" a="1"/>
  <c r="D20" i="4" s="1"/>
  <c r="E20" i="4" a="1"/>
  <c r="E20" i="4"/>
  <c r="F20" i="4" a="1"/>
  <c r="F20" i="4"/>
  <c r="G20" i="4" a="1"/>
  <c r="G20" i="4" s="1"/>
  <c r="H20" i="4" a="1"/>
  <c r="H20" i="4" s="1"/>
  <c r="B21" i="4" a="1"/>
  <c r="B21" i="4" s="1"/>
  <c r="C21" i="4" a="1"/>
  <c r="C21" i="4" s="1"/>
  <c r="D21" i="4" a="1"/>
  <c r="D21" i="4" s="1"/>
  <c r="E21" i="4" a="1"/>
  <c r="E21" i="4"/>
  <c r="F21" i="4" a="1"/>
  <c r="F21" i="4" s="1"/>
  <c r="G21" i="4" a="1"/>
  <c r="G21" i="4" s="1"/>
  <c r="H21" i="4" a="1"/>
  <c r="H21" i="4"/>
  <c r="B22" i="4" a="1"/>
  <c r="B22" i="4"/>
  <c r="C22" i="4" a="1"/>
  <c r="C22" i="4"/>
  <c r="D22" i="4" a="1"/>
  <c r="D22" i="4"/>
  <c r="E22" i="4" a="1"/>
  <c r="E22" i="4" s="1"/>
  <c r="F22" i="4" a="1"/>
  <c r="F22" i="4" s="1"/>
  <c r="G22" i="4" a="1"/>
  <c r="G22" i="4" s="1"/>
  <c r="H22" i="4" a="1"/>
  <c r="H22" i="4" s="1"/>
  <c r="B23" i="4" a="1"/>
  <c r="B23" i="4" s="1"/>
  <c r="C23" i="4" a="1"/>
  <c r="C23" i="4" s="1"/>
  <c r="D23" i="4" a="1"/>
  <c r="D23" i="4"/>
  <c r="E23" i="4" a="1"/>
  <c r="E23" i="4"/>
  <c r="F23" i="4" a="1"/>
  <c r="F23" i="4"/>
  <c r="G23" i="4" a="1"/>
  <c r="G23" i="4"/>
  <c r="H23" i="4" a="1"/>
  <c r="H23" i="4"/>
  <c r="B24" i="4" a="1"/>
  <c r="B24" i="4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B25" i="4" a="1"/>
  <c r="B25" i="4"/>
  <c r="C25" i="4" a="1"/>
  <c r="C25" i="4"/>
  <c r="D25" i="4" a="1"/>
  <c r="D25" i="4"/>
  <c r="E25" i="4" a="1"/>
  <c r="E25" i="4"/>
  <c r="F25" i="4" a="1"/>
  <c r="F25" i="4"/>
  <c r="G25" i="4" a="1"/>
  <c r="G25" i="4" s="1"/>
  <c r="H25" i="4" a="1"/>
  <c r="H25" i="4" s="1"/>
  <c r="B26" i="4" a="1"/>
  <c r="B26" i="4" s="1"/>
  <c r="C26" i="4" a="1"/>
  <c r="C26" i="4"/>
  <c r="D26" i="4" a="1"/>
  <c r="D26" i="4"/>
  <c r="E26" i="4" a="1"/>
  <c r="E26" i="4"/>
  <c r="F26" i="4" a="1"/>
  <c r="F26" i="4"/>
  <c r="G26" i="4" a="1"/>
  <c r="G26" i="4"/>
  <c r="H26" i="4" a="1"/>
  <c r="H26" i="4"/>
  <c r="B27" i="4" a="1"/>
  <c r="B27" i="4"/>
  <c r="C27" i="4" a="1"/>
  <c r="C27" i="4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B28" i="4" a="1"/>
  <c r="B28" i="4" s="1"/>
  <c r="C28" i="4" a="1"/>
  <c r="C28" i="4" s="1"/>
  <c r="D28" i="4" a="1"/>
  <c r="D28" i="4"/>
  <c r="E28" i="4" a="1"/>
  <c r="E28" i="4"/>
  <c r="F28" i="4" a="1"/>
  <c r="F28" i="4"/>
  <c r="G28" i="4" a="1"/>
  <c r="G28" i="4" s="1"/>
  <c r="H28" i="4" a="1"/>
  <c r="H28" i="4" s="1"/>
  <c r="B29" i="4" a="1"/>
  <c r="B29" i="4" s="1"/>
  <c r="C29" i="4" a="1"/>
  <c r="C29" i="4" s="1"/>
  <c r="D29" i="4" a="1"/>
  <c r="D29" i="4"/>
  <c r="E29" i="4" a="1"/>
  <c r="E29" i="4" s="1"/>
  <c r="F29" i="4" a="1"/>
  <c r="F29" i="4" s="1"/>
  <c r="G29" i="4" a="1"/>
  <c r="G29" i="4" s="1"/>
  <c r="H29" i="4" a="1"/>
  <c r="H29" i="4" s="1"/>
  <c r="B30" i="4" a="1"/>
  <c r="B30" i="4"/>
  <c r="C30" i="4" a="1"/>
  <c r="C30" i="4" s="1"/>
  <c r="D30" i="4" a="1"/>
  <c r="D30" i="4" s="1"/>
  <c r="E30" i="4" a="1"/>
  <c r="E30" i="4"/>
  <c r="F30" i="4" a="1"/>
  <c r="F30" i="4" s="1"/>
  <c r="G30" i="4" a="1"/>
  <c r="G30" i="4" s="1"/>
  <c r="H30" i="4" a="1"/>
  <c r="H30" i="4"/>
  <c r="B31" i="4" a="1"/>
  <c r="B31" i="4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/>
  <c r="B32" i="4" a="1"/>
  <c r="B32" i="4"/>
  <c r="C32" i="4" a="1"/>
  <c r="C32" i="4" s="1"/>
  <c r="D32" i="4" a="1"/>
  <c r="D32" i="4" s="1"/>
  <c r="E32" i="4" a="1"/>
  <c r="E32" i="4"/>
  <c r="F32" i="4" a="1"/>
  <c r="F32" i="4"/>
  <c r="G32" i="4" a="1"/>
  <c r="G32" i="4"/>
  <c r="H32" i="4" a="1"/>
  <c r="H32" i="4" s="1"/>
  <c r="B33" i="4" a="1"/>
  <c r="B33" i="4" s="1"/>
  <c r="C33" i="4" a="1"/>
  <c r="C33" i="4" s="1"/>
  <c r="D33" i="4" a="1"/>
  <c r="D33" i="4" s="1"/>
  <c r="E33" i="4" a="1"/>
  <c r="E33" i="4" s="1"/>
  <c r="F33" i="4" a="1"/>
  <c r="F33" i="4"/>
  <c r="G33" i="4" a="1"/>
  <c r="G33" i="4" s="1"/>
  <c r="H33" i="4" a="1"/>
  <c r="H33" i="4" s="1"/>
  <c r="B34" i="4" a="1"/>
  <c r="B34" i="4"/>
  <c r="C34" i="4" a="1"/>
  <c r="C34" i="4"/>
  <c r="D34" i="4" a="1"/>
  <c r="D34" i="4"/>
  <c r="E34" i="4" a="1"/>
  <c r="E34" i="4" s="1"/>
  <c r="F34" i="4" a="1"/>
  <c r="F34" i="4" s="1"/>
  <c r="G34" i="4" a="1"/>
  <c r="G34" i="4" s="1"/>
  <c r="H34" i="4" a="1"/>
  <c r="H34" i="4" s="1"/>
  <c r="B35" i="4" a="1"/>
  <c r="B35" i="4" s="1"/>
  <c r="C35" i="4" a="1"/>
  <c r="C35" i="4" s="1"/>
  <c r="D35" i="4" a="1"/>
  <c r="D35" i="4" s="1"/>
  <c r="E35" i="4" a="1"/>
  <c r="E35" i="4" s="1"/>
  <c r="F35" i="4" a="1"/>
  <c r="F35" i="4"/>
  <c r="G35" i="4" a="1"/>
  <c r="G35" i="4"/>
  <c r="H35" i="4" a="1"/>
  <c r="H35" i="4" s="1"/>
  <c r="B36" i="4" a="1"/>
  <c r="B36" i="4" s="1"/>
  <c r="C36" i="4" a="1"/>
  <c r="C36" i="4"/>
  <c r="D36" i="4" a="1"/>
  <c r="D36" i="4"/>
  <c r="E36" i="4" a="1"/>
  <c r="E36" i="4" s="1"/>
  <c r="F36" i="4" a="1"/>
  <c r="F36" i="4" s="1"/>
  <c r="G36" i="4" a="1"/>
  <c r="G36" i="4" s="1"/>
  <c r="H36" i="4" a="1"/>
  <c r="H36" i="4" s="1"/>
  <c r="B37" i="4" a="1"/>
  <c r="B37" i="4" s="1"/>
  <c r="C37" i="4" a="1"/>
  <c r="C37" i="4"/>
  <c r="D37" i="4" a="1"/>
  <c r="D37" i="4" s="1"/>
  <c r="E37" i="4" a="1"/>
  <c r="E37" i="4" s="1"/>
  <c r="F37" i="4" a="1"/>
  <c r="F37" i="4"/>
  <c r="G37" i="4" a="1"/>
  <c r="G37" i="4"/>
  <c r="H37" i="4" a="1"/>
  <c r="H37" i="4"/>
  <c r="B38" i="4" a="1"/>
  <c r="B38" i="4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B39" i="4" a="1"/>
  <c r="B39" i="4"/>
  <c r="C39" i="4" a="1"/>
  <c r="C39" i="4"/>
  <c r="D39" i="4" a="1"/>
  <c r="D39" i="4"/>
  <c r="E39" i="4" a="1"/>
  <c r="E39" i="4"/>
  <c r="F39" i="4" a="1"/>
  <c r="F39" i="4"/>
  <c r="G39" i="4" a="1"/>
  <c r="G39" i="4"/>
  <c r="H39" i="4" a="1"/>
  <c r="H39" i="4" s="1"/>
  <c r="B40" i="4" a="1"/>
  <c r="B40" i="4" s="1"/>
  <c r="C40" i="4" a="1"/>
  <c r="C40" i="4" s="1"/>
  <c r="D40" i="4" a="1"/>
  <c r="D40" i="4" s="1"/>
  <c r="E40" i="4" a="1"/>
  <c r="E40" i="4"/>
  <c r="F40" i="4" a="1"/>
  <c r="F40" i="4"/>
  <c r="G40" i="4" a="1"/>
  <c r="G40" i="4"/>
  <c r="H40" i="4" a="1"/>
  <c r="H40" i="4"/>
  <c r="B41" i="4" a="1"/>
  <c r="B41" i="4"/>
  <c r="C41" i="4" a="1"/>
  <c r="C41" i="4"/>
  <c r="D41" i="4" a="1"/>
  <c r="D41" i="4"/>
  <c r="E41" i="4" a="1"/>
  <c r="E41" i="4" s="1"/>
  <c r="F41" i="4" a="1"/>
  <c r="F41" i="4" s="1"/>
  <c r="G41" i="4" a="1"/>
  <c r="G41" i="4" s="1"/>
  <c r="H41" i="4" a="1"/>
  <c r="H41" i="4"/>
  <c r="B42" i="4" a="1"/>
  <c r="B42" i="4"/>
  <c r="C42" i="4" a="1"/>
  <c r="C42" i="4"/>
  <c r="D42" i="4" a="1"/>
  <c r="D42" i="4"/>
  <c r="E42" i="4" a="1"/>
  <c r="E42" i="4"/>
  <c r="F42" i="4" a="1"/>
  <c r="F42" i="4"/>
  <c r="G42" i="4" a="1"/>
  <c r="G42" i="4"/>
  <c r="H42" i="4" a="1"/>
  <c r="H42" i="4"/>
  <c r="B43" i="4" a="1"/>
  <c r="B43" i="4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/>
  <c r="B44" i="4" a="1"/>
  <c r="B44" i="4"/>
  <c r="C44" i="4" a="1"/>
  <c r="C44" i="4"/>
  <c r="D44" i="4" a="1"/>
  <c r="D44" i="4"/>
  <c r="E44" i="4" a="1"/>
  <c r="E44" i="4" s="1"/>
  <c r="F44" i="4" a="1"/>
  <c r="F44" i="4" s="1"/>
  <c r="G44" i="4" a="1"/>
  <c r="G44" i="4"/>
  <c r="H44" i="4" a="1"/>
  <c r="H44" i="4" s="1"/>
  <c r="B45" i="4" a="1"/>
  <c r="B45" i="4"/>
  <c r="C45" i="4" a="1"/>
  <c r="C45" i="4"/>
  <c r="D45" i="4" a="1"/>
  <c r="D45" i="4"/>
  <c r="E45" i="4" a="1"/>
  <c r="E45" i="4"/>
  <c r="F45" i="4" a="1"/>
  <c r="F45" i="4"/>
  <c r="G45" i="4" a="1"/>
  <c r="G45" i="4"/>
  <c r="H45" i="4" a="1"/>
  <c r="H45" i="4" s="1"/>
  <c r="B46" i="4" a="1"/>
  <c r="B46" i="4" s="1"/>
  <c r="C46" i="4" a="1"/>
  <c r="C46" i="4"/>
  <c r="D46" i="4" a="1"/>
  <c r="D46" i="4"/>
  <c r="E46" i="4" a="1"/>
  <c r="E46" i="4" s="1"/>
  <c r="F46" i="4" a="1"/>
  <c r="F46" i="4" s="1"/>
  <c r="G46" i="4" a="1"/>
  <c r="G46" i="4" s="1"/>
  <c r="H46" i="4" a="1"/>
  <c r="H46" i="4" s="1"/>
  <c r="B47" i="4" a="1"/>
  <c r="B47" i="4" s="1"/>
  <c r="C47" i="4" a="1"/>
  <c r="C47" i="4"/>
  <c r="D47" i="4" a="1"/>
  <c r="D47" i="4" s="1"/>
  <c r="E47" i="4" a="1"/>
  <c r="E47" i="4" s="1"/>
  <c r="F47" i="4" a="1"/>
  <c r="F47" i="4"/>
  <c r="G47" i="4" a="1"/>
  <c r="G47" i="4"/>
  <c r="H47" i="4" a="1"/>
  <c r="H47" i="4"/>
  <c r="B48" i="4" a="1"/>
  <c r="B48" i="4" s="1"/>
  <c r="C48" i="4" a="1"/>
  <c r="C48" i="4" s="1"/>
  <c r="D48" i="4" a="1"/>
  <c r="D48" i="4"/>
  <c r="E48" i="4" a="1"/>
  <c r="E48" i="4"/>
  <c r="F48" i="4" a="1"/>
  <c r="F48" i="4"/>
  <c r="G48" i="4" a="1"/>
  <c r="G48" i="4" s="1"/>
  <c r="H48" i="4" a="1"/>
  <c r="H48" i="4" s="1"/>
  <c r="B49" i="4" a="1"/>
  <c r="B49" i="4"/>
  <c r="C49" i="4" a="1"/>
  <c r="C49" i="4"/>
  <c r="D49" i="4" a="1"/>
  <c r="D49" i="4"/>
  <c r="E49" i="4" a="1"/>
  <c r="E49" i="4"/>
  <c r="F49" i="4" a="1"/>
  <c r="F49" i="4" s="1"/>
  <c r="G49" i="4" a="1"/>
  <c r="G49" i="4"/>
  <c r="H49" i="4" a="1"/>
  <c r="H49" i="4" s="1"/>
  <c r="B50" i="4" a="1"/>
  <c r="B50" i="4" s="1"/>
  <c r="C50" i="4" a="1"/>
  <c r="C50" i="4" s="1"/>
  <c r="D50" i="4" a="1"/>
  <c r="D50" i="4" s="1"/>
  <c r="E50" i="4" a="1"/>
  <c r="E50" i="4" s="1"/>
  <c r="F50" i="4" a="1"/>
  <c r="F50" i="4"/>
  <c r="G50" i="4" a="1"/>
  <c r="G50" i="4"/>
  <c r="H50" i="4" a="1"/>
  <c r="H50" i="4"/>
  <c r="B51" i="4" a="1"/>
  <c r="B51" i="4"/>
  <c r="C51" i="4" a="1"/>
  <c r="C51" i="4" s="1"/>
  <c r="D51" i="4" a="1"/>
  <c r="D51" i="4"/>
  <c r="E51" i="4" a="1"/>
  <c r="E51" i="4" s="1"/>
  <c r="F51" i="4" a="1"/>
  <c r="F51" i="4" s="1"/>
  <c r="G51" i="4" a="1"/>
  <c r="G51" i="4" s="1"/>
  <c r="H51" i="4" a="1"/>
  <c r="H51" i="4"/>
  <c r="B52" i="4" a="1"/>
  <c r="B52" i="4"/>
  <c r="C52" i="4" a="1"/>
  <c r="C52" i="4"/>
  <c r="D52" i="4" a="1"/>
  <c r="D52" i="4"/>
  <c r="E52" i="4" a="1"/>
  <c r="E52" i="4"/>
  <c r="F52" i="4" a="1"/>
  <c r="F52" i="4"/>
  <c r="G52" i="4" a="1"/>
  <c r="G52" i="4" s="1"/>
  <c r="H52" i="4" a="1"/>
  <c r="H52" i="4"/>
  <c r="B53" i="4" a="1"/>
  <c r="B53" i="4" s="1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/>
  <c r="B54" i="4" a="1"/>
  <c r="B54" i="4"/>
  <c r="C54" i="4" a="1"/>
  <c r="C54" i="4"/>
  <c r="D54" i="4" a="1"/>
  <c r="D54" i="4" s="1"/>
  <c r="E54" i="4" a="1"/>
  <c r="E54" i="4" s="1"/>
  <c r="F54" i="4" a="1"/>
  <c r="F54" i="4" s="1"/>
  <c r="G54" i="4" a="1"/>
  <c r="G54" i="4"/>
  <c r="H54" i="4" a="1"/>
  <c r="H54" i="4" s="1"/>
  <c r="B55" i="4" a="1"/>
  <c r="B55" i="4"/>
  <c r="C55" i="4" a="1"/>
  <c r="C55" i="4"/>
  <c r="D55" i="4" a="1"/>
  <c r="D55" i="4"/>
  <c r="E55" i="4" a="1"/>
  <c r="E55" i="4"/>
  <c r="F55" i="4" a="1"/>
  <c r="F55" i="4"/>
  <c r="G55" i="4" a="1"/>
  <c r="G55" i="4"/>
  <c r="H55" i="4" a="1"/>
  <c r="H55" i="4" s="1"/>
  <c r="B56" i="4" a="1"/>
  <c r="B56" i="4" s="1"/>
  <c r="C56" i="4" a="1"/>
  <c r="C56" i="4"/>
  <c r="D56" i="4" a="1"/>
  <c r="D56" i="4"/>
  <c r="E56" i="4" a="1"/>
  <c r="E56" i="4" s="1"/>
  <c r="F56" i="4" a="1"/>
  <c r="F56" i="4"/>
  <c r="G56" i="4" a="1"/>
  <c r="G56" i="4"/>
  <c r="H56" i="4" a="1"/>
  <c r="H56" i="4"/>
  <c r="B57" i="4" a="1"/>
  <c r="B57" i="4"/>
  <c r="C57" i="4" a="1"/>
  <c r="C57" i="4"/>
  <c r="D57" i="4" a="1"/>
  <c r="D57" i="4" s="1"/>
  <c r="E57" i="4" a="1"/>
  <c r="E57" i="4" s="1"/>
  <c r="F57" i="4" a="1"/>
  <c r="F57" i="4" s="1"/>
  <c r="G57" i="4" a="1"/>
  <c r="G57" i="4"/>
  <c r="H57" i="4" a="1"/>
  <c r="H57" i="4"/>
  <c r="B58" i="4" a="1"/>
  <c r="B58" i="4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B59" i="4" a="1"/>
  <c r="B59" i="4"/>
  <c r="C59" i="4" a="1"/>
  <c r="C59" i="4" s="1"/>
  <c r="D59" i="4" a="1"/>
  <c r="D59" i="4"/>
  <c r="E59" i="4" a="1"/>
  <c r="E59" i="4"/>
  <c r="F59" i="4" a="1"/>
  <c r="F59" i="4"/>
  <c r="G59" i="4" a="1"/>
  <c r="G59" i="4" s="1"/>
  <c r="H59" i="4" a="1"/>
  <c r="H59" i="4"/>
  <c r="B60" i="4" a="1"/>
  <c r="B60" i="4"/>
  <c r="C60" i="4" a="1"/>
  <c r="C60" i="4" s="1"/>
  <c r="D60" i="4" a="1"/>
  <c r="D60" i="4" s="1"/>
  <c r="E60" i="4" a="1"/>
  <c r="E60" i="4"/>
  <c r="F60" i="4" a="1"/>
  <c r="F60" i="4"/>
  <c r="G60" i="4" a="1"/>
  <c r="G60" i="4" s="1"/>
  <c r="H60" i="4" a="1"/>
  <c r="H60" i="4"/>
  <c r="B61" i="4" a="1"/>
  <c r="B61" i="4"/>
  <c r="C61" i="4" a="1"/>
  <c r="C61" i="4"/>
  <c r="D61" i="4" a="1"/>
  <c r="D61" i="4"/>
  <c r="E61" i="4" a="1"/>
  <c r="E61" i="4" s="1"/>
  <c r="F61" i="4" a="1"/>
  <c r="F61" i="4" s="1"/>
  <c r="G61" i="4" a="1"/>
  <c r="G61" i="4" s="1"/>
  <c r="H61" i="4" a="1"/>
  <c r="H61" i="4" s="1"/>
  <c r="B62" i="4" a="1"/>
  <c r="B62" i="4" s="1"/>
  <c r="C62" i="4" a="1"/>
  <c r="C62" i="4"/>
  <c r="D62" i="4" a="1"/>
  <c r="D62" i="4" s="1"/>
  <c r="E62" i="4" a="1"/>
  <c r="E62" i="4"/>
  <c r="F62" i="4" a="1"/>
  <c r="F62" i="4"/>
  <c r="G62" i="4" a="1"/>
  <c r="G62" i="4"/>
  <c r="H62" i="4" a="1"/>
  <c r="H62" i="4"/>
  <c r="B63" i="4" a="1"/>
  <c r="B63" i="4" s="1"/>
  <c r="C63" i="4" a="1"/>
  <c r="C63" i="4" s="1"/>
  <c r="D63" i="4" a="1"/>
  <c r="D63" i="4"/>
  <c r="E63" i="4" a="1"/>
  <c r="E63" i="4"/>
  <c r="F63" i="4" a="1"/>
  <c r="F63" i="4"/>
  <c r="G63" i="4" a="1"/>
  <c r="G63" i="4"/>
  <c r="H63" i="4" a="1"/>
  <c r="H63" i="4" s="1"/>
  <c r="B64" i="4" a="1"/>
  <c r="B64" i="4"/>
  <c r="C64" i="4" a="1"/>
  <c r="C64" i="4"/>
  <c r="D64" i="4" a="1"/>
  <c r="D64" i="4"/>
  <c r="E64" i="4" a="1"/>
  <c r="E64" i="4" s="1"/>
  <c r="F64" i="4" a="1"/>
  <c r="F64" i="4" s="1"/>
  <c r="G64" i="4" a="1"/>
  <c r="G64" i="4"/>
  <c r="H64" i="4" a="1"/>
  <c r="H64" i="4" s="1"/>
  <c r="B65" i="4" a="1"/>
  <c r="B65" i="4" s="1"/>
  <c r="C65" i="4" a="1"/>
  <c r="C65" i="4" s="1"/>
  <c r="D65" i="4" a="1"/>
  <c r="D65" i="4" s="1"/>
  <c r="E65" i="4" a="1"/>
  <c r="E65" i="4" s="1"/>
  <c r="F65" i="4" a="1"/>
  <c r="F65" i="4"/>
  <c r="G65" i="4" a="1"/>
  <c r="G65" i="4"/>
  <c r="H65" i="4" a="1"/>
  <c r="H65" i="4" s="1"/>
  <c r="B66" i="4" a="1"/>
  <c r="B66" i="4" s="1"/>
  <c r="C66" i="4" a="1"/>
  <c r="C66" i="4"/>
  <c r="D66" i="4" a="1"/>
  <c r="D66" i="4"/>
  <c r="E66" i="4" a="1"/>
  <c r="E66" i="4" s="1"/>
  <c r="F66" i="4" a="1"/>
  <c r="F66" i="4"/>
  <c r="G66" i="4" a="1"/>
  <c r="G66" i="4"/>
  <c r="H66" i="4" a="1"/>
  <c r="H66" i="4"/>
  <c r="B67" i="4" a="1"/>
  <c r="B67" i="4" s="1"/>
  <c r="C67" i="4" a="1"/>
  <c r="C67" i="4"/>
  <c r="D67" i="4" a="1"/>
  <c r="D67" i="4" s="1"/>
  <c r="E67" i="4" a="1"/>
  <c r="E67" i="4" s="1"/>
  <c r="F67" i="4" a="1"/>
  <c r="F67" i="4"/>
  <c r="G67" i="4" a="1"/>
  <c r="G67" i="4"/>
  <c r="H67" i="4" a="1"/>
  <c r="H67" i="4"/>
  <c r="B68" i="4" a="1"/>
  <c r="B68" i="4"/>
  <c r="C68" i="4" a="1"/>
  <c r="C68" i="4" s="1"/>
  <c r="D68" i="4" a="1"/>
  <c r="D68" i="4" s="1"/>
  <c r="E68" i="4" a="1"/>
  <c r="E68" i="4" s="1"/>
  <c r="F68" i="4" a="1"/>
  <c r="F68" i="4" s="1"/>
  <c r="G68" i="4" a="1"/>
  <c r="G68" i="4" s="1"/>
  <c r="H68" i="4" a="1"/>
  <c r="H68" i="4" s="1"/>
  <c r="B69" i="4" a="1"/>
  <c r="B69" i="4"/>
  <c r="C69" i="4" a="1"/>
  <c r="C69" i="4"/>
  <c r="D69" i="4" a="1"/>
  <c r="D69" i="4"/>
  <c r="E69" i="4" a="1"/>
  <c r="E69" i="4"/>
  <c r="F69" i="4" a="1"/>
  <c r="F69" i="4"/>
  <c r="G69" i="4" a="1"/>
  <c r="G69" i="4" s="1"/>
  <c r="H69" i="4" a="1"/>
  <c r="H69" i="4"/>
  <c r="B70" i="4" a="1"/>
  <c r="B70" i="4"/>
  <c r="C70" i="4" a="1"/>
  <c r="C70" i="4" s="1"/>
  <c r="D70" i="4" a="1"/>
  <c r="D70" i="4" s="1"/>
  <c r="E70" i="4" a="1"/>
  <c r="E70" i="4"/>
  <c r="F70" i="4" a="1"/>
  <c r="F70" i="4"/>
  <c r="G70" i="4" a="1"/>
  <c r="G70" i="4"/>
  <c r="H70" i="4" a="1"/>
  <c r="H70" i="4"/>
  <c r="B71" i="4" a="1"/>
  <c r="B71" i="4"/>
  <c r="C71" i="4" a="1"/>
  <c r="C71" i="4"/>
  <c r="D71" i="4" a="1"/>
  <c r="D71" i="4" s="1"/>
  <c r="E71" i="4" a="1"/>
  <c r="E71" i="4"/>
  <c r="F71" i="4" a="1"/>
  <c r="F71" i="4" s="1"/>
  <c r="G71" i="4" a="1"/>
  <c r="G71" i="4" s="1"/>
  <c r="H71" i="4" a="1"/>
  <c r="H71" i="4" s="1"/>
  <c r="B72" i="4" a="1"/>
  <c r="B72" i="4" s="1"/>
  <c r="C72" i="4" a="1"/>
  <c r="C72" i="4"/>
  <c r="D72" i="4" a="1"/>
  <c r="D72" i="4"/>
  <c r="E72" i="4" a="1"/>
  <c r="E72" i="4"/>
  <c r="F72" i="4" a="1"/>
  <c r="F72" i="4"/>
  <c r="G72" i="4" a="1"/>
  <c r="G72" i="4"/>
  <c r="H72" i="4" a="1"/>
  <c r="H72" i="4"/>
  <c r="B73" i="4" a="1"/>
  <c r="B73" i="4" s="1"/>
  <c r="C73" i="4" a="1"/>
  <c r="C73" i="4" s="1"/>
  <c r="D73" i="4" a="1"/>
  <c r="D73" i="4" s="1"/>
  <c r="E73" i="4" a="1"/>
  <c r="E73" i="4" s="1"/>
  <c r="F73" i="4" a="1"/>
  <c r="F73" i="4"/>
  <c r="G73" i="4" a="1"/>
  <c r="G73" i="4"/>
  <c r="H73" i="4" a="1"/>
  <c r="H73" i="4"/>
  <c r="B74" i="4" a="1"/>
  <c r="B74" i="4"/>
  <c r="C74" i="4" a="1"/>
  <c r="C74" i="4"/>
  <c r="D74" i="4" a="1"/>
  <c r="D74" i="4"/>
  <c r="E74" i="4" a="1"/>
  <c r="E74" i="4" s="1"/>
  <c r="F74" i="4" a="1"/>
  <c r="F74" i="4" s="1"/>
  <c r="G74" i="4" a="1"/>
  <c r="G74" i="4" s="1"/>
  <c r="H74" i="4" a="1"/>
  <c r="H74" i="4"/>
  <c r="B75" i="4" a="1"/>
  <c r="B75" i="4" s="1"/>
  <c r="C75" i="4" a="1"/>
  <c r="C75" i="4" s="1"/>
  <c r="D75" i="4" a="1"/>
  <c r="D75" i="4" s="1"/>
  <c r="E75" i="4" a="1"/>
  <c r="E75" i="4"/>
  <c r="F75" i="4" a="1"/>
  <c r="F75" i="4"/>
  <c r="G75" i="4" a="1"/>
  <c r="G75" i="4"/>
  <c r="H75" i="4" a="1"/>
  <c r="H75" i="4" s="1"/>
  <c r="B76" i="4" a="1"/>
  <c r="B76" i="4" s="1"/>
  <c r="C76" i="4" a="1"/>
  <c r="C76" i="4"/>
  <c r="D76" i="4" a="1"/>
  <c r="D76" i="4"/>
  <c r="E76" i="4" a="1"/>
  <c r="E76" i="4" s="1"/>
  <c r="F76" i="4" a="1"/>
  <c r="F76" i="4" s="1"/>
  <c r="G76" i="4" a="1"/>
  <c r="G76" i="4"/>
  <c r="H76" i="4" a="1"/>
  <c r="H76" i="4"/>
  <c r="B77" i="4" a="1"/>
  <c r="B77" i="4"/>
  <c r="C77" i="4" a="1"/>
  <c r="C77" i="4"/>
  <c r="D77" i="4" a="1"/>
  <c r="D77" i="4" s="1"/>
  <c r="E77" i="4" a="1"/>
  <c r="E77" i="4" s="1"/>
  <c r="F77" i="4" a="1"/>
  <c r="F77" i="4"/>
  <c r="G77" i="4" a="1"/>
  <c r="G77" i="4"/>
  <c r="H77" i="4" a="1"/>
  <c r="H77" i="4"/>
  <c r="B78" i="4" a="1"/>
  <c r="B78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B79" i="4" a="1"/>
  <c r="B79" i="4"/>
  <c r="C79" i="4" a="1"/>
  <c r="C79" i="4"/>
  <c r="D79" i="4" a="1"/>
  <c r="D79" i="4"/>
  <c r="E79" i="4" a="1"/>
  <c r="E79" i="4"/>
  <c r="F79" i="4" a="1"/>
  <c r="F79" i="4"/>
  <c r="G79" i="4" a="1"/>
  <c r="G79" i="4" s="1"/>
  <c r="H79" i="4" a="1"/>
  <c r="H79" i="4"/>
  <c r="B80" i="4" a="1"/>
  <c r="B80" i="4"/>
  <c r="C80" i="4" a="1"/>
  <c r="C80" i="4" s="1"/>
  <c r="D80" i="4" a="1"/>
  <c r="D80" i="4" s="1"/>
  <c r="E80" i="4" a="1"/>
  <c r="E80" i="4"/>
  <c r="F80" i="4" a="1"/>
  <c r="F80" i="4"/>
  <c r="G80" i="4" a="1"/>
  <c r="G80" i="4"/>
  <c r="H80" i="4" a="1"/>
  <c r="H80" i="4"/>
  <c r="B81" i="4" a="1"/>
  <c r="B81" i="4"/>
  <c r="C81" i="4" a="1"/>
  <c r="C81" i="4"/>
  <c r="D81" i="4" a="1"/>
  <c r="D81" i="4" s="1"/>
  <c r="E81" i="4" a="1"/>
  <c r="E81" i="4" s="1"/>
  <c r="F81" i="4" a="1"/>
  <c r="F81" i="4" s="1"/>
  <c r="G81" i="4" a="1"/>
  <c r="G81" i="4" s="1"/>
  <c r="H81" i="4" a="1"/>
  <c r="H81" i="4" s="1"/>
  <c r="B82" i="4" a="1"/>
  <c r="B82" i="4" s="1"/>
  <c r="C82" i="4" a="1"/>
  <c r="C82" i="4"/>
  <c r="D82" i="4" a="1"/>
  <c r="D82" i="4"/>
  <c r="E82" i="4" a="1"/>
  <c r="E82" i="4"/>
  <c r="F82" i="4" a="1"/>
  <c r="F82" i="4"/>
  <c r="G82" i="4" a="1"/>
  <c r="G82" i="4"/>
  <c r="H82" i="4" a="1"/>
  <c r="H82" i="4" s="1"/>
  <c r="B83" i="4" a="1"/>
  <c r="B83" i="4" s="1"/>
  <c r="C83" i="4" a="1"/>
  <c r="C83" i="4" s="1"/>
  <c r="D83" i="4" a="1"/>
  <c r="D83" i="4"/>
  <c r="E83" i="4" a="1"/>
  <c r="E83" i="4"/>
  <c r="F83" i="4" a="1"/>
  <c r="F83" i="4"/>
  <c r="G83" i="4" a="1"/>
  <c r="G83" i="4"/>
  <c r="H83" i="4" a="1"/>
  <c r="H83" i="4"/>
  <c r="B84" i="4" a="1"/>
  <c r="B84" i="4"/>
  <c r="C84" i="4" a="1"/>
  <c r="C84" i="4"/>
  <c r="D84" i="4" a="1"/>
  <c r="D84" i="4"/>
  <c r="E84" i="4" a="1"/>
  <c r="E84" i="4" s="1"/>
  <c r="F84" i="4" a="1"/>
  <c r="F84" i="4" s="1"/>
  <c r="G84" i="4" a="1"/>
  <c r="G84" i="4" s="1"/>
  <c r="H84" i="4" a="1"/>
  <c r="H84" i="4"/>
  <c r="B85" i="4" a="1"/>
  <c r="B85" i="4"/>
  <c r="C85" i="4" a="1"/>
  <c r="C85" i="4"/>
  <c r="D85" i="4" a="1"/>
  <c r="D85" i="4"/>
  <c r="E85" i="4" a="1"/>
  <c r="E85" i="4"/>
  <c r="F85" i="4" a="1"/>
  <c r="F85" i="4"/>
  <c r="G85" i="4" a="1"/>
  <c r="G85" i="4"/>
  <c r="H85" i="4" a="1"/>
  <c r="H85" i="4" s="1"/>
  <c r="B86" i="4" a="1"/>
  <c r="B86" i="4" s="1"/>
  <c r="C86" i="4" a="1"/>
  <c r="C86" i="4" s="1"/>
  <c r="D86" i="4" a="1"/>
  <c r="D86" i="4"/>
  <c r="E86" i="4" a="1"/>
  <c r="E86" i="4" s="1"/>
  <c r="F86" i="4" a="1"/>
  <c r="F86" i="4" s="1"/>
  <c r="G86" i="4" a="1"/>
  <c r="G86" i="4" s="1"/>
  <c r="H86" i="4" a="1"/>
  <c r="H86" i="4" s="1"/>
  <c r="B87" i="4" a="1"/>
  <c r="B87" i="4"/>
  <c r="C87" i="4" a="1"/>
  <c r="C87" i="4"/>
  <c r="D87" i="4" a="1"/>
  <c r="D87" i="4" s="1"/>
  <c r="E87" i="4" a="1"/>
  <c r="E87" i="4" s="1"/>
  <c r="F87" i="4" a="1"/>
  <c r="F87" i="4"/>
  <c r="G87" i="4" a="1"/>
  <c r="G87" i="4" s="1"/>
  <c r="H87" i="4" a="1"/>
  <c r="H87" i="4"/>
  <c r="B88" i="4" a="1"/>
  <c r="B88" i="4" s="1"/>
  <c r="C88" i="4" a="1"/>
  <c r="C88" i="4"/>
  <c r="D88" i="4" a="1"/>
  <c r="D88" i="4"/>
  <c r="E88" i="4" a="1"/>
  <c r="E88" i="4"/>
  <c r="F88" i="4" a="1"/>
  <c r="F88" i="4"/>
  <c r="G88" i="4" a="1"/>
  <c r="G88" i="4" s="1"/>
  <c r="H88" i="4" a="1"/>
  <c r="H88" i="4" s="1"/>
  <c r="B89" i="4" a="1"/>
  <c r="B89" i="4"/>
  <c r="C89" i="4" a="1"/>
  <c r="C89" i="4"/>
  <c r="D89" i="4" a="1"/>
  <c r="D89" i="4" s="1"/>
  <c r="E89" i="4" a="1"/>
  <c r="E89" i="4"/>
  <c r="F89" i="4" a="1"/>
  <c r="F89" i="4"/>
  <c r="G89" i="4" a="1"/>
  <c r="G89" i="4" s="1"/>
  <c r="H89" i="4" a="1"/>
  <c r="H89" i="4" s="1"/>
  <c r="B90" i="4" a="1"/>
  <c r="B90" i="4" s="1"/>
  <c r="C90" i="4" a="1"/>
  <c r="C90" i="4" s="1"/>
  <c r="D90" i="4" a="1"/>
  <c r="D90" i="4" s="1"/>
  <c r="E90" i="4" a="1"/>
  <c r="E90" i="4"/>
  <c r="F90" i="4" a="1"/>
  <c r="F90" i="4"/>
  <c r="G90" i="4" a="1"/>
  <c r="G90" i="4"/>
  <c r="H90" i="4" a="1"/>
  <c r="H90" i="4" s="1"/>
  <c r="B91" i="4" a="1"/>
  <c r="B91" i="4"/>
  <c r="C91" i="4" a="1"/>
  <c r="C91" i="4"/>
  <c r="D91" i="4" a="1"/>
  <c r="D91" i="4" s="1"/>
  <c r="E91" i="4" a="1"/>
  <c r="E91" i="4"/>
  <c r="F91" i="4" a="1"/>
  <c r="F91" i="4" s="1"/>
  <c r="G91" i="4" a="1"/>
  <c r="G91" i="4" s="1"/>
  <c r="H91" i="4" a="1"/>
  <c r="H91" i="4"/>
  <c r="B92" i="4" a="1"/>
  <c r="B92" i="4"/>
  <c r="C92" i="4" a="1"/>
  <c r="C92" i="4"/>
  <c r="D92" i="4" a="1"/>
  <c r="D92" i="4"/>
  <c r="E92" i="4" a="1"/>
  <c r="E92" i="4" s="1"/>
  <c r="F92" i="4" a="1"/>
  <c r="F92" i="4"/>
  <c r="G92" i="4" a="1"/>
  <c r="G92" i="4"/>
  <c r="H92" i="4" a="1"/>
  <c r="H92" i="4"/>
  <c r="B93" i="4" a="1"/>
  <c r="B93" i="4" s="1"/>
  <c r="C93" i="4" a="1"/>
  <c r="C93" i="4" s="1"/>
  <c r="D93" i="4" a="1"/>
  <c r="D93" i="4" s="1"/>
  <c r="E93" i="4" a="1"/>
  <c r="E93" i="4" s="1"/>
  <c r="F93" i="4" a="1"/>
  <c r="F93" i="4" s="1"/>
  <c r="G93" i="4" a="1"/>
  <c r="G93" i="4"/>
  <c r="H93" i="4" a="1"/>
  <c r="H93" i="4"/>
  <c r="B94" i="4" a="1"/>
  <c r="B94" i="4" s="1"/>
  <c r="C94" i="4" a="1"/>
  <c r="C94" i="4"/>
  <c r="D94" i="4" a="1"/>
  <c r="D94" i="4"/>
  <c r="E94" i="4" a="1"/>
  <c r="E94" i="4" s="1"/>
  <c r="F94" i="4" a="1"/>
  <c r="F94" i="4" s="1"/>
  <c r="G94" i="4" a="1"/>
  <c r="G94" i="4" s="1"/>
  <c r="H94" i="4" a="1"/>
  <c r="H94" i="4"/>
  <c r="B95" i="4" a="1"/>
  <c r="B95" i="4"/>
  <c r="C95" i="4" a="1"/>
  <c r="C95" i="4"/>
  <c r="D95" i="4" a="1"/>
  <c r="D95" i="4"/>
  <c r="E95" i="4" a="1"/>
  <c r="E95" i="4"/>
  <c r="F95" i="4" a="1"/>
  <c r="F95" i="4" s="1"/>
  <c r="G95" i="4" a="1"/>
  <c r="G95" i="4"/>
  <c r="H95" i="4" a="1"/>
  <c r="H95" i="4" s="1"/>
  <c r="B96" i="4" a="1"/>
  <c r="B96" i="4" s="1"/>
  <c r="C96" i="4" a="1"/>
  <c r="C96" i="4"/>
  <c r="D96" i="4" a="1"/>
  <c r="D96" i="4"/>
  <c r="E96" i="4" a="1"/>
  <c r="E96" i="4" s="1"/>
  <c r="F96" i="4" a="1"/>
  <c r="F96" i="4" s="1"/>
  <c r="G96" i="4" a="1"/>
  <c r="G96" i="4" s="1"/>
  <c r="H96" i="4" a="1"/>
  <c r="H96" i="4" s="1"/>
  <c r="B97" i="4" a="1"/>
  <c r="B97" i="4"/>
  <c r="C97" i="4" a="1"/>
  <c r="C97" i="4" s="1"/>
  <c r="D97" i="4" a="1"/>
  <c r="D97" i="4" s="1"/>
  <c r="E97" i="4" a="1"/>
  <c r="E97" i="4" s="1"/>
  <c r="F97" i="4" a="1"/>
  <c r="F97" i="4"/>
  <c r="G97" i="4" a="1"/>
  <c r="G97" i="4"/>
  <c r="H97" i="4" a="1"/>
  <c r="H97" i="4"/>
  <c r="B98" i="4" a="1"/>
  <c r="B98" i="4" s="1"/>
  <c r="C98" i="4" a="1"/>
  <c r="C98" i="4"/>
  <c r="D98" i="4" a="1"/>
  <c r="D98" i="4"/>
  <c r="E98" i="4" a="1"/>
  <c r="E98" i="4"/>
  <c r="F98" i="4" a="1"/>
  <c r="F98" i="4"/>
  <c r="G98" i="4" a="1"/>
  <c r="G98" i="4" s="1"/>
  <c r="H98" i="4" a="1"/>
  <c r="H98" i="4" s="1"/>
  <c r="B99" i="4" a="1"/>
  <c r="B99" i="4"/>
  <c r="C99" i="4" a="1"/>
  <c r="C99" i="4"/>
  <c r="D99" i="4" a="1"/>
  <c r="D99" i="4"/>
  <c r="E99" i="4" a="1"/>
  <c r="E99" i="4"/>
  <c r="F99" i="4" a="1"/>
  <c r="F99" i="4" s="1"/>
  <c r="G99" i="4" a="1"/>
  <c r="G99" i="4"/>
  <c r="H99" i="4" a="1"/>
  <c r="H99" i="4"/>
  <c r="B100" i="4" a="1"/>
  <c r="B100" i="4"/>
  <c r="C100" i="4" a="1"/>
  <c r="C100" i="4" s="1"/>
  <c r="D100" i="4" a="1"/>
  <c r="D100" i="4" s="1"/>
  <c r="E100" i="4" a="1"/>
  <c r="E100" i="4" s="1"/>
  <c r="F100" i="4" a="1"/>
  <c r="F100" i="4"/>
  <c r="G100" i="4" a="1"/>
  <c r="G100" i="4"/>
  <c r="H100" i="4" a="1"/>
  <c r="H100" i="4"/>
  <c r="B101" i="4" a="1"/>
  <c r="B101" i="4"/>
  <c r="C101" i="4" a="1"/>
  <c r="C101" i="4"/>
  <c r="D101" i="4" a="1"/>
  <c r="D101" i="4" s="1"/>
  <c r="E101" i="4" a="1"/>
  <c r="E101" i="4" s="1"/>
  <c r="F101" i="4" a="1"/>
  <c r="F101" i="4" s="1"/>
  <c r="G101" i="4" a="1"/>
  <c r="G101" i="4" s="1"/>
  <c r="H101" i="4" a="1"/>
  <c r="H101" i="4" s="1"/>
  <c r="B102" i="4" a="1"/>
  <c r="B102" i="4" s="1"/>
  <c r="C102" i="4" a="1"/>
  <c r="C102" i="4"/>
  <c r="D102" i="4" a="1"/>
  <c r="D102" i="4"/>
  <c r="E102" i="4" a="1"/>
  <c r="E102" i="4"/>
  <c r="F102" i="4" a="1"/>
  <c r="F102" i="4"/>
  <c r="G102" i="4" a="1"/>
  <c r="G102" i="4"/>
  <c r="H102" i="4" a="1"/>
  <c r="H102" i="4" s="1"/>
  <c r="B103" i="4" a="1"/>
  <c r="B103" i="4" s="1"/>
  <c r="C103" i="4" a="1"/>
  <c r="C103" i="4" s="1"/>
  <c r="D103" i="4" a="1"/>
  <c r="D103" i="4"/>
  <c r="E103" i="4" a="1"/>
  <c r="E103" i="4"/>
  <c r="F103" i="4" a="1"/>
  <c r="F103" i="4" s="1"/>
  <c r="G103" i="4" a="1"/>
  <c r="G103" i="4"/>
  <c r="H103" i="4" a="1"/>
  <c r="H103" i="4"/>
  <c r="B104" i="4" a="1"/>
  <c r="B104" i="4"/>
  <c r="C104" i="4" a="1"/>
  <c r="C104" i="4"/>
  <c r="D104" i="4" a="1"/>
  <c r="D104" i="4"/>
  <c r="E104" i="4" a="1"/>
  <c r="E104" i="4" s="1"/>
  <c r="F104" i="4" a="1"/>
  <c r="F104" i="4" s="1"/>
  <c r="G104" i="4" a="1"/>
  <c r="G104" i="4" s="1"/>
  <c r="H104" i="4" a="1"/>
  <c r="H104" i="4" s="1"/>
  <c r="B105" i="4" a="1"/>
  <c r="B105" i="4" s="1"/>
  <c r="C105" i="4" a="1"/>
  <c r="C105" i="4" s="1"/>
  <c r="D105" i="4" a="1"/>
  <c r="D105" i="4"/>
  <c r="E105" i="4" a="1"/>
  <c r="E105" i="4"/>
  <c r="F105" i="4" a="1"/>
  <c r="F105" i="4"/>
  <c r="G105" i="4" a="1"/>
  <c r="G105" i="4"/>
  <c r="H105" i="4" a="1"/>
  <c r="H105" i="4" s="1"/>
  <c r="B106" i="4" a="1"/>
  <c r="B106" i="4" s="1"/>
  <c r="C106" i="4" a="1"/>
  <c r="C106" i="4"/>
  <c r="D106" i="4" a="1"/>
  <c r="D106" i="4" s="1"/>
  <c r="E106" i="4" a="1"/>
  <c r="E106" i="4"/>
  <c r="F106" i="4" a="1"/>
  <c r="F106" i="4"/>
  <c r="G106" i="4" a="1"/>
  <c r="G106" i="4" s="1"/>
  <c r="H106" i="4" a="1"/>
  <c r="H106" i="4" s="1"/>
  <c r="B107" i="4" a="1"/>
  <c r="B107" i="4"/>
  <c r="C107" i="4" a="1"/>
  <c r="C107" i="4"/>
  <c r="D107" i="4" a="1"/>
  <c r="D107" i="4" s="1"/>
  <c r="E107" i="4" a="1"/>
  <c r="E107" i="4" s="1"/>
  <c r="F107" i="4" a="1"/>
  <c r="F107" i="4"/>
  <c r="G107" i="4" a="1"/>
  <c r="G107" i="4"/>
  <c r="H107" i="4" a="1"/>
  <c r="H107" i="4"/>
  <c r="B108" i="4" a="1"/>
  <c r="B108" i="4" s="1"/>
  <c r="C108" i="4" a="1"/>
  <c r="C108" i="4" s="1"/>
  <c r="D108" i="4" a="1"/>
  <c r="D108" i="4" s="1"/>
  <c r="E108" i="4" a="1"/>
  <c r="E108" i="4"/>
  <c r="F108" i="4" a="1"/>
  <c r="F108" i="4"/>
  <c r="G108" i="4" a="1"/>
  <c r="G108" i="4" s="1"/>
  <c r="H108" i="4" a="1"/>
  <c r="H108" i="4" s="1"/>
  <c r="B109" i="4" a="1"/>
  <c r="B109" i="4"/>
  <c r="C109" i="4" a="1"/>
  <c r="C109" i="4"/>
  <c r="D109" i="4" a="1"/>
  <c r="D109" i="4"/>
  <c r="E109" i="4" a="1"/>
  <c r="E109" i="4"/>
  <c r="F109" i="4" a="1"/>
  <c r="F109" i="4" s="1"/>
  <c r="G109" i="4" a="1"/>
  <c r="G109" i="4"/>
  <c r="H109" i="4" a="1"/>
  <c r="H109" i="4" s="1"/>
  <c r="B110" i="4" a="1"/>
  <c r="B110" i="4"/>
  <c r="C110" i="4" a="1"/>
  <c r="C110" i="4" s="1"/>
  <c r="D110" i="4" a="1"/>
  <c r="D110" i="4" s="1"/>
  <c r="E110" i="4" a="1"/>
  <c r="E110" i="4"/>
  <c r="F110" i="4" a="1"/>
  <c r="F110" i="4"/>
  <c r="G110" i="4" a="1"/>
  <c r="G110" i="4"/>
  <c r="H110" i="4" a="1"/>
  <c r="H110" i="4"/>
  <c r="B111" i="4" a="1"/>
  <c r="B111" i="4"/>
  <c r="C111" i="4" a="1"/>
  <c r="C111" i="4"/>
  <c r="D111" i="4" a="1"/>
  <c r="D111" i="4" s="1"/>
  <c r="E111" i="4" a="1"/>
  <c r="E111" i="4" s="1"/>
  <c r="F111" i="4" a="1"/>
  <c r="F111" i="4" s="1"/>
  <c r="G111" i="4" a="1"/>
  <c r="G111" i="4" s="1"/>
  <c r="H111" i="4" a="1"/>
  <c r="H111" i="4"/>
  <c r="B112" i="4" a="1"/>
  <c r="B112" i="4"/>
  <c r="C112" i="4" a="1"/>
  <c r="C112" i="4"/>
  <c r="D112" i="4" a="1"/>
  <c r="D112" i="4"/>
  <c r="E112" i="4" a="1"/>
  <c r="E112" i="4"/>
  <c r="F112" i="4" a="1"/>
  <c r="F112" i="4"/>
  <c r="G112" i="4" a="1"/>
  <c r="G112" i="4"/>
  <c r="H112" i="4" a="1"/>
  <c r="H112" i="4" s="1"/>
  <c r="B113" i="4" a="1"/>
  <c r="B113" i="4" s="1"/>
  <c r="C113" i="4" a="1"/>
  <c r="C113" i="4" s="1"/>
  <c r="D113" i="4" a="1"/>
  <c r="D113" i="4"/>
  <c r="E113" i="4" a="1"/>
  <c r="E113" i="4"/>
  <c r="F113" i="4" a="1"/>
  <c r="F113" i="4"/>
  <c r="G113" i="4" a="1"/>
  <c r="G113" i="4"/>
  <c r="H113" i="4" a="1"/>
  <c r="H113" i="4"/>
  <c r="B114" i="4" a="1"/>
  <c r="B114" i="4"/>
  <c r="C114" i="4" a="1"/>
  <c r="C114" i="4"/>
  <c r="D114" i="4" a="1"/>
  <c r="D114" i="4"/>
  <c r="E114" i="4" a="1"/>
  <c r="E114" i="4" s="1"/>
  <c r="F114" i="4" a="1"/>
  <c r="F114" i="4" s="1"/>
  <c r="G114" i="4" a="1"/>
  <c r="G114" i="4" s="1"/>
  <c r="H114" i="4" a="1"/>
  <c r="H114" i="4" s="1"/>
  <c r="B115" i="4" a="1"/>
  <c r="B115" i="4"/>
  <c r="C115" i="4" a="1"/>
  <c r="C115" i="4" s="1"/>
  <c r="D115" i="4" a="1"/>
  <c r="D115" i="4"/>
  <c r="E115" i="4" a="1"/>
  <c r="E115" i="4"/>
  <c r="F115" i="4" a="1"/>
  <c r="F115" i="4"/>
  <c r="G115" i="4" a="1"/>
  <c r="G115" i="4"/>
  <c r="H115" i="4" a="1"/>
  <c r="H115" i="4" s="1"/>
  <c r="B116" i="4" a="1"/>
  <c r="B116" i="4" s="1"/>
  <c r="C116" i="4" a="1"/>
  <c r="C116" i="4"/>
  <c r="D116" i="4" a="1"/>
  <c r="D116" i="4" s="1"/>
  <c r="E116" i="4" a="1"/>
  <c r="E116" i="4"/>
  <c r="F116" i="4" a="1"/>
  <c r="F116" i="4"/>
  <c r="G116" i="4" a="1"/>
  <c r="G116" i="4"/>
  <c r="H116" i="4" a="1"/>
  <c r="H116" i="4"/>
  <c r="B117" i="4" a="1"/>
  <c r="B117" i="4"/>
  <c r="C117" i="4" a="1"/>
  <c r="C117" i="4"/>
  <c r="D117" i="4" a="1"/>
  <c r="D117" i="4" s="1"/>
  <c r="E117" i="4" a="1"/>
  <c r="E117" i="4" s="1"/>
  <c r="F117" i="4" a="1"/>
  <c r="F117" i="4"/>
  <c r="G117" i="4" a="1"/>
  <c r="G117" i="4"/>
  <c r="H117" i="4" a="1"/>
  <c r="H117" i="4" s="1"/>
  <c r="B118" i="4" a="1"/>
  <c r="B118" i="4" s="1"/>
  <c r="C118" i="4" a="1"/>
  <c r="C118" i="4" s="1"/>
  <c r="D118" i="4" a="1"/>
  <c r="D118" i="4"/>
  <c r="E118" i="4" a="1"/>
  <c r="E118" i="4" s="1"/>
  <c r="F118" i="4" a="1"/>
  <c r="F118" i="4"/>
  <c r="G118" i="4" a="1"/>
  <c r="G118" i="4" s="1"/>
  <c r="H118" i="4" a="1"/>
  <c r="H118" i="4" s="1"/>
  <c r="B119" i="4" a="1"/>
  <c r="B119" i="4"/>
  <c r="C119" i="4" a="1"/>
  <c r="C119" i="4"/>
  <c r="D119" i="4" a="1"/>
  <c r="D119" i="4"/>
  <c r="E119" i="4" a="1"/>
  <c r="E119" i="4" s="1"/>
  <c r="F119" i="4" a="1"/>
  <c r="F119" i="4" s="1"/>
  <c r="G119" i="4" a="1"/>
  <c r="G119" i="4"/>
  <c r="H119" i="4" a="1"/>
  <c r="H119" i="4"/>
  <c r="B120" i="4" a="1"/>
  <c r="B120" i="4"/>
  <c r="C120" i="4" a="1"/>
  <c r="C120" i="4" s="1"/>
  <c r="D120" i="4" a="1"/>
  <c r="D120" i="4" s="1"/>
  <c r="E120" i="4" a="1"/>
  <c r="E120" i="4"/>
  <c r="F120" i="4" a="1"/>
  <c r="F120" i="4"/>
  <c r="G120" i="4" a="1"/>
  <c r="G120" i="4"/>
  <c r="H120" i="4" a="1"/>
  <c r="H120" i="4"/>
  <c r="B121" i="4" a="1"/>
  <c r="B121" i="4" s="1"/>
  <c r="C121" i="4" a="1"/>
  <c r="C121" i="4"/>
  <c r="D121" i="4" a="1"/>
  <c r="D121" i="4" s="1"/>
  <c r="E121" i="4" a="1"/>
  <c r="E121" i="4" s="1"/>
  <c r="F121" i="4" a="1"/>
  <c r="F121" i="4" s="1"/>
  <c r="G121" i="4" a="1"/>
  <c r="G121" i="4" s="1"/>
  <c r="H121" i="4" a="1"/>
  <c r="H121" i="4" s="1"/>
  <c r="B122" i="4" a="1"/>
  <c r="B122" i="4"/>
  <c r="C122" i="4" a="1"/>
  <c r="C122" i="4"/>
  <c r="D122" i="4" a="1"/>
  <c r="D122" i="4"/>
  <c r="E122" i="4" a="1"/>
  <c r="E122" i="4"/>
  <c r="F122" i="4" a="1"/>
  <c r="F122" i="4" s="1"/>
  <c r="G122" i="4" a="1"/>
  <c r="G122" i="4"/>
  <c r="H122" i="4" a="1"/>
  <c r="H122" i="4" s="1"/>
  <c r="B123" i="4" a="1"/>
  <c r="B123" i="4" s="1"/>
  <c r="C123" i="4" a="1"/>
  <c r="C123" i="4" s="1"/>
  <c r="D123" i="4" a="1"/>
  <c r="D123" i="4"/>
  <c r="E123" i="4" a="1"/>
  <c r="E123" i="4"/>
  <c r="F123" i="4" a="1"/>
  <c r="F123" i="4"/>
  <c r="G123" i="4" a="1"/>
  <c r="G123" i="4"/>
  <c r="H123" i="4" a="1"/>
  <c r="H123" i="4"/>
  <c r="B124" i="4" a="1"/>
  <c r="B124" i="4"/>
  <c r="C124" i="4" a="1"/>
  <c r="C124" i="4" s="1"/>
  <c r="D124" i="4" a="1"/>
  <c r="D124" i="4"/>
  <c r="E124" i="4" a="1"/>
  <c r="E124" i="4"/>
  <c r="F124" i="4" a="1"/>
  <c r="F124" i="4" s="1"/>
  <c r="G124" i="4" a="1"/>
  <c r="G124" i="4" s="1"/>
  <c r="H124" i="4" a="1"/>
  <c r="H124" i="4"/>
  <c r="B125" i="4" a="1"/>
  <c r="B125" i="4" s="1"/>
  <c r="C125" i="4" a="1"/>
  <c r="C125" i="4"/>
  <c r="D125" i="4" a="1"/>
  <c r="D125" i="4"/>
  <c r="E125" i="4" a="1"/>
  <c r="E125" i="4"/>
  <c r="F125" i="4" a="1"/>
  <c r="F125" i="4" s="1"/>
  <c r="G125" i="4" a="1"/>
  <c r="G125" i="4"/>
  <c r="H125" i="4" a="1"/>
  <c r="H125" i="4"/>
  <c r="B126" i="4" a="1"/>
  <c r="B126" i="4" s="1"/>
  <c r="C126" i="4" a="1"/>
  <c r="C126" i="4"/>
  <c r="D126" i="4" a="1"/>
  <c r="D126" i="4"/>
  <c r="E126" i="4" a="1"/>
  <c r="E126" i="4"/>
  <c r="F126" i="4" a="1"/>
  <c r="F126" i="4"/>
  <c r="G126" i="4" a="1"/>
  <c r="G126" i="4"/>
  <c r="H126" i="4" a="1"/>
  <c r="H126" i="4"/>
  <c r="B127" i="4" a="1"/>
  <c r="B127" i="4" s="1"/>
  <c r="C127" i="4" a="1"/>
  <c r="C127" i="4"/>
  <c r="D127" i="4" a="1"/>
  <c r="D127" i="4"/>
  <c r="E127" i="4" a="1"/>
  <c r="E127" i="4"/>
  <c r="F127" i="4" a="1"/>
  <c r="F127" i="4" s="1"/>
  <c r="G127" i="4" a="1"/>
  <c r="G127" i="4" s="1"/>
  <c r="H127" i="4" a="1"/>
  <c r="H127" i="4"/>
  <c r="B128" i="4" a="1"/>
  <c r="B128" i="4" s="1"/>
  <c r="C128" i="4" a="1"/>
  <c r="C128" i="4"/>
  <c r="D128" i="4" a="1"/>
  <c r="D128" i="4"/>
  <c r="E128" i="4" a="1"/>
  <c r="E128" i="4" s="1"/>
  <c r="F128" i="4" a="1"/>
  <c r="F128" i="4"/>
  <c r="G128" i="4" a="1"/>
  <c r="G128" i="4"/>
  <c r="H128" i="4" a="1"/>
  <c r="H128" i="4"/>
  <c r="B129" i="4" a="1"/>
  <c r="B129" i="4" s="1"/>
  <c r="C129" i="4" a="1"/>
  <c r="C129" i="4"/>
  <c r="D129" i="4" a="1"/>
  <c r="D129" i="4"/>
  <c r="E129" i="4" a="1"/>
  <c r="E129" i="4"/>
  <c r="F129" i="4" a="1"/>
  <c r="F129" i="4"/>
  <c r="G129" i="4" a="1"/>
  <c r="G129" i="4"/>
  <c r="H129" i="4" a="1"/>
  <c r="H129" i="4" s="1"/>
  <c r="B130" i="4" a="1"/>
  <c r="B130" i="4"/>
  <c r="C130" i="4" a="1"/>
  <c r="C130" i="4"/>
  <c r="D130" i="4" a="1"/>
  <c r="D130" i="4"/>
  <c r="E130" i="4" a="1"/>
  <c r="E130" i="4"/>
  <c r="F130" i="4" a="1"/>
  <c r="F130" i="4" s="1"/>
  <c r="G130" i="4" a="1"/>
  <c r="G130" i="4" s="1"/>
  <c r="H130" i="4" a="1"/>
  <c r="H130" i="4"/>
  <c r="B131" i="4" a="1"/>
  <c r="B131" i="4" s="1"/>
  <c r="C131" i="4" a="1"/>
  <c r="C131" i="4"/>
  <c r="D131" i="4" a="1"/>
  <c r="D131" i="4" s="1"/>
  <c r="E131" i="4" a="1"/>
  <c r="E131" i="4"/>
  <c r="F131" i="4" a="1"/>
  <c r="F131" i="4"/>
  <c r="G131" i="4" a="1"/>
  <c r="G131" i="4"/>
  <c r="H131" i="4" a="1"/>
  <c r="H131" i="4"/>
  <c r="B132" i="4" a="1"/>
  <c r="B132" i="4" s="1"/>
  <c r="C132" i="4" a="1"/>
  <c r="C132" i="4"/>
  <c r="D132" i="4" a="1"/>
  <c r="D132" i="4"/>
  <c r="E132" i="4" a="1"/>
  <c r="E132" i="4"/>
  <c r="F132" i="4" a="1"/>
  <c r="F132" i="4"/>
  <c r="G132" i="4" a="1"/>
  <c r="G132" i="4" s="1"/>
  <c r="H132" i="4" a="1"/>
  <c r="H132" i="4"/>
  <c r="B133" i="4" a="1"/>
  <c r="B133" i="4"/>
  <c r="C133" i="4" a="1"/>
  <c r="C133" i="4"/>
  <c r="D133" i="4" a="1"/>
  <c r="D133" i="4"/>
  <c r="E133" i="4" a="1"/>
  <c r="E133" i="4"/>
  <c r="F133" i="4" a="1"/>
  <c r="F133" i="4" s="1"/>
  <c r="G133" i="4" a="1"/>
  <c r="G133" i="4" s="1"/>
  <c r="H133" i="4" a="1"/>
  <c r="H133" i="4"/>
  <c r="B134" i="4" a="1"/>
  <c r="B134" i="4" s="1"/>
  <c r="C134" i="4" a="1"/>
  <c r="C134" i="4" s="1"/>
  <c r="D134" i="4" a="1"/>
  <c r="D134" i="4"/>
  <c r="E134" i="4" a="1"/>
  <c r="E134" i="4"/>
  <c r="F134" i="4" a="1"/>
  <c r="F134" i="4"/>
  <c r="G134" i="4" a="1"/>
  <c r="G134" i="4"/>
  <c r="H134" i="4" a="1"/>
  <c r="H134" i="4"/>
  <c r="B135" i="4" a="1"/>
  <c r="B135" i="4" s="1"/>
  <c r="C135" i="4" a="1"/>
  <c r="C135" i="4"/>
  <c r="D135" i="4" a="1"/>
  <c r="D135" i="4"/>
  <c r="E135" i="4" a="1"/>
  <c r="E135" i="4"/>
  <c r="F135" i="4" a="1"/>
  <c r="F135" i="4" s="1"/>
  <c r="G135" i="4" a="1"/>
  <c r="G135" i="4"/>
  <c r="H135" i="4" a="1"/>
  <c r="H135" i="4"/>
  <c r="B136" i="4" a="1"/>
  <c r="B136" i="4"/>
  <c r="C136" i="4" a="1"/>
  <c r="C136" i="4"/>
  <c r="D136" i="4" a="1"/>
  <c r="D136" i="4"/>
  <c r="E136" i="4" a="1"/>
  <c r="E136" i="4"/>
  <c r="F136" i="4" a="1"/>
  <c r="F136" i="4" s="1"/>
  <c r="G136" i="4" a="1"/>
  <c r="G136" i="4" s="1"/>
  <c r="H136" i="4" a="1"/>
  <c r="H136" i="4"/>
  <c r="B137" i="4" a="1"/>
  <c r="B137" i="4" s="1"/>
  <c r="C137" i="4" a="1"/>
  <c r="C137" i="4"/>
  <c r="D137" i="4" a="1"/>
  <c r="D137" i="4"/>
  <c r="E137" i="4" a="1"/>
  <c r="E137" i="4"/>
  <c r="F137" i="4" a="1"/>
  <c r="F137" i="4"/>
  <c r="G137" i="4" a="1"/>
  <c r="G137" i="4"/>
  <c r="H137" i="4" a="1"/>
  <c r="H137" i="4"/>
  <c r="B138" i="4" a="1"/>
  <c r="B138" i="4" s="1"/>
  <c r="C138" i="4" a="1"/>
  <c r="C138" i="4"/>
  <c r="D138" i="4" a="1"/>
  <c r="D138" i="4"/>
  <c r="E138" i="4" a="1"/>
  <c r="E138" i="4" s="1"/>
  <c r="F138" i="4" a="1"/>
  <c r="F138" i="4" s="1"/>
  <c r="G138" i="4" a="1"/>
  <c r="G138" i="4"/>
  <c r="H138" i="4" a="1"/>
  <c r="H138" i="4"/>
  <c r="B139" i="4" a="1"/>
  <c r="B139" i="4"/>
  <c r="C139" i="4" a="1"/>
  <c r="C139" i="4"/>
  <c r="D139" i="4" a="1"/>
  <c r="D139" i="4"/>
  <c r="E139" i="4" a="1"/>
  <c r="E139" i="4"/>
  <c r="F139" i="4" a="1"/>
  <c r="F139" i="4" s="1"/>
  <c r="G139" i="4" a="1"/>
  <c r="G139" i="4" s="1"/>
  <c r="H139" i="4" a="1"/>
  <c r="H139" i="4" s="1"/>
  <c r="B140" i="4" a="1"/>
  <c r="B140" i="4"/>
  <c r="C140" i="4" a="1"/>
  <c r="C140" i="4"/>
  <c r="D140" i="4" a="1"/>
  <c r="D140" i="4"/>
  <c r="E140" i="4" a="1"/>
  <c r="E140" i="4"/>
  <c r="F140" i="4" a="1"/>
  <c r="F140" i="4"/>
  <c r="G140" i="4" a="1"/>
  <c r="G140" i="4"/>
  <c r="H140" i="4" a="1"/>
  <c r="H140" i="4"/>
  <c r="B141" i="4" a="1"/>
  <c r="B141" i="4" s="1"/>
  <c r="C141" i="4" a="1"/>
  <c r="C141" i="4"/>
  <c r="D141" i="4" a="1"/>
  <c r="D141" i="4" s="1"/>
  <c r="E141" i="4" a="1"/>
  <c r="E141" i="4"/>
  <c r="F141" i="4" a="1"/>
  <c r="F141" i="4" s="1"/>
  <c r="G141" i="4" a="1"/>
  <c r="G141" i="4"/>
  <c r="H141" i="4" a="1"/>
  <c r="H141" i="4"/>
  <c r="B142" i="4" a="1"/>
  <c r="B142" i="4"/>
  <c r="C142" i="4" a="1"/>
  <c r="C142" i="4"/>
  <c r="D142" i="4" a="1"/>
  <c r="D142" i="4"/>
  <c r="E142" i="4" a="1"/>
  <c r="E142" i="4"/>
  <c r="F142" i="4" a="1"/>
  <c r="F142" i="4" s="1"/>
  <c r="G142" i="4" a="1"/>
  <c r="G142" i="4" s="1"/>
  <c r="H142" i="4" a="1"/>
  <c r="H142" i="4"/>
  <c r="B143" i="4" a="1"/>
  <c r="B143" i="4"/>
  <c r="C143" i="4" a="1"/>
  <c r="C143" i="4"/>
  <c r="D143" i="4" a="1"/>
  <c r="D143" i="4"/>
  <c r="E143" i="4" a="1"/>
  <c r="E143" i="4"/>
  <c r="F143" i="4" a="1"/>
  <c r="F143" i="4"/>
  <c r="G143" i="4" a="1"/>
  <c r="G143" i="4"/>
  <c r="H143" i="4" a="1"/>
  <c r="H143" i="4"/>
  <c r="B144" i="4" a="1"/>
  <c r="B144" i="4" s="1"/>
  <c r="C144" i="4" a="1"/>
  <c r="C144" i="4" s="1"/>
  <c r="D144" i="4" a="1"/>
  <c r="D144" i="4" s="1"/>
  <c r="E144" i="4" a="1"/>
  <c r="E144" i="4"/>
  <c r="F144" i="4" a="1"/>
  <c r="F144" i="4" s="1"/>
  <c r="G144" i="4" a="1"/>
  <c r="G144" i="4"/>
  <c r="H144" i="4" a="1"/>
  <c r="H144" i="4"/>
  <c r="B145" i="4" a="1"/>
  <c r="B145" i="4"/>
  <c r="C145" i="4" a="1"/>
  <c r="C145" i="4"/>
  <c r="D145" i="4" a="1"/>
  <c r="D145" i="4"/>
  <c r="E145" i="4" a="1"/>
  <c r="E145" i="4"/>
  <c r="F145" i="4" a="1"/>
  <c r="F145" i="4" s="1"/>
  <c r="G145" i="4" a="1"/>
  <c r="G145" i="4"/>
  <c r="H145" i="4" a="1"/>
  <c r="H145" i="4"/>
  <c r="B146" i="4" a="1"/>
  <c r="B146" i="4"/>
  <c r="C146" i="4" a="1"/>
  <c r="C146" i="4"/>
  <c r="D146" i="4" a="1"/>
  <c r="D146" i="4"/>
  <c r="E146" i="4" a="1"/>
  <c r="E146" i="4"/>
  <c r="F146" i="4" a="1"/>
  <c r="F146" i="4"/>
  <c r="G146" i="4" a="1"/>
  <c r="G146" i="4"/>
  <c r="H146" i="4" a="1"/>
  <c r="H146" i="4"/>
  <c r="B147" i="4" a="1"/>
  <c r="B147" i="4" s="1"/>
  <c r="C147" i="4" a="1"/>
  <c r="C147" i="4" s="1"/>
  <c r="D147" i="4" a="1"/>
  <c r="D147" i="4" s="1"/>
  <c r="E147" i="4" a="1"/>
  <c r="E147" i="4"/>
  <c r="F147" i="4" a="1"/>
  <c r="F147" i="4" s="1"/>
  <c r="G147" i="4" a="1"/>
  <c r="G147" i="4"/>
  <c r="H147" i="4" a="1"/>
  <c r="H147" i="4"/>
  <c r="B148" i="4" a="1"/>
  <c r="B148" i="4"/>
  <c r="C148" i="4" a="1"/>
  <c r="C148" i="4"/>
  <c r="D148" i="4" a="1"/>
  <c r="D148" i="4"/>
  <c r="E148" i="4" a="1"/>
  <c r="E148" i="4" s="1"/>
  <c r="F148" i="4" a="1"/>
  <c r="F148" i="4" s="1"/>
  <c r="G148" i="4" a="1"/>
  <c r="G148" i="4"/>
  <c r="H148" i="4" a="1"/>
  <c r="H148" i="4"/>
  <c r="B149" i="4" a="1"/>
  <c r="B149" i="4"/>
  <c r="C149" i="4" a="1"/>
  <c r="C149" i="4"/>
  <c r="D149" i="4" a="1"/>
  <c r="D149" i="4"/>
  <c r="E149" i="4" a="1"/>
  <c r="E149" i="4"/>
  <c r="F149" i="4" a="1"/>
  <c r="F149" i="4"/>
  <c r="G149" i="4" a="1"/>
  <c r="G149" i="4"/>
  <c r="H149" i="4" a="1"/>
  <c r="H149" i="4"/>
  <c r="B150" i="4" a="1"/>
  <c r="B150" i="4" s="1"/>
  <c r="C150" i="4" a="1"/>
  <c r="C150" i="4"/>
  <c r="D150" i="4" a="1"/>
  <c r="D150" i="4"/>
  <c r="E150" i="4" a="1"/>
  <c r="E150" i="4"/>
  <c r="F150" i="4" a="1"/>
  <c r="F150" i="4"/>
  <c r="G150" i="4" a="1"/>
  <c r="G150" i="4"/>
  <c r="H150" i="4" a="1"/>
  <c r="H150" i="4"/>
  <c r="B151" i="4" a="1"/>
  <c r="B151" i="4"/>
  <c r="C151" i="4" a="1"/>
  <c r="C151" i="4"/>
  <c r="D151" i="4" a="1"/>
  <c r="D151" i="4"/>
  <c r="E151" i="4" a="1"/>
  <c r="E151" i="4" s="1"/>
  <c r="F151" i="4" a="1"/>
  <c r="F151" i="4"/>
  <c r="G151" i="4" a="1"/>
  <c r="G151" i="4"/>
  <c r="H151" i="4" a="1"/>
  <c r="H151" i="4"/>
  <c r="D14" i="6" l="1"/>
  <c r="C6" i="6"/>
  <c r="B3" i="6" l="1"/>
  <c r="C3" i="6"/>
  <c r="D3" i="6"/>
  <c r="E3" i="6"/>
  <c r="F3" i="6"/>
  <c r="G3" i="6"/>
  <c r="H3" i="6"/>
  <c r="B4" i="6"/>
  <c r="C4" i="6"/>
  <c r="D4" i="6"/>
  <c r="E4" i="6"/>
  <c r="F4" i="6"/>
  <c r="G4" i="6"/>
  <c r="H4" i="6"/>
  <c r="B5" i="6"/>
  <c r="C5" i="6"/>
  <c r="D5" i="6"/>
  <c r="E5" i="6"/>
  <c r="F5" i="6"/>
  <c r="G5" i="6"/>
  <c r="H5" i="6"/>
  <c r="B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28" i="6"/>
  <c r="C28" i="6"/>
  <c r="D28" i="6"/>
  <c r="E28" i="6"/>
  <c r="F28" i="6"/>
  <c r="G28" i="6"/>
  <c r="H28" i="6"/>
  <c r="B29" i="6"/>
  <c r="C29" i="6"/>
  <c r="D29" i="6"/>
  <c r="E29" i="6"/>
  <c r="F29" i="6"/>
  <c r="G29" i="6"/>
  <c r="H29" i="6"/>
  <c r="B30" i="6"/>
  <c r="C30" i="6"/>
  <c r="D30" i="6"/>
  <c r="E30" i="6"/>
  <c r="F30" i="6"/>
  <c r="G30" i="6"/>
  <c r="H30" i="6"/>
  <c r="B31" i="6"/>
  <c r="C31" i="6"/>
  <c r="D31" i="6"/>
  <c r="E31" i="6"/>
  <c r="F31" i="6"/>
  <c r="G31" i="6"/>
  <c r="H31" i="6"/>
  <c r="B32" i="6"/>
  <c r="C32" i="6"/>
  <c r="D32" i="6"/>
  <c r="E32" i="6"/>
  <c r="F32" i="6"/>
  <c r="G32" i="6"/>
  <c r="H32" i="6"/>
  <c r="B33" i="6"/>
  <c r="C33" i="6"/>
  <c r="D33" i="6"/>
  <c r="E33" i="6"/>
  <c r="F33" i="6"/>
  <c r="G33" i="6"/>
  <c r="H33" i="6"/>
  <c r="B34" i="6"/>
  <c r="C34" i="6"/>
  <c r="D34" i="6"/>
  <c r="E34" i="6"/>
  <c r="F34" i="6"/>
  <c r="G34" i="6"/>
  <c r="H34" i="6"/>
  <c r="B35" i="6"/>
  <c r="C35" i="6"/>
  <c r="D35" i="6"/>
  <c r="E35" i="6"/>
  <c r="F35" i="6"/>
  <c r="G35" i="6"/>
  <c r="H35" i="6"/>
  <c r="B36" i="6"/>
  <c r="C36" i="6"/>
  <c r="D36" i="6"/>
  <c r="E36" i="6"/>
  <c r="F36" i="6"/>
  <c r="G36" i="6"/>
  <c r="H36" i="6"/>
  <c r="B37" i="6"/>
  <c r="C37" i="6"/>
  <c r="D37" i="6"/>
  <c r="E37" i="6"/>
  <c r="F37" i="6"/>
  <c r="G37" i="6"/>
  <c r="H37" i="6"/>
  <c r="B38" i="6"/>
  <c r="C38" i="6"/>
  <c r="D38" i="6"/>
  <c r="E38" i="6"/>
  <c r="F38" i="6"/>
  <c r="G38" i="6"/>
  <c r="H38" i="6"/>
  <c r="B39" i="6"/>
  <c r="C39" i="6"/>
  <c r="D39" i="6"/>
  <c r="E39" i="6"/>
  <c r="F39" i="6"/>
  <c r="G39" i="6"/>
  <c r="H39" i="6"/>
  <c r="B40" i="6"/>
  <c r="C40" i="6"/>
  <c r="D40" i="6"/>
  <c r="E40" i="6"/>
  <c r="F40" i="6"/>
  <c r="G40" i="6"/>
  <c r="H40" i="6"/>
  <c r="B41" i="6"/>
  <c r="C41" i="6"/>
  <c r="D41" i="6"/>
  <c r="E41" i="6"/>
  <c r="F41" i="6"/>
  <c r="G41" i="6"/>
  <c r="H41" i="6"/>
  <c r="B42" i="6"/>
  <c r="C42" i="6"/>
  <c r="D42" i="6"/>
  <c r="E42" i="6"/>
  <c r="F42" i="6"/>
  <c r="G42" i="6"/>
  <c r="H42" i="6"/>
  <c r="B43" i="6"/>
  <c r="C43" i="6"/>
  <c r="D43" i="6"/>
  <c r="E43" i="6"/>
  <c r="F43" i="6"/>
  <c r="G43" i="6"/>
  <c r="H43" i="6"/>
  <c r="B44" i="6"/>
  <c r="C44" i="6"/>
  <c r="D44" i="6"/>
  <c r="E44" i="6"/>
  <c r="F44" i="6"/>
  <c r="G44" i="6"/>
  <c r="H44" i="6"/>
  <c r="B45" i="6"/>
  <c r="C45" i="6"/>
  <c r="D45" i="6"/>
  <c r="E45" i="6"/>
  <c r="F45" i="6"/>
  <c r="G45" i="6"/>
  <c r="H45" i="6"/>
  <c r="B46" i="6"/>
  <c r="C46" i="6"/>
  <c r="D46" i="6"/>
  <c r="E46" i="6"/>
  <c r="F46" i="6"/>
  <c r="G46" i="6"/>
  <c r="H46" i="6"/>
  <c r="B47" i="6"/>
  <c r="C47" i="6"/>
  <c r="D47" i="6"/>
  <c r="E47" i="6"/>
  <c r="F47" i="6"/>
  <c r="G47" i="6"/>
  <c r="H47" i="6"/>
  <c r="B48" i="6"/>
  <c r="C48" i="6"/>
  <c r="D48" i="6"/>
  <c r="E48" i="6"/>
  <c r="F48" i="6"/>
  <c r="G48" i="6"/>
  <c r="H48" i="6"/>
  <c r="B49" i="6"/>
  <c r="C49" i="6"/>
  <c r="D49" i="6"/>
  <c r="E49" i="6"/>
  <c r="F49" i="6"/>
  <c r="G49" i="6"/>
  <c r="H49" i="6"/>
  <c r="B50" i="6"/>
  <c r="C50" i="6"/>
  <c r="D50" i="6"/>
  <c r="E50" i="6"/>
  <c r="F50" i="6"/>
  <c r="G50" i="6"/>
  <c r="H50" i="6"/>
  <c r="B51" i="6"/>
  <c r="C51" i="6"/>
  <c r="D51" i="6"/>
  <c r="E51" i="6"/>
  <c r="F51" i="6"/>
  <c r="G51" i="6"/>
  <c r="H51" i="6"/>
  <c r="B52" i="6"/>
  <c r="C52" i="6"/>
  <c r="D52" i="6"/>
  <c r="E52" i="6"/>
  <c r="F52" i="6"/>
  <c r="G52" i="6"/>
  <c r="H52" i="6"/>
  <c r="B53" i="6"/>
  <c r="C53" i="6"/>
  <c r="D53" i="6"/>
  <c r="E53" i="6"/>
  <c r="F53" i="6"/>
  <c r="G53" i="6"/>
  <c r="H53" i="6"/>
  <c r="B54" i="6"/>
  <c r="C54" i="6"/>
  <c r="D54" i="6"/>
  <c r="E54" i="6"/>
  <c r="F54" i="6"/>
  <c r="G54" i="6"/>
  <c r="H54" i="6"/>
  <c r="B55" i="6"/>
  <c r="C55" i="6"/>
  <c r="D55" i="6"/>
  <c r="E55" i="6"/>
  <c r="F55" i="6"/>
  <c r="G55" i="6"/>
  <c r="H55" i="6"/>
  <c r="B56" i="6"/>
  <c r="C56" i="6"/>
  <c r="D56" i="6"/>
  <c r="E56" i="6"/>
  <c r="F56" i="6"/>
  <c r="G56" i="6"/>
  <c r="H56" i="6"/>
  <c r="B57" i="6"/>
  <c r="C57" i="6"/>
  <c r="D57" i="6"/>
  <c r="E57" i="6"/>
  <c r="F57" i="6"/>
  <c r="G57" i="6"/>
  <c r="H57" i="6"/>
  <c r="B58" i="6"/>
  <c r="C58" i="6"/>
  <c r="D58" i="6"/>
  <c r="E58" i="6"/>
  <c r="F58" i="6"/>
  <c r="G58" i="6"/>
  <c r="H58" i="6"/>
  <c r="B59" i="6"/>
  <c r="C59" i="6"/>
  <c r="D59" i="6"/>
  <c r="E59" i="6"/>
  <c r="F59" i="6"/>
  <c r="G59" i="6"/>
  <c r="H59" i="6"/>
  <c r="B60" i="6"/>
  <c r="C60" i="6"/>
  <c r="D60" i="6"/>
  <c r="E60" i="6"/>
  <c r="F60" i="6"/>
  <c r="G60" i="6"/>
  <c r="H60" i="6"/>
  <c r="B61" i="6"/>
  <c r="C61" i="6"/>
  <c r="D61" i="6"/>
  <c r="E61" i="6"/>
  <c r="F61" i="6"/>
  <c r="G61" i="6"/>
  <c r="H61" i="6"/>
  <c r="B62" i="6"/>
  <c r="C62" i="6"/>
  <c r="D62" i="6"/>
  <c r="E62" i="6"/>
  <c r="F62" i="6"/>
  <c r="G62" i="6"/>
  <c r="H62" i="6"/>
  <c r="B63" i="6"/>
  <c r="C63" i="6"/>
  <c r="D63" i="6"/>
  <c r="E63" i="6"/>
  <c r="F63" i="6"/>
  <c r="G63" i="6"/>
  <c r="H63" i="6"/>
  <c r="B64" i="6"/>
  <c r="C64" i="6"/>
  <c r="D64" i="6"/>
  <c r="E64" i="6"/>
  <c r="F64" i="6"/>
  <c r="G64" i="6"/>
  <c r="H64" i="6"/>
  <c r="B65" i="6"/>
  <c r="C65" i="6"/>
  <c r="D65" i="6"/>
  <c r="E65" i="6"/>
  <c r="F65" i="6"/>
  <c r="G65" i="6"/>
  <c r="H65" i="6"/>
  <c r="B66" i="6"/>
  <c r="C66" i="6"/>
  <c r="D66" i="6"/>
  <c r="E66" i="6"/>
  <c r="F66" i="6"/>
  <c r="G66" i="6"/>
  <c r="H66" i="6"/>
  <c r="B67" i="6"/>
  <c r="C67" i="6"/>
  <c r="D67" i="6"/>
  <c r="E67" i="6"/>
  <c r="F67" i="6"/>
  <c r="G67" i="6"/>
  <c r="H67" i="6"/>
  <c r="B68" i="6"/>
  <c r="C68" i="6"/>
  <c r="D68" i="6"/>
  <c r="E68" i="6"/>
  <c r="F68" i="6"/>
  <c r="G68" i="6"/>
  <c r="H68" i="6"/>
  <c r="B69" i="6"/>
  <c r="C69" i="6"/>
  <c r="D69" i="6"/>
  <c r="E69" i="6"/>
  <c r="F69" i="6"/>
  <c r="G69" i="6"/>
  <c r="H69" i="6"/>
  <c r="B70" i="6"/>
  <c r="C70" i="6"/>
  <c r="D70" i="6"/>
  <c r="E70" i="6"/>
  <c r="F70" i="6"/>
  <c r="G70" i="6"/>
  <c r="H70" i="6"/>
  <c r="B71" i="6"/>
  <c r="C71" i="6"/>
  <c r="D71" i="6"/>
  <c r="E71" i="6"/>
  <c r="F71" i="6"/>
  <c r="G71" i="6"/>
  <c r="H71" i="6"/>
  <c r="B72" i="6"/>
  <c r="C72" i="6"/>
  <c r="D72" i="6"/>
  <c r="E72" i="6"/>
  <c r="F72" i="6"/>
  <c r="G72" i="6"/>
  <c r="H72" i="6"/>
  <c r="B73" i="6"/>
  <c r="C73" i="6"/>
  <c r="D73" i="6"/>
  <c r="E73" i="6"/>
  <c r="F73" i="6"/>
  <c r="G73" i="6"/>
  <c r="H73" i="6"/>
  <c r="B74" i="6"/>
  <c r="C74" i="6"/>
  <c r="D74" i="6"/>
  <c r="E74" i="6"/>
  <c r="F74" i="6"/>
  <c r="G74" i="6"/>
  <c r="H74" i="6"/>
  <c r="B75" i="6"/>
  <c r="C75" i="6"/>
  <c r="D75" i="6"/>
  <c r="E75" i="6"/>
  <c r="F75" i="6"/>
  <c r="G75" i="6"/>
  <c r="H75" i="6"/>
  <c r="B76" i="6"/>
  <c r="C76" i="6"/>
  <c r="D76" i="6"/>
  <c r="E76" i="6"/>
  <c r="F76" i="6"/>
  <c r="G76" i="6"/>
  <c r="H76" i="6"/>
  <c r="B77" i="6"/>
  <c r="C77" i="6"/>
  <c r="D77" i="6"/>
  <c r="E77" i="6"/>
  <c r="F77" i="6"/>
  <c r="G77" i="6"/>
  <c r="H77" i="6"/>
  <c r="B78" i="6"/>
  <c r="C78" i="6"/>
  <c r="D78" i="6"/>
  <c r="E78" i="6"/>
  <c r="F78" i="6"/>
  <c r="G78" i="6"/>
  <c r="H78" i="6"/>
  <c r="B79" i="6"/>
  <c r="C79" i="6"/>
  <c r="D79" i="6"/>
  <c r="E79" i="6"/>
  <c r="F79" i="6"/>
  <c r="G79" i="6"/>
  <c r="H79" i="6"/>
  <c r="B80" i="6"/>
  <c r="C80" i="6"/>
  <c r="D80" i="6"/>
  <c r="E80" i="6"/>
  <c r="F80" i="6"/>
  <c r="G80" i="6"/>
  <c r="H80" i="6"/>
  <c r="B81" i="6"/>
  <c r="C81" i="6"/>
  <c r="D81" i="6"/>
  <c r="E81" i="6"/>
  <c r="F81" i="6"/>
  <c r="G81" i="6"/>
  <c r="H81" i="6"/>
  <c r="B82" i="6"/>
  <c r="C82" i="6"/>
  <c r="D82" i="6"/>
  <c r="E82" i="6"/>
  <c r="F82" i="6"/>
  <c r="G82" i="6"/>
  <c r="H82" i="6"/>
  <c r="B83" i="6"/>
  <c r="C83" i="6"/>
  <c r="D83" i="6"/>
  <c r="E83" i="6"/>
  <c r="F83" i="6"/>
  <c r="G83" i="6"/>
  <c r="H83" i="6"/>
  <c r="B84" i="6"/>
  <c r="C84" i="6"/>
  <c r="D84" i="6"/>
  <c r="E84" i="6"/>
  <c r="F84" i="6"/>
  <c r="G84" i="6"/>
  <c r="H84" i="6"/>
  <c r="B85" i="6"/>
  <c r="C85" i="6"/>
  <c r="D85" i="6"/>
  <c r="E85" i="6"/>
  <c r="F85" i="6"/>
  <c r="G85" i="6"/>
  <c r="H85" i="6"/>
  <c r="B86" i="6"/>
  <c r="C86" i="6"/>
  <c r="D86" i="6"/>
  <c r="E86" i="6"/>
  <c r="F86" i="6"/>
  <c r="G86" i="6"/>
  <c r="H86" i="6"/>
  <c r="B87" i="6"/>
  <c r="C87" i="6"/>
  <c r="D87" i="6"/>
  <c r="E87" i="6"/>
  <c r="F87" i="6"/>
  <c r="G87" i="6"/>
  <c r="H87" i="6"/>
  <c r="B88" i="6"/>
  <c r="C88" i="6"/>
  <c r="D88" i="6"/>
  <c r="E88" i="6"/>
  <c r="F88" i="6"/>
  <c r="G88" i="6"/>
  <c r="H88" i="6"/>
  <c r="B89" i="6"/>
  <c r="C89" i="6"/>
  <c r="D89" i="6"/>
  <c r="E89" i="6"/>
  <c r="F89" i="6"/>
  <c r="G89" i="6"/>
  <c r="H89" i="6"/>
  <c r="B90" i="6"/>
  <c r="C90" i="6"/>
  <c r="D90" i="6"/>
  <c r="E90" i="6"/>
  <c r="F90" i="6"/>
  <c r="G90" i="6"/>
  <c r="H90" i="6"/>
  <c r="B91" i="6"/>
  <c r="C91" i="6"/>
  <c r="D91" i="6"/>
  <c r="E91" i="6"/>
  <c r="F91" i="6"/>
  <c r="G91" i="6"/>
  <c r="H91" i="6"/>
  <c r="B92" i="6"/>
  <c r="C92" i="6"/>
  <c r="D92" i="6"/>
  <c r="E92" i="6"/>
  <c r="F92" i="6"/>
  <c r="G92" i="6"/>
  <c r="H92" i="6"/>
  <c r="B93" i="6"/>
  <c r="C93" i="6"/>
  <c r="D93" i="6"/>
  <c r="E93" i="6"/>
  <c r="F93" i="6"/>
  <c r="G93" i="6"/>
  <c r="H93" i="6"/>
  <c r="B94" i="6"/>
  <c r="C94" i="6"/>
  <c r="D94" i="6"/>
  <c r="E94" i="6"/>
  <c r="F94" i="6"/>
  <c r="G94" i="6"/>
  <c r="H94" i="6"/>
  <c r="B95" i="6"/>
  <c r="C95" i="6"/>
  <c r="D95" i="6"/>
  <c r="E95" i="6"/>
  <c r="F95" i="6"/>
  <c r="G95" i="6"/>
  <c r="H95" i="6"/>
  <c r="B96" i="6"/>
  <c r="C96" i="6"/>
  <c r="D96" i="6"/>
  <c r="E96" i="6"/>
  <c r="F96" i="6"/>
  <c r="G96" i="6"/>
  <c r="H96" i="6"/>
  <c r="B97" i="6"/>
  <c r="C97" i="6"/>
  <c r="D97" i="6"/>
  <c r="E97" i="6"/>
  <c r="F97" i="6"/>
  <c r="G97" i="6"/>
  <c r="H97" i="6"/>
  <c r="B98" i="6"/>
  <c r="C98" i="6"/>
  <c r="D98" i="6"/>
  <c r="E98" i="6"/>
  <c r="F98" i="6"/>
  <c r="G98" i="6"/>
  <c r="H98" i="6"/>
  <c r="B99" i="6"/>
  <c r="C99" i="6"/>
  <c r="D99" i="6"/>
  <c r="E99" i="6"/>
  <c r="F99" i="6"/>
  <c r="G99" i="6"/>
  <c r="H99" i="6"/>
  <c r="B100" i="6"/>
  <c r="C100" i="6"/>
  <c r="D100" i="6"/>
  <c r="E100" i="6"/>
  <c r="F100" i="6"/>
  <c r="G100" i="6"/>
  <c r="H100" i="6"/>
  <c r="B101" i="6"/>
  <c r="C101" i="6"/>
  <c r="D101" i="6"/>
  <c r="E101" i="6"/>
  <c r="F101" i="6"/>
  <c r="G101" i="6"/>
  <c r="H101" i="6"/>
  <c r="B102" i="6"/>
  <c r="C102" i="6"/>
  <c r="D102" i="6"/>
  <c r="E102" i="6"/>
  <c r="F102" i="6"/>
  <c r="G102" i="6"/>
  <c r="H102" i="6"/>
  <c r="B103" i="6"/>
  <c r="C103" i="6"/>
  <c r="D103" i="6"/>
  <c r="E103" i="6"/>
  <c r="F103" i="6"/>
  <c r="G103" i="6"/>
  <c r="H103" i="6"/>
  <c r="B104" i="6"/>
  <c r="C104" i="6"/>
  <c r="D104" i="6"/>
  <c r="E104" i="6"/>
  <c r="F104" i="6"/>
  <c r="G104" i="6"/>
  <c r="H104" i="6"/>
  <c r="B105" i="6"/>
  <c r="C105" i="6"/>
  <c r="D105" i="6"/>
  <c r="E105" i="6"/>
  <c r="F105" i="6"/>
  <c r="G105" i="6"/>
  <c r="H105" i="6"/>
  <c r="B106" i="6"/>
  <c r="C106" i="6"/>
  <c r="D106" i="6"/>
  <c r="E106" i="6"/>
  <c r="F106" i="6"/>
  <c r="G106" i="6"/>
  <c r="H106" i="6"/>
  <c r="B107" i="6"/>
  <c r="C107" i="6"/>
  <c r="D107" i="6"/>
  <c r="E107" i="6"/>
  <c r="F107" i="6"/>
  <c r="G107" i="6"/>
  <c r="H107" i="6"/>
  <c r="B108" i="6"/>
  <c r="C108" i="6"/>
  <c r="D108" i="6"/>
  <c r="E108" i="6"/>
  <c r="F108" i="6"/>
  <c r="G108" i="6"/>
  <c r="H108" i="6"/>
  <c r="B109" i="6"/>
  <c r="C109" i="6"/>
  <c r="D109" i="6"/>
  <c r="E109" i="6"/>
  <c r="F109" i="6"/>
  <c r="G109" i="6"/>
  <c r="H109" i="6"/>
  <c r="B110" i="6"/>
  <c r="C110" i="6"/>
  <c r="D110" i="6"/>
  <c r="E110" i="6"/>
  <c r="F110" i="6"/>
  <c r="G110" i="6"/>
  <c r="H110" i="6"/>
  <c r="B111" i="6"/>
  <c r="C111" i="6"/>
  <c r="D111" i="6"/>
  <c r="E111" i="6"/>
  <c r="F111" i="6"/>
  <c r="G111" i="6"/>
  <c r="H111" i="6"/>
  <c r="B112" i="6"/>
  <c r="C112" i="6"/>
  <c r="D112" i="6"/>
  <c r="E112" i="6"/>
  <c r="F112" i="6"/>
  <c r="G112" i="6"/>
  <c r="H112" i="6"/>
  <c r="B113" i="6"/>
  <c r="C113" i="6"/>
  <c r="D113" i="6"/>
  <c r="E113" i="6"/>
  <c r="F113" i="6"/>
  <c r="G113" i="6"/>
  <c r="H113" i="6"/>
  <c r="B114" i="6"/>
  <c r="C114" i="6"/>
  <c r="D114" i="6"/>
  <c r="E114" i="6"/>
  <c r="F114" i="6"/>
  <c r="G114" i="6"/>
  <c r="H114" i="6"/>
  <c r="B115" i="6"/>
  <c r="C115" i="6"/>
  <c r="D115" i="6"/>
  <c r="E115" i="6"/>
  <c r="F115" i="6"/>
  <c r="G115" i="6"/>
  <c r="H115" i="6"/>
  <c r="B116" i="6"/>
  <c r="C116" i="6"/>
  <c r="D116" i="6"/>
  <c r="E116" i="6"/>
  <c r="F116" i="6"/>
  <c r="G116" i="6"/>
  <c r="H116" i="6"/>
  <c r="B117" i="6"/>
  <c r="C117" i="6"/>
  <c r="D117" i="6"/>
  <c r="E117" i="6"/>
  <c r="F117" i="6"/>
  <c r="G117" i="6"/>
  <c r="H117" i="6"/>
  <c r="B118" i="6"/>
  <c r="C118" i="6"/>
  <c r="D118" i="6"/>
  <c r="E118" i="6"/>
  <c r="F118" i="6"/>
  <c r="G118" i="6"/>
  <c r="H118" i="6"/>
  <c r="B119" i="6"/>
  <c r="C119" i="6"/>
  <c r="D119" i="6"/>
  <c r="E119" i="6"/>
  <c r="F119" i="6"/>
  <c r="G119" i="6"/>
  <c r="H119" i="6"/>
  <c r="B120" i="6"/>
  <c r="C120" i="6"/>
  <c r="D120" i="6"/>
  <c r="E120" i="6"/>
  <c r="F120" i="6"/>
  <c r="G120" i="6"/>
  <c r="H120" i="6"/>
  <c r="B121" i="6"/>
  <c r="C121" i="6"/>
  <c r="D121" i="6"/>
  <c r="E121" i="6"/>
  <c r="F121" i="6"/>
  <c r="G121" i="6"/>
  <c r="H121" i="6"/>
  <c r="B122" i="6"/>
  <c r="C122" i="6"/>
  <c r="D122" i="6"/>
  <c r="E122" i="6"/>
  <c r="F122" i="6"/>
  <c r="G122" i="6"/>
  <c r="H122" i="6"/>
  <c r="B123" i="6"/>
  <c r="C123" i="6"/>
  <c r="D123" i="6"/>
  <c r="E123" i="6"/>
  <c r="F123" i="6"/>
  <c r="G123" i="6"/>
  <c r="H123" i="6"/>
  <c r="B124" i="6"/>
  <c r="C124" i="6"/>
  <c r="D124" i="6"/>
  <c r="E124" i="6"/>
  <c r="F124" i="6"/>
  <c r="G124" i="6"/>
  <c r="H124" i="6"/>
  <c r="B125" i="6"/>
  <c r="C125" i="6"/>
  <c r="D125" i="6"/>
  <c r="E125" i="6"/>
  <c r="F125" i="6"/>
  <c r="G125" i="6"/>
  <c r="H125" i="6"/>
  <c r="B126" i="6"/>
  <c r="C126" i="6"/>
  <c r="D126" i="6"/>
  <c r="E126" i="6"/>
  <c r="F126" i="6"/>
  <c r="G126" i="6"/>
  <c r="H126" i="6"/>
  <c r="B127" i="6"/>
  <c r="C127" i="6"/>
  <c r="D127" i="6"/>
  <c r="E127" i="6"/>
  <c r="F127" i="6"/>
  <c r="G127" i="6"/>
  <c r="H127" i="6"/>
  <c r="B128" i="6"/>
  <c r="C128" i="6"/>
  <c r="D128" i="6"/>
  <c r="E128" i="6"/>
  <c r="F128" i="6"/>
  <c r="G128" i="6"/>
  <c r="H128" i="6"/>
  <c r="B129" i="6"/>
  <c r="C129" i="6"/>
  <c r="D129" i="6"/>
  <c r="E129" i="6"/>
  <c r="F129" i="6"/>
  <c r="G129" i="6"/>
  <c r="H129" i="6"/>
  <c r="B130" i="6"/>
  <c r="C130" i="6"/>
  <c r="D130" i="6"/>
  <c r="E130" i="6"/>
  <c r="F130" i="6"/>
  <c r="G130" i="6"/>
  <c r="H130" i="6"/>
  <c r="B131" i="6"/>
  <c r="C131" i="6"/>
  <c r="D131" i="6"/>
  <c r="E131" i="6"/>
  <c r="F131" i="6"/>
  <c r="G131" i="6"/>
  <c r="H131" i="6"/>
  <c r="B132" i="6"/>
  <c r="C132" i="6"/>
  <c r="D132" i="6"/>
  <c r="E132" i="6"/>
  <c r="F132" i="6"/>
  <c r="G132" i="6"/>
  <c r="H132" i="6"/>
  <c r="B133" i="6"/>
  <c r="C133" i="6"/>
  <c r="D133" i="6"/>
  <c r="E133" i="6"/>
  <c r="F133" i="6"/>
  <c r="G133" i="6"/>
  <c r="H133" i="6"/>
  <c r="B134" i="6"/>
  <c r="C134" i="6"/>
  <c r="D134" i="6"/>
  <c r="E134" i="6"/>
  <c r="F134" i="6"/>
  <c r="G134" i="6"/>
  <c r="H134" i="6"/>
  <c r="B135" i="6"/>
  <c r="C135" i="6"/>
  <c r="D135" i="6"/>
  <c r="E135" i="6"/>
  <c r="F135" i="6"/>
  <c r="G135" i="6"/>
  <c r="H135" i="6"/>
  <c r="B136" i="6"/>
  <c r="C136" i="6"/>
  <c r="D136" i="6"/>
  <c r="E136" i="6"/>
  <c r="F136" i="6"/>
  <c r="G136" i="6"/>
  <c r="H136" i="6"/>
  <c r="B137" i="6"/>
  <c r="C137" i="6"/>
  <c r="D137" i="6"/>
  <c r="E137" i="6"/>
  <c r="F137" i="6"/>
  <c r="G137" i="6"/>
  <c r="H137" i="6"/>
  <c r="B138" i="6"/>
  <c r="C138" i="6"/>
  <c r="D138" i="6"/>
  <c r="E138" i="6"/>
  <c r="F138" i="6"/>
  <c r="G138" i="6"/>
  <c r="H138" i="6"/>
  <c r="B139" i="6"/>
  <c r="C139" i="6"/>
  <c r="D139" i="6"/>
  <c r="E139" i="6"/>
  <c r="F139" i="6"/>
  <c r="G139" i="6"/>
  <c r="H139" i="6"/>
  <c r="B140" i="6"/>
  <c r="C140" i="6"/>
  <c r="D140" i="6"/>
  <c r="E140" i="6"/>
  <c r="F140" i="6"/>
  <c r="G140" i="6"/>
  <c r="H140" i="6"/>
  <c r="B141" i="6"/>
  <c r="C141" i="6"/>
  <c r="D141" i="6"/>
  <c r="E141" i="6"/>
  <c r="F141" i="6"/>
  <c r="G141" i="6"/>
  <c r="H141" i="6"/>
  <c r="B142" i="6"/>
  <c r="C142" i="6"/>
  <c r="D142" i="6"/>
  <c r="E142" i="6"/>
  <c r="F142" i="6"/>
  <c r="G142" i="6"/>
  <c r="H142" i="6"/>
  <c r="B143" i="6"/>
  <c r="C143" i="6"/>
  <c r="D143" i="6"/>
  <c r="E143" i="6"/>
  <c r="F143" i="6"/>
  <c r="G143" i="6"/>
  <c r="H143" i="6"/>
  <c r="B144" i="6"/>
  <c r="C144" i="6"/>
  <c r="D144" i="6"/>
  <c r="E144" i="6"/>
  <c r="F144" i="6"/>
  <c r="G144" i="6"/>
  <c r="H144" i="6"/>
  <c r="B145" i="6"/>
  <c r="C145" i="6"/>
  <c r="D145" i="6"/>
  <c r="E145" i="6"/>
  <c r="F145" i="6"/>
  <c r="G145" i="6"/>
  <c r="H145" i="6"/>
  <c r="B146" i="6"/>
  <c r="C146" i="6"/>
  <c r="D146" i="6"/>
  <c r="E146" i="6"/>
  <c r="F146" i="6"/>
  <c r="G146" i="6"/>
  <c r="H146" i="6"/>
  <c r="B147" i="6"/>
  <c r="C147" i="6"/>
  <c r="D147" i="6"/>
  <c r="E147" i="6"/>
  <c r="F147" i="6"/>
  <c r="G147" i="6"/>
  <c r="H147" i="6"/>
  <c r="B148" i="6"/>
  <c r="C148" i="6"/>
  <c r="D148" i="6"/>
  <c r="E148" i="6"/>
  <c r="F148" i="6"/>
  <c r="G148" i="6"/>
  <c r="H148" i="6"/>
  <c r="B149" i="6"/>
  <c r="C149" i="6"/>
  <c r="D149" i="6"/>
  <c r="E149" i="6"/>
  <c r="F149" i="6"/>
  <c r="G149" i="6"/>
  <c r="H149" i="6"/>
  <c r="B150" i="6"/>
  <c r="C150" i="6"/>
  <c r="D150" i="6"/>
  <c r="E150" i="6"/>
  <c r="F150" i="6"/>
  <c r="G150" i="6"/>
  <c r="H150" i="6"/>
  <c r="B151" i="6"/>
  <c r="C151" i="6"/>
  <c r="D151" i="6"/>
  <c r="E151" i="6"/>
  <c r="F151" i="6"/>
  <c r="G151" i="6"/>
  <c r="H151" i="6"/>
  <c r="C2" i="6"/>
  <c r="C2" i="4" s="1" a="1"/>
  <c r="C2" i="4" s="1"/>
  <c r="D2" i="6"/>
  <c r="D2" i="4" s="1" a="1"/>
  <c r="D2" i="4" s="1"/>
  <c r="E2" i="6"/>
  <c r="E2" i="4" s="1" a="1"/>
  <c r="E2" i="4" s="1"/>
  <c r="F2" i="6"/>
  <c r="F2" i="4" s="1" a="1"/>
  <c r="F2" i="4" s="1"/>
  <c r="G2" i="6"/>
  <c r="G2" i="4" s="1" a="1"/>
  <c r="G2" i="4" s="1"/>
  <c r="H2" i="6"/>
  <c r="H2" i="4" s="1" a="1"/>
  <c r="H2" i="4" s="1"/>
  <c r="B2" i="6"/>
  <c r="B2" i="4" s="1" a="1"/>
  <c r="B2" i="4" s="1"/>
  <c r="BH4" i="5" l="1"/>
  <c r="BI4" i="5"/>
  <c r="BJ4" i="5"/>
  <c r="BK4" i="5"/>
  <c r="BM4" i="5"/>
  <c r="BI5" i="5"/>
  <c r="BJ5" i="5"/>
  <c r="BK5" i="5"/>
  <c r="BM5" i="5"/>
  <c r="BG6" i="5"/>
  <c r="BH6" i="5"/>
  <c r="BI6" i="5"/>
  <c r="BJ6" i="5"/>
  <c r="BK6" i="5"/>
  <c r="BM6" i="5"/>
  <c r="BI7" i="5"/>
  <c r="BM7" i="5"/>
  <c r="BI8" i="5"/>
  <c r="BM8" i="5"/>
  <c r="BH10" i="5"/>
  <c r="BI10" i="5"/>
  <c r="BJ10" i="5"/>
  <c r="BK10" i="5"/>
  <c r="BM10" i="5"/>
  <c r="BF11" i="5"/>
  <c r="BG11" i="5"/>
  <c r="BH11" i="5"/>
  <c r="BJ11" i="5"/>
  <c r="BK11" i="5"/>
  <c r="BM11" i="5"/>
  <c r="BI12" i="5"/>
  <c r="BM12" i="5"/>
  <c r="BI13" i="5"/>
  <c r="BG14" i="5"/>
  <c r="BI14" i="5"/>
  <c r="BK14" i="5"/>
  <c r="BM14" i="5"/>
  <c r="BE15" i="5"/>
  <c r="BG15" i="5"/>
  <c r="BH15" i="5"/>
  <c r="BI15" i="5"/>
  <c r="BK15" i="5"/>
  <c r="BM15" i="5"/>
  <c r="BG16" i="5"/>
  <c r="BH16" i="5"/>
  <c r="BI16" i="5"/>
  <c r="BJ16" i="5"/>
  <c r="BK16" i="5"/>
  <c r="BM16" i="5"/>
  <c r="BI17" i="5"/>
  <c r="BK17" i="5"/>
  <c r="BM17" i="5"/>
  <c r="BI18" i="5"/>
  <c r="BM18" i="5"/>
  <c r="BG19" i="5"/>
  <c r="BH19" i="5"/>
  <c r="BI19" i="5"/>
  <c r="BM19" i="5"/>
  <c r="BI20" i="5"/>
  <c r="BM20" i="5"/>
  <c r="BI21" i="5"/>
  <c r="BM21" i="5"/>
  <c r="BG22" i="5"/>
  <c r="BH22" i="5"/>
  <c r="BI22" i="5"/>
  <c r="BK22" i="5"/>
  <c r="BM22" i="5"/>
  <c r="BH23" i="5"/>
  <c r="BI23" i="5"/>
  <c r="BK23" i="5"/>
  <c r="BM23" i="5"/>
  <c r="BI24" i="5"/>
  <c r="BJ24" i="5"/>
  <c r="BK24" i="5"/>
  <c r="BM24" i="5"/>
  <c r="BG25" i="5"/>
  <c r="BI25" i="5"/>
  <c r="BM25" i="5"/>
  <c r="BG26" i="5"/>
  <c r="BI26" i="5"/>
  <c r="BJ26" i="5"/>
  <c r="BK26" i="5"/>
  <c r="BM26" i="5"/>
  <c r="BE27" i="5"/>
  <c r="BG27" i="5"/>
  <c r="BH27" i="5"/>
  <c r="BI27" i="5"/>
  <c r="BJ27" i="5"/>
  <c r="BK27" i="5"/>
  <c r="BM27" i="5"/>
  <c r="BE28" i="5"/>
  <c r="BG28" i="5"/>
  <c r="BI28" i="5"/>
  <c r="BJ28" i="5"/>
  <c r="BK28" i="5"/>
  <c r="BM28" i="5"/>
  <c r="BI29" i="5"/>
  <c r="BK29" i="5"/>
  <c r="BM29" i="5"/>
  <c r="BI30" i="5"/>
  <c r="BM30" i="5"/>
  <c r="BI31" i="5"/>
  <c r="BM31" i="5"/>
  <c r="BG32" i="5"/>
  <c r="BH32" i="5"/>
  <c r="BI32" i="5"/>
  <c r="BJ32" i="5"/>
  <c r="BK32" i="5"/>
  <c r="BM32" i="5"/>
  <c r="BG33" i="5"/>
  <c r="BH33" i="5"/>
  <c r="BI33" i="5"/>
  <c r="BK33" i="5"/>
  <c r="BM33" i="5"/>
  <c r="BI34" i="5"/>
  <c r="BM34" i="5"/>
  <c r="BG35" i="5"/>
  <c r="BI35" i="5"/>
  <c r="BK35" i="5"/>
  <c r="BM35" i="5"/>
  <c r="BI36" i="5"/>
  <c r="BK36" i="5"/>
  <c r="BM36" i="5"/>
  <c r="BI37" i="5"/>
  <c r="BM37" i="5"/>
  <c r="BI38" i="5"/>
  <c r="BE39" i="5"/>
  <c r="BG39" i="5"/>
  <c r="BH39" i="5"/>
  <c r="BI39" i="5"/>
  <c r="BJ39" i="5"/>
  <c r="BK39" i="5"/>
  <c r="BM39" i="5"/>
  <c r="BI40" i="5"/>
  <c r="BM40" i="5"/>
  <c r="BI41" i="5"/>
  <c r="BJ41" i="5"/>
  <c r="BK41" i="5"/>
  <c r="BM41" i="5"/>
  <c r="BG42" i="5"/>
  <c r="BH42" i="5"/>
  <c r="BI42" i="5"/>
  <c r="BJ42" i="5"/>
  <c r="BK42" i="5"/>
  <c r="BM42" i="5"/>
  <c r="BI43" i="5"/>
  <c r="BK43" i="5"/>
  <c r="BM43" i="5"/>
  <c r="BG44" i="5"/>
  <c r="BH44" i="5"/>
  <c r="BI44" i="5"/>
  <c r="BK44" i="5"/>
  <c r="BM44" i="5"/>
  <c r="BG45" i="5"/>
  <c r="BI45" i="5"/>
  <c r="BK45" i="5"/>
  <c r="BM45" i="5"/>
  <c r="BG46" i="5"/>
  <c r="BH46" i="5"/>
  <c r="BI46" i="5"/>
  <c r="BJ46" i="5"/>
  <c r="BK46" i="5"/>
  <c r="BM46" i="5"/>
  <c r="BI47" i="5"/>
  <c r="BM47" i="5"/>
  <c r="BG49" i="5"/>
  <c r="BH49" i="5"/>
  <c r="BI49" i="5"/>
  <c r="BJ49" i="5"/>
  <c r="BK49" i="5"/>
  <c r="BM49" i="5"/>
  <c r="BI50" i="5"/>
  <c r="BJ50" i="5"/>
  <c r="BK50" i="5"/>
  <c r="BM50" i="5"/>
  <c r="BG51" i="5"/>
  <c r="BI51" i="5"/>
  <c r="BM51" i="5"/>
  <c r="BG53" i="5"/>
  <c r="BH53" i="5"/>
  <c r="BI53" i="5"/>
  <c r="BJ53" i="5"/>
  <c r="BK53" i="5"/>
  <c r="BM53" i="5"/>
  <c r="BI55" i="5"/>
  <c r="BK55" i="5"/>
  <c r="BM55" i="5"/>
  <c r="BG56" i="5"/>
  <c r="BH56" i="5"/>
  <c r="BI56" i="5"/>
  <c r="BJ56" i="5"/>
  <c r="BK56" i="5"/>
  <c r="BM56" i="5"/>
  <c r="BI57" i="5"/>
  <c r="BK57" i="5"/>
  <c r="BM57" i="5"/>
  <c r="BG58" i="5"/>
  <c r="BH58" i="5"/>
  <c r="BI58" i="5"/>
  <c r="BK58" i="5"/>
  <c r="BM58" i="5"/>
  <c r="BF59" i="5"/>
  <c r="BG59" i="5"/>
  <c r="BH59" i="5"/>
  <c r="BI59" i="5"/>
  <c r="BK59" i="5"/>
  <c r="BM59" i="5"/>
  <c r="BG60" i="5"/>
  <c r="BH60" i="5"/>
  <c r="BI60" i="5"/>
  <c r="BK60" i="5"/>
  <c r="BM60" i="5"/>
  <c r="BI61" i="5"/>
  <c r="BM61" i="5"/>
  <c r="BG62" i="5"/>
  <c r="BI62" i="5"/>
  <c r="BK62" i="5"/>
  <c r="BM62" i="5"/>
  <c r="BK63" i="5"/>
  <c r="BM63" i="5"/>
  <c r="BI64" i="5"/>
  <c r="BM64" i="5"/>
  <c r="BI65" i="5"/>
  <c r="BM65" i="5"/>
  <c r="BG66" i="5"/>
  <c r="BH66" i="5"/>
  <c r="BI66" i="5"/>
  <c r="BJ66" i="5"/>
  <c r="BK66" i="5"/>
  <c r="BM66" i="5"/>
  <c r="BI67" i="5"/>
  <c r="BM67" i="5"/>
  <c r="BI68" i="5"/>
  <c r="BK68" i="5"/>
  <c r="BM68" i="5"/>
  <c r="BH70" i="5"/>
  <c r="BI70" i="5"/>
  <c r="BJ70" i="5"/>
  <c r="BK70" i="5"/>
  <c r="BM70" i="5"/>
  <c r="BG71" i="5"/>
  <c r="BH71" i="5"/>
  <c r="BI71" i="5"/>
  <c r="BJ71" i="5"/>
  <c r="BK71" i="5"/>
  <c r="BM71" i="5"/>
  <c r="BI72" i="5"/>
  <c r="BM72" i="5"/>
  <c r="BH73" i="5"/>
  <c r="BI73" i="5"/>
  <c r="BJ73" i="5"/>
  <c r="BK73" i="5"/>
  <c r="BM73" i="5"/>
  <c r="BI74" i="5"/>
  <c r="BM74" i="5"/>
  <c r="BG75" i="5"/>
  <c r="BH75" i="5"/>
  <c r="BI75" i="5"/>
  <c r="BJ75" i="5"/>
  <c r="BK75" i="5"/>
  <c r="BM75" i="5"/>
  <c r="BI76" i="5"/>
  <c r="BJ76" i="5"/>
  <c r="BK76" i="5"/>
  <c r="BM76" i="5"/>
  <c r="BI77" i="5"/>
  <c r="BJ77" i="5"/>
  <c r="BH78" i="5"/>
  <c r="BI78" i="5"/>
  <c r="BM78" i="5"/>
  <c r="BI79" i="5"/>
  <c r="BM79" i="5"/>
  <c r="BG80" i="5"/>
  <c r="BH80" i="5"/>
  <c r="BI80" i="5"/>
  <c r="BJ80" i="5"/>
  <c r="BK80" i="5"/>
  <c r="BM80" i="5"/>
  <c r="BG81" i="5"/>
  <c r="BI81" i="5"/>
  <c r="BJ81" i="5"/>
  <c r="BK81" i="5"/>
  <c r="BM81" i="5"/>
  <c r="BG82" i="5"/>
  <c r="BH82" i="5"/>
  <c r="BI82" i="5"/>
  <c r="BJ82" i="5"/>
  <c r="BK82" i="5"/>
  <c r="BM82" i="5"/>
  <c r="BG83" i="5"/>
  <c r="BH83" i="5"/>
  <c r="BI83" i="5"/>
  <c r="BJ83" i="5"/>
  <c r="BK83" i="5"/>
  <c r="BM83" i="5"/>
  <c r="BI84" i="5"/>
  <c r="BK84" i="5"/>
  <c r="BM84" i="5"/>
  <c r="BI85" i="5"/>
  <c r="BM85" i="5"/>
  <c r="BI86" i="5"/>
  <c r="BJ86" i="5"/>
  <c r="BK86" i="5"/>
  <c r="BM86" i="5"/>
  <c r="BI87" i="5"/>
  <c r="BK87" i="5"/>
  <c r="BM87" i="5"/>
  <c r="BG88" i="5"/>
  <c r="BI88" i="5"/>
  <c r="BK88" i="5"/>
  <c r="BM88" i="5"/>
  <c r="BI89" i="5"/>
  <c r="BM89" i="5"/>
  <c r="BG90" i="5"/>
  <c r="BH90" i="5"/>
  <c r="BI90" i="5"/>
  <c r="BK90" i="5"/>
  <c r="BM90" i="5"/>
  <c r="BI91" i="5"/>
  <c r="BJ91" i="5"/>
  <c r="BK91" i="5"/>
  <c r="BM91" i="5"/>
  <c r="BI92" i="5"/>
  <c r="BM92" i="5"/>
  <c r="BI93" i="5"/>
  <c r="BM93" i="5"/>
  <c r="BE94" i="5"/>
  <c r="BF94" i="5"/>
  <c r="BG94" i="5"/>
  <c r="BH94" i="5"/>
  <c r="BI94" i="5"/>
  <c r="BJ94" i="5"/>
  <c r="BK94" i="5"/>
  <c r="BL94" i="5"/>
  <c r="BM94" i="5"/>
  <c r="BI95" i="5"/>
  <c r="BK95" i="5"/>
  <c r="BM95" i="5"/>
  <c r="BI96" i="5"/>
  <c r="BJ96" i="5"/>
  <c r="BK96" i="5"/>
  <c r="BM96" i="5"/>
  <c r="BG97" i="5"/>
  <c r="BH97" i="5"/>
  <c r="BI97" i="5"/>
  <c r="BJ97" i="5"/>
  <c r="BK97" i="5"/>
  <c r="BM97" i="5"/>
  <c r="BI98" i="5"/>
  <c r="BK98" i="5"/>
  <c r="BM98" i="5"/>
  <c r="BG99" i="5"/>
  <c r="BI99" i="5"/>
  <c r="BJ99" i="5"/>
  <c r="BM99" i="5"/>
  <c r="BI100" i="5"/>
  <c r="BK100" i="5"/>
  <c r="BM100" i="5"/>
  <c r="BI101" i="5"/>
  <c r="BM101" i="5"/>
  <c r="BI102" i="5"/>
  <c r="BM102" i="5"/>
  <c r="BI103" i="5"/>
  <c r="BJ103" i="5"/>
  <c r="BK103" i="5"/>
  <c r="BM103" i="5"/>
  <c r="BG104" i="5"/>
  <c r="BI104" i="5"/>
  <c r="BJ104" i="5"/>
  <c r="BK104" i="5"/>
  <c r="BM104" i="5"/>
  <c r="BG105" i="5"/>
  <c r="BI105" i="5"/>
  <c r="BJ105" i="5"/>
  <c r="BK105" i="5"/>
  <c r="BM105" i="5"/>
  <c r="BG106" i="5"/>
  <c r="BH106" i="5"/>
  <c r="BI106" i="5"/>
  <c r="BK106" i="5"/>
  <c r="BM106" i="5"/>
  <c r="BI107" i="5"/>
  <c r="BI108" i="5"/>
  <c r="BJ108" i="5"/>
  <c r="BK108" i="5"/>
  <c r="BM108" i="5"/>
  <c r="BG109" i="5"/>
  <c r="BI109" i="5"/>
  <c r="BK109" i="5"/>
  <c r="BM109" i="5"/>
  <c r="BI110" i="5"/>
  <c r="BK110" i="5"/>
  <c r="BM110" i="5"/>
  <c r="BI111" i="5"/>
  <c r="BK111" i="5"/>
  <c r="BM111" i="5"/>
  <c r="BI112" i="5"/>
  <c r="BJ112" i="5"/>
  <c r="BM112" i="5"/>
  <c r="BI114" i="5"/>
  <c r="BM114" i="5"/>
  <c r="BI115" i="5"/>
  <c r="BM115" i="5"/>
  <c r="BM116" i="5"/>
  <c r="BG117" i="5"/>
  <c r="BH117" i="5"/>
  <c r="BI117" i="5"/>
  <c r="BJ117" i="5"/>
  <c r="BK117" i="5"/>
  <c r="BM117" i="5"/>
  <c r="BG118" i="5"/>
  <c r="BH118" i="5"/>
  <c r="BI118" i="5"/>
  <c r="BJ118" i="5"/>
  <c r="BK118" i="5"/>
  <c r="BM118" i="5"/>
  <c r="BG119" i="5"/>
  <c r="BH119" i="5"/>
  <c r="BI119" i="5"/>
  <c r="BK119" i="5"/>
  <c r="BM119" i="5"/>
  <c r="BI120" i="5"/>
  <c r="BK120" i="5"/>
  <c r="BM120" i="5"/>
  <c r="BE121" i="5"/>
  <c r="BG121" i="5"/>
  <c r="BH121" i="5"/>
  <c r="BI121" i="5"/>
  <c r="BJ121" i="5"/>
  <c r="BK121" i="5"/>
  <c r="BM121" i="5"/>
  <c r="BI122" i="5"/>
  <c r="BM122" i="5"/>
  <c r="BI123" i="5"/>
  <c r="BM123" i="5"/>
  <c r="BG124" i="5"/>
  <c r="BI124" i="5"/>
  <c r="BK124" i="5"/>
  <c r="BM124" i="5"/>
  <c r="BK125" i="5"/>
  <c r="BM125" i="5"/>
  <c r="BI126" i="5"/>
  <c r="BK126" i="5"/>
  <c r="BM126" i="5"/>
  <c r="BG127" i="5"/>
  <c r="BH127" i="5"/>
  <c r="BI127" i="5"/>
  <c r="BJ127" i="5"/>
  <c r="BK127" i="5"/>
  <c r="BM127" i="5"/>
  <c r="BI128" i="5"/>
  <c r="BM128" i="5"/>
  <c r="BI129" i="5"/>
  <c r="BJ129" i="5"/>
  <c r="BM129" i="5"/>
  <c r="BG130" i="5"/>
  <c r="BH130" i="5"/>
  <c r="BI130" i="5"/>
  <c r="BJ130" i="5"/>
  <c r="BK130" i="5"/>
  <c r="BM130" i="5"/>
  <c r="BG131" i="5"/>
  <c r="BH131" i="5"/>
  <c r="BI131" i="5"/>
  <c r="BJ131" i="5"/>
  <c r="BK131" i="5"/>
  <c r="BM131" i="5"/>
  <c r="BI132" i="5"/>
  <c r="BM132" i="5"/>
  <c r="BI133" i="5"/>
  <c r="BM133" i="5"/>
  <c r="BG134" i="5"/>
  <c r="BH134" i="5"/>
  <c r="BI134" i="5"/>
  <c r="BJ134" i="5"/>
  <c r="BK134" i="5"/>
  <c r="BM134" i="5"/>
  <c r="BK135" i="5"/>
  <c r="BM135" i="5"/>
  <c r="BG136" i="5"/>
  <c r="BH136" i="5"/>
  <c r="BI136" i="5"/>
  <c r="BJ136" i="5"/>
  <c r="BK136" i="5"/>
  <c r="BM136" i="5"/>
  <c r="BG137" i="5"/>
  <c r="BH137" i="5"/>
  <c r="BI137" i="5"/>
  <c r="BJ137" i="5"/>
  <c r="BM137" i="5"/>
  <c r="BI138" i="5"/>
  <c r="BM138" i="5"/>
  <c r="BG139" i="5"/>
  <c r="BH139" i="5"/>
  <c r="BI139" i="5"/>
  <c r="BJ139" i="5"/>
  <c r="BK139" i="5"/>
  <c r="BM139" i="5"/>
  <c r="BE140" i="5"/>
  <c r="BG140" i="5"/>
  <c r="BH140" i="5"/>
  <c r="BI140" i="5"/>
  <c r="BJ140" i="5"/>
  <c r="BK140" i="5"/>
  <c r="BM140" i="5"/>
  <c r="BG141" i="5"/>
  <c r="BI141" i="5"/>
  <c r="BJ141" i="5"/>
  <c r="BK141" i="5"/>
  <c r="BM141" i="5"/>
  <c r="BI142" i="5"/>
  <c r="BM142" i="5"/>
  <c r="BH143" i="5"/>
  <c r="BI143" i="5"/>
  <c r="BJ143" i="5"/>
  <c r="BK143" i="5"/>
  <c r="BM143" i="5"/>
  <c r="BG144" i="5"/>
  <c r="BI144" i="5"/>
  <c r="BK144" i="5"/>
  <c r="BM144" i="5"/>
  <c r="BI145" i="5"/>
  <c r="BM145" i="5"/>
  <c r="BG146" i="5"/>
  <c r="BH146" i="5"/>
  <c r="BI146" i="5"/>
  <c r="BK146" i="5"/>
  <c r="BM146" i="5"/>
  <c r="BI147" i="5"/>
  <c r="BM147" i="5"/>
  <c r="BG148" i="5"/>
  <c r="BI148" i="5"/>
  <c r="BJ148" i="5"/>
  <c r="BK148" i="5"/>
  <c r="BM148" i="5"/>
  <c r="BH149" i="5"/>
  <c r="BI149" i="5"/>
  <c r="BK149" i="5"/>
  <c r="BM149" i="5"/>
  <c r="BH150" i="5"/>
  <c r="BI150" i="5"/>
  <c r="BK150" i="5"/>
  <c r="BM150" i="5"/>
  <c r="BI3" i="5"/>
  <c r="BJ3" i="5"/>
  <c r="BK3" i="5"/>
  <c r="BM3" i="5"/>
  <c r="AY4" i="5"/>
  <c r="AZ4" i="5"/>
  <c r="BD4" i="5"/>
  <c r="AW5" i="5"/>
  <c r="AY5" i="5"/>
  <c r="AZ5" i="5"/>
  <c r="BB5" i="5"/>
  <c r="BD5" i="5"/>
  <c r="AW6" i="5"/>
  <c r="AX6" i="5"/>
  <c r="AY6" i="5"/>
  <c r="AZ6" i="5"/>
  <c r="BA6" i="5"/>
  <c r="BC6" i="5"/>
  <c r="BD6" i="5"/>
  <c r="AZ7" i="5"/>
  <c r="BD7" i="5"/>
  <c r="AZ9" i="5"/>
  <c r="BD9" i="5"/>
  <c r="AW10" i="5"/>
  <c r="AX10" i="5"/>
  <c r="AY10" i="5"/>
  <c r="AZ10" i="5"/>
  <c r="BB10" i="5"/>
  <c r="BD10" i="5"/>
  <c r="AW11" i="5"/>
  <c r="AX11" i="5"/>
  <c r="AY11" i="5"/>
  <c r="AZ11" i="5"/>
  <c r="BA11" i="5"/>
  <c r="BD11" i="5"/>
  <c r="BD12" i="5"/>
  <c r="AW14" i="5"/>
  <c r="AX14" i="5"/>
  <c r="AY14" i="5"/>
  <c r="AZ14" i="5"/>
  <c r="BB14" i="5"/>
  <c r="BC14" i="5"/>
  <c r="BD14" i="5"/>
  <c r="AW15" i="5"/>
  <c r="AX15" i="5"/>
  <c r="AY15" i="5"/>
  <c r="AZ15" i="5"/>
  <c r="BA15" i="5"/>
  <c r="BB15" i="5"/>
  <c r="BC15" i="5"/>
  <c r="BD15" i="5"/>
  <c r="AW16" i="5"/>
  <c r="AY16" i="5"/>
  <c r="AZ16" i="5"/>
  <c r="BA16" i="5"/>
  <c r="BD16" i="5"/>
  <c r="AW17" i="5"/>
  <c r="BD17" i="5"/>
  <c r="AW18" i="5"/>
  <c r="AZ18" i="5"/>
  <c r="BD18" i="5"/>
  <c r="AV19" i="5"/>
  <c r="AW19" i="5"/>
  <c r="AX19" i="5"/>
  <c r="AY19" i="5"/>
  <c r="AZ19" i="5"/>
  <c r="BA19" i="5"/>
  <c r="BB19" i="5"/>
  <c r="BC19" i="5"/>
  <c r="BD19" i="5"/>
  <c r="AZ20" i="5"/>
  <c r="BD20" i="5"/>
  <c r="AZ21" i="5"/>
  <c r="BD21" i="5"/>
  <c r="AW22" i="5"/>
  <c r="AX22" i="5"/>
  <c r="AZ22" i="5"/>
  <c r="BA22" i="5"/>
  <c r="BB22" i="5"/>
  <c r="BC22" i="5"/>
  <c r="BD22" i="5"/>
  <c r="AW23" i="5"/>
  <c r="AZ23" i="5"/>
  <c r="BB23" i="5"/>
  <c r="BD23" i="5"/>
  <c r="AV24" i="5"/>
  <c r="AW24" i="5"/>
  <c r="AX24" i="5"/>
  <c r="AY24" i="5"/>
  <c r="AZ24" i="5"/>
  <c r="BA24" i="5"/>
  <c r="BB24" i="5"/>
  <c r="BC24" i="5"/>
  <c r="BD24" i="5"/>
  <c r="BD25" i="5"/>
  <c r="AW26" i="5"/>
  <c r="AZ26" i="5"/>
  <c r="BD26" i="5"/>
  <c r="AV27" i="5"/>
  <c r="AW27" i="5"/>
  <c r="AX27" i="5"/>
  <c r="AY27" i="5"/>
  <c r="AZ27" i="5"/>
  <c r="BA27" i="5"/>
  <c r="BB27" i="5"/>
  <c r="BC27" i="5"/>
  <c r="BD27" i="5"/>
  <c r="AV28" i="5"/>
  <c r="AW28" i="5"/>
  <c r="AX28" i="5"/>
  <c r="AY28" i="5"/>
  <c r="AZ28" i="5"/>
  <c r="BA28" i="5"/>
  <c r="BC28" i="5"/>
  <c r="BD28" i="5"/>
  <c r="AZ29" i="5"/>
  <c r="BD29" i="5"/>
  <c r="BD30" i="5"/>
  <c r="BD31" i="5"/>
  <c r="AV32" i="5"/>
  <c r="AW32" i="5"/>
  <c r="AX32" i="5"/>
  <c r="AY32" i="5"/>
  <c r="AZ32" i="5"/>
  <c r="BA32" i="5"/>
  <c r="BB32" i="5"/>
  <c r="BC32" i="5"/>
  <c r="BD32" i="5"/>
  <c r="AW33" i="5"/>
  <c r="AY33" i="5"/>
  <c r="AZ33" i="5"/>
  <c r="BA33" i="5"/>
  <c r="BB33" i="5"/>
  <c r="BD33" i="5"/>
  <c r="AZ34" i="5"/>
  <c r="BD34" i="5"/>
  <c r="AW35" i="5"/>
  <c r="AZ35" i="5"/>
  <c r="BD35" i="5"/>
  <c r="AZ36" i="5"/>
  <c r="BD36" i="5"/>
  <c r="AZ37" i="5"/>
  <c r="AZ38" i="5"/>
  <c r="BD38" i="5"/>
  <c r="AV39" i="5"/>
  <c r="AW39" i="5"/>
  <c r="AX39" i="5"/>
  <c r="AY39" i="5"/>
  <c r="AZ39" i="5"/>
  <c r="BA39" i="5"/>
  <c r="BB39" i="5"/>
  <c r="BC39" i="5"/>
  <c r="BD39" i="5"/>
  <c r="AZ40" i="5"/>
  <c r="BD40" i="5"/>
  <c r="AZ41" i="5"/>
  <c r="BD41" i="5"/>
  <c r="AV42" i="5"/>
  <c r="AW42" i="5"/>
  <c r="AX42" i="5"/>
  <c r="AY42" i="5"/>
  <c r="AZ42" i="5"/>
  <c r="BA42" i="5"/>
  <c r="BB42" i="5"/>
  <c r="BC42" i="5"/>
  <c r="BD42" i="5"/>
  <c r="AZ43" i="5"/>
  <c r="BD43" i="5"/>
  <c r="AX44" i="5"/>
  <c r="AY44" i="5"/>
  <c r="AZ44" i="5"/>
  <c r="BA44" i="5"/>
  <c r="BB44" i="5"/>
  <c r="BD44" i="5"/>
  <c r="AY45" i="5"/>
  <c r="AZ45" i="5"/>
  <c r="BB45" i="5"/>
  <c r="BD45" i="5"/>
  <c r="AW46" i="5"/>
  <c r="AX46" i="5"/>
  <c r="AY46" i="5"/>
  <c r="AZ46" i="5"/>
  <c r="BB46" i="5"/>
  <c r="BD46" i="5"/>
  <c r="AZ47" i="5"/>
  <c r="BD47" i="5"/>
  <c r="BD48" i="5"/>
  <c r="AW49" i="5"/>
  <c r="AX49" i="5"/>
  <c r="AY49" i="5"/>
  <c r="AZ49" i="5"/>
  <c r="BA49" i="5"/>
  <c r="BB49" i="5"/>
  <c r="BC49" i="5"/>
  <c r="BD49" i="5"/>
  <c r="AZ50" i="5"/>
  <c r="BC50" i="5"/>
  <c r="BD50" i="5"/>
  <c r="AW53" i="5"/>
  <c r="AX53" i="5"/>
  <c r="AY53" i="5"/>
  <c r="AZ53" i="5"/>
  <c r="BA53" i="5"/>
  <c r="BB53" i="5"/>
  <c r="BC53" i="5"/>
  <c r="BD53" i="5"/>
  <c r="BD54" i="5"/>
  <c r="AZ55" i="5"/>
  <c r="AW56" i="5"/>
  <c r="AY56" i="5"/>
  <c r="AZ56" i="5"/>
  <c r="BB56" i="5"/>
  <c r="BC56" i="5"/>
  <c r="BD56" i="5"/>
  <c r="AW57" i="5"/>
  <c r="AZ57" i="5"/>
  <c r="BD57" i="5"/>
  <c r="AW58" i="5"/>
  <c r="AX58" i="5"/>
  <c r="AY58" i="5"/>
  <c r="AZ58" i="5"/>
  <c r="BA58" i="5"/>
  <c r="BB58" i="5"/>
  <c r="BC58" i="5"/>
  <c r="BD58" i="5"/>
  <c r="AW59" i="5"/>
  <c r="AX59" i="5"/>
  <c r="AZ59" i="5"/>
  <c r="BA59" i="5"/>
  <c r="BB59" i="5"/>
  <c r="BC59" i="5"/>
  <c r="BD59" i="5"/>
  <c r="AX60" i="5"/>
  <c r="AY60" i="5"/>
  <c r="AZ60" i="5"/>
  <c r="BB60" i="5"/>
  <c r="BD60" i="5"/>
  <c r="BD61" i="5"/>
  <c r="AZ62" i="5"/>
  <c r="BD62" i="5"/>
  <c r="BD63" i="5"/>
  <c r="AZ64" i="5"/>
  <c r="BD64" i="5"/>
  <c r="AZ65" i="5"/>
  <c r="BD65" i="5"/>
  <c r="AX66" i="5"/>
  <c r="AY66" i="5"/>
  <c r="AZ66" i="5"/>
  <c r="BA66" i="5"/>
  <c r="BB66" i="5"/>
  <c r="BD66" i="5"/>
  <c r="BD67" i="5"/>
  <c r="AZ68" i="5"/>
  <c r="BD68" i="5"/>
  <c r="AW70" i="5"/>
  <c r="AY70" i="5"/>
  <c r="AZ70" i="5"/>
  <c r="BA70" i="5"/>
  <c r="BB70" i="5"/>
  <c r="BD70" i="5"/>
  <c r="AV71" i="5"/>
  <c r="AW71" i="5"/>
  <c r="AX71" i="5"/>
  <c r="AY71" i="5"/>
  <c r="AZ71" i="5"/>
  <c r="BA71" i="5"/>
  <c r="BB71" i="5"/>
  <c r="BC71" i="5"/>
  <c r="BD71" i="5"/>
  <c r="BD72" i="5"/>
  <c r="AZ73" i="5"/>
  <c r="BD73" i="5"/>
  <c r="AZ74" i="5"/>
  <c r="BD74" i="5"/>
  <c r="AW75" i="5"/>
  <c r="AY75" i="5"/>
  <c r="AZ75" i="5"/>
  <c r="BA75" i="5"/>
  <c r="BD75" i="5"/>
  <c r="AY76" i="5"/>
  <c r="AZ76" i="5"/>
  <c r="BA76" i="5"/>
  <c r="BD76" i="5"/>
  <c r="AZ77" i="5"/>
  <c r="BC77" i="5"/>
  <c r="BD77" i="5"/>
  <c r="AW78" i="5"/>
  <c r="AY78" i="5"/>
  <c r="AZ78" i="5"/>
  <c r="BB78" i="5"/>
  <c r="BD78" i="5"/>
  <c r="AZ79" i="5"/>
  <c r="BD79" i="5"/>
  <c r="AW80" i="5"/>
  <c r="AX80" i="5"/>
  <c r="AY80" i="5"/>
  <c r="AZ80" i="5"/>
  <c r="BA80" i="5"/>
  <c r="BB80" i="5"/>
  <c r="BC80" i="5"/>
  <c r="BD80" i="5"/>
  <c r="AV81" i="5"/>
  <c r="AW81" i="5"/>
  <c r="AX81" i="5"/>
  <c r="AY81" i="5"/>
  <c r="AZ81" i="5"/>
  <c r="BA81" i="5"/>
  <c r="BB81" i="5"/>
  <c r="BC81" i="5"/>
  <c r="BD81" i="5"/>
  <c r="AW82" i="5"/>
  <c r="AX82" i="5"/>
  <c r="AY82" i="5"/>
  <c r="AZ82" i="5"/>
  <c r="BA82" i="5"/>
  <c r="BB82" i="5"/>
  <c r="BC82" i="5"/>
  <c r="BD82" i="5"/>
  <c r="AW83" i="5"/>
  <c r="AX83" i="5"/>
  <c r="AY83" i="5"/>
  <c r="AZ83" i="5"/>
  <c r="BA83" i="5"/>
  <c r="BB83" i="5"/>
  <c r="BC83" i="5"/>
  <c r="BD83" i="5"/>
  <c r="AZ84" i="5"/>
  <c r="BA84" i="5"/>
  <c r="BD84" i="5"/>
  <c r="AZ85" i="5"/>
  <c r="BD85" i="5"/>
  <c r="AZ86" i="5"/>
  <c r="BB86" i="5"/>
  <c r="BD86" i="5"/>
  <c r="AW87" i="5"/>
  <c r="AZ87" i="5"/>
  <c r="BA87" i="5"/>
  <c r="BB87" i="5"/>
  <c r="BD87" i="5"/>
  <c r="AW88" i="5"/>
  <c r="AX88" i="5"/>
  <c r="AY88" i="5"/>
  <c r="AZ88" i="5"/>
  <c r="BA88" i="5"/>
  <c r="BB88" i="5"/>
  <c r="BC88" i="5"/>
  <c r="BD88" i="5"/>
  <c r="BD89" i="5"/>
  <c r="AV90" i="5"/>
  <c r="AW90" i="5"/>
  <c r="AX90" i="5"/>
  <c r="AY90" i="5"/>
  <c r="AZ90" i="5"/>
  <c r="BA90" i="5"/>
  <c r="BB90" i="5"/>
  <c r="BC90" i="5"/>
  <c r="BD90" i="5"/>
  <c r="AW91" i="5"/>
  <c r="AZ91" i="5"/>
  <c r="BD91" i="5"/>
  <c r="BD92" i="5"/>
  <c r="AY93" i="5"/>
  <c r="AZ93" i="5"/>
  <c r="BA93" i="5"/>
  <c r="BD93" i="5"/>
  <c r="AZ94" i="5"/>
  <c r="BA94" i="5"/>
  <c r="BC94" i="5"/>
  <c r="BD94" i="5"/>
  <c r="AW95" i="5"/>
  <c r="AY95" i="5"/>
  <c r="AZ95" i="5"/>
  <c r="BA95" i="5"/>
  <c r="BB95" i="5"/>
  <c r="BC95" i="5"/>
  <c r="BD95" i="5"/>
  <c r="AZ96" i="5"/>
  <c r="BA96" i="5"/>
  <c r="BD96" i="5"/>
  <c r="AW97" i="5"/>
  <c r="AX97" i="5"/>
  <c r="AY97" i="5"/>
  <c r="AZ97" i="5"/>
  <c r="BA97" i="5"/>
  <c r="BB97" i="5"/>
  <c r="BD97" i="5"/>
  <c r="AW98" i="5"/>
  <c r="AY98" i="5"/>
  <c r="AZ98" i="5"/>
  <c r="BB98" i="5"/>
  <c r="BD98" i="5"/>
  <c r="AW99" i="5"/>
  <c r="AZ99" i="5"/>
  <c r="BA99" i="5"/>
  <c r="BB99" i="5"/>
  <c r="BD99" i="5"/>
  <c r="AW100" i="5"/>
  <c r="AZ100" i="5"/>
  <c r="BD100" i="5"/>
  <c r="BD102" i="5"/>
  <c r="AZ103" i="5"/>
  <c r="BA103" i="5"/>
  <c r="BD103" i="5"/>
  <c r="AW104" i="5"/>
  <c r="AX104" i="5"/>
  <c r="AY104" i="5"/>
  <c r="AZ104" i="5"/>
  <c r="BA104" i="5"/>
  <c r="BC104" i="5"/>
  <c r="BD104" i="5"/>
  <c r="AW105" i="5"/>
  <c r="AX105" i="5"/>
  <c r="AY105" i="5"/>
  <c r="AZ105" i="5"/>
  <c r="BA105" i="5"/>
  <c r="BB105" i="5"/>
  <c r="BC105" i="5"/>
  <c r="BD105" i="5"/>
  <c r="AW106" i="5"/>
  <c r="AY106" i="5"/>
  <c r="AZ106" i="5"/>
  <c r="BA106" i="5"/>
  <c r="BB106" i="5"/>
  <c r="BC106" i="5"/>
  <c r="BD106" i="5"/>
  <c r="AZ107" i="5"/>
  <c r="BD107" i="5"/>
  <c r="AY108" i="5"/>
  <c r="BA108" i="5"/>
  <c r="BB108" i="5"/>
  <c r="BD108" i="5"/>
  <c r="AX109" i="5"/>
  <c r="AY109" i="5"/>
  <c r="AZ109" i="5"/>
  <c r="BC109" i="5"/>
  <c r="BD109" i="5"/>
  <c r="AW110" i="5"/>
  <c r="AZ110" i="5"/>
  <c r="BA110" i="5"/>
  <c r="BC110" i="5"/>
  <c r="BD110" i="5"/>
  <c r="AZ111" i="5"/>
  <c r="BD111" i="5"/>
  <c r="BD112" i="5"/>
  <c r="AZ114" i="5"/>
  <c r="BD114" i="5"/>
  <c r="AZ115" i="5"/>
  <c r="BD115" i="5"/>
  <c r="AW117" i="5"/>
  <c r="AX117" i="5"/>
  <c r="AY117" i="5"/>
  <c r="AZ117" i="5"/>
  <c r="BA117" i="5"/>
  <c r="BB117" i="5"/>
  <c r="BD117" i="5"/>
  <c r="AW118" i="5"/>
  <c r="AX118" i="5"/>
  <c r="AY118" i="5"/>
  <c r="AZ118" i="5"/>
  <c r="BA118" i="5"/>
  <c r="BB118" i="5"/>
  <c r="BC118" i="5"/>
  <c r="BD118" i="5"/>
  <c r="AX119" i="5"/>
  <c r="AY119" i="5"/>
  <c r="AZ119" i="5"/>
  <c r="BA119" i="5"/>
  <c r="BB119" i="5"/>
  <c r="BD119" i="5"/>
  <c r="AZ120" i="5"/>
  <c r="BD120" i="5"/>
  <c r="AV121" i="5"/>
  <c r="AW121" i="5"/>
  <c r="AX121" i="5"/>
  <c r="AY121" i="5"/>
  <c r="AZ121" i="5"/>
  <c r="BA121" i="5"/>
  <c r="BB121" i="5"/>
  <c r="BC121" i="5"/>
  <c r="BD121" i="5"/>
  <c r="AZ123" i="5"/>
  <c r="BD123" i="5"/>
  <c r="AV124" i="5"/>
  <c r="AW124" i="5"/>
  <c r="AX124" i="5"/>
  <c r="AY124" i="5"/>
  <c r="AZ124" i="5"/>
  <c r="BA124" i="5"/>
  <c r="BB124" i="5"/>
  <c r="BD124" i="5"/>
  <c r="AZ125" i="5"/>
  <c r="BD125" i="5"/>
  <c r="BD126" i="5"/>
  <c r="AV127" i="5"/>
  <c r="AW127" i="5"/>
  <c r="AX127" i="5"/>
  <c r="AY127" i="5"/>
  <c r="AZ127" i="5"/>
  <c r="BA127" i="5"/>
  <c r="BB127" i="5"/>
  <c r="BC127" i="5"/>
  <c r="BD127" i="5"/>
  <c r="BD128" i="5"/>
  <c r="AW129" i="5"/>
  <c r="AZ129" i="5"/>
  <c r="BA129" i="5"/>
  <c r="BD129" i="5"/>
  <c r="AV130" i="5"/>
  <c r="AW130" i="5"/>
  <c r="AX130" i="5"/>
  <c r="AY130" i="5"/>
  <c r="AZ130" i="5"/>
  <c r="BA130" i="5"/>
  <c r="BB130" i="5"/>
  <c r="BC130" i="5"/>
  <c r="BD130" i="5"/>
  <c r="AV131" i="5"/>
  <c r="AW131" i="5"/>
  <c r="AX131" i="5"/>
  <c r="AY131" i="5"/>
  <c r="AZ131" i="5"/>
  <c r="BA131" i="5"/>
  <c r="BB131" i="5"/>
  <c r="BC131" i="5"/>
  <c r="BD131" i="5"/>
  <c r="AZ132" i="5"/>
  <c r="BD132" i="5"/>
  <c r="AZ133" i="5"/>
  <c r="BD133" i="5"/>
  <c r="AW134" i="5"/>
  <c r="AY134" i="5"/>
  <c r="AZ134" i="5"/>
  <c r="BA134" i="5"/>
  <c r="BC134" i="5"/>
  <c r="BD134" i="5"/>
  <c r="BD135" i="5"/>
  <c r="AW136" i="5"/>
  <c r="AZ136" i="5"/>
  <c r="BA136" i="5"/>
  <c r="BB136" i="5"/>
  <c r="BC136" i="5"/>
  <c r="BD136" i="5"/>
  <c r="AW137" i="5"/>
  <c r="BB137" i="5"/>
  <c r="BD137" i="5"/>
  <c r="AZ138" i="5"/>
  <c r="AW139" i="5"/>
  <c r="AY139" i="5"/>
  <c r="AZ139" i="5"/>
  <c r="BA139" i="5"/>
  <c r="BB139" i="5"/>
  <c r="BC139" i="5"/>
  <c r="BD139" i="5"/>
  <c r="AW140" i="5"/>
  <c r="AX140" i="5"/>
  <c r="AY140" i="5"/>
  <c r="AZ140" i="5"/>
  <c r="BA140" i="5"/>
  <c r="BB140" i="5"/>
  <c r="BC140" i="5"/>
  <c r="BD140" i="5"/>
  <c r="AZ141" i="5"/>
  <c r="BA141" i="5"/>
  <c r="BB141" i="5"/>
  <c r="BD141" i="5"/>
  <c r="AZ142" i="5"/>
  <c r="BD142" i="5"/>
  <c r="AW143" i="5"/>
  <c r="AX143" i="5"/>
  <c r="AY143" i="5"/>
  <c r="AZ143" i="5"/>
  <c r="BA143" i="5"/>
  <c r="BB143" i="5"/>
  <c r="BC143" i="5"/>
  <c r="BD143" i="5"/>
  <c r="AY144" i="5"/>
  <c r="AZ144" i="5"/>
  <c r="BA144" i="5"/>
  <c r="BD144" i="5"/>
  <c r="BD145" i="5"/>
  <c r="AW146" i="5"/>
  <c r="AZ146" i="5"/>
  <c r="BD146" i="5"/>
  <c r="AW148" i="5"/>
  <c r="AZ148" i="5"/>
  <c r="BA148" i="5"/>
  <c r="BC148" i="5"/>
  <c r="BD148" i="5"/>
  <c r="AW149" i="5"/>
  <c r="AX149" i="5"/>
  <c r="AZ149" i="5"/>
  <c r="BA149" i="5"/>
  <c r="BD149" i="5"/>
  <c r="BD150" i="5"/>
  <c r="AW3" i="5"/>
  <c r="AZ3" i="5"/>
  <c r="BD3" i="5"/>
  <c r="AU3" i="5"/>
  <c r="AQ4" i="5"/>
  <c r="AR4" i="5"/>
  <c r="AS4" i="5"/>
  <c r="AU4" i="5"/>
  <c r="AN5" i="5"/>
  <c r="AQ5" i="5"/>
  <c r="AS5" i="5"/>
  <c r="AT5" i="5"/>
  <c r="AU5" i="5"/>
  <c r="AQ6" i="5"/>
  <c r="AS6" i="5"/>
  <c r="AU6" i="5"/>
  <c r="AQ7" i="5"/>
  <c r="AU7" i="5"/>
  <c r="AQ9" i="5"/>
  <c r="AS9" i="5"/>
  <c r="AU9" i="5"/>
  <c r="AN10" i="5"/>
  <c r="AP10" i="5"/>
  <c r="AQ10" i="5"/>
  <c r="AS10" i="5"/>
  <c r="AT10" i="5"/>
  <c r="AU10" i="5"/>
  <c r="AQ11" i="5"/>
  <c r="AR11" i="5"/>
  <c r="AU11" i="5"/>
  <c r="AQ12" i="5"/>
  <c r="AS12" i="5"/>
  <c r="AU12" i="5"/>
  <c r="AQ13" i="5"/>
  <c r="AU13" i="5"/>
  <c r="AN14" i="5"/>
  <c r="AQ14" i="5"/>
  <c r="AR14" i="5"/>
  <c r="AS14" i="5"/>
  <c r="AU14" i="5"/>
  <c r="AN15" i="5"/>
  <c r="AO15" i="5"/>
  <c r="AP15" i="5"/>
  <c r="AQ15" i="5"/>
  <c r="AR15" i="5"/>
  <c r="AS15" i="5"/>
  <c r="AT15" i="5"/>
  <c r="AU15" i="5"/>
  <c r="AM16" i="5"/>
  <c r="AN16" i="5"/>
  <c r="AO16" i="5"/>
  <c r="AP16" i="5"/>
  <c r="AQ16" i="5"/>
  <c r="AR16" i="5"/>
  <c r="AS16" i="5"/>
  <c r="AT16" i="5"/>
  <c r="AU16" i="5"/>
  <c r="AS17" i="5"/>
  <c r="AU17" i="5"/>
  <c r="AS18" i="5"/>
  <c r="AU18" i="5"/>
  <c r="AN19" i="5"/>
  <c r="AO19" i="5"/>
  <c r="AP19" i="5"/>
  <c r="AQ19" i="5"/>
  <c r="AR19" i="5"/>
  <c r="AS19" i="5"/>
  <c r="AT19" i="5"/>
  <c r="AU19" i="5"/>
  <c r="AQ20" i="5"/>
  <c r="AU20" i="5"/>
  <c r="AQ21" i="5"/>
  <c r="AU21" i="5"/>
  <c r="AP22" i="5"/>
  <c r="AQ22" i="5"/>
  <c r="AR22" i="5"/>
  <c r="AS22" i="5"/>
  <c r="AU22" i="5"/>
  <c r="AN23" i="5"/>
  <c r="AP23" i="5"/>
  <c r="AQ23" i="5"/>
  <c r="AR23" i="5"/>
  <c r="AS23" i="5"/>
  <c r="AT23" i="5"/>
  <c r="AU23" i="5"/>
  <c r="AN24" i="5"/>
  <c r="AO24" i="5"/>
  <c r="AQ24" i="5"/>
  <c r="AR24" i="5"/>
  <c r="AS24" i="5"/>
  <c r="AU24" i="5"/>
  <c r="AS25" i="5"/>
  <c r="AU25" i="5"/>
  <c r="AN26" i="5"/>
  <c r="AQ26" i="5"/>
  <c r="AS26" i="5"/>
  <c r="AU26" i="5"/>
  <c r="AM27" i="5"/>
  <c r="AN27" i="5"/>
  <c r="AO27" i="5"/>
  <c r="AP27" i="5"/>
  <c r="AQ27" i="5"/>
  <c r="AR27" i="5"/>
  <c r="AS27" i="5"/>
  <c r="AT27" i="5"/>
  <c r="AU27" i="5"/>
  <c r="AM28" i="5"/>
  <c r="AN28" i="5"/>
  <c r="AO28" i="5"/>
  <c r="AP28" i="5"/>
  <c r="AQ28" i="5"/>
  <c r="AR28" i="5"/>
  <c r="AS28" i="5"/>
  <c r="AT28" i="5"/>
  <c r="AU28" i="5"/>
  <c r="AQ29" i="5"/>
  <c r="AU29" i="5"/>
  <c r="AS30" i="5"/>
  <c r="AU30" i="5"/>
  <c r="AQ31" i="5"/>
  <c r="AU31" i="5"/>
  <c r="AM32" i="5"/>
  <c r="AN32" i="5"/>
  <c r="AO32" i="5"/>
  <c r="AP32" i="5"/>
  <c r="AQ32" i="5"/>
  <c r="AR32" i="5"/>
  <c r="AS32" i="5"/>
  <c r="AU32" i="5"/>
  <c r="AM33" i="5"/>
  <c r="AN33" i="5"/>
  <c r="AO33" i="5"/>
  <c r="AP33" i="5"/>
  <c r="AQ33" i="5"/>
  <c r="AR33" i="5"/>
  <c r="AS33" i="5"/>
  <c r="AU33" i="5"/>
  <c r="AR34" i="5"/>
  <c r="AS34" i="5"/>
  <c r="AU34" i="5"/>
  <c r="AQ35" i="5"/>
  <c r="AT35" i="5"/>
  <c r="AU35" i="5"/>
  <c r="AQ36" i="5"/>
  <c r="AR36" i="5"/>
  <c r="AS36" i="5"/>
  <c r="AT36" i="5"/>
  <c r="AU36" i="5"/>
  <c r="AQ38" i="5"/>
  <c r="AU38" i="5"/>
  <c r="AM39" i="5"/>
  <c r="AN39" i="5"/>
  <c r="AO39" i="5"/>
  <c r="AP39" i="5"/>
  <c r="AQ39" i="5"/>
  <c r="AR39" i="5"/>
  <c r="AS39" i="5"/>
  <c r="AT39" i="5"/>
  <c r="AU39" i="5"/>
  <c r="AU40" i="5"/>
  <c r="AN41" i="5"/>
  <c r="AQ41" i="5"/>
  <c r="AU41" i="5"/>
  <c r="AM42" i="5"/>
  <c r="AN42" i="5"/>
  <c r="AO42" i="5"/>
  <c r="AP42" i="5"/>
  <c r="AQ42" i="5"/>
  <c r="AR42" i="5"/>
  <c r="AS42" i="5"/>
  <c r="AT42" i="5"/>
  <c r="AU42" i="5"/>
  <c r="AQ43" i="5"/>
  <c r="AU43" i="5"/>
  <c r="AN44" i="5"/>
  <c r="AP44" i="5"/>
  <c r="AQ44" i="5"/>
  <c r="AR44" i="5"/>
  <c r="AS44" i="5"/>
  <c r="AU44" i="5"/>
  <c r="AN45" i="5"/>
  <c r="AQ45" i="5"/>
  <c r="AR45" i="5"/>
  <c r="AS45" i="5"/>
  <c r="AT45" i="5"/>
  <c r="AU45" i="5"/>
  <c r="AN46" i="5"/>
  <c r="AO46" i="5"/>
  <c r="AP46" i="5"/>
  <c r="AQ46" i="5"/>
  <c r="AR46" i="5"/>
  <c r="AS46" i="5"/>
  <c r="AT46" i="5"/>
  <c r="AU46" i="5"/>
  <c r="AQ47" i="5"/>
  <c r="AS47" i="5"/>
  <c r="AU47" i="5"/>
  <c r="AU48" i="5"/>
  <c r="AM49" i="5"/>
  <c r="AN49" i="5"/>
  <c r="AO49" i="5"/>
  <c r="AP49" i="5"/>
  <c r="AQ49" i="5"/>
  <c r="AR49" i="5"/>
  <c r="AS49" i="5"/>
  <c r="AU49" i="5"/>
  <c r="AU50" i="5"/>
  <c r="AS51" i="5"/>
  <c r="AN53" i="5"/>
  <c r="AO53" i="5"/>
  <c r="AP53" i="5"/>
  <c r="AQ53" i="5"/>
  <c r="AR53" i="5"/>
  <c r="AS53" i="5"/>
  <c r="AU53" i="5"/>
  <c r="AS54" i="5"/>
  <c r="AQ55" i="5"/>
  <c r="AU55" i="5"/>
  <c r="AN56" i="5"/>
  <c r="AO56" i="5"/>
  <c r="AP56" i="5"/>
  <c r="AQ56" i="5"/>
  <c r="AR56" i="5"/>
  <c r="AS56" i="5"/>
  <c r="AU56" i="5"/>
  <c r="AN57" i="5"/>
  <c r="AQ57" i="5"/>
  <c r="AR57" i="5"/>
  <c r="AS57" i="5"/>
  <c r="AU57" i="5"/>
  <c r="AN58" i="5"/>
  <c r="AO58" i="5"/>
  <c r="AP58" i="5"/>
  <c r="AQ58" i="5"/>
  <c r="AR58" i="5"/>
  <c r="AS58" i="5"/>
  <c r="AU58" i="5"/>
  <c r="AM59" i="5"/>
  <c r="AN59" i="5"/>
  <c r="AO59" i="5"/>
  <c r="AP59" i="5"/>
  <c r="AQ59" i="5"/>
  <c r="AR59" i="5"/>
  <c r="AS59" i="5"/>
  <c r="AT59" i="5"/>
  <c r="AU59" i="5"/>
  <c r="AP60" i="5"/>
  <c r="AQ60" i="5"/>
  <c r="AR60" i="5"/>
  <c r="AS60" i="5"/>
  <c r="AU60" i="5"/>
  <c r="AQ61" i="5"/>
  <c r="AU61" i="5"/>
  <c r="AN62" i="5"/>
  <c r="AQ62" i="5"/>
  <c r="AR62" i="5"/>
  <c r="AS62" i="5"/>
  <c r="AT62" i="5"/>
  <c r="AU62" i="5"/>
  <c r="AQ63" i="5"/>
  <c r="AU63" i="5"/>
  <c r="AQ64" i="5"/>
  <c r="AQ65" i="5"/>
  <c r="AU65" i="5"/>
  <c r="AP66" i="5"/>
  <c r="AQ66" i="5"/>
  <c r="AR66" i="5"/>
  <c r="AS66" i="5"/>
  <c r="AU66" i="5"/>
  <c r="AS68" i="5"/>
  <c r="AU68" i="5"/>
  <c r="AP70" i="5"/>
  <c r="AQ70" i="5"/>
  <c r="AR70" i="5"/>
  <c r="AS70" i="5"/>
  <c r="AU70" i="5"/>
  <c r="AN71" i="5"/>
  <c r="AP71" i="5"/>
  <c r="AQ71" i="5"/>
  <c r="AR71" i="5"/>
  <c r="AS71" i="5"/>
  <c r="AU71" i="5"/>
  <c r="AS72" i="5"/>
  <c r="AU72" i="5"/>
  <c r="AN73" i="5"/>
  <c r="AP73" i="5"/>
  <c r="AQ73" i="5"/>
  <c r="AS73" i="5"/>
  <c r="AU73" i="5"/>
  <c r="AQ74" i="5"/>
  <c r="AR74" i="5"/>
  <c r="AU74" i="5"/>
  <c r="AN75" i="5"/>
  <c r="AP75" i="5"/>
  <c r="AQ75" i="5"/>
  <c r="AR75" i="5"/>
  <c r="AS75" i="5"/>
  <c r="AU75" i="5"/>
  <c r="AN76" i="5"/>
  <c r="AQ76" i="5"/>
  <c r="AR76" i="5"/>
  <c r="AU76" i="5"/>
  <c r="AP77" i="5"/>
  <c r="AQ77" i="5"/>
  <c r="AR77" i="5"/>
  <c r="AS77" i="5"/>
  <c r="AU77" i="5"/>
  <c r="AP78" i="5"/>
  <c r="AQ78" i="5"/>
  <c r="AR78" i="5"/>
  <c r="AS78" i="5"/>
  <c r="AT78" i="5"/>
  <c r="AU78" i="5"/>
  <c r="AQ79" i="5"/>
  <c r="AU79" i="5"/>
  <c r="AN80" i="5"/>
  <c r="AP80" i="5"/>
  <c r="AQ80" i="5"/>
  <c r="AR80" i="5"/>
  <c r="AS80" i="5"/>
  <c r="AT80" i="5"/>
  <c r="AU80" i="5"/>
  <c r="AN81" i="5"/>
  <c r="AO81" i="5"/>
  <c r="AP81" i="5"/>
  <c r="AQ81" i="5"/>
  <c r="AR81" i="5"/>
  <c r="AU81" i="5"/>
  <c r="AM82" i="5"/>
  <c r="AN82" i="5"/>
  <c r="AO82" i="5"/>
  <c r="AP82" i="5"/>
  <c r="AQ82" i="5"/>
  <c r="AR82" i="5"/>
  <c r="AS82" i="5"/>
  <c r="AT82" i="5"/>
  <c r="AU82" i="5"/>
  <c r="AN83" i="5"/>
  <c r="AP83" i="5"/>
  <c r="AQ83" i="5"/>
  <c r="AR83" i="5"/>
  <c r="AS83" i="5"/>
  <c r="AU83" i="5"/>
  <c r="AN84" i="5"/>
  <c r="AQ84" i="5"/>
  <c r="AR84" i="5"/>
  <c r="AS84" i="5"/>
  <c r="AT84" i="5"/>
  <c r="AU84" i="5"/>
  <c r="AQ85" i="5"/>
  <c r="AS85" i="5"/>
  <c r="AT85" i="5"/>
  <c r="AU85" i="5"/>
  <c r="AN86" i="5"/>
  <c r="AQ86" i="5"/>
  <c r="AR86" i="5"/>
  <c r="AS86" i="5"/>
  <c r="AU86" i="5"/>
  <c r="AN87" i="5"/>
  <c r="AQ87" i="5"/>
  <c r="AR87" i="5"/>
  <c r="AS87" i="5"/>
  <c r="AU87" i="5"/>
  <c r="AM88" i="5"/>
  <c r="AN88" i="5"/>
  <c r="AO88" i="5"/>
  <c r="AP88" i="5"/>
  <c r="AQ88" i="5"/>
  <c r="AR88" i="5"/>
  <c r="AS88" i="5"/>
  <c r="AT88" i="5"/>
  <c r="AU88" i="5"/>
  <c r="AN89" i="5"/>
  <c r="AQ89" i="5"/>
  <c r="AU89" i="5"/>
  <c r="AN90" i="5"/>
  <c r="AO90" i="5"/>
  <c r="AP90" i="5"/>
  <c r="AQ90" i="5"/>
  <c r="AR90" i="5"/>
  <c r="AS90" i="5"/>
  <c r="AU90" i="5"/>
  <c r="AN91" i="5"/>
  <c r="AQ91" i="5"/>
  <c r="AR91" i="5"/>
  <c r="AS91" i="5"/>
  <c r="AT91" i="5"/>
  <c r="AU91" i="5"/>
  <c r="AR92" i="5"/>
  <c r="AU92" i="5"/>
  <c r="AQ93" i="5"/>
  <c r="AR93" i="5"/>
  <c r="AS93" i="5"/>
  <c r="AU93" i="5"/>
  <c r="AN94" i="5"/>
  <c r="AQ94" i="5"/>
  <c r="AR94" i="5"/>
  <c r="AS94" i="5"/>
  <c r="AT94" i="5"/>
  <c r="AU94" i="5"/>
  <c r="AN95" i="5"/>
  <c r="AO95" i="5"/>
  <c r="AQ95" i="5"/>
  <c r="AR95" i="5"/>
  <c r="AS95" i="5"/>
  <c r="AT95" i="5"/>
  <c r="AU95" i="5"/>
  <c r="AQ96" i="5"/>
  <c r="AS96" i="5"/>
  <c r="AU96" i="5"/>
  <c r="AM97" i="5"/>
  <c r="AN97" i="5"/>
  <c r="AO97" i="5"/>
  <c r="AP97" i="5"/>
  <c r="AQ97" i="5"/>
  <c r="AR97" i="5"/>
  <c r="AS97" i="5"/>
  <c r="AU97" i="5"/>
  <c r="AN98" i="5"/>
  <c r="AO98" i="5"/>
  <c r="AP98" i="5"/>
  <c r="AQ98" i="5"/>
  <c r="AR98" i="5"/>
  <c r="AS98" i="5"/>
  <c r="AU98" i="5"/>
  <c r="AN99" i="5"/>
  <c r="AP99" i="5"/>
  <c r="AQ99" i="5"/>
  <c r="AR99" i="5"/>
  <c r="AS99" i="5"/>
  <c r="AT99" i="5"/>
  <c r="AU99" i="5"/>
  <c r="AP100" i="5"/>
  <c r="AQ100" i="5"/>
  <c r="AR100" i="5"/>
  <c r="AU100" i="5"/>
  <c r="AU101" i="5"/>
  <c r="AQ102" i="5"/>
  <c r="AS102" i="5"/>
  <c r="AU102" i="5"/>
  <c r="AP103" i="5"/>
  <c r="AQ103" i="5"/>
  <c r="AR103" i="5"/>
  <c r="AS103" i="5"/>
  <c r="AU103" i="5"/>
  <c r="AN104" i="5"/>
  <c r="AP104" i="5"/>
  <c r="AQ104" i="5"/>
  <c r="AR104" i="5"/>
  <c r="AS104" i="5"/>
  <c r="AU104" i="5"/>
  <c r="AM105" i="5"/>
  <c r="AN105" i="5"/>
  <c r="AO105" i="5"/>
  <c r="AP105" i="5"/>
  <c r="AQ105" i="5"/>
  <c r="AR105" i="5"/>
  <c r="AS105" i="5"/>
  <c r="AU105" i="5"/>
  <c r="AN106" i="5"/>
  <c r="AP106" i="5"/>
  <c r="AQ106" i="5"/>
  <c r="AR106" i="5"/>
  <c r="AS106" i="5"/>
  <c r="AU106" i="5"/>
  <c r="AQ107" i="5"/>
  <c r="AS107" i="5"/>
  <c r="AU107" i="5"/>
  <c r="AP108" i="5"/>
  <c r="AR108" i="5"/>
  <c r="AS108" i="5"/>
  <c r="AU108" i="5"/>
  <c r="AM109" i="5"/>
  <c r="AN109" i="5"/>
  <c r="AO109" i="5"/>
  <c r="AP109" i="5"/>
  <c r="AQ109" i="5"/>
  <c r="AR109" i="5"/>
  <c r="AS109" i="5"/>
  <c r="AT109" i="5"/>
  <c r="AU109" i="5"/>
  <c r="AQ110" i="5"/>
  <c r="AR110" i="5"/>
  <c r="AS110" i="5"/>
  <c r="AU110" i="5"/>
  <c r="AS111" i="5"/>
  <c r="AU111" i="5"/>
  <c r="AQ112" i="5"/>
  <c r="AR112" i="5"/>
  <c r="AS112" i="5"/>
  <c r="AU112" i="5"/>
  <c r="AQ113" i="5"/>
  <c r="AU113" i="5"/>
  <c r="AQ114" i="5"/>
  <c r="AU114" i="5"/>
  <c r="AQ115" i="5"/>
  <c r="AU116" i="5"/>
  <c r="AN117" i="5"/>
  <c r="AO117" i="5"/>
  <c r="AP117" i="5"/>
  <c r="AQ117" i="5"/>
  <c r="AR117" i="5"/>
  <c r="AS117" i="5"/>
  <c r="AU117" i="5"/>
  <c r="AM118" i="5"/>
  <c r="AN118" i="5"/>
  <c r="AO118" i="5"/>
  <c r="AP118" i="5"/>
  <c r="AQ118" i="5"/>
  <c r="AR118" i="5"/>
  <c r="AS118" i="5"/>
  <c r="AT118" i="5"/>
  <c r="AU118" i="5"/>
  <c r="AN119" i="5"/>
  <c r="AP119" i="5"/>
  <c r="AQ119" i="5"/>
  <c r="AR119" i="5"/>
  <c r="AS119" i="5"/>
  <c r="AU119" i="5"/>
  <c r="AS120" i="5"/>
  <c r="AU120" i="5"/>
  <c r="AM121" i="5"/>
  <c r="AN121" i="5"/>
  <c r="AO121" i="5"/>
  <c r="AP121" i="5"/>
  <c r="AQ121" i="5"/>
  <c r="AR121" i="5"/>
  <c r="AS121" i="5"/>
  <c r="AT121" i="5"/>
  <c r="AU121" i="5"/>
  <c r="AQ122" i="5"/>
  <c r="AR122" i="5"/>
  <c r="AU122" i="5"/>
  <c r="AQ123" i="5"/>
  <c r="AS123" i="5"/>
  <c r="AU123" i="5"/>
  <c r="AM124" i="5"/>
  <c r="AN124" i="5"/>
  <c r="AO124" i="5"/>
  <c r="AP124" i="5"/>
  <c r="AQ124" i="5"/>
  <c r="AR124" i="5"/>
  <c r="AS124" i="5"/>
  <c r="AU124" i="5"/>
  <c r="AS125" i="5"/>
  <c r="AU125" i="5"/>
  <c r="AS126" i="5"/>
  <c r="AU126" i="5"/>
  <c r="AN127" i="5"/>
  <c r="AO127" i="5"/>
  <c r="AP127" i="5"/>
  <c r="AQ127" i="5"/>
  <c r="AR127" i="5"/>
  <c r="AS127" i="5"/>
  <c r="AT127" i="5"/>
  <c r="AU127" i="5"/>
  <c r="AQ128" i="5"/>
  <c r="AU128" i="5"/>
  <c r="AP129" i="5"/>
  <c r="AQ129" i="5"/>
  <c r="AR129" i="5"/>
  <c r="AS129" i="5"/>
  <c r="AT129" i="5"/>
  <c r="AU129" i="5"/>
  <c r="AM130" i="5"/>
  <c r="AN130" i="5"/>
  <c r="AO130" i="5"/>
  <c r="AP130" i="5"/>
  <c r="AQ130" i="5"/>
  <c r="AR130" i="5"/>
  <c r="AS130" i="5"/>
  <c r="AU130" i="5"/>
  <c r="AM131" i="5"/>
  <c r="AN131" i="5"/>
  <c r="AO131" i="5"/>
  <c r="AP131" i="5"/>
  <c r="AQ131" i="5"/>
  <c r="AR131" i="5"/>
  <c r="AS131" i="5"/>
  <c r="AT131" i="5"/>
  <c r="AU131" i="5"/>
  <c r="AQ132" i="5"/>
  <c r="AS132" i="5"/>
  <c r="AU132" i="5"/>
  <c r="AQ133" i="5"/>
  <c r="AU133" i="5"/>
  <c r="AN134" i="5"/>
  <c r="AQ134" i="5"/>
  <c r="AR134" i="5"/>
  <c r="AS134" i="5"/>
  <c r="AU134" i="5"/>
  <c r="AU135" i="5"/>
  <c r="AO136" i="5"/>
  <c r="AP136" i="5"/>
  <c r="AQ136" i="5"/>
  <c r="AR136" i="5"/>
  <c r="AS136" i="5"/>
  <c r="AU136" i="5"/>
  <c r="AN137" i="5"/>
  <c r="AQ137" i="5"/>
  <c r="AR137" i="5"/>
  <c r="AS137" i="5"/>
  <c r="AU137" i="5"/>
  <c r="AN138" i="5"/>
  <c r="AS138" i="5"/>
  <c r="AU138" i="5"/>
  <c r="AM139" i="5"/>
  <c r="AN139" i="5"/>
  <c r="AO139" i="5"/>
  <c r="AP139" i="5"/>
  <c r="AQ139" i="5"/>
  <c r="AR139" i="5"/>
  <c r="AS139" i="5"/>
  <c r="AU139" i="5"/>
  <c r="AN140" i="5"/>
  <c r="AO140" i="5"/>
  <c r="AP140" i="5"/>
  <c r="AQ140" i="5"/>
  <c r="AR140" i="5"/>
  <c r="AS140" i="5"/>
  <c r="AU140" i="5"/>
  <c r="AQ141" i="5"/>
  <c r="AR141" i="5"/>
  <c r="AS141" i="5"/>
  <c r="AU141" i="5"/>
  <c r="AQ142" i="5"/>
  <c r="AS142" i="5"/>
  <c r="AU142" i="5"/>
  <c r="AN143" i="5"/>
  <c r="AO143" i="5"/>
  <c r="AP143" i="5"/>
  <c r="AQ143" i="5"/>
  <c r="AS143" i="5"/>
  <c r="AT143" i="5"/>
  <c r="AU143" i="5"/>
  <c r="AN144" i="5"/>
  <c r="AO144" i="5"/>
  <c r="AP144" i="5"/>
  <c r="AQ144" i="5"/>
  <c r="AR144" i="5"/>
  <c r="AS144" i="5"/>
  <c r="AU144" i="5"/>
  <c r="AQ145" i="5"/>
  <c r="AU145" i="5"/>
  <c r="AN146" i="5"/>
  <c r="AQ146" i="5"/>
  <c r="AR146" i="5"/>
  <c r="AS146" i="5"/>
  <c r="AU146" i="5"/>
  <c r="AQ148" i="5"/>
  <c r="AR148" i="5"/>
  <c r="AS148" i="5"/>
  <c r="AU148" i="5"/>
  <c r="AN149" i="5"/>
  <c r="AQ149" i="5"/>
  <c r="AU149" i="5"/>
  <c r="AQ150" i="5"/>
  <c r="AR150" i="5"/>
  <c r="AU150" i="5"/>
  <c r="AM151" i="5"/>
  <c r="AN151" i="5"/>
  <c r="AO151" i="5"/>
  <c r="AP151" i="5"/>
  <c r="AQ151" i="5"/>
  <c r="AR151" i="5"/>
  <c r="AS151" i="5"/>
  <c r="AT151" i="5"/>
  <c r="AU151" i="5"/>
  <c r="AN152" i="5"/>
  <c r="AO152" i="5"/>
  <c r="AP152" i="5"/>
  <c r="AQ152" i="5"/>
  <c r="AR152" i="5"/>
  <c r="AS152" i="5"/>
  <c r="AT152" i="5"/>
  <c r="AU152" i="5"/>
  <c r="AN3" i="5"/>
  <c r="AQ3" i="5"/>
  <c r="AH4" i="5"/>
  <c r="AJ4" i="5"/>
  <c r="AL4" i="5"/>
  <c r="AH5" i="5"/>
  <c r="AL5" i="5"/>
  <c r="AE6" i="5"/>
  <c r="AF6" i="5"/>
  <c r="AG6" i="5"/>
  <c r="AH6" i="5"/>
  <c r="AL6" i="5"/>
  <c r="AH7" i="5"/>
  <c r="AL7" i="5"/>
  <c r="AH9" i="5"/>
  <c r="AG10" i="5"/>
  <c r="AH10" i="5"/>
  <c r="AJ10" i="5"/>
  <c r="AL10" i="5"/>
  <c r="AL11" i="5"/>
  <c r="AH12" i="5"/>
  <c r="AL12" i="5"/>
  <c r="AF14" i="5"/>
  <c r="AG14" i="5"/>
  <c r="AH14" i="5"/>
  <c r="AJ14" i="5"/>
  <c r="AL14" i="5"/>
  <c r="AE15" i="5"/>
  <c r="AF15" i="5"/>
  <c r="AG15" i="5"/>
  <c r="AH15" i="5"/>
  <c r="AI15" i="5"/>
  <c r="AJ15" i="5"/>
  <c r="AL15" i="5"/>
  <c r="AH16" i="5"/>
  <c r="AL16" i="5"/>
  <c r="AH17" i="5"/>
  <c r="AL17" i="5"/>
  <c r="AH18" i="5"/>
  <c r="AL18" i="5"/>
  <c r="AH19" i="5"/>
  <c r="AJ19" i="5"/>
  <c r="AL19" i="5"/>
  <c r="AH20" i="5"/>
  <c r="AL20" i="5"/>
  <c r="AH21" i="5"/>
  <c r="AL21" i="5"/>
  <c r="AF22" i="5"/>
  <c r="AG22" i="5"/>
  <c r="AH22" i="5"/>
  <c r="AJ22" i="5"/>
  <c r="AL22" i="5"/>
  <c r="AH23" i="5"/>
  <c r="AL23" i="5"/>
  <c r="AH24" i="5"/>
  <c r="AL24" i="5"/>
  <c r="AH26" i="5"/>
  <c r="AI26" i="5"/>
  <c r="AJ26" i="5"/>
  <c r="AL26" i="5"/>
  <c r="AF27" i="5"/>
  <c r="AH27" i="5"/>
  <c r="AI27" i="5"/>
  <c r="AJ27" i="5"/>
  <c r="AL27" i="5"/>
  <c r="AD28" i="5"/>
  <c r="AF28" i="5"/>
  <c r="AG28" i="5"/>
  <c r="AH28" i="5"/>
  <c r="AL28" i="5"/>
  <c r="AH29" i="5"/>
  <c r="AL29" i="5"/>
  <c r="AH30" i="5"/>
  <c r="AL30" i="5"/>
  <c r="AL31" i="5"/>
  <c r="AF32" i="5"/>
  <c r="AG32" i="5"/>
  <c r="AH32" i="5"/>
  <c r="AI32" i="5"/>
  <c r="AJ32" i="5"/>
  <c r="AL32" i="5"/>
  <c r="AF33" i="5"/>
  <c r="AG33" i="5"/>
  <c r="AH33" i="5"/>
  <c r="AJ33" i="5"/>
  <c r="AL33" i="5"/>
  <c r="AL34" i="5"/>
  <c r="AH35" i="5"/>
  <c r="AL35" i="5"/>
  <c r="AH36" i="5"/>
  <c r="AL36" i="5"/>
  <c r="AH37" i="5"/>
  <c r="AH38" i="5"/>
  <c r="AF39" i="5"/>
  <c r="AG39" i="5"/>
  <c r="AH39" i="5"/>
  <c r="AI39" i="5"/>
  <c r="AJ39" i="5"/>
  <c r="AL39" i="5"/>
  <c r="AH40" i="5"/>
  <c r="AL40" i="5"/>
  <c r="AH41" i="5"/>
  <c r="AJ41" i="5"/>
  <c r="AL41" i="5"/>
  <c r="AD42" i="5"/>
  <c r="AE42" i="5"/>
  <c r="AF42" i="5"/>
  <c r="AG42" i="5"/>
  <c r="AH42" i="5"/>
  <c r="AJ42" i="5"/>
  <c r="AL42" i="5"/>
  <c r="AH43" i="5"/>
  <c r="AL43" i="5"/>
  <c r="AH44" i="5"/>
  <c r="AJ44" i="5"/>
  <c r="AL44" i="5"/>
  <c r="AF45" i="5"/>
  <c r="AH45" i="5"/>
  <c r="AJ45" i="5"/>
  <c r="AL45" i="5"/>
  <c r="AE46" i="5"/>
  <c r="AF46" i="5"/>
  <c r="AG46" i="5"/>
  <c r="AH46" i="5"/>
  <c r="AJ46" i="5"/>
  <c r="AL46" i="5"/>
  <c r="AH47" i="5"/>
  <c r="AH48" i="5"/>
  <c r="AF49" i="5"/>
  <c r="AG49" i="5"/>
  <c r="AH49" i="5"/>
  <c r="AI49" i="5"/>
  <c r="AJ49" i="5"/>
  <c r="AL49" i="5"/>
  <c r="AH50" i="5"/>
  <c r="AL50" i="5"/>
  <c r="AL51" i="5"/>
  <c r="AG53" i="5"/>
  <c r="AH53" i="5"/>
  <c r="AL53" i="5"/>
  <c r="AH55" i="5"/>
  <c r="AF56" i="5"/>
  <c r="AH56" i="5"/>
  <c r="AJ56" i="5"/>
  <c r="AL56" i="5"/>
  <c r="AH57" i="5"/>
  <c r="AJ57" i="5"/>
  <c r="AL57" i="5"/>
  <c r="AF58" i="5"/>
  <c r="AG58" i="5"/>
  <c r="AH58" i="5"/>
  <c r="AI58" i="5"/>
  <c r="AL58" i="5"/>
  <c r="AF59" i="5"/>
  <c r="AG59" i="5"/>
  <c r="AH59" i="5"/>
  <c r="AI59" i="5"/>
  <c r="AJ59" i="5"/>
  <c r="AL59" i="5"/>
  <c r="AH60" i="5"/>
  <c r="AJ60" i="5"/>
  <c r="AL60" i="5"/>
  <c r="AH61" i="5"/>
  <c r="AL61" i="5"/>
  <c r="AH62" i="5"/>
  <c r="AL62" i="5"/>
  <c r="AL63" i="5"/>
  <c r="AL64" i="5"/>
  <c r="AH65" i="5"/>
  <c r="AL65" i="5"/>
  <c r="AG66" i="5"/>
  <c r="AH66" i="5"/>
  <c r="AJ66" i="5"/>
  <c r="AL66" i="5"/>
  <c r="AH67" i="5"/>
  <c r="AL67" i="5"/>
  <c r="AH68" i="5"/>
  <c r="AL68" i="5"/>
  <c r="AF70" i="5"/>
  <c r="AH70" i="5"/>
  <c r="AL70" i="5"/>
  <c r="AG71" i="5"/>
  <c r="AH71" i="5"/>
  <c r="AL71" i="5"/>
  <c r="AH73" i="5"/>
  <c r="AL73" i="5"/>
  <c r="AH74" i="5"/>
  <c r="AL74" i="5"/>
  <c r="AH75" i="5"/>
  <c r="AL75" i="5"/>
  <c r="AH76" i="5"/>
  <c r="AL76" i="5"/>
  <c r="AH77" i="5"/>
  <c r="AL77" i="5"/>
  <c r="AH78" i="5"/>
  <c r="AJ78" i="5"/>
  <c r="AL78" i="5"/>
  <c r="AH79" i="5"/>
  <c r="AL79" i="5"/>
  <c r="AG80" i="5"/>
  <c r="AH80" i="5"/>
  <c r="AI80" i="5"/>
  <c r="AJ80" i="5"/>
  <c r="AL80" i="5"/>
  <c r="AG81" i="5"/>
  <c r="AH81" i="5"/>
  <c r="AI81" i="5"/>
  <c r="AL81" i="5"/>
  <c r="AF82" i="5"/>
  <c r="AG82" i="5"/>
  <c r="AH82" i="5"/>
  <c r="AI82" i="5"/>
  <c r="AJ82" i="5"/>
  <c r="AL82" i="5"/>
  <c r="AF83" i="5"/>
  <c r="AG83" i="5"/>
  <c r="AH83" i="5"/>
  <c r="AI83" i="5"/>
  <c r="AJ83" i="5"/>
  <c r="AL83" i="5"/>
  <c r="AH84" i="5"/>
  <c r="AL84" i="5"/>
  <c r="AH85" i="5"/>
  <c r="AH86" i="5"/>
  <c r="AI86" i="5"/>
  <c r="AJ86" i="5"/>
  <c r="AL86" i="5"/>
  <c r="AE87" i="5"/>
  <c r="AL87" i="5"/>
  <c r="AF88" i="5"/>
  <c r="AH88" i="5"/>
  <c r="AL88" i="5"/>
  <c r="AH89" i="5"/>
  <c r="AL89" i="5"/>
  <c r="AF90" i="5"/>
  <c r="AG90" i="5"/>
  <c r="AH90" i="5"/>
  <c r="AI90" i="5"/>
  <c r="AJ90" i="5"/>
  <c r="AL90" i="5"/>
  <c r="AH91" i="5"/>
  <c r="AJ91" i="5"/>
  <c r="AL91" i="5"/>
  <c r="AL92" i="5"/>
  <c r="AF93" i="5"/>
  <c r="AG93" i="5"/>
  <c r="AH93" i="5"/>
  <c r="AL93" i="5"/>
  <c r="AD94" i="5"/>
  <c r="AE94" i="5"/>
  <c r="AF94" i="5"/>
  <c r="AG94" i="5"/>
  <c r="AH94" i="5"/>
  <c r="AI94" i="5"/>
  <c r="AJ94" i="5"/>
  <c r="AK94" i="5"/>
  <c r="AL94" i="5"/>
  <c r="AE95" i="5"/>
  <c r="AF95" i="5"/>
  <c r="AG95" i="5"/>
  <c r="AH95" i="5"/>
  <c r="AJ95" i="5"/>
  <c r="AL95" i="5"/>
  <c r="AH96" i="5"/>
  <c r="AJ96" i="5"/>
  <c r="AL96" i="5"/>
  <c r="AF97" i="5"/>
  <c r="AG97" i="5"/>
  <c r="AH97" i="5"/>
  <c r="AI97" i="5"/>
  <c r="AJ97" i="5"/>
  <c r="AL97" i="5"/>
  <c r="AF98" i="5"/>
  <c r="AH98" i="5"/>
  <c r="AL98" i="5"/>
  <c r="AH99" i="5"/>
  <c r="AJ99" i="5"/>
  <c r="AL99" i="5"/>
  <c r="AL100" i="5"/>
  <c r="AH102" i="5"/>
  <c r="AL102" i="5"/>
  <c r="AH103" i="5"/>
  <c r="AL103" i="5"/>
  <c r="AF104" i="5"/>
  <c r="AG104" i="5"/>
  <c r="AH104" i="5"/>
  <c r="AI104" i="5"/>
  <c r="AJ104" i="5"/>
  <c r="AL104" i="5"/>
  <c r="AF105" i="5"/>
  <c r="AH105" i="5"/>
  <c r="AI105" i="5"/>
  <c r="AJ105" i="5"/>
  <c r="AL105" i="5"/>
  <c r="AF106" i="5"/>
  <c r="AH106" i="5"/>
  <c r="AJ106" i="5"/>
  <c r="AL106" i="5"/>
  <c r="AH107" i="5"/>
  <c r="AH108" i="5"/>
  <c r="AJ108" i="5"/>
  <c r="AL108" i="5"/>
  <c r="AF109" i="5"/>
  <c r="AG109" i="5"/>
  <c r="AH109" i="5"/>
  <c r="AJ109" i="5"/>
  <c r="AL109" i="5"/>
  <c r="AH110" i="5"/>
  <c r="AJ110" i="5"/>
  <c r="AL110" i="5"/>
  <c r="AH111" i="5"/>
  <c r="AL111" i="5"/>
  <c r="AH112" i="5"/>
  <c r="AL112" i="5"/>
  <c r="AH114" i="5"/>
  <c r="AH115" i="5"/>
  <c r="AL115" i="5"/>
  <c r="AG117" i="5"/>
  <c r="AH117" i="5"/>
  <c r="AJ117" i="5"/>
  <c r="AL117" i="5"/>
  <c r="AE118" i="5"/>
  <c r="AF118" i="5"/>
  <c r="AG118" i="5"/>
  <c r="AH118" i="5"/>
  <c r="AJ118" i="5"/>
  <c r="AL118" i="5"/>
  <c r="AF119" i="5"/>
  <c r="AH119" i="5"/>
  <c r="AJ119" i="5"/>
  <c r="AL119" i="5"/>
  <c r="AH120" i="5"/>
  <c r="AL120" i="5"/>
  <c r="AF121" i="5"/>
  <c r="AG121" i="5"/>
  <c r="AH121" i="5"/>
  <c r="AI121" i="5"/>
  <c r="AJ121" i="5"/>
  <c r="AL121" i="5"/>
  <c r="AH122" i="5"/>
  <c r="AH123" i="5"/>
  <c r="AL123" i="5"/>
  <c r="AG124" i="5"/>
  <c r="AH124" i="5"/>
  <c r="AJ124" i="5"/>
  <c r="AL124" i="5"/>
  <c r="AL125" i="5"/>
  <c r="AL126" i="5"/>
  <c r="AF127" i="5"/>
  <c r="AG127" i="5"/>
  <c r="AH127" i="5"/>
  <c r="AI127" i="5"/>
  <c r="AJ127" i="5"/>
  <c r="AL127" i="5"/>
  <c r="AH128" i="5"/>
  <c r="AH129" i="5"/>
  <c r="AL129" i="5"/>
  <c r="AE130" i="5"/>
  <c r="AF130" i="5"/>
  <c r="AG130" i="5"/>
  <c r="AH130" i="5"/>
  <c r="AI130" i="5"/>
  <c r="AJ130" i="5"/>
  <c r="AL130" i="5"/>
  <c r="AD131" i="5"/>
  <c r="AG131" i="5"/>
  <c r="AH131" i="5"/>
  <c r="AJ131" i="5"/>
  <c r="AL131" i="5"/>
  <c r="AH133" i="5"/>
  <c r="AG134" i="5"/>
  <c r="AH134" i="5"/>
  <c r="AI134" i="5"/>
  <c r="AJ134" i="5"/>
  <c r="AL134" i="5"/>
  <c r="AH135" i="5"/>
  <c r="AL135" i="5"/>
  <c r="AG136" i="5"/>
  <c r="AH136" i="5"/>
  <c r="AJ136" i="5"/>
  <c r="AL136" i="5"/>
  <c r="AG137" i="5"/>
  <c r="AH137" i="5"/>
  <c r="AJ137" i="5"/>
  <c r="AL137" i="5"/>
  <c r="AH138" i="5"/>
  <c r="AL138" i="5"/>
  <c r="AG139" i="5"/>
  <c r="AH139" i="5"/>
  <c r="AJ139" i="5"/>
  <c r="AL139" i="5"/>
  <c r="AD140" i="5"/>
  <c r="AF140" i="5"/>
  <c r="AG140" i="5"/>
  <c r="AH140" i="5"/>
  <c r="AI140" i="5"/>
  <c r="AJ140" i="5"/>
  <c r="AL140" i="5"/>
  <c r="AH141" i="5"/>
  <c r="AI141" i="5"/>
  <c r="AJ141" i="5"/>
  <c r="AL141" i="5"/>
  <c r="AH142" i="5"/>
  <c r="AE143" i="5"/>
  <c r="AF143" i="5"/>
  <c r="AG143" i="5"/>
  <c r="AH143" i="5"/>
  <c r="AI143" i="5"/>
  <c r="AJ143" i="5"/>
  <c r="AL143" i="5"/>
  <c r="AH144" i="5"/>
  <c r="AL144" i="5"/>
  <c r="AH145" i="5"/>
  <c r="AH146" i="5"/>
  <c r="AL146" i="5"/>
  <c r="AH148" i="5"/>
  <c r="AJ148" i="5"/>
  <c r="AL148" i="5"/>
  <c r="AF149" i="5"/>
  <c r="AH149" i="5"/>
  <c r="AL149" i="5"/>
  <c r="AH150" i="5"/>
  <c r="AL150" i="5"/>
  <c r="AF151" i="5"/>
  <c r="AH151" i="5"/>
  <c r="AI151" i="5"/>
  <c r="AL151" i="5"/>
  <c r="AF152" i="5"/>
  <c r="AH152" i="5"/>
  <c r="AJ152" i="5"/>
  <c r="AL152" i="5"/>
  <c r="AH3" i="5"/>
  <c r="AL3" i="5"/>
  <c r="Y4" i="5"/>
  <c r="Z4" i="5"/>
  <c r="AC4" i="5"/>
  <c r="Y5" i="5"/>
  <c r="AC5" i="5"/>
  <c r="X6" i="5"/>
  <c r="Y6" i="5"/>
  <c r="AC6" i="5"/>
  <c r="AC7" i="5"/>
  <c r="Y9" i="5"/>
  <c r="X10" i="5"/>
  <c r="Y10" i="5"/>
  <c r="AA10" i="5"/>
  <c r="AC10" i="5"/>
  <c r="AC11" i="5"/>
  <c r="Y12" i="5"/>
  <c r="Y14" i="5"/>
  <c r="AA14" i="5"/>
  <c r="AC14" i="5"/>
  <c r="X15" i="5"/>
  <c r="Y15" i="5"/>
  <c r="AA15" i="5"/>
  <c r="AC15" i="5"/>
  <c r="X16" i="5"/>
  <c r="Y16" i="5"/>
  <c r="Z16" i="5"/>
  <c r="AA16" i="5"/>
  <c r="AC16" i="5"/>
  <c r="AC17" i="5"/>
  <c r="Y18" i="5"/>
  <c r="AC18" i="5"/>
  <c r="Y19" i="5"/>
  <c r="AA19" i="5"/>
  <c r="AC19" i="5"/>
  <c r="Y21" i="5"/>
  <c r="AC21" i="5"/>
  <c r="V22" i="5"/>
  <c r="W22" i="5"/>
  <c r="X22" i="5"/>
  <c r="Y22" i="5"/>
  <c r="Z22" i="5"/>
  <c r="AA22" i="5"/>
  <c r="AC22" i="5"/>
  <c r="X23" i="5"/>
  <c r="Y23" i="5"/>
  <c r="AA23" i="5"/>
  <c r="AC23" i="5"/>
  <c r="W24" i="5"/>
  <c r="X24" i="5"/>
  <c r="Y24" i="5"/>
  <c r="AA24" i="5"/>
  <c r="AC24" i="5"/>
  <c r="Y26" i="5"/>
  <c r="AC26" i="5"/>
  <c r="U27" i="5"/>
  <c r="V27" i="5"/>
  <c r="W27" i="5"/>
  <c r="X27" i="5"/>
  <c r="Y27" i="5"/>
  <c r="Z27" i="5"/>
  <c r="AA27" i="5"/>
  <c r="AC27" i="5"/>
  <c r="U28" i="5"/>
  <c r="W28" i="5"/>
  <c r="X28" i="5"/>
  <c r="Y28" i="5"/>
  <c r="Z28" i="5"/>
  <c r="AA28" i="5"/>
  <c r="AC28" i="5"/>
  <c r="AC31" i="5"/>
  <c r="U32" i="5"/>
  <c r="V32" i="5"/>
  <c r="W32" i="5"/>
  <c r="X32" i="5"/>
  <c r="Y32" i="5"/>
  <c r="Z32" i="5"/>
  <c r="AA32" i="5"/>
  <c r="AC32" i="5"/>
  <c r="X33" i="5"/>
  <c r="Y33" i="5"/>
  <c r="AA33" i="5"/>
  <c r="AC33" i="5"/>
  <c r="Y34" i="5"/>
  <c r="AC34" i="5"/>
  <c r="Y35" i="5"/>
  <c r="AC35" i="5"/>
  <c r="Y36" i="5"/>
  <c r="AA36" i="5"/>
  <c r="AC36" i="5"/>
  <c r="Y37" i="5"/>
  <c r="U39" i="5"/>
  <c r="V39" i="5"/>
  <c r="W39" i="5"/>
  <c r="X39" i="5"/>
  <c r="Y39" i="5"/>
  <c r="Z39" i="5"/>
  <c r="AA39" i="5"/>
  <c r="AB39" i="5"/>
  <c r="AC39" i="5"/>
  <c r="AC40" i="5"/>
  <c r="Y41" i="5"/>
  <c r="AC41" i="5"/>
  <c r="V42" i="5"/>
  <c r="W42" i="5"/>
  <c r="X42" i="5"/>
  <c r="Y42" i="5"/>
  <c r="Z42" i="5"/>
  <c r="AA42" i="5"/>
  <c r="AB42" i="5"/>
  <c r="AC42" i="5"/>
  <c r="Y43" i="5"/>
  <c r="AC43" i="5"/>
  <c r="Y44" i="5"/>
  <c r="AC44" i="5"/>
  <c r="W45" i="5"/>
  <c r="Y45" i="5"/>
  <c r="AA45" i="5"/>
  <c r="AC45" i="5"/>
  <c r="W46" i="5"/>
  <c r="X46" i="5"/>
  <c r="Y46" i="5"/>
  <c r="AA46" i="5"/>
  <c r="AC46" i="5"/>
  <c r="Y48" i="5"/>
  <c r="V49" i="5"/>
  <c r="X49" i="5"/>
  <c r="Y49" i="5"/>
  <c r="Z49" i="5"/>
  <c r="AA49" i="5"/>
  <c r="AC49" i="5"/>
  <c r="Y50" i="5"/>
  <c r="Y53" i="5"/>
  <c r="AC53" i="5"/>
  <c r="Y55" i="5"/>
  <c r="AC55" i="5"/>
  <c r="W56" i="5"/>
  <c r="Y56" i="5"/>
  <c r="AA56" i="5"/>
  <c r="AC56" i="5"/>
  <c r="AC57" i="5"/>
  <c r="V58" i="5"/>
  <c r="X58" i="5"/>
  <c r="Y58" i="5"/>
  <c r="Z58" i="5"/>
  <c r="AA58" i="5"/>
  <c r="AC58" i="5"/>
  <c r="U59" i="5"/>
  <c r="V59" i="5"/>
  <c r="W59" i="5"/>
  <c r="X59" i="5"/>
  <c r="Y59" i="5"/>
  <c r="Z59" i="5"/>
  <c r="AA59" i="5"/>
  <c r="AC59" i="5"/>
  <c r="Y60" i="5"/>
  <c r="AA60" i="5"/>
  <c r="AC60" i="5"/>
  <c r="Y62" i="5"/>
  <c r="AC62" i="5"/>
  <c r="AC63" i="5"/>
  <c r="Y64" i="5"/>
  <c r="AC64" i="5"/>
  <c r="AC65" i="5"/>
  <c r="Y66" i="5"/>
  <c r="AC66" i="5"/>
  <c r="AC67" i="5"/>
  <c r="AC68" i="5"/>
  <c r="Y70" i="5"/>
  <c r="AC70" i="5"/>
  <c r="X71" i="5"/>
  <c r="Y71" i="5"/>
  <c r="Z71" i="5"/>
  <c r="AA71" i="5"/>
  <c r="AC71" i="5"/>
  <c r="Y73" i="5"/>
  <c r="AC73" i="5"/>
  <c r="Y74" i="5"/>
  <c r="AC74" i="5"/>
  <c r="X75" i="5"/>
  <c r="Y75" i="5"/>
  <c r="AC75" i="5"/>
  <c r="Y76" i="5"/>
  <c r="AA76" i="5"/>
  <c r="AC76" i="5"/>
  <c r="Y77" i="5"/>
  <c r="AC77" i="5"/>
  <c r="X78" i="5"/>
  <c r="AC78" i="5"/>
  <c r="Y79" i="5"/>
  <c r="Y80" i="5"/>
  <c r="AC80" i="5"/>
  <c r="X81" i="5"/>
  <c r="Y81" i="5"/>
  <c r="Z81" i="5"/>
  <c r="AA81" i="5"/>
  <c r="AC81" i="5"/>
  <c r="V82" i="5"/>
  <c r="W82" i="5"/>
  <c r="X82" i="5"/>
  <c r="Y82" i="5"/>
  <c r="Z82" i="5"/>
  <c r="AA82" i="5"/>
  <c r="AC82" i="5"/>
  <c r="X83" i="5"/>
  <c r="Y83" i="5"/>
  <c r="Z83" i="5"/>
  <c r="AC83" i="5"/>
  <c r="Y84" i="5"/>
  <c r="AA84" i="5"/>
  <c r="AC84" i="5"/>
  <c r="AC85" i="5"/>
  <c r="Y86" i="5"/>
  <c r="AC86" i="5"/>
  <c r="Y87" i="5"/>
  <c r="AA87" i="5"/>
  <c r="AC87" i="5"/>
  <c r="V88" i="5"/>
  <c r="W88" i="5"/>
  <c r="X88" i="5"/>
  <c r="Y88" i="5"/>
  <c r="AA88" i="5"/>
  <c r="AC88" i="5"/>
  <c r="AC89" i="5"/>
  <c r="W90" i="5"/>
  <c r="X90" i="5"/>
  <c r="Y90" i="5"/>
  <c r="Z90" i="5"/>
  <c r="AA90" i="5"/>
  <c r="AC90" i="5"/>
  <c r="Y91" i="5"/>
  <c r="AA91" i="5"/>
  <c r="AC91" i="5"/>
  <c r="Y93" i="5"/>
  <c r="AC93" i="5"/>
  <c r="V94" i="5"/>
  <c r="X94" i="5"/>
  <c r="Y94" i="5"/>
  <c r="Z94" i="5"/>
  <c r="AA94" i="5"/>
  <c r="AC94" i="5"/>
  <c r="V95" i="5"/>
  <c r="Y95" i="5"/>
  <c r="AA95" i="5"/>
  <c r="AC95" i="5"/>
  <c r="Y96" i="5"/>
  <c r="AC96" i="5"/>
  <c r="W97" i="5"/>
  <c r="X97" i="5"/>
  <c r="Y97" i="5"/>
  <c r="AA97" i="5"/>
  <c r="AC97" i="5"/>
  <c r="AA98" i="5"/>
  <c r="AC98" i="5"/>
  <c r="X99" i="5"/>
  <c r="Y99" i="5"/>
  <c r="AC99" i="5"/>
  <c r="AC100" i="5"/>
  <c r="Y103" i="5"/>
  <c r="Z103" i="5"/>
  <c r="V104" i="5"/>
  <c r="X104" i="5"/>
  <c r="Y104" i="5"/>
  <c r="Z104" i="5"/>
  <c r="AA104" i="5"/>
  <c r="AC104" i="5"/>
  <c r="V105" i="5"/>
  <c r="Y105" i="5"/>
  <c r="Z105" i="5"/>
  <c r="AA105" i="5"/>
  <c r="AC105" i="5"/>
  <c r="V106" i="5"/>
  <c r="X106" i="5"/>
  <c r="Y106" i="5"/>
  <c r="AA106" i="5"/>
  <c r="AC106" i="5"/>
  <c r="Y107" i="5"/>
  <c r="AC107" i="5"/>
  <c r="Z108" i="5"/>
  <c r="AC108" i="5"/>
  <c r="X109" i="5"/>
  <c r="Y109" i="5"/>
  <c r="Z109" i="5"/>
  <c r="AC109" i="5"/>
  <c r="Y110" i="5"/>
  <c r="AC110" i="5"/>
  <c r="AC111" i="5"/>
  <c r="Y114" i="5"/>
  <c r="AC114" i="5"/>
  <c r="Y115" i="5"/>
  <c r="X117" i="5"/>
  <c r="Y117" i="5"/>
  <c r="AC117" i="5"/>
  <c r="X118" i="5"/>
  <c r="Y118" i="5"/>
  <c r="AA118" i="5"/>
  <c r="AC118" i="5"/>
  <c r="X119" i="5"/>
  <c r="Y119" i="5"/>
  <c r="AA119" i="5"/>
  <c r="AC119" i="5"/>
  <c r="AC120" i="5"/>
  <c r="W121" i="5"/>
  <c r="Y121" i="5"/>
  <c r="Z121" i="5"/>
  <c r="AA121" i="5"/>
  <c r="AC121" i="5"/>
  <c r="Y122" i="5"/>
  <c r="Y123" i="5"/>
  <c r="AC123" i="5"/>
  <c r="U124" i="5"/>
  <c r="W124" i="5"/>
  <c r="X124" i="5"/>
  <c r="Y124" i="5"/>
  <c r="Z124" i="5"/>
  <c r="AA124" i="5"/>
  <c r="AC124" i="5"/>
  <c r="AC125" i="5"/>
  <c r="AC126" i="5"/>
  <c r="V127" i="5"/>
  <c r="W127" i="5"/>
  <c r="X127" i="5"/>
  <c r="Y127" i="5"/>
  <c r="Z127" i="5"/>
  <c r="AA127" i="5"/>
  <c r="AC127" i="5"/>
  <c r="Y128" i="5"/>
  <c r="Y129" i="5"/>
  <c r="AC129" i="5"/>
  <c r="W130" i="5"/>
  <c r="X130" i="5"/>
  <c r="Y130" i="5"/>
  <c r="Z130" i="5"/>
  <c r="AA130" i="5"/>
  <c r="AC130" i="5"/>
  <c r="W131" i="5"/>
  <c r="X131" i="5"/>
  <c r="Y131" i="5"/>
  <c r="Z131" i="5"/>
  <c r="AA131" i="5"/>
  <c r="AC131" i="5"/>
  <c r="Y133" i="5"/>
  <c r="X134" i="5"/>
  <c r="Y134" i="5"/>
  <c r="Z134" i="5"/>
  <c r="AC134" i="5"/>
  <c r="X136" i="5"/>
  <c r="Y136" i="5"/>
  <c r="AC136" i="5"/>
  <c r="Y137" i="5"/>
  <c r="AA137" i="5"/>
  <c r="AC137" i="5"/>
  <c r="AC138" i="5"/>
  <c r="W139" i="5"/>
  <c r="X139" i="5"/>
  <c r="Y139" i="5"/>
  <c r="Z139" i="5"/>
  <c r="AA139" i="5"/>
  <c r="AC139" i="5"/>
  <c r="V140" i="5"/>
  <c r="W140" i="5"/>
  <c r="X140" i="5"/>
  <c r="Y140" i="5"/>
  <c r="Z140" i="5"/>
  <c r="AA140" i="5"/>
  <c r="AC140" i="5"/>
  <c r="Y141" i="5"/>
  <c r="AC141" i="5"/>
  <c r="Y142" i="5"/>
  <c r="V143" i="5"/>
  <c r="W143" i="5"/>
  <c r="X143" i="5"/>
  <c r="Y143" i="5"/>
  <c r="AA143" i="5"/>
  <c r="AC143" i="5"/>
  <c r="Y144" i="5"/>
  <c r="AC144" i="5"/>
  <c r="AC145" i="5"/>
  <c r="Y146" i="5"/>
  <c r="AC146" i="5"/>
  <c r="Y148" i="5"/>
  <c r="AC148" i="5"/>
  <c r="Y149" i="5"/>
  <c r="AC149" i="5"/>
  <c r="Y150" i="5"/>
  <c r="AC150" i="5"/>
  <c r="V151" i="5"/>
  <c r="X151" i="5"/>
  <c r="Y151" i="5"/>
  <c r="Z151" i="5"/>
  <c r="AC151" i="5"/>
  <c r="V152" i="5"/>
  <c r="W152" i="5"/>
  <c r="X152" i="5"/>
  <c r="Y152" i="5"/>
  <c r="AA152" i="5"/>
  <c r="AC152" i="5"/>
  <c r="Y3" i="5"/>
  <c r="AC3" i="5"/>
  <c r="M4" i="5"/>
  <c r="N4" i="5"/>
  <c r="O4" i="5"/>
  <c r="P4" i="5"/>
  <c r="Q4" i="5"/>
  <c r="R4" i="5"/>
  <c r="S4" i="5"/>
  <c r="T4" i="5"/>
  <c r="O5" i="5"/>
  <c r="P5" i="5"/>
  <c r="R5" i="5"/>
  <c r="T5" i="5"/>
  <c r="M6" i="5"/>
  <c r="N6" i="5"/>
  <c r="O6" i="5"/>
  <c r="P6" i="5"/>
  <c r="Q6" i="5"/>
  <c r="R6" i="5"/>
  <c r="S6" i="5"/>
  <c r="T6" i="5"/>
  <c r="P7" i="5"/>
  <c r="R7" i="5"/>
  <c r="T7" i="5"/>
  <c r="P9" i="5"/>
  <c r="T9" i="5"/>
  <c r="L10" i="5"/>
  <c r="M10" i="5"/>
  <c r="N10" i="5"/>
  <c r="O10" i="5"/>
  <c r="P10" i="5"/>
  <c r="Q10" i="5"/>
  <c r="R10" i="5"/>
  <c r="S10" i="5"/>
  <c r="T10" i="5"/>
  <c r="N11" i="5"/>
  <c r="O11" i="5"/>
  <c r="P11" i="5"/>
  <c r="Q11" i="5"/>
  <c r="R11" i="5"/>
  <c r="T11" i="5"/>
  <c r="P12" i="5"/>
  <c r="Q12" i="5"/>
  <c r="R12" i="5"/>
  <c r="T12" i="5"/>
  <c r="N14" i="5"/>
  <c r="O14" i="5"/>
  <c r="P14" i="5"/>
  <c r="Q14" i="5"/>
  <c r="R14" i="5"/>
  <c r="T14" i="5"/>
  <c r="L15" i="5"/>
  <c r="M15" i="5"/>
  <c r="N15" i="5"/>
  <c r="O15" i="5"/>
  <c r="P15" i="5"/>
  <c r="Q15" i="5"/>
  <c r="R15" i="5"/>
  <c r="S15" i="5"/>
  <c r="T15" i="5"/>
  <c r="L16" i="5"/>
  <c r="M16" i="5"/>
  <c r="N16" i="5"/>
  <c r="O16" i="5"/>
  <c r="P16" i="5"/>
  <c r="Q16" i="5"/>
  <c r="R16" i="5"/>
  <c r="S16" i="5"/>
  <c r="T16" i="5"/>
  <c r="O17" i="5"/>
  <c r="S17" i="5"/>
  <c r="T17" i="5"/>
  <c r="O18" i="5"/>
  <c r="P18" i="5"/>
  <c r="R18" i="5"/>
  <c r="T18" i="5"/>
  <c r="L19" i="5"/>
  <c r="M19" i="5"/>
  <c r="N19" i="5"/>
  <c r="O19" i="5"/>
  <c r="P19" i="5"/>
  <c r="Q19" i="5"/>
  <c r="R19" i="5"/>
  <c r="S19" i="5"/>
  <c r="T19" i="5"/>
  <c r="P20" i="5"/>
  <c r="T20" i="5"/>
  <c r="P21" i="5"/>
  <c r="Q21" i="5"/>
  <c r="T21" i="5"/>
  <c r="L22" i="5"/>
  <c r="M22" i="5"/>
  <c r="N22" i="5"/>
  <c r="O22" i="5"/>
  <c r="P22" i="5"/>
  <c r="Q22" i="5"/>
  <c r="R22" i="5"/>
  <c r="S22" i="5"/>
  <c r="T22" i="5"/>
  <c r="M23" i="5"/>
  <c r="N23" i="5"/>
  <c r="O23" i="5"/>
  <c r="P23" i="5"/>
  <c r="Q23" i="5"/>
  <c r="R23" i="5"/>
  <c r="S23" i="5"/>
  <c r="T23" i="5"/>
  <c r="L24" i="5"/>
  <c r="M24" i="5"/>
  <c r="N24" i="5"/>
  <c r="O24" i="5"/>
  <c r="P24" i="5"/>
  <c r="Q24" i="5"/>
  <c r="R24" i="5"/>
  <c r="S24" i="5"/>
  <c r="T24" i="5"/>
  <c r="T25" i="5"/>
  <c r="M26" i="5"/>
  <c r="N26" i="5"/>
  <c r="O26" i="5"/>
  <c r="P26" i="5"/>
  <c r="Q26" i="5"/>
  <c r="R26" i="5"/>
  <c r="S26" i="5"/>
  <c r="T26" i="5"/>
  <c r="L27" i="5"/>
  <c r="M27" i="5"/>
  <c r="N27" i="5"/>
  <c r="O27" i="5"/>
  <c r="P27" i="5"/>
  <c r="Q27" i="5"/>
  <c r="R27" i="5"/>
  <c r="S27" i="5"/>
  <c r="T27" i="5"/>
  <c r="L28" i="5"/>
  <c r="M28" i="5"/>
  <c r="N28" i="5"/>
  <c r="O28" i="5"/>
  <c r="P28" i="5"/>
  <c r="Q28" i="5"/>
  <c r="R28" i="5"/>
  <c r="T28" i="5"/>
  <c r="P29" i="5"/>
  <c r="Q29" i="5"/>
  <c r="R29" i="5"/>
  <c r="T29" i="5"/>
  <c r="Q30" i="5"/>
  <c r="T30" i="5"/>
  <c r="Q31" i="5"/>
  <c r="R31" i="5"/>
  <c r="T31" i="5"/>
  <c r="L32" i="5"/>
  <c r="M32" i="5"/>
  <c r="N32" i="5"/>
  <c r="O32" i="5"/>
  <c r="P32" i="5"/>
  <c r="Q32" i="5"/>
  <c r="R32" i="5"/>
  <c r="S32" i="5"/>
  <c r="T32" i="5"/>
  <c r="M33" i="5"/>
  <c r="O33" i="5"/>
  <c r="P33" i="5"/>
  <c r="Q33" i="5"/>
  <c r="R33" i="5"/>
  <c r="S33" i="5"/>
  <c r="T33" i="5"/>
  <c r="P34" i="5"/>
  <c r="T34" i="5"/>
  <c r="M35" i="5"/>
  <c r="N35" i="5"/>
  <c r="O35" i="5"/>
  <c r="P35" i="5"/>
  <c r="Q35" i="5"/>
  <c r="R35" i="5"/>
  <c r="S35" i="5"/>
  <c r="T35" i="5"/>
  <c r="O36" i="5"/>
  <c r="P36" i="5"/>
  <c r="Q36" i="5"/>
  <c r="T36" i="5"/>
  <c r="P37" i="5"/>
  <c r="T37" i="5"/>
  <c r="P38" i="5"/>
  <c r="T38" i="5"/>
  <c r="L39" i="5"/>
  <c r="M39" i="5"/>
  <c r="N39" i="5"/>
  <c r="O39" i="5"/>
  <c r="P39" i="5"/>
  <c r="Q39" i="5"/>
  <c r="R39" i="5"/>
  <c r="S39" i="5"/>
  <c r="T39" i="5"/>
  <c r="Q40" i="5"/>
  <c r="T40" i="5"/>
  <c r="L41" i="5"/>
  <c r="M41" i="5"/>
  <c r="N41" i="5"/>
  <c r="O41" i="5"/>
  <c r="P41" i="5"/>
  <c r="Q41" i="5"/>
  <c r="R41" i="5"/>
  <c r="S41" i="5"/>
  <c r="T41" i="5"/>
  <c r="L42" i="5"/>
  <c r="M42" i="5"/>
  <c r="N42" i="5"/>
  <c r="O42" i="5"/>
  <c r="P42" i="5"/>
  <c r="Q42" i="5"/>
  <c r="R42" i="5"/>
  <c r="S42" i="5"/>
  <c r="T42" i="5"/>
  <c r="O43" i="5"/>
  <c r="P43" i="5"/>
  <c r="R43" i="5"/>
  <c r="T43" i="5"/>
  <c r="L44" i="5"/>
  <c r="M44" i="5"/>
  <c r="N44" i="5"/>
  <c r="O44" i="5"/>
  <c r="P44" i="5"/>
  <c r="Q44" i="5"/>
  <c r="R44" i="5"/>
  <c r="S44" i="5"/>
  <c r="T44" i="5"/>
  <c r="L45" i="5"/>
  <c r="M45" i="5"/>
  <c r="N45" i="5"/>
  <c r="O45" i="5"/>
  <c r="P45" i="5"/>
  <c r="Q45" i="5"/>
  <c r="R45" i="5"/>
  <c r="S45" i="5"/>
  <c r="T45" i="5"/>
  <c r="L46" i="5"/>
  <c r="M46" i="5"/>
  <c r="N46" i="5"/>
  <c r="O46" i="5"/>
  <c r="P46" i="5"/>
  <c r="Q46" i="5"/>
  <c r="R46" i="5"/>
  <c r="S46" i="5"/>
  <c r="T46" i="5"/>
  <c r="T47" i="5"/>
  <c r="P48" i="5"/>
  <c r="L49" i="5"/>
  <c r="M49" i="5"/>
  <c r="N49" i="5"/>
  <c r="O49" i="5"/>
  <c r="P49" i="5"/>
  <c r="Q49" i="5"/>
  <c r="R49" i="5"/>
  <c r="T49" i="5"/>
  <c r="O50" i="5"/>
  <c r="P50" i="5"/>
  <c r="Q50" i="5"/>
  <c r="R50" i="5"/>
  <c r="T50" i="5"/>
  <c r="O51" i="5"/>
  <c r="T51" i="5"/>
  <c r="L53" i="5"/>
  <c r="M53" i="5"/>
  <c r="N53" i="5"/>
  <c r="O53" i="5"/>
  <c r="P53" i="5"/>
  <c r="Q53" i="5"/>
  <c r="R53" i="5"/>
  <c r="T53" i="5"/>
  <c r="T54" i="5"/>
  <c r="P55" i="5"/>
  <c r="Q55" i="5"/>
  <c r="R55" i="5"/>
  <c r="T55" i="5"/>
  <c r="M56" i="5"/>
  <c r="N56" i="5"/>
  <c r="O56" i="5"/>
  <c r="P56" i="5"/>
  <c r="Q56" i="5"/>
  <c r="R56" i="5"/>
  <c r="S56" i="5"/>
  <c r="T56" i="5"/>
  <c r="M57" i="5"/>
  <c r="N57" i="5"/>
  <c r="O57" i="5"/>
  <c r="P57" i="5"/>
  <c r="Q57" i="5"/>
  <c r="R57" i="5"/>
  <c r="T57" i="5"/>
  <c r="L58" i="5"/>
  <c r="M58" i="5"/>
  <c r="N58" i="5"/>
  <c r="O58" i="5"/>
  <c r="P58" i="5"/>
  <c r="Q58" i="5"/>
  <c r="R58" i="5"/>
  <c r="T58" i="5"/>
  <c r="L59" i="5"/>
  <c r="M59" i="5"/>
  <c r="N59" i="5"/>
  <c r="O59" i="5"/>
  <c r="P59" i="5"/>
  <c r="Q59" i="5"/>
  <c r="R59" i="5"/>
  <c r="S59" i="5"/>
  <c r="T59" i="5"/>
  <c r="M60" i="5"/>
  <c r="N60" i="5"/>
  <c r="O60" i="5"/>
  <c r="P60" i="5"/>
  <c r="Q60" i="5"/>
  <c r="R60" i="5"/>
  <c r="T60" i="5"/>
  <c r="P61" i="5"/>
  <c r="T61" i="5"/>
  <c r="M62" i="5"/>
  <c r="O62" i="5"/>
  <c r="P62" i="5"/>
  <c r="R62" i="5"/>
  <c r="S62" i="5"/>
  <c r="T62" i="5"/>
  <c r="P63" i="5"/>
  <c r="Q63" i="5"/>
  <c r="T63" i="5"/>
  <c r="O64" i="5"/>
  <c r="P64" i="5"/>
  <c r="Q64" i="5"/>
  <c r="R64" i="5"/>
  <c r="T64" i="5"/>
  <c r="M65" i="5"/>
  <c r="O65" i="5"/>
  <c r="P65" i="5"/>
  <c r="Q65" i="5"/>
  <c r="R65" i="5"/>
  <c r="T65" i="5"/>
  <c r="L66" i="5"/>
  <c r="M66" i="5"/>
  <c r="N66" i="5"/>
  <c r="O66" i="5"/>
  <c r="P66" i="5"/>
  <c r="Q66" i="5"/>
  <c r="R66" i="5"/>
  <c r="T66" i="5"/>
  <c r="P67" i="5"/>
  <c r="Q67" i="5"/>
  <c r="T67" i="5"/>
  <c r="P68" i="5"/>
  <c r="R68" i="5"/>
  <c r="T68" i="5"/>
  <c r="P69" i="5"/>
  <c r="L70" i="5"/>
  <c r="M70" i="5"/>
  <c r="N70" i="5"/>
  <c r="O70" i="5"/>
  <c r="P70" i="5"/>
  <c r="Q70" i="5"/>
  <c r="R70" i="5"/>
  <c r="T70" i="5"/>
  <c r="M71" i="5"/>
  <c r="N71" i="5"/>
  <c r="O71" i="5"/>
  <c r="P71" i="5"/>
  <c r="Q71" i="5"/>
  <c r="R71" i="5"/>
  <c r="S71" i="5"/>
  <c r="T71" i="5"/>
  <c r="P72" i="5"/>
  <c r="R72" i="5"/>
  <c r="T72" i="5"/>
  <c r="L73" i="5"/>
  <c r="M73" i="5"/>
  <c r="N73" i="5"/>
  <c r="O73" i="5"/>
  <c r="P73" i="5"/>
  <c r="Q73" i="5"/>
  <c r="R73" i="5"/>
  <c r="T73" i="5"/>
  <c r="M74" i="5"/>
  <c r="O74" i="5"/>
  <c r="P74" i="5"/>
  <c r="Q74" i="5"/>
  <c r="R74" i="5"/>
  <c r="T74" i="5"/>
  <c r="M75" i="5"/>
  <c r="O75" i="5"/>
  <c r="P75" i="5"/>
  <c r="Q75" i="5"/>
  <c r="R75" i="5"/>
  <c r="T75" i="5"/>
  <c r="M76" i="5"/>
  <c r="O76" i="5"/>
  <c r="P76" i="5"/>
  <c r="Q76" i="5"/>
  <c r="R76" i="5"/>
  <c r="T76" i="5"/>
  <c r="M77" i="5"/>
  <c r="N77" i="5"/>
  <c r="O77" i="5"/>
  <c r="P77" i="5"/>
  <c r="Q77" i="5"/>
  <c r="R77" i="5"/>
  <c r="S77" i="5"/>
  <c r="T77" i="5"/>
  <c r="M78" i="5"/>
  <c r="N78" i="5"/>
  <c r="O78" i="5"/>
  <c r="P78" i="5"/>
  <c r="Q78" i="5"/>
  <c r="R78" i="5"/>
  <c r="S78" i="5"/>
  <c r="T78" i="5"/>
  <c r="P79" i="5"/>
  <c r="T79" i="5"/>
  <c r="L80" i="5"/>
  <c r="M80" i="5"/>
  <c r="N80" i="5"/>
  <c r="O80" i="5"/>
  <c r="P80" i="5"/>
  <c r="Q80" i="5"/>
  <c r="R80" i="5"/>
  <c r="S80" i="5"/>
  <c r="T80" i="5"/>
  <c r="L81" i="5"/>
  <c r="M81" i="5"/>
  <c r="N81" i="5"/>
  <c r="O81" i="5"/>
  <c r="P81" i="5"/>
  <c r="Q81" i="5"/>
  <c r="R81" i="5"/>
  <c r="T81" i="5"/>
  <c r="L82" i="5"/>
  <c r="M82" i="5"/>
  <c r="N82" i="5"/>
  <c r="O82" i="5"/>
  <c r="P82" i="5"/>
  <c r="Q82" i="5"/>
  <c r="R82" i="5"/>
  <c r="S82" i="5"/>
  <c r="T82" i="5"/>
  <c r="L83" i="5"/>
  <c r="M83" i="5"/>
  <c r="N83" i="5"/>
  <c r="O83" i="5"/>
  <c r="P83" i="5"/>
  <c r="Q83" i="5"/>
  <c r="R83" i="5"/>
  <c r="S83" i="5"/>
  <c r="T83" i="5"/>
  <c r="M84" i="5"/>
  <c r="P84" i="5"/>
  <c r="R84" i="5"/>
  <c r="S84" i="5"/>
  <c r="T84" i="5"/>
  <c r="P85" i="5"/>
  <c r="T85" i="5"/>
  <c r="O86" i="5"/>
  <c r="P86" i="5"/>
  <c r="Q86" i="5"/>
  <c r="R86" i="5"/>
  <c r="T86" i="5"/>
  <c r="L87" i="5"/>
  <c r="M87" i="5"/>
  <c r="N87" i="5"/>
  <c r="O87" i="5"/>
  <c r="P87" i="5"/>
  <c r="Q87" i="5"/>
  <c r="R87" i="5"/>
  <c r="T87" i="5"/>
  <c r="L88" i="5"/>
  <c r="M88" i="5"/>
  <c r="N88" i="5"/>
  <c r="O88" i="5"/>
  <c r="P88" i="5"/>
  <c r="Q88" i="5"/>
  <c r="R88" i="5"/>
  <c r="T88" i="5"/>
  <c r="O89" i="5"/>
  <c r="P89" i="5"/>
  <c r="T89" i="5"/>
  <c r="L90" i="5"/>
  <c r="M90" i="5"/>
  <c r="N90" i="5"/>
  <c r="O90" i="5"/>
  <c r="P90" i="5"/>
  <c r="Q90" i="5"/>
  <c r="R90" i="5"/>
  <c r="T90" i="5"/>
  <c r="M91" i="5"/>
  <c r="N91" i="5"/>
  <c r="O91" i="5"/>
  <c r="P91" i="5"/>
  <c r="Q91" i="5"/>
  <c r="R91" i="5"/>
  <c r="S91" i="5"/>
  <c r="T91" i="5"/>
  <c r="Q92" i="5"/>
  <c r="R92" i="5"/>
  <c r="T92" i="5"/>
  <c r="M93" i="5"/>
  <c r="N93" i="5"/>
  <c r="O93" i="5"/>
  <c r="P93" i="5"/>
  <c r="Q93" i="5"/>
  <c r="R93" i="5"/>
  <c r="S93" i="5"/>
  <c r="T93" i="5"/>
  <c r="L94" i="5"/>
  <c r="M94" i="5"/>
  <c r="N94" i="5"/>
  <c r="O94" i="5"/>
  <c r="P94" i="5"/>
  <c r="Q94" i="5"/>
  <c r="R94" i="5"/>
  <c r="S94" i="5"/>
  <c r="T94" i="5"/>
  <c r="M95" i="5"/>
  <c r="N95" i="5"/>
  <c r="O95" i="5"/>
  <c r="P95" i="5"/>
  <c r="Q95" i="5"/>
  <c r="R95" i="5"/>
  <c r="T95" i="5"/>
  <c r="M96" i="5"/>
  <c r="N96" i="5"/>
  <c r="O96" i="5"/>
  <c r="P96" i="5"/>
  <c r="Q96" i="5"/>
  <c r="R96" i="5"/>
  <c r="S96" i="5"/>
  <c r="T96" i="5"/>
  <c r="L97" i="5"/>
  <c r="M97" i="5"/>
  <c r="N97" i="5"/>
  <c r="O97" i="5"/>
  <c r="P97" i="5"/>
  <c r="Q97" i="5"/>
  <c r="R97" i="5"/>
  <c r="S97" i="5"/>
  <c r="T97" i="5"/>
  <c r="M98" i="5"/>
  <c r="N98" i="5"/>
  <c r="O98" i="5"/>
  <c r="P98" i="5"/>
  <c r="Q98" i="5"/>
  <c r="R98" i="5"/>
  <c r="T98" i="5"/>
  <c r="L99" i="5"/>
  <c r="M99" i="5"/>
  <c r="N99" i="5"/>
  <c r="O99" i="5"/>
  <c r="P99" i="5"/>
  <c r="Q99" i="5"/>
  <c r="R99" i="5"/>
  <c r="T99" i="5"/>
  <c r="M100" i="5"/>
  <c r="O100" i="5"/>
  <c r="P100" i="5"/>
  <c r="Q100" i="5"/>
  <c r="R100" i="5"/>
  <c r="T100" i="5"/>
  <c r="T101" i="5"/>
  <c r="T102" i="5"/>
  <c r="M103" i="5"/>
  <c r="N103" i="5"/>
  <c r="O103" i="5"/>
  <c r="P103" i="5"/>
  <c r="Q103" i="5"/>
  <c r="R103" i="5"/>
  <c r="T103" i="5"/>
  <c r="M104" i="5"/>
  <c r="N104" i="5"/>
  <c r="O104" i="5"/>
  <c r="P104" i="5"/>
  <c r="Q104" i="5"/>
  <c r="R104" i="5"/>
  <c r="S104" i="5"/>
  <c r="T104" i="5"/>
  <c r="M105" i="5"/>
  <c r="N105" i="5"/>
  <c r="O105" i="5"/>
  <c r="P105" i="5"/>
  <c r="Q105" i="5"/>
  <c r="R105" i="5"/>
  <c r="S105" i="5"/>
  <c r="T105" i="5"/>
  <c r="M106" i="5"/>
  <c r="N106" i="5"/>
  <c r="O106" i="5"/>
  <c r="P106" i="5"/>
  <c r="Q106" i="5"/>
  <c r="R106" i="5"/>
  <c r="S106" i="5"/>
  <c r="T106" i="5"/>
  <c r="P107" i="5"/>
  <c r="T107" i="5"/>
  <c r="M108" i="5"/>
  <c r="N108" i="5"/>
  <c r="O108" i="5"/>
  <c r="P108" i="5"/>
  <c r="R108" i="5"/>
  <c r="T108" i="5"/>
  <c r="L109" i="5"/>
  <c r="M109" i="5"/>
  <c r="N109" i="5"/>
  <c r="O109" i="5"/>
  <c r="P109" i="5"/>
  <c r="Q109" i="5"/>
  <c r="R109" i="5"/>
  <c r="S109" i="5"/>
  <c r="T109" i="5"/>
  <c r="M110" i="5"/>
  <c r="O110" i="5"/>
  <c r="P110" i="5"/>
  <c r="R110" i="5"/>
  <c r="S110" i="5"/>
  <c r="T110" i="5"/>
  <c r="O111" i="5"/>
  <c r="P111" i="5"/>
  <c r="Q111" i="5"/>
  <c r="R111" i="5"/>
  <c r="S111" i="5"/>
  <c r="T111" i="5"/>
  <c r="O112" i="5"/>
  <c r="P112" i="5"/>
  <c r="Q112" i="5"/>
  <c r="R112" i="5"/>
  <c r="T112" i="5"/>
  <c r="P113" i="5"/>
  <c r="T113" i="5"/>
  <c r="P114" i="5"/>
  <c r="T114" i="5"/>
  <c r="O115" i="5"/>
  <c r="P115" i="5"/>
  <c r="R115" i="5"/>
  <c r="T115" i="5"/>
  <c r="P116" i="5"/>
  <c r="T116" i="5"/>
  <c r="L117" i="5"/>
  <c r="M117" i="5"/>
  <c r="N117" i="5"/>
  <c r="O117" i="5"/>
  <c r="P117" i="5"/>
  <c r="Q117" i="5"/>
  <c r="R117" i="5"/>
  <c r="S117" i="5"/>
  <c r="T117" i="5"/>
  <c r="L118" i="5"/>
  <c r="M118" i="5"/>
  <c r="N118" i="5"/>
  <c r="O118" i="5"/>
  <c r="P118" i="5"/>
  <c r="Q118" i="5"/>
  <c r="R118" i="5"/>
  <c r="S118" i="5"/>
  <c r="T118" i="5"/>
  <c r="L119" i="5"/>
  <c r="M119" i="5"/>
  <c r="O119" i="5"/>
  <c r="P119" i="5"/>
  <c r="Q119" i="5"/>
  <c r="R119" i="5"/>
  <c r="S119" i="5"/>
  <c r="T119" i="5"/>
  <c r="P120" i="5"/>
  <c r="Q120" i="5"/>
  <c r="R120" i="5"/>
  <c r="T120" i="5"/>
  <c r="L121" i="5"/>
  <c r="M121" i="5"/>
  <c r="N121" i="5"/>
  <c r="O121" i="5"/>
  <c r="P121" i="5"/>
  <c r="Q121" i="5"/>
  <c r="R121" i="5"/>
  <c r="S121" i="5"/>
  <c r="T121" i="5"/>
  <c r="P122" i="5"/>
  <c r="T122" i="5"/>
  <c r="P123" i="5"/>
  <c r="R123" i="5"/>
  <c r="T123" i="5"/>
  <c r="L124" i="5"/>
  <c r="M124" i="5"/>
  <c r="N124" i="5"/>
  <c r="O124" i="5"/>
  <c r="P124" i="5"/>
  <c r="Q124" i="5"/>
  <c r="R124" i="5"/>
  <c r="S124" i="5"/>
  <c r="T124" i="5"/>
  <c r="Q125" i="5"/>
  <c r="R125" i="5"/>
  <c r="T125" i="5"/>
  <c r="P126" i="5"/>
  <c r="T126" i="5"/>
  <c r="L127" i="5"/>
  <c r="M127" i="5"/>
  <c r="N127" i="5"/>
  <c r="O127" i="5"/>
  <c r="P127" i="5"/>
  <c r="Q127" i="5"/>
  <c r="R127" i="5"/>
  <c r="S127" i="5"/>
  <c r="T127" i="5"/>
  <c r="P128" i="5"/>
  <c r="N129" i="5"/>
  <c r="O129" i="5"/>
  <c r="P129" i="5"/>
  <c r="Q129" i="5"/>
  <c r="R129" i="5"/>
  <c r="T129" i="5"/>
  <c r="L130" i="5"/>
  <c r="M130" i="5"/>
  <c r="N130" i="5"/>
  <c r="O130" i="5"/>
  <c r="P130" i="5"/>
  <c r="Q130" i="5"/>
  <c r="R130" i="5"/>
  <c r="S130" i="5"/>
  <c r="T130" i="5"/>
  <c r="L131" i="5"/>
  <c r="M131" i="5"/>
  <c r="N131" i="5"/>
  <c r="O131" i="5"/>
  <c r="P131" i="5"/>
  <c r="Q131" i="5"/>
  <c r="R131" i="5"/>
  <c r="S131" i="5"/>
  <c r="T131" i="5"/>
  <c r="P132" i="5"/>
  <c r="T132" i="5"/>
  <c r="P133" i="5"/>
  <c r="T133" i="5"/>
  <c r="L134" i="5"/>
  <c r="N134" i="5"/>
  <c r="O134" i="5"/>
  <c r="P134" i="5"/>
  <c r="Q134" i="5"/>
  <c r="R134" i="5"/>
  <c r="S134" i="5"/>
  <c r="T134" i="5"/>
  <c r="P135" i="5"/>
  <c r="R135" i="5"/>
  <c r="T135" i="5"/>
  <c r="L136" i="5"/>
  <c r="M136" i="5"/>
  <c r="N136" i="5"/>
  <c r="O136" i="5"/>
  <c r="P136" i="5"/>
  <c r="Q136" i="5"/>
  <c r="R136" i="5"/>
  <c r="S136" i="5"/>
  <c r="T136" i="5"/>
  <c r="M137" i="5"/>
  <c r="N137" i="5"/>
  <c r="O137" i="5"/>
  <c r="P137" i="5"/>
  <c r="Q137" i="5"/>
  <c r="R137" i="5"/>
  <c r="T137" i="5"/>
  <c r="P138" i="5"/>
  <c r="T138" i="5"/>
  <c r="L139" i="5"/>
  <c r="M139" i="5"/>
  <c r="N139" i="5"/>
  <c r="O139" i="5"/>
  <c r="P139" i="5"/>
  <c r="Q139" i="5"/>
  <c r="R139" i="5"/>
  <c r="S139" i="5"/>
  <c r="T139" i="5"/>
  <c r="L140" i="5"/>
  <c r="M140" i="5"/>
  <c r="N140" i="5"/>
  <c r="O140" i="5"/>
  <c r="P140" i="5"/>
  <c r="Q140" i="5"/>
  <c r="R140" i="5"/>
  <c r="S140" i="5"/>
  <c r="T140" i="5"/>
  <c r="L141" i="5"/>
  <c r="M141" i="5"/>
  <c r="N141" i="5"/>
  <c r="O141" i="5"/>
  <c r="P141" i="5"/>
  <c r="Q141" i="5"/>
  <c r="R141" i="5"/>
  <c r="S141" i="5"/>
  <c r="T141" i="5"/>
  <c r="P142" i="5"/>
  <c r="Q142" i="5"/>
  <c r="R142" i="5"/>
  <c r="T142" i="5"/>
  <c r="L143" i="5"/>
  <c r="M143" i="5"/>
  <c r="N143" i="5"/>
  <c r="O143" i="5"/>
  <c r="P143" i="5"/>
  <c r="Q143" i="5"/>
  <c r="R143" i="5"/>
  <c r="S143" i="5"/>
  <c r="T143" i="5"/>
  <c r="L144" i="5"/>
  <c r="M144" i="5"/>
  <c r="N144" i="5"/>
  <c r="O144" i="5"/>
  <c r="P144" i="5"/>
  <c r="Q144" i="5"/>
  <c r="R144" i="5"/>
  <c r="T144" i="5"/>
  <c r="P145" i="5"/>
  <c r="T145" i="5"/>
  <c r="N146" i="5"/>
  <c r="P146" i="5"/>
  <c r="Q146" i="5"/>
  <c r="R146" i="5"/>
  <c r="S146" i="5"/>
  <c r="T146" i="5"/>
  <c r="M148" i="5"/>
  <c r="N148" i="5"/>
  <c r="O148" i="5"/>
  <c r="P148" i="5"/>
  <c r="Q148" i="5"/>
  <c r="R148" i="5"/>
  <c r="S148" i="5"/>
  <c r="T148" i="5"/>
  <c r="M149" i="5"/>
  <c r="N149" i="5"/>
  <c r="O149" i="5"/>
  <c r="P149" i="5"/>
  <c r="Q149" i="5"/>
  <c r="R149" i="5"/>
  <c r="S149" i="5"/>
  <c r="T149" i="5"/>
  <c r="M150" i="5"/>
  <c r="O150" i="5"/>
  <c r="P150" i="5"/>
  <c r="Q150" i="5"/>
  <c r="R150" i="5"/>
  <c r="T150" i="5"/>
  <c r="L151" i="5"/>
  <c r="M151" i="5"/>
  <c r="N151" i="5"/>
  <c r="O151" i="5"/>
  <c r="P151" i="5"/>
  <c r="Q151" i="5"/>
  <c r="R151" i="5"/>
  <c r="T151" i="5"/>
  <c r="M152" i="5"/>
  <c r="N152" i="5"/>
  <c r="O152" i="5"/>
  <c r="P152" i="5"/>
  <c r="Q152" i="5"/>
  <c r="R152" i="5"/>
  <c r="T152" i="5"/>
  <c r="M3" i="5"/>
  <c r="O3" i="5"/>
  <c r="P3" i="5"/>
  <c r="R3" i="5"/>
  <c r="S3" i="5"/>
  <c r="T3" i="5"/>
  <c r="K3" i="5"/>
  <c r="D3" i="5"/>
  <c r="D18" i="5"/>
  <c r="E18" i="5"/>
  <c r="F18" i="5"/>
  <c r="G18" i="5"/>
  <c r="H18" i="5"/>
  <c r="I18" i="5"/>
  <c r="K18" i="5"/>
  <c r="D19" i="5"/>
  <c r="E19" i="5"/>
  <c r="F19" i="5"/>
  <c r="G19" i="5"/>
  <c r="H19" i="5"/>
  <c r="I19" i="5"/>
  <c r="J19" i="5"/>
  <c r="K19" i="5"/>
  <c r="E20" i="5"/>
  <c r="F20" i="5"/>
  <c r="G20" i="5"/>
  <c r="I20" i="5"/>
  <c r="K20" i="5"/>
  <c r="E21" i="5"/>
  <c r="F21" i="5"/>
  <c r="G21" i="5"/>
  <c r="H21" i="5"/>
  <c r="I21" i="5"/>
  <c r="K21" i="5"/>
  <c r="D22" i="5"/>
  <c r="E22" i="5"/>
  <c r="F22" i="5"/>
  <c r="G22" i="5"/>
  <c r="H22" i="5"/>
  <c r="I22" i="5"/>
  <c r="J22" i="5"/>
  <c r="K22" i="5"/>
  <c r="D23" i="5"/>
  <c r="E23" i="5"/>
  <c r="F23" i="5"/>
  <c r="G23" i="5"/>
  <c r="H23" i="5"/>
  <c r="I23" i="5"/>
  <c r="J23" i="5"/>
  <c r="K23" i="5"/>
  <c r="D24" i="5"/>
  <c r="E24" i="5"/>
  <c r="F24" i="5"/>
  <c r="G24" i="5"/>
  <c r="H24" i="5"/>
  <c r="I24" i="5"/>
  <c r="J24" i="5"/>
  <c r="K24" i="5"/>
  <c r="F25" i="5"/>
  <c r="G25" i="5"/>
  <c r="I25" i="5"/>
  <c r="K25" i="5"/>
  <c r="D26" i="5"/>
  <c r="E26" i="5"/>
  <c r="F26" i="5"/>
  <c r="G26" i="5"/>
  <c r="H26" i="5"/>
  <c r="I26" i="5"/>
  <c r="J26" i="5"/>
  <c r="K26" i="5"/>
  <c r="D27" i="5"/>
  <c r="E27" i="5"/>
  <c r="F27" i="5"/>
  <c r="G27" i="5"/>
  <c r="H27" i="5"/>
  <c r="I27" i="5"/>
  <c r="K27" i="5"/>
  <c r="D28" i="5"/>
  <c r="E28" i="5"/>
  <c r="F28" i="5"/>
  <c r="G28" i="5"/>
  <c r="H28" i="5"/>
  <c r="I28" i="5"/>
  <c r="J28" i="5"/>
  <c r="K28" i="5"/>
  <c r="D29" i="5"/>
  <c r="F29" i="5"/>
  <c r="G29" i="5"/>
  <c r="H29" i="5"/>
  <c r="I29" i="5"/>
  <c r="K29" i="5"/>
  <c r="D30" i="5"/>
  <c r="F30" i="5"/>
  <c r="G30" i="5"/>
  <c r="H30" i="5"/>
  <c r="I30" i="5"/>
  <c r="K30" i="5"/>
  <c r="I31" i="5"/>
  <c r="K31" i="5"/>
  <c r="D32" i="5"/>
  <c r="E32" i="5"/>
  <c r="F32" i="5"/>
  <c r="G32" i="5"/>
  <c r="H32" i="5"/>
  <c r="I32" i="5"/>
  <c r="J32" i="5"/>
  <c r="K32" i="5"/>
  <c r="D33" i="5"/>
  <c r="E33" i="5"/>
  <c r="F33" i="5"/>
  <c r="G33" i="5"/>
  <c r="H33" i="5"/>
  <c r="I33" i="5"/>
  <c r="J33" i="5"/>
  <c r="K33" i="5"/>
  <c r="D34" i="5"/>
  <c r="G34" i="5"/>
  <c r="H34" i="5"/>
  <c r="I34" i="5"/>
  <c r="J34" i="5"/>
  <c r="K34" i="5"/>
  <c r="D35" i="5"/>
  <c r="E35" i="5"/>
  <c r="F35" i="5"/>
  <c r="G35" i="5"/>
  <c r="H35" i="5"/>
  <c r="I35" i="5"/>
  <c r="K35" i="5"/>
  <c r="D36" i="5"/>
  <c r="E36" i="5"/>
  <c r="F36" i="5"/>
  <c r="G36" i="5"/>
  <c r="H36" i="5"/>
  <c r="I36" i="5"/>
  <c r="J36" i="5"/>
  <c r="K36" i="5"/>
  <c r="E37" i="5"/>
  <c r="F37" i="5"/>
  <c r="G37" i="5"/>
  <c r="I37" i="5"/>
  <c r="K37" i="5"/>
  <c r="G38" i="5"/>
  <c r="H38" i="5"/>
  <c r="I38" i="5"/>
  <c r="K38" i="5"/>
  <c r="D39" i="5"/>
  <c r="E39" i="5"/>
  <c r="F39" i="5"/>
  <c r="G39" i="5"/>
  <c r="H39" i="5"/>
  <c r="I39" i="5"/>
  <c r="J39" i="5"/>
  <c r="K39" i="5"/>
  <c r="D40" i="5"/>
  <c r="G40" i="5"/>
  <c r="I40" i="5"/>
  <c r="K40" i="5"/>
  <c r="D41" i="5"/>
  <c r="E41" i="5"/>
  <c r="F41" i="5"/>
  <c r="G41" i="5"/>
  <c r="H41" i="5"/>
  <c r="I41" i="5"/>
  <c r="J41" i="5"/>
  <c r="K41" i="5"/>
  <c r="D42" i="5"/>
  <c r="E42" i="5"/>
  <c r="F42" i="5"/>
  <c r="G42" i="5"/>
  <c r="H42" i="5"/>
  <c r="I42" i="5"/>
  <c r="J42" i="5"/>
  <c r="K42" i="5"/>
  <c r="D43" i="5"/>
  <c r="E43" i="5"/>
  <c r="F43" i="5"/>
  <c r="G43" i="5"/>
  <c r="H43" i="5"/>
  <c r="I43" i="5"/>
  <c r="K43" i="5"/>
  <c r="D44" i="5"/>
  <c r="E44" i="5"/>
  <c r="F44" i="5"/>
  <c r="G44" i="5"/>
  <c r="H44" i="5"/>
  <c r="I44" i="5"/>
  <c r="K44" i="5"/>
  <c r="D45" i="5"/>
  <c r="E45" i="5"/>
  <c r="F45" i="5"/>
  <c r="G45" i="5"/>
  <c r="H45" i="5"/>
  <c r="I45" i="5"/>
  <c r="J45" i="5"/>
  <c r="K45" i="5"/>
  <c r="D46" i="5"/>
  <c r="E46" i="5"/>
  <c r="F46" i="5"/>
  <c r="G46" i="5"/>
  <c r="H46" i="5"/>
  <c r="I46" i="5"/>
  <c r="J46" i="5"/>
  <c r="K46" i="5"/>
  <c r="F47" i="5"/>
  <c r="G47" i="5"/>
  <c r="I47" i="5"/>
  <c r="K47" i="5"/>
  <c r="I48" i="5"/>
  <c r="D49" i="5"/>
  <c r="E49" i="5"/>
  <c r="F49" i="5"/>
  <c r="G49" i="5"/>
  <c r="H49" i="5"/>
  <c r="I49" i="5"/>
  <c r="J49" i="5"/>
  <c r="K49" i="5"/>
  <c r="D50" i="5"/>
  <c r="F50" i="5"/>
  <c r="G50" i="5"/>
  <c r="H50" i="5"/>
  <c r="I50" i="5"/>
  <c r="K50" i="5"/>
  <c r="D51" i="5"/>
  <c r="F51" i="5"/>
  <c r="G51" i="5"/>
  <c r="K51" i="5"/>
  <c r="I52" i="5"/>
  <c r="K52" i="5"/>
  <c r="D53" i="5"/>
  <c r="E53" i="5"/>
  <c r="F53" i="5"/>
  <c r="G53" i="5"/>
  <c r="H53" i="5"/>
  <c r="I53" i="5"/>
  <c r="K53" i="5"/>
  <c r="D55" i="5"/>
  <c r="F55" i="5"/>
  <c r="G55" i="5"/>
  <c r="H55" i="5"/>
  <c r="I55" i="5"/>
  <c r="K55" i="5"/>
  <c r="D56" i="5"/>
  <c r="E56" i="5"/>
  <c r="F56" i="5"/>
  <c r="G56" i="5"/>
  <c r="H56" i="5"/>
  <c r="I56" i="5"/>
  <c r="J56" i="5"/>
  <c r="K56" i="5"/>
  <c r="D57" i="5"/>
  <c r="E57" i="5"/>
  <c r="F57" i="5"/>
  <c r="G57" i="5"/>
  <c r="H57" i="5"/>
  <c r="I57" i="5"/>
  <c r="K57" i="5"/>
  <c r="D58" i="5"/>
  <c r="E58" i="5"/>
  <c r="F58" i="5"/>
  <c r="G58" i="5"/>
  <c r="H58" i="5"/>
  <c r="I58" i="5"/>
  <c r="K58" i="5"/>
  <c r="D59" i="5"/>
  <c r="E59" i="5"/>
  <c r="F59" i="5"/>
  <c r="G59" i="5"/>
  <c r="H59" i="5"/>
  <c r="I59" i="5"/>
  <c r="J59" i="5"/>
  <c r="K59" i="5"/>
  <c r="D60" i="5"/>
  <c r="E60" i="5"/>
  <c r="F60" i="5"/>
  <c r="G60" i="5"/>
  <c r="H60" i="5"/>
  <c r="I60" i="5"/>
  <c r="K60" i="5"/>
  <c r="D61" i="5"/>
  <c r="F61" i="5"/>
  <c r="G61" i="5"/>
  <c r="H61" i="5"/>
  <c r="I61" i="5"/>
  <c r="K61" i="5"/>
  <c r="G62" i="5"/>
  <c r="I62" i="5"/>
  <c r="K62" i="5"/>
  <c r="H63" i="5"/>
  <c r="I63" i="5"/>
  <c r="K63" i="5"/>
  <c r="E64" i="5"/>
  <c r="F64" i="5"/>
  <c r="G64" i="5"/>
  <c r="H64" i="5"/>
  <c r="I64" i="5"/>
  <c r="K64" i="5"/>
  <c r="E65" i="5"/>
  <c r="F65" i="5"/>
  <c r="G65" i="5"/>
  <c r="H65" i="5"/>
  <c r="I65" i="5"/>
  <c r="K65" i="5"/>
  <c r="D66" i="5"/>
  <c r="E66" i="5"/>
  <c r="F66" i="5"/>
  <c r="G66" i="5"/>
  <c r="H66" i="5"/>
  <c r="I66" i="5"/>
  <c r="J66" i="5"/>
  <c r="K66" i="5"/>
  <c r="F67" i="5"/>
  <c r="G67" i="5"/>
  <c r="H67" i="5"/>
  <c r="I67" i="5"/>
  <c r="K67" i="5"/>
  <c r="D68" i="5"/>
  <c r="E68" i="5"/>
  <c r="G68" i="5"/>
  <c r="H68" i="5"/>
  <c r="I68" i="5"/>
  <c r="J68" i="5"/>
  <c r="K68" i="5"/>
  <c r="I69" i="5"/>
  <c r="K69" i="5"/>
  <c r="D70" i="5"/>
  <c r="E70" i="5"/>
  <c r="F70" i="5"/>
  <c r="G70" i="5"/>
  <c r="H70" i="5"/>
  <c r="I70" i="5"/>
  <c r="J70" i="5"/>
  <c r="K70" i="5"/>
  <c r="D71" i="5"/>
  <c r="E71" i="5"/>
  <c r="F71" i="5"/>
  <c r="G71" i="5"/>
  <c r="H71" i="5"/>
  <c r="I71" i="5"/>
  <c r="K71" i="5"/>
  <c r="D72" i="5"/>
  <c r="F72" i="5"/>
  <c r="G72" i="5"/>
  <c r="H72" i="5"/>
  <c r="I72" i="5"/>
  <c r="K72" i="5"/>
  <c r="D73" i="5"/>
  <c r="E73" i="5"/>
  <c r="F73" i="5"/>
  <c r="G73" i="5"/>
  <c r="H73" i="5"/>
  <c r="I73" i="5"/>
  <c r="K73" i="5"/>
  <c r="D74" i="5"/>
  <c r="F74" i="5"/>
  <c r="G74" i="5"/>
  <c r="H74" i="5"/>
  <c r="I74" i="5"/>
  <c r="K74" i="5"/>
  <c r="D75" i="5"/>
  <c r="E75" i="5"/>
  <c r="F75" i="5"/>
  <c r="G75" i="5"/>
  <c r="H75" i="5"/>
  <c r="I75" i="5"/>
  <c r="K75" i="5"/>
  <c r="D76" i="5"/>
  <c r="F76" i="5"/>
  <c r="G76" i="5"/>
  <c r="H76" i="5"/>
  <c r="I76" i="5"/>
  <c r="J76" i="5"/>
  <c r="K76" i="5"/>
  <c r="D77" i="5"/>
  <c r="F77" i="5"/>
  <c r="G77" i="5"/>
  <c r="H77" i="5"/>
  <c r="I77" i="5"/>
  <c r="K77" i="5"/>
  <c r="D78" i="5"/>
  <c r="E78" i="5"/>
  <c r="F78" i="5"/>
  <c r="G78" i="5"/>
  <c r="H78" i="5"/>
  <c r="I78" i="5"/>
  <c r="J78" i="5"/>
  <c r="K78" i="5"/>
  <c r="D79" i="5"/>
  <c r="E79" i="5"/>
  <c r="F79" i="5"/>
  <c r="G79" i="5"/>
  <c r="H79" i="5"/>
  <c r="I79" i="5"/>
  <c r="J79" i="5"/>
  <c r="K79" i="5"/>
  <c r="D80" i="5"/>
  <c r="E80" i="5"/>
  <c r="F80" i="5"/>
  <c r="G80" i="5"/>
  <c r="H80" i="5"/>
  <c r="I80" i="5"/>
  <c r="J80" i="5"/>
  <c r="K80" i="5"/>
  <c r="D81" i="5"/>
  <c r="E81" i="5"/>
  <c r="F81" i="5"/>
  <c r="G81" i="5"/>
  <c r="H81" i="5"/>
  <c r="I81" i="5"/>
  <c r="J81" i="5"/>
  <c r="K81" i="5"/>
  <c r="D82" i="5"/>
  <c r="E82" i="5"/>
  <c r="F82" i="5"/>
  <c r="G82" i="5"/>
  <c r="H82" i="5"/>
  <c r="I82" i="5"/>
  <c r="J82" i="5"/>
  <c r="K82" i="5"/>
  <c r="D83" i="5"/>
  <c r="E83" i="5"/>
  <c r="F83" i="5"/>
  <c r="G83" i="5"/>
  <c r="H83" i="5"/>
  <c r="I83" i="5"/>
  <c r="K83" i="5"/>
  <c r="D84" i="5"/>
  <c r="E84" i="5"/>
  <c r="F84" i="5"/>
  <c r="G84" i="5"/>
  <c r="H84" i="5"/>
  <c r="I84" i="5"/>
  <c r="J84" i="5"/>
  <c r="K84" i="5"/>
  <c r="D85" i="5"/>
  <c r="F85" i="5"/>
  <c r="G85" i="5"/>
  <c r="H85" i="5"/>
  <c r="I85" i="5"/>
  <c r="K85" i="5"/>
  <c r="E86" i="5"/>
  <c r="F86" i="5"/>
  <c r="G86" i="5"/>
  <c r="H86" i="5"/>
  <c r="I86" i="5"/>
  <c r="K86" i="5"/>
  <c r="D87" i="5"/>
  <c r="E87" i="5"/>
  <c r="F87" i="5"/>
  <c r="G87" i="5"/>
  <c r="H87" i="5"/>
  <c r="I87" i="5"/>
  <c r="K87" i="5"/>
  <c r="D88" i="5"/>
  <c r="E88" i="5"/>
  <c r="F88" i="5"/>
  <c r="G88" i="5"/>
  <c r="H88" i="5"/>
  <c r="I88" i="5"/>
  <c r="J88" i="5"/>
  <c r="K88" i="5"/>
  <c r="D89" i="5"/>
  <c r="F89" i="5"/>
  <c r="G89" i="5"/>
  <c r="H89" i="5"/>
  <c r="I89" i="5"/>
  <c r="K89" i="5"/>
  <c r="D90" i="5"/>
  <c r="E90" i="5"/>
  <c r="F90" i="5"/>
  <c r="G90" i="5"/>
  <c r="H90" i="5"/>
  <c r="I90" i="5"/>
  <c r="J90" i="5"/>
  <c r="K90" i="5"/>
  <c r="D91" i="5"/>
  <c r="E91" i="5"/>
  <c r="F91" i="5"/>
  <c r="G91" i="5"/>
  <c r="H91" i="5"/>
  <c r="I91" i="5"/>
  <c r="J91" i="5"/>
  <c r="K91" i="5"/>
  <c r="D92" i="5"/>
  <c r="E92" i="5"/>
  <c r="H92" i="5"/>
  <c r="I92" i="5"/>
  <c r="K92" i="5"/>
  <c r="D93" i="5"/>
  <c r="E93" i="5"/>
  <c r="F93" i="5"/>
  <c r="G93" i="5"/>
  <c r="H93" i="5"/>
  <c r="I93" i="5"/>
  <c r="K93" i="5"/>
  <c r="D94" i="5"/>
  <c r="E94" i="5"/>
  <c r="F94" i="5"/>
  <c r="G94" i="5"/>
  <c r="H94" i="5"/>
  <c r="I94" i="5"/>
  <c r="J94" i="5"/>
  <c r="K94" i="5"/>
  <c r="D95" i="5"/>
  <c r="E95" i="5"/>
  <c r="F95" i="5"/>
  <c r="G95" i="5"/>
  <c r="H95" i="5"/>
  <c r="I95" i="5"/>
  <c r="J95" i="5"/>
  <c r="K95" i="5"/>
  <c r="D96" i="5"/>
  <c r="E96" i="5"/>
  <c r="F96" i="5"/>
  <c r="G96" i="5"/>
  <c r="H96" i="5"/>
  <c r="I96" i="5"/>
  <c r="K96" i="5"/>
  <c r="D97" i="5"/>
  <c r="E97" i="5"/>
  <c r="F97" i="5"/>
  <c r="G97" i="5"/>
  <c r="H97" i="5"/>
  <c r="I97" i="5"/>
  <c r="J97" i="5"/>
  <c r="K97" i="5"/>
  <c r="D98" i="5"/>
  <c r="E98" i="5"/>
  <c r="F98" i="5"/>
  <c r="G98" i="5"/>
  <c r="H98" i="5"/>
  <c r="I98" i="5"/>
  <c r="K98" i="5"/>
  <c r="D99" i="5"/>
  <c r="E99" i="5"/>
  <c r="F99" i="5"/>
  <c r="G99" i="5"/>
  <c r="H99" i="5"/>
  <c r="I99" i="5"/>
  <c r="J99" i="5"/>
  <c r="K99" i="5"/>
  <c r="D100" i="5"/>
  <c r="E100" i="5"/>
  <c r="F100" i="5"/>
  <c r="G100" i="5"/>
  <c r="H100" i="5"/>
  <c r="I100" i="5"/>
  <c r="K100" i="5"/>
  <c r="I101" i="5"/>
  <c r="K101" i="5"/>
  <c r="F102" i="5"/>
  <c r="G102" i="5"/>
  <c r="H102" i="5"/>
  <c r="I102" i="5"/>
  <c r="K102" i="5"/>
  <c r="F103" i="5"/>
  <c r="G103" i="5"/>
  <c r="H103" i="5"/>
  <c r="I103" i="5"/>
  <c r="K103" i="5"/>
  <c r="D104" i="5"/>
  <c r="E104" i="5"/>
  <c r="F104" i="5"/>
  <c r="G104" i="5"/>
  <c r="H104" i="5"/>
  <c r="I104" i="5"/>
  <c r="J104" i="5"/>
  <c r="K104" i="5"/>
  <c r="D105" i="5"/>
  <c r="E105" i="5"/>
  <c r="F105" i="5"/>
  <c r="G105" i="5"/>
  <c r="H105" i="5"/>
  <c r="I105" i="5"/>
  <c r="J105" i="5"/>
  <c r="K105" i="5"/>
  <c r="D106" i="5"/>
  <c r="E106" i="5"/>
  <c r="F106" i="5"/>
  <c r="G106" i="5"/>
  <c r="H106" i="5"/>
  <c r="I106" i="5"/>
  <c r="J106" i="5"/>
  <c r="K106" i="5"/>
  <c r="F107" i="5"/>
  <c r="G107" i="5"/>
  <c r="I107" i="5"/>
  <c r="K107" i="5"/>
  <c r="D108" i="5"/>
  <c r="F108" i="5"/>
  <c r="G108" i="5"/>
  <c r="I108" i="5"/>
  <c r="K108" i="5"/>
  <c r="D109" i="5"/>
  <c r="E109" i="5"/>
  <c r="F109" i="5"/>
  <c r="G109" i="5"/>
  <c r="H109" i="5"/>
  <c r="I109" i="5"/>
  <c r="J109" i="5"/>
  <c r="K109" i="5"/>
  <c r="D110" i="5"/>
  <c r="E110" i="5"/>
  <c r="F110" i="5"/>
  <c r="G110" i="5"/>
  <c r="H110" i="5"/>
  <c r="I110" i="5"/>
  <c r="J110" i="5"/>
  <c r="K110" i="5"/>
  <c r="D111" i="5"/>
  <c r="E111" i="5"/>
  <c r="F111" i="5"/>
  <c r="G111" i="5"/>
  <c r="H111" i="5"/>
  <c r="I111" i="5"/>
  <c r="K111" i="5"/>
  <c r="E112" i="5"/>
  <c r="F112" i="5"/>
  <c r="G112" i="5"/>
  <c r="H112" i="5"/>
  <c r="I112" i="5"/>
  <c r="K112" i="5"/>
  <c r="G113" i="5"/>
  <c r="I113" i="5"/>
  <c r="K113" i="5"/>
  <c r="D114" i="5"/>
  <c r="E114" i="5"/>
  <c r="F114" i="5"/>
  <c r="I114" i="5"/>
  <c r="K114" i="5"/>
  <c r="F115" i="5"/>
  <c r="G115" i="5"/>
  <c r="I115" i="5"/>
  <c r="K115" i="5"/>
  <c r="F116" i="5"/>
  <c r="G116" i="5"/>
  <c r="I116" i="5"/>
  <c r="K116" i="5"/>
  <c r="D117" i="5"/>
  <c r="E117" i="5"/>
  <c r="F117" i="5"/>
  <c r="G117" i="5"/>
  <c r="H117" i="5"/>
  <c r="I117" i="5"/>
  <c r="J117" i="5"/>
  <c r="K117" i="5"/>
  <c r="D118" i="5"/>
  <c r="E118" i="5"/>
  <c r="F118" i="5"/>
  <c r="G118" i="5"/>
  <c r="H118" i="5"/>
  <c r="I118" i="5"/>
  <c r="J118" i="5"/>
  <c r="K118" i="5"/>
  <c r="D119" i="5"/>
  <c r="E119" i="5"/>
  <c r="F119" i="5"/>
  <c r="G119" i="5"/>
  <c r="H119" i="5"/>
  <c r="I119" i="5"/>
  <c r="K119" i="5"/>
  <c r="D120" i="5"/>
  <c r="F120" i="5"/>
  <c r="G120" i="5"/>
  <c r="H120" i="5"/>
  <c r="I120" i="5"/>
  <c r="K120" i="5"/>
  <c r="D121" i="5"/>
  <c r="E121" i="5"/>
  <c r="F121" i="5"/>
  <c r="G121" i="5"/>
  <c r="H121" i="5"/>
  <c r="I121" i="5"/>
  <c r="J121" i="5"/>
  <c r="K121" i="5"/>
  <c r="D122" i="5"/>
  <c r="E122" i="5"/>
  <c r="F122" i="5"/>
  <c r="G122" i="5"/>
  <c r="H122" i="5"/>
  <c r="I122" i="5"/>
  <c r="D123" i="5"/>
  <c r="F123" i="5"/>
  <c r="G123" i="5"/>
  <c r="I123" i="5"/>
  <c r="K123" i="5"/>
  <c r="D124" i="5"/>
  <c r="E124" i="5"/>
  <c r="F124" i="5"/>
  <c r="G124" i="5"/>
  <c r="H124" i="5"/>
  <c r="I124" i="5"/>
  <c r="J124" i="5"/>
  <c r="K124" i="5"/>
  <c r="F125" i="5"/>
  <c r="G125" i="5"/>
  <c r="H125" i="5"/>
  <c r="I125" i="5"/>
  <c r="K125" i="5"/>
  <c r="D126" i="5"/>
  <c r="E126" i="5"/>
  <c r="F126" i="5"/>
  <c r="G126" i="5"/>
  <c r="H126" i="5"/>
  <c r="I126" i="5"/>
  <c r="K126" i="5"/>
  <c r="D127" i="5"/>
  <c r="E127" i="5"/>
  <c r="F127" i="5"/>
  <c r="G127" i="5"/>
  <c r="H127" i="5"/>
  <c r="I127" i="5"/>
  <c r="J127" i="5"/>
  <c r="K127" i="5"/>
  <c r="I128" i="5"/>
  <c r="K128" i="5"/>
  <c r="E129" i="5"/>
  <c r="F129" i="5"/>
  <c r="G129" i="5"/>
  <c r="H129" i="5"/>
  <c r="I129" i="5"/>
  <c r="J129" i="5"/>
  <c r="K129" i="5"/>
  <c r="D130" i="5"/>
  <c r="E130" i="5"/>
  <c r="F130" i="5"/>
  <c r="G130" i="5"/>
  <c r="H130" i="5"/>
  <c r="I130" i="5"/>
  <c r="J130" i="5"/>
  <c r="K130" i="5"/>
  <c r="D131" i="5"/>
  <c r="E131" i="5"/>
  <c r="F131" i="5"/>
  <c r="G131" i="5"/>
  <c r="H131" i="5"/>
  <c r="I131" i="5"/>
  <c r="J131" i="5"/>
  <c r="K131" i="5"/>
  <c r="F132" i="5"/>
  <c r="I132" i="5"/>
  <c r="K132" i="5"/>
  <c r="G133" i="5"/>
  <c r="I133" i="5"/>
  <c r="K133" i="5"/>
  <c r="D134" i="5"/>
  <c r="E134" i="5"/>
  <c r="F134" i="5"/>
  <c r="G134" i="5"/>
  <c r="H134" i="5"/>
  <c r="I134" i="5"/>
  <c r="J134" i="5"/>
  <c r="K134" i="5"/>
  <c r="E135" i="5"/>
  <c r="F135" i="5"/>
  <c r="G135" i="5"/>
  <c r="H135" i="5"/>
  <c r="I135" i="5"/>
  <c r="J135" i="5"/>
  <c r="K135" i="5"/>
  <c r="D136" i="5"/>
  <c r="E136" i="5"/>
  <c r="F136" i="5"/>
  <c r="G136" i="5"/>
  <c r="H136" i="5"/>
  <c r="I136" i="5"/>
  <c r="K136" i="5"/>
  <c r="D137" i="5"/>
  <c r="E137" i="5"/>
  <c r="F137" i="5"/>
  <c r="G137" i="5"/>
  <c r="H137" i="5"/>
  <c r="I137" i="5"/>
  <c r="K137" i="5"/>
  <c r="E138" i="5"/>
  <c r="F138" i="5"/>
  <c r="G138" i="5"/>
  <c r="H138" i="5"/>
  <c r="I138" i="5"/>
  <c r="K138" i="5"/>
  <c r="D139" i="5"/>
  <c r="E139" i="5"/>
  <c r="F139" i="5"/>
  <c r="G139" i="5"/>
  <c r="H139" i="5"/>
  <c r="I139" i="5"/>
  <c r="K139" i="5"/>
  <c r="D140" i="5"/>
  <c r="E140" i="5"/>
  <c r="F140" i="5"/>
  <c r="G140" i="5"/>
  <c r="H140" i="5"/>
  <c r="I140" i="5"/>
  <c r="J140" i="5"/>
  <c r="K140" i="5"/>
  <c r="D141" i="5"/>
  <c r="E141" i="5"/>
  <c r="F141" i="5"/>
  <c r="G141" i="5"/>
  <c r="H141" i="5"/>
  <c r="I141" i="5"/>
  <c r="K141" i="5"/>
  <c r="D142" i="5"/>
  <c r="F142" i="5"/>
  <c r="G142" i="5"/>
  <c r="H142" i="5"/>
  <c r="I142" i="5"/>
  <c r="K142" i="5"/>
  <c r="D143" i="5"/>
  <c r="E143" i="5"/>
  <c r="F143" i="5"/>
  <c r="G143" i="5"/>
  <c r="H143" i="5"/>
  <c r="I143" i="5"/>
  <c r="J143" i="5"/>
  <c r="K143" i="5"/>
  <c r="E144" i="5"/>
  <c r="F144" i="5"/>
  <c r="G144" i="5"/>
  <c r="H144" i="5"/>
  <c r="I144" i="5"/>
  <c r="J144" i="5"/>
  <c r="K144" i="5"/>
  <c r="D145" i="5"/>
  <c r="F145" i="5"/>
  <c r="G145" i="5"/>
  <c r="H145" i="5"/>
  <c r="I145" i="5"/>
  <c r="K145" i="5"/>
  <c r="D146" i="5"/>
  <c r="F146" i="5"/>
  <c r="G146" i="5"/>
  <c r="H146" i="5"/>
  <c r="I146" i="5"/>
  <c r="K146" i="5"/>
  <c r="G147" i="5"/>
  <c r="K147" i="5"/>
  <c r="D148" i="5"/>
  <c r="E148" i="5"/>
  <c r="F148" i="5"/>
  <c r="G148" i="5"/>
  <c r="H148" i="5"/>
  <c r="I148" i="5"/>
  <c r="K148" i="5"/>
  <c r="D149" i="5"/>
  <c r="E149" i="5"/>
  <c r="F149" i="5"/>
  <c r="G149" i="5"/>
  <c r="H149" i="5"/>
  <c r="I149" i="5"/>
  <c r="K149" i="5"/>
  <c r="D150" i="5"/>
  <c r="E150" i="5"/>
  <c r="F150" i="5"/>
  <c r="G150" i="5"/>
  <c r="H150" i="5"/>
  <c r="I150" i="5"/>
  <c r="J150" i="5"/>
  <c r="K150" i="5"/>
  <c r="D151" i="5"/>
  <c r="E151" i="5"/>
  <c r="F151" i="5"/>
  <c r="G151" i="5"/>
  <c r="H151" i="5"/>
  <c r="I151" i="5"/>
  <c r="J151" i="5"/>
  <c r="K151" i="5"/>
  <c r="D152" i="5"/>
  <c r="E152" i="5"/>
  <c r="F152" i="5"/>
  <c r="G152" i="5"/>
  <c r="H152" i="5"/>
  <c r="I152" i="5"/>
  <c r="K152" i="5"/>
  <c r="D4" i="5"/>
  <c r="E4" i="5"/>
  <c r="F4" i="5"/>
  <c r="G4" i="5"/>
  <c r="H4" i="5"/>
  <c r="I4" i="5"/>
  <c r="K4" i="5"/>
  <c r="D5" i="5"/>
  <c r="E5" i="5"/>
  <c r="F5" i="5"/>
  <c r="G5" i="5"/>
  <c r="H5" i="5"/>
  <c r="I5" i="5"/>
  <c r="J5" i="5"/>
  <c r="K5" i="5"/>
  <c r="D6" i="5"/>
  <c r="E6" i="5"/>
  <c r="F6" i="5"/>
  <c r="G6" i="5"/>
  <c r="H6" i="5"/>
  <c r="I6" i="5"/>
  <c r="J6" i="5"/>
  <c r="K6" i="5"/>
  <c r="D7" i="5"/>
  <c r="F7" i="5"/>
  <c r="G7" i="5"/>
  <c r="I7" i="5"/>
  <c r="K7" i="5"/>
  <c r="F8" i="5"/>
  <c r="G8" i="5"/>
  <c r="I8" i="5"/>
  <c r="K8" i="5"/>
  <c r="F9" i="5"/>
  <c r="H9" i="5"/>
  <c r="I9" i="5"/>
  <c r="K9" i="5"/>
  <c r="D10" i="5"/>
  <c r="E10" i="5"/>
  <c r="F10" i="5"/>
  <c r="G10" i="5"/>
  <c r="H10" i="5"/>
  <c r="I10" i="5"/>
  <c r="J10" i="5"/>
  <c r="K10" i="5"/>
  <c r="E11" i="5"/>
  <c r="F11" i="5"/>
  <c r="G11" i="5"/>
  <c r="H11" i="5"/>
  <c r="I11" i="5"/>
  <c r="J11" i="5"/>
  <c r="K11" i="5"/>
  <c r="D12" i="5"/>
  <c r="E12" i="5"/>
  <c r="F12" i="5"/>
  <c r="G12" i="5"/>
  <c r="H12" i="5"/>
  <c r="I12" i="5"/>
  <c r="K12" i="5"/>
  <c r="I13" i="5"/>
  <c r="K13" i="5"/>
  <c r="D14" i="5"/>
  <c r="E14" i="5"/>
  <c r="F14" i="5"/>
  <c r="G14" i="5"/>
  <c r="H14" i="5"/>
  <c r="I14" i="5"/>
  <c r="J14" i="5"/>
  <c r="K14" i="5"/>
  <c r="D15" i="5"/>
  <c r="E15" i="5"/>
  <c r="F15" i="5"/>
  <c r="G15" i="5"/>
  <c r="H15" i="5"/>
  <c r="I15" i="5"/>
  <c r="J15" i="5"/>
  <c r="K15" i="5"/>
  <c r="D16" i="5"/>
  <c r="E16" i="5"/>
  <c r="F16" i="5"/>
  <c r="G16" i="5"/>
  <c r="H16" i="5"/>
  <c r="I16" i="5"/>
  <c r="J16" i="5"/>
  <c r="K16" i="5"/>
  <c r="D17" i="5"/>
  <c r="E17" i="5"/>
  <c r="F17" i="5"/>
  <c r="G17" i="5"/>
  <c r="H17" i="5"/>
  <c r="I17" i="5"/>
  <c r="K17" i="5"/>
  <c r="E3" i="5"/>
  <c r="F3" i="5"/>
  <c r="G3" i="5"/>
  <c r="H3" i="5"/>
  <c r="I3" i="5"/>
  <c r="J3" i="5"/>
  <c r="CM3" i="1" a="1"/>
  <c r="CM3" i="1" s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BZ3" i="1" a="1"/>
  <c r="BY152" i="1"/>
  <c r="BY151" i="1"/>
  <c r="BY150" i="1"/>
  <c r="BY149" i="1"/>
  <c r="BY148" i="1"/>
  <c r="BY147" i="1"/>
  <c r="BY146" i="1"/>
  <c r="BY145" i="1"/>
  <c r="BY144" i="1"/>
  <c r="BY143" i="1"/>
  <c r="BY142" i="1"/>
  <c r="BY141" i="1"/>
  <c r="BY140" i="1"/>
  <c r="BY139" i="1"/>
  <c r="BY138" i="1"/>
  <c r="BY137" i="1"/>
  <c r="BY136" i="1"/>
  <c r="BY135" i="1"/>
  <c r="BY134" i="1"/>
  <c r="BY133" i="1"/>
  <c r="BY132" i="1"/>
  <c r="BY131" i="1"/>
  <c r="BY130" i="1"/>
  <c r="BY129" i="1"/>
  <c r="BY128" i="1"/>
  <c r="BY127" i="1"/>
  <c r="BY126" i="1"/>
  <c r="BY125" i="1"/>
  <c r="BY124" i="1"/>
  <c r="BY123" i="1"/>
  <c r="BY122" i="1"/>
  <c r="BY121" i="1"/>
  <c r="BY120" i="1"/>
  <c r="BY119" i="1"/>
  <c r="BY118" i="1"/>
  <c r="BY117" i="1"/>
  <c r="BY116" i="1"/>
  <c r="BY115" i="1"/>
  <c r="BY114" i="1"/>
  <c r="BY113" i="1"/>
  <c r="BY112" i="1"/>
  <c r="BY111" i="1"/>
  <c r="BY110" i="1"/>
  <c r="BY109" i="1"/>
  <c r="BY108" i="1"/>
  <c r="BY107" i="1"/>
  <c r="BY106" i="1"/>
  <c r="BY105" i="1"/>
  <c r="BY104" i="1"/>
  <c r="BY103" i="1"/>
  <c r="BY102" i="1"/>
  <c r="BY101" i="1"/>
  <c r="BY100" i="1"/>
  <c r="BY99" i="1"/>
  <c r="BY98" i="1"/>
  <c r="BY97" i="1"/>
  <c r="BY96" i="1"/>
  <c r="BY95" i="1"/>
  <c r="BY94" i="1"/>
  <c r="BY93" i="1"/>
  <c r="BY92" i="1"/>
  <c r="BY91" i="1"/>
  <c r="BY90" i="1"/>
  <c r="BY89" i="1"/>
  <c r="BY88" i="1"/>
  <c r="BY87" i="1"/>
  <c r="BY86" i="1"/>
  <c r="BY85" i="1"/>
  <c r="BY84" i="1"/>
  <c r="BY83" i="1"/>
  <c r="BY82" i="1"/>
  <c r="BY81" i="1"/>
  <c r="BY80" i="1"/>
  <c r="BY79" i="1"/>
  <c r="BY78" i="1"/>
  <c r="BY77" i="1"/>
  <c r="BY76" i="1"/>
  <c r="BY75" i="1"/>
  <c r="BY74" i="1"/>
  <c r="BY73" i="1"/>
  <c r="BY72" i="1"/>
  <c r="BY71" i="1"/>
  <c r="BY70" i="1"/>
  <c r="BY69" i="1"/>
  <c r="BY68" i="1"/>
  <c r="BY67" i="1"/>
  <c r="BY66" i="1"/>
  <c r="BY65" i="1"/>
  <c r="BY64" i="1"/>
  <c r="BY63" i="1"/>
  <c r="BY62" i="1"/>
  <c r="BY61" i="1"/>
  <c r="BY60" i="1"/>
  <c r="BY59" i="1"/>
  <c r="BY58" i="1"/>
  <c r="BY57" i="1"/>
  <c r="BY56" i="1"/>
  <c r="BY55" i="1"/>
  <c r="BY54" i="1"/>
  <c r="BY53" i="1"/>
  <c r="BY52" i="1"/>
  <c r="BY51" i="1"/>
  <c r="BY50" i="1"/>
  <c r="BY49" i="1"/>
  <c r="BY48" i="1"/>
  <c r="BY47" i="1"/>
  <c r="BY46" i="1"/>
  <c r="BY45" i="1"/>
  <c r="BY44" i="1"/>
  <c r="BY43" i="1"/>
  <c r="BY42" i="1"/>
  <c r="BY41" i="1"/>
  <c r="BY40" i="1"/>
  <c r="BY39" i="1"/>
  <c r="BY38" i="1"/>
  <c r="BY37" i="1"/>
  <c r="BY36" i="1"/>
  <c r="BY35" i="1"/>
  <c r="BY34" i="1"/>
  <c r="BY33" i="1"/>
  <c r="BY32" i="1"/>
  <c r="BY31" i="1"/>
  <c r="BY30" i="1"/>
  <c r="BY29" i="1"/>
  <c r="BY28" i="1"/>
  <c r="BY27" i="1"/>
  <c r="BY26" i="1"/>
  <c r="BY25" i="1"/>
  <c r="BY24" i="1"/>
  <c r="BY23" i="1"/>
  <c r="BY22" i="1"/>
  <c r="BY21" i="1"/>
  <c r="BY20" i="1"/>
  <c r="BY19" i="1"/>
  <c r="BY18" i="1"/>
  <c r="BY17" i="1"/>
  <c r="BY16" i="1"/>
  <c r="BY15" i="1"/>
  <c r="BY14" i="1"/>
  <c r="BY13" i="1"/>
  <c r="BY12" i="1"/>
  <c r="BY11" i="1"/>
  <c r="BY10" i="1"/>
  <c r="BY9" i="1"/>
  <c r="BY8" i="1"/>
  <c r="BY7" i="1"/>
  <c r="BY6" i="1"/>
  <c r="BY5" i="1"/>
  <c r="BY4" i="1"/>
  <c r="BY3" i="1"/>
  <c r="BM3" i="1" a="1"/>
  <c r="BM3" i="1" s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AZ3" i="1" a="1"/>
  <c r="AZ3" i="1" s="1"/>
  <c r="AY152" i="1"/>
  <c r="AY151" i="1"/>
  <c r="AY150" i="1"/>
  <c r="AY149" i="1"/>
  <c r="AY148" i="1"/>
  <c r="AY147" i="1"/>
  <c r="AY146" i="1"/>
  <c r="AY145" i="1"/>
  <c r="AY144" i="1"/>
  <c r="AY143" i="1"/>
  <c r="AY142" i="1"/>
  <c r="AY141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Y122" i="1"/>
  <c r="AY121" i="1"/>
  <c r="AY120" i="1"/>
  <c r="AY119" i="1"/>
  <c r="AY118" i="1"/>
  <c r="AY117" i="1"/>
  <c r="AY116" i="1"/>
  <c r="AY115" i="1"/>
  <c r="AY114" i="1"/>
  <c r="AY113" i="1"/>
  <c r="AY112" i="1"/>
  <c r="AY111" i="1"/>
  <c r="AY110" i="1"/>
  <c r="AY109" i="1"/>
  <c r="AY108" i="1"/>
  <c r="AY107" i="1"/>
  <c r="AY106" i="1"/>
  <c r="AY105" i="1"/>
  <c r="AY104" i="1"/>
  <c r="AY103" i="1"/>
  <c r="AY102" i="1"/>
  <c r="AY101" i="1"/>
  <c r="AY100" i="1"/>
  <c r="AY99" i="1"/>
  <c r="AY98" i="1"/>
  <c r="AY97" i="1"/>
  <c r="AY96" i="1"/>
  <c r="AY95" i="1"/>
  <c r="AY94" i="1"/>
  <c r="AY93" i="1"/>
  <c r="AY92" i="1"/>
  <c r="AY91" i="1"/>
  <c r="AY90" i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65" i="1"/>
  <c r="AY64" i="1"/>
  <c r="AY63" i="1"/>
  <c r="AY62" i="1"/>
  <c r="AY61" i="1"/>
  <c r="AY60" i="1"/>
  <c r="AY59" i="1"/>
  <c r="AY58" i="1"/>
  <c r="AY57" i="1"/>
  <c r="AY56" i="1"/>
  <c r="AY55" i="1"/>
  <c r="AY54" i="1"/>
  <c r="AY53" i="1"/>
  <c r="AY52" i="1"/>
  <c r="AY51" i="1"/>
  <c r="AY50" i="1"/>
  <c r="AY49" i="1"/>
  <c r="AY48" i="1"/>
  <c r="AY47" i="1"/>
  <c r="AY46" i="1"/>
  <c r="AY45" i="1"/>
  <c r="AY44" i="1"/>
  <c r="AY43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Y28" i="1"/>
  <c r="AY27" i="1"/>
  <c r="AY26" i="1"/>
  <c r="AY25" i="1"/>
  <c r="AY24" i="1"/>
  <c r="AY23" i="1"/>
  <c r="AY22" i="1"/>
  <c r="AY21" i="1"/>
  <c r="AY20" i="1"/>
  <c r="AY19" i="1"/>
  <c r="AY18" i="1"/>
  <c r="AY17" i="1"/>
  <c r="AY16" i="1"/>
  <c r="AY15" i="1"/>
  <c r="AY14" i="1"/>
  <c r="AY13" i="1"/>
  <c r="AY12" i="1"/>
  <c r="AY11" i="1"/>
  <c r="AY10" i="1"/>
  <c r="AY9" i="1"/>
  <c r="AY8" i="1"/>
  <c r="AY7" i="1"/>
  <c r="AY6" i="1"/>
  <c r="AY5" i="1"/>
  <c r="AY4" i="1"/>
  <c r="AY3" i="1"/>
  <c r="AM3" i="1" a="1"/>
  <c r="AM3" i="1" s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Z3" i="1" a="1"/>
  <c r="Z3" i="1" s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M3" i="1" a="1"/>
  <c r="M3" i="1" s="1"/>
  <c r="O3" i="1" s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O5" i="1" l="1"/>
  <c r="O142" i="1"/>
  <c r="O6" i="1"/>
  <c r="CO20" i="1"/>
  <c r="CO21" i="1"/>
  <c r="CO40" i="1"/>
  <c r="CO59" i="1"/>
  <c r="CO78" i="1"/>
  <c r="CO98" i="1"/>
  <c r="CO117" i="1"/>
  <c r="CO137" i="1"/>
  <c r="AO22" i="1"/>
  <c r="AO41" i="1"/>
  <c r="AO60" i="1"/>
  <c r="AO79" i="1"/>
  <c r="AO99" i="1"/>
  <c r="AO118" i="1"/>
  <c r="AO138" i="1"/>
  <c r="BB7" i="1"/>
  <c r="BB27" i="1"/>
  <c r="BB45" i="1"/>
  <c r="BB64" i="1"/>
  <c r="BB84" i="1"/>
  <c r="BB104" i="1"/>
  <c r="BB123" i="1"/>
  <c r="BB143" i="1"/>
  <c r="BO12" i="1"/>
  <c r="BO32" i="1"/>
  <c r="BO50" i="1"/>
  <c r="BO69" i="1"/>
  <c r="BO89" i="1"/>
  <c r="BO128" i="1"/>
  <c r="BO148" i="1"/>
  <c r="CO22" i="1"/>
  <c r="CO41" i="1"/>
  <c r="CO60" i="1"/>
  <c r="CO79" i="1"/>
  <c r="CO99" i="1"/>
  <c r="CO118" i="1"/>
  <c r="CO138" i="1"/>
  <c r="O7" i="1"/>
  <c r="AO111" i="1"/>
  <c r="AO23" i="1"/>
  <c r="AO80" i="1"/>
  <c r="AO100" i="1"/>
  <c r="AO119" i="1"/>
  <c r="AO139" i="1"/>
  <c r="BB8" i="1"/>
  <c r="BB28" i="1"/>
  <c r="BB46" i="1"/>
  <c r="BB65" i="1"/>
  <c r="BB85" i="1"/>
  <c r="BB105" i="1"/>
  <c r="BB124" i="1"/>
  <c r="BB144" i="1"/>
  <c r="BO13" i="1"/>
  <c r="BO33" i="1"/>
  <c r="BO51" i="1"/>
  <c r="AO4" i="1"/>
  <c r="AO24" i="1"/>
  <c r="AO42" i="1"/>
  <c r="AO61" i="1"/>
  <c r="AO81" i="1"/>
  <c r="AO101" i="1"/>
  <c r="AO120" i="1"/>
  <c r="AO140" i="1"/>
  <c r="BB9" i="1"/>
  <c r="BB29" i="1"/>
  <c r="BB47" i="1"/>
  <c r="BB66" i="1"/>
  <c r="BB86" i="1"/>
  <c r="BB106" i="1"/>
  <c r="BB125" i="1"/>
  <c r="BB145" i="1"/>
  <c r="CO4" i="1"/>
  <c r="CO24" i="1"/>
  <c r="CO42" i="1"/>
  <c r="CO61" i="1"/>
  <c r="CO81" i="1"/>
  <c r="CO101" i="1"/>
  <c r="CO120" i="1"/>
  <c r="CO140" i="1"/>
  <c r="AO5" i="1"/>
  <c r="AO25" i="1"/>
  <c r="AO121" i="1"/>
  <c r="AO141" i="1"/>
  <c r="BB10" i="1"/>
  <c r="BB30" i="1"/>
  <c r="BB48" i="1"/>
  <c r="BB67" i="1"/>
  <c r="BB87" i="1"/>
  <c r="BB107" i="1"/>
  <c r="BB126" i="1"/>
  <c r="BB146" i="1"/>
  <c r="CO74" i="1"/>
  <c r="AO6" i="1"/>
  <c r="AO26" i="1"/>
  <c r="AO44" i="1"/>
  <c r="AO63" i="1"/>
  <c r="AO83" i="1"/>
  <c r="AO103" i="1"/>
  <c r="AO122" i="1"/>
  <c r="AO142" i="1"/>
  <c r="CO6" i="1"/>
  <c r="CO26" i="1"/>
  <c r="AO7" i="1"/>
  <c r="AO27" i="1"/>
  <c r="AO45" i="1"/>
  <c r="AO64" i="1"/>
  <c r="AO84" i="1"/>
  <c r="AO104" i="1"/>
  <c r="CO7" i="1"/>
  <c r="N3" i="1" a="1"/>
  <c r="G54" i="5" s="1"/>
  <c r="AO10" i="1"/>
  <c r="AO30" i="1"/>
  <c r="CO10" i="1"/>
  <c r="CO30" i="1"/>
  <c r="CO48" i="1"/>
  <c r="CO67" i="1"/>
  <c r="CO87" i="1"/>
  <c r="CO107" i="1"/>
  <c r="CO126" i="1"/>
  <c r="CO146" i="1"/>
  <c r="O4" i="1"/>
  <c r="AO11" i="1"/>
  <c r="AO31" i="1"/>
  <c r="AO49" i="1"/>
  <c r="AO68" i="1"/>
  <c r="AO88" i="1"/>
  <c r="CO11" i="1"/>
  <c r="CO31" i="1"/>
  <c r="CO49" i="1"/>
  <c r="CO68" i="1"/>
  <c r="CO88" i="1"/>
  <c r="CO108" i="1"/>
  <c r="CO127" i="1"/>
  <c r="CO147" i="1"/>
  <c r="BO36" i="1"/>
  <c r="AO12" i="1"/>
  <c r="BO17" i="1"/>
  <c r="BO55" i="1"/>
  <c r="AO108" i="1"/>
  <c r="AO127" i="1"/>
  <c r="AO147" i="1"/>
  <c r="AO89" i="1"/>
  <c r="AO32" i="1"/>
  <c r="AO69" i="1"/>
  <c r="AO128" i="1"/>
  <c r="AO50" i="1"/>
  <c r="AO148" i="1"/>
  <c r="AO48" i="1"/>
  <c r="AO67" i="1"/>
  <c r="AO87" i="1"/>
  <c r="AO107" i="1"/>
  <c r="AO126" i="1"/>
  <c r="AO146" i="1"/>
  <c r="CO9" i="1"/>
  <c r="CO29" i="1"/>
  <c r="CO47" i="1"/>
  <c r="CO66" i="1"/>
  <c r="CO86" i="1"/>
  <c r="CO106" i="1"/>
  <c r="CO125" i="1"/>
  <c r="CO145" i="1"/>
  <c r="CO151" i="1"/>
  <c r="O63" i="1"/>
  <c r="BO67" i="1"/>
  <c r="BO87" i="1"/>
  <c r="BO107" i="1"/>
  <c r="BO126" i="1"/>
  <c r="BO146" i="1"/>
  <c r="CO76" i="1"/>
  <c r="CO96" i="1"/>
  <c r="CO115" i="1"/>
  <c r="CO135" i="1"/>
  <c r="O8" i="1"/>
  <c r="AO21" i="1"/>
  <c r="AO40" i="1"/>
  <c r="AO59" i="1"/>
  <c r="AO78" i="1"/>
  <c r="AO98" i="1"/>
  <c r="AO117" i="1"/>
  <c r="AO137" i="1"/>
  <c r="BO11" i="1"/>
  <c r="BO31" i="1"/>
  <c r="BO49" i="1"/>
  <c r="BO68" i="1"/>
  <c r="BO88" i="1"/>
  <c r="BO108" i="1"/>
  <c r="BO127" i="1"/>
  <c r="BO147" i="1"/>
  <c r="CB152" i="1"/>
  <c r="CO39" i="1"/>
  <c r="CO58" i="1"/>
  <c r="CO77" i="1"/>
  <c r="CO97" i="1"/>
  <c r="CO116" i="1"/>
  <c r="CO136" i="1"/>
  <c r="CO44" i="1"/>
  <c r="CO63" i="1"/>
  <c r="CO83" i="1"/>
  <c r="CO103" i="1"/>
  <c r="CO122" i="1"/>
  <c r="CO142" i="1"/>
  <c r="AO123" i="1"/>
  <c r="BB13" i="1"/>
  <c r="BB33" i="1"/>
  <c r="BB51" i="1"/>
  <c r="BB70" i="1"/>
  <c r="BB90" i="1"/>
  <c r="BB109" i="1"/>
  <c r="BB129" i="1"/>
  <c r="BB149" i="1"/>
  <c r="CO27" i="1"/>
  <c r="CO45" i="1"/>
  <c r="CO64" i="1"/>
  <c r="AO143" i="1"/>
  <c r="AO9" i="1"/>
  <c r="AO29" i="1"/>
  <c r="AO47" i="1"/>
  <c r="AO66" i="1"/>
  <c r="AO86" i="1"/>
  <c r="AO106" i="1"/>
  <c r="AO125" i="1"/>
  <c r="AO145" i="1"/>
  <c r="BB14" i="1"/>
  <c r="BB52" i="1"/>
  <c r="BB71" i="1"/>
  <c r="BB91" i="1"/>
  <c r="BB110" i="1"/>
  <c r="BB130" i="1"/>
  <c r="BB150" i="1"/>
  <c r="CO85" i="1"/>
  <c r="CO105" i="1"/>
  <c r="CO124" i="1"/>
  <c r="CO144" i="1"/>
  <c r="O140" i="1"/>
  <c r="AO13" i="1"/>
  <c r="AO33" i="1"/>
  <c r="AO51" i="1"/>
  <c r="AO70" i="1"/>
  <c r="AO90" i="1"/>
  <c r="AO109" i="1"/>
  <c r="AO129" i="1"/>
  <c r="CO12" i="1"/>
  <c r="CO32" i="1"/>
  <c r="CO50" i="1"/>
  <c r="O125" i="1"/>
  <c r="O141" i="1"/>
  <c r="O124" i="1"/>
  <c r="O81" i="1"/>
  <c r="O65" i="1"/>
  <c r="O66" i="1"/>
  <c r="O64" i="1"/>
  <c r="CO94" i="1"/>
  <c r="CO113" i="1"/>
  <c r="CO133" i="1"/>
  <c r="AB98" i="1"/>
  <c r="O44" i="1"/>
  <c r="O43" i="1"/>
  <c r="BB17" i="1"/>
  <c r="BB74" i="1"/>
  <c r="BB113" i="1"/>
  <c r="BB22" i="1"/>
  <c r="BB60" i="1"/>
  <c r="BB99" i="1"/>
  <c r="BB138" i="1"/>
  <c r="O145" i="1"/>
  <c r="O84" i="1"/>
  <c r="O25" i="1"/>
  <c r="AO18" i="1"/>
  <c r="AO37" i="1"/>
  <c r="AO56" i="1"/>
  <c r="AO75" i="1"/>
  <c r="AO95" i="1"/>
  <c r="AO114" i="1"/>
  <c r="BO8" i="1"/>
  <c r="BO28" i="1"/>
  <c r="BO46" i="1"/>
  <c r="BO65" i="1"/>
  <c r="BO84" i="1"/>
  <c r="BO104" i="1"/>
  <c r="BO123" i="1"/>
  <c r="BO143" i="1"/>
  <c r="AB59" i="1"/>
  <c r="O61" i="1"/>
  <c r="O120" i="1"/>
  <c r="O46" i="1"/>
  <c r="O45" i="1"/>
  <c r="O105" i="1"/>
  <c r="O104" i="1"/>
  <c r="BB36" i="1"/>
  <c r="BB55" i="1"/>
  <c r="BB94" i="1"/>
  <c r="BB133" i="1"/>
  <c r="BB79" i="1"/>
  <c r="O144" i="1"/>
  <c r="O83" i="1"/>
  <c r="O24" i="1"/>
  <c r="BB4" i="1"/>
  <c r="BB24" i="1"/>
  <c r="BB42" i="1"/>
  <c r="BB61" i="1"/>
  <c r="BB81" i="1"/>
  <c r="BB101" i="1"/>
  <c r="BB120" i="1"/>
  <c r="BB140" i="1"/>
  <c r="BO9" i="1"/>
  <c r="BO29" i="1"/>
  <c r="BO47" i="1"/>
  <c r="BO85" i="1"/>
  <c r="BO105" i="1"/>
  <c r="BO124" i="1"/>
  <c r="BO144" i="1"/>
  <c r="AB21" i="1"/>
  <c r="AB40" i="1"/>
  <c r="AB78" i="1"/>
  <c r="AB117" i="1"/>
  <c r="AB137" i="1"/>
  <c r="O123" i="1"/>
  <c r="O62" i="1"/>
  <c r="O122" i="1"/>
  <c r="O121" i="1"/>
  <c r="O47" i="1"/>
  <c r="O106" i="1"/>
  <c r="O103" i="1"/>
  <c r="O42" i="1"/>
  <c r="O102" i="1"/>
  <c r="O29" i="1"/>
  <c r="O101" i="1"/>
  <c r="O28" i="1"/>
  <c r="O86" i="1"/>
  <c r="O27" i="1"/>
  <c r="O85" i="1"/>
  <c r="O26" i="1"/>
  <c r="AO17" i="1"/>
  <c r="AO36" i="1"/>
  <c r="AO55" i="1"/>
  <c r="AO74" i="1"/>
  <c r="AO94" i="1"/>
  <c r="AO113" i="1"/>
  <c r="AO133" i="1"/>
  <c r="BB41" i="1"/>
  <c r="BB118" i="1"/>
  <c r="O143" i="1"/>
  <c r="O82" i="1"/>
  <c r="O9" i="1"/>
  <c r="AO20" i="1"/>
  <c r="AO39" i="1"/>
  <c r="AO58" i="1"/>
  <c r="AO77" i="1"/>
  <c r="AO97" i="1"/>
  <c r="AO116" i="1"/>
  <c r="AO136" i="1"/>
  <c r="BO10" i="1"/>
  <c r="BO30" i="1"/>
  <c r="BO48" i="1"/>
  <c r="BO66" i="1"/>
  <c r="BO86" i="1"/>
  <c r="BO106" i="1"/>
  <c r="BO125" i="1"/>
  <c r="BO145" i="1"/>
  <c r="CO18" i="1"/>
  <c r="CO37" i="1"/>
  <c r="CO56" i="1"/>
  <c r="CB134" i="1"/>
  <c r="CB116" i="1"/>
  <c r="CB136" i="1"/>
  <c r="CB80" i="1"/>
  <c r="CB100" i="1"/>
  <c r="CB119" i="1"/>
  <c r="CB63" i="1"/>
  <c r="CB84" i="1"/>
  <c r="CB29" i="1"/>
  <c r="CB46" i="1"/>
  <c r="CB85" i="1"/>
  <c r="CB66" i="1"/>
  <c r="CB31" i="1"/>
  <c r="CB48" i="1"/>
  <c r="CB67" i="1"/>
  <c r="BZ3" i="1"/>
  <c r="CB3" i="1" s="1"/>
  <c r="CB79" i="1"/>
  <c r="CB60" i="1"/>
  <c r="CB148" i="1"/>
  <c r="CB41" i="1"/>
  <c r="CB151" i="1"/>
  <c r="CB128" i="1"/>
  <c r="CB22" i="1"/>
  <c r="CB89" i="1"/>
  <c r="CB69" i="1"/>
  <c r="CB50" i="1"/>
  <c r="CB138" i="1"/>
  <c r="CB135" i="1"/>
  <c r="CB117" i="1"/>
  <c r="CB99" i="1"/>
  <c r="CB137" i="1"/>
  <c r="CB118" i="1"/>
  <c r="CB83" i="1"/>
  <c r="CB45" i="1"/>
  <c r="CB64" i="1"/>
  <c r="CB103" i="1"/>
  <c r="CB65" i="1"/>
  <c r="CB11" i="1"/>
  <c r="CB30" i="1"/>
  <c r="CB47" i="1"/>
  <c r="CB12" i="1"/>
  <c r="CB49" i="1"/>
  <c r="AB16" i="1"/>
  <c r="AB35" i="1"/>
  <c r="AB54" i="1"/>
  <c r="AB73" i="1"/>
  <c r="AB93" i="1"/>
  <c r="AB112" i="1"/>
  <c r="AB132" i="1"/>
  <c r="AB152" i="1"/>
  <c r="CB13" i="1"/>
  <c r="CB32" i="1"/>
  <c r="CB33" i="1"/>
  <c r="AB133" i="1"/>
  <c r="AB18" i="1"/>
  <c r="AB37" i="1"/>
  <c r="AB56" i="1"/>
  <c r="AB75" i="1"/>
  <c r="AB95" i="1"/>
  <c r="AB114" i="1"/>
  <c r="AB134" i="1"/>
  <c r="AB19" i="1"/>
  <c r="AB115" i="1"/>
  <c r="AB17" i="1"/>
  <c r="AB36" i="1"/>
  <c r="AB55" i="1"/>
  <c r="AB74" i="1"/>
  <c r="AB94" i="1"/>
  <c r="AB113" i="1"/>
  <c r="AB38" i="1"/>
  <c r="AB57" i="1"/>
  <c r="AB76" i="1"/>
  <c r="AB96" i="1"/>
  <c r="AB135" i="1"/>
  <c r="AB20" i="1"/>
  <c r="AB39" i="1"/>
  <c r="AB58" i="1"/>
  <c r="AB77" i="1"/>
  <c r="AB97" i="1"/>
  <c r="AB116" i="1"/>
  <c r="AB136" i="1"/>
  <c r="AB22" i="1"/>
  <c r="AB41" i="1"/>
  <c r="AB60" i="1"/>
  <c r="AB79" i="1"/>
  <c r="AB99" i="1"/>
  <c r="AB118" i="1"/>
  <c r="AB138" i="1"/>
  <c r="BO14" i="1"/>
  <c r="BO52" i="1"/>
  <c r="BO70" i="1"/>
  <c r="BO90" i="1"/>
  <c r="BO109" i="1"/>
  <c r="BO129" i="1"/>
  <c r="BO149" i="1"/>
  <c r="CB16" i="1"/>
  <c r="CB68" i="1"/>
  <c r="CB86" i="1"/>
  <c r="CB104" i="1"/>
  <c r="CB139" i="1"/>
  <c r="AB23" i="1"/>
  <c r="AB80" i="1"/>
  <c r="AB100" i="1"/>
  <c r="AB119" i="1"/>
  <c r="AB139" i="1"/>
  <c r="BO15" i="1"/>
  <c r="BO34" i="1"/>
  <c r="BO53" i="1"/>
  <c r="BO71" i="1"/>
  <c r="BO91" i="1"/>
  <c r="BO110" i="1"/>
  <c r="BO130" i="1"/>
  <c r="BO150" i="1"/>
  <c r="CB17" i="1"/>
  <c r="CB51" i="1"/>
  <c r="CB87" i="1"/>
  <c r="CB105" i="1"/>
  <c r="CB122" i="1"/>
  <c r="AB4" i="1"/>
  <c r="AB24" i="1"/>
  <c r="AB42" i="1"/>
  <c r="AB61" i="1"/>
  <c r="AB81" i="1"/>
  <c r="AB101" i="1"/>
  <c r="AB120" i="1"/>
  <c r="AB140" i="1"/>
  <c r="AO8" i="1"/>
  <c r="AO28" i="1"/>
  <c r="AO46" i="1"/>
  <c r="AO65" i="1"/>
  <c r="AO85" i="1"/>
  <c r="AO105" i="1"/>
  <c r="AO124" i="1"/>
  <c r="AO144" i="1"/>
  <c r="BB12" i="1"/>
  <c r="BB32" i="1"/>
  <c r="BB50" i="1"/>
  <c r="BB69" i="1"/>
  <c r="BB89" i="1"/>
  <c r="BB128" i="1"/>
  <c r="BB148" i="1"/>
  <c r="BO72" i="1"/>
  <c r="BO92" i="1"/>
  <c r="BO111" i="1"/>
  <c r="BO131" i="1"/>
  <c r="BO151" i="1"/>
  <c r="CB18" i="1"/>
  <c r="CB35" i="1"/>
  <c r="CB88" i="1"/>
  <c r="CB106" i="1"/>
  <c r="CB123" i="1"/>
  <c r="CO8" i="1"/>
  <c r="CO28" i="1"/>
  <c r="CO46" i="1"/>
  <c r="CO65" i="1"/>
  <c r="CO84" i="1"/>
  <c r="CO104" i="1"/>
  <c r="CO123" i="1"/>
  <c r="CO143" i="1"/>
  <c r="AB121" i="1"/>
  <c r="CB70" i="1"/>
  <c r="CB54" i="1"/>
  <c r="CB125" i="1"/>
  <c r="AB7" i="1"/>
  <c r="AB64" i="1"/>
  <c r="AB104" i="1"/>
  <c r="BO57" i="1"/>
  <c r="CB21" i="1"/>
  <c r="CB90" i="1"/>
  <c r="CB144" i="1"/>
  <c r="AB46" i="1"/>
  <c r="AB105" i="1"/>
  <c r="BO39" i="1"/>
  <c r="BO115" i="1"/>
  <c r="AB29" i="1"/>
  <c r="AB47" i="1"/>
  <c r="AB66" i="1"/>
  <c r="AB86" i="1"/>
  <c r="AB125" i="1"/>
  <c r="AO149" i="1"/>
  <c r="BO21" i="1"/>
  <c r="BO40" i="1"/>
  <c r="BO59" i="1"/>
  <c r="BO77" i="1"/>
  <c r="BO97" i="1"/>
  <c r="BO116" i="1"/>
  <c r="BO136" i="1"/>
  <c r="CB40" i="1"/>
  <c r="CB57" i="1"/>
  <c r="CB74" i="1"/>
  <c r="CB109" i="1"/>
  <c r="CB146" i="1"/>
  <c r="CO69" i="1"/>
  <c r="CO89" i="1"/>
  <c r="CO128" i="1"/>
  <c r="CO148" i="1"/>
  <c r="AB106" i="1"/>
  <c r="AB10" i="1"/>
  <c r="AB30" i="1"/>
  <c r="AB48" i="1"/>
  <c r="AB67" i="1"/>
  <c r="AB87" i="1"/>
  <c r="AB107" i="1"/>
  <c r="AB126" i="1"/>
  <c r="AB146" i="1"/>
  <c r="AO14" i="1"/>
  <c r="AO52" i="1"/>
  <c r="AO71" i="1"/>
  <c r="AO91" i="1"/>
  <c r="AO110" i="1"/>
  <c r="AO130" i="1"/>
  <c r="AO150" i="1"/>
  <c r="BB18" i="1"/>
  <c r="BB37" i="1"/>
  <c r="BB56" i="1"/>
  <c r="BB75" i="1"/>
  <c r="BB95" i="1"/>
  <c r="BB114" i="1"/>
  <c r="BB134" i="1"/>
  <c r="BO22" i="1"/>
  <c r="BO41" i="1"/>
  <c r="BO60" i="1"/>
  <c r="BO78" i="1"/>
  <c r="BO98" i="1"/>
  <c r="BO117" i="1"/>
  <c r="BO137" i="1"/>
  <c r="CB23" i="1"/>
  <c r="CB58" i="1"/>
  <c r="CB75" i="1"/>
  <c r="CB93" i="1"/>
  <c r="CB147" i="1"/>
  <c r="CO14" i="1"/>
  <c r="CO52" i="1"/>
  <c r="AB25" i="1"/>
  <c r="AB62" i="1"/>
  <c r="AB102" i="1"/>
  <c r="AB141" i="1"/>
  <c r="CB36" i="1"/>
  <c r="CB124" i="1"/>
  <c r="AB26" i="1"/>
  <c r="AB63" i="1"/>
  <c r="AB103" i="1"/>
  <c r="AB122" i="1"/>
  <c r="BO18" i="1"/>
  <c r="BO56" i="1"/>
  <c r="BO94" i="1"/>
  <c r="BO133" i="1"/>
  <c r="CB20" i="1"/>
  <c r="CB143" i="1"/>
  <c r="AB27" i="1"/>
  <c r="AB84" i="1"/>
  <c r="AB143" i="1"/>
  <c r="BO38" i="1"/>
  <c r="BO114" i="1"/>
  <c r="CB55" i="1"/>
  <c r="CB126" i="1"/>
  <c r="AB28" i="1"/>
  <c r="AB85" i="1"/>
  <c r="AB144" i="1"/>
  <c r="BO20" i="1"/>
  <c r="BO76" i="1"/>
  <c r="BO96" i="1"/>
  <c r="CB56" i="1"/>
  <c r="CB73" i="1"/>
  <c r="CB145" i="1"/>
  <c r="AB9" i="1"/>
  <c r="AB11" i="1"/>
  <c r="AB31" i="1"/>
  <c r="AB49" i="1"/>
  <c r="AB68" i="1"/>
  <c r="AB88" i="1"/>
  <c r="AB108" i="1"/>
  <c r="AB127" i="1"/>
  <c r="AB147" i="1"/>
  <c r="AO15" i="1"/>
  <c r="AO34" i="1"/>
  <c r="AO131" i="1"/>
  <c r="AO151" i="1"/>
  <c r="BB19" i="1"/>
  <c r="BB38" i="1"/>
  <c r="BB57" i="1"/>
  <c r="BB76" i="1"/>
  <c r="BB96" i="1"/>
  <c r="BB115" i="1"/>
  <c r="BB135" i="1"/>
  <c r="BO152" i="1"/>
  <c r="BO23" i="1"/>
  <c r="BO79" i="1"/>
  <c r="BO99" i="1"/>
  <c r="BO118" i="1"/>
  <c r="BO138" i="1"/>
  <c r="CB6" i="1"/>
  <c r="CB59" i="1"/>
  <c r="CB76" i="1"/>
  <c r="CB94" i="1"/>
  <c r="CB129" i="1"/>
  <c r="CO71" i="1"/>
  <c r="CO91" i="1"/>
  <c r="CO110" i="1"/>
  <c r="CO130" i="1"/>
  <c r="CO150" i="1"/>
  <c r="BO95" i="1"/>
  <c r="AB145" i="1"/>
  <c r="AB12" i="1"/>
  <c r="AB32" i="1"/>
  <c r="AB50" i="1"/>
  <c r="AB69" i="1"/>
  <c r="AB89" i="1"/>
  <c r="AB128" i="1"/>
  <c r="AB148" i="1"/>
  <c r="AO16" i="1"/>
  <c r="AO35" i="1"/>
  <c r="AO54" i="1"/>
  <c r="AO73" i="1"/>
  <c r="AO93" i="1"/>
  <c r="AO112" i="1"/>
  <c r="AO132" i="1"/>
  <c r="AO152" i="1"/>
  <c r="BB20" i="1"/>
  <c r="BB39" i="1"/>
  <c r="BB58" i="1"/>
  <c r="BB77" i="1"/>
  <c r="BB97" i="1"/>
  <c r="BB116" i="1"/>
  <c r="BB136" i="1"/>
  <c r="BO4" i="1"/>
  <c r="BO24" i="1"/>
  <c r="BO42" i="1"/>
  <c r="BO61" i="1"/>
  <c r="BO80" i="1"/>
  <c r="BO100" i="1"/>
  <c r="BO119" i="1"/>
  <c r="BO139" i="1"/>
  <c r="CB7" i="1"/>
  <c r="CB77" i="1"/>
  <c r="CB95" i="1"/>
  <c r="CB112" i="1"/>
  <c r="CO16" i="1"/>
  <c r="CO35" i="1"/>
  <c r="CO54" i="1"/>
  <c r="AB13" i="1"/>
  <c r="AB33" i="1"/>
  <c r="AB51" i="1"/>
  <c r="AB70" i="1"/>
  <c r="AB90" i="1"/>
  <c r="AB109" i="1"/>
  <c r="AB129" i="1"/>
  <c r="AB149" i="1"/>
  <c r="BO5" i="1"/>
  <c r="BO25" i="1"/>
  <c r="BO43" i="1"/>
  <c r="BO62" i="1"/>
  <c r="BO81" i="1"/>
  <c r="BO101" i="1"/>
  <c r="BO120" i="1"/>
  <c r="BO140" i="1"/>
  <c r="CB8" i="1"/>
  <c r="CB26" i="1"/>
  <c r="CB78" i="1"/>
  <c r="CB96" i="1"/>
  <c r="CB113" i="1"/>
  <c r="CB149" i="1"/>
  <c r="CO17" i="1"/>
  <c r="CO36" i="1"/>
  <c r="CO55" i="1"/>
  <c r="CO73" i="1"/>
  <c r="CO93" i="1"/>
  <c r="CO112" i="1"/>
  <c r="CO132" i="1"/>
  <c r="CO152" i="1"/>
  <c r="AB130" i="1"/>
  <c r="AO134" i="1"/>
  <c r="BO82" i="1"/>
  <c r="BO102" i="1"/>
  <c r="BO121" i="1"/>
  <c r="BO141" i="1"/>
  <c r="CB9" i="1"/>
  <c r="CB27" i="1"/>
  <c r="CB97" i="1"/>
  <c r="CB114" i="1"/>
  <c r="CB132" i="1"/>
  <c r="AB5" i="1"/>
  <c r="AB43" i="1"/>
  <c r="AB82" i="1"/>
  <c r="CB19" i="1"/>
  <c r="CB107" i="1"/>
  <c r="CB142" i="1"/>
  <c r="AB6" i="1"/>
  <c r="AB44" i="1"/>
  <c r="AB83" i="1"/>
  <c r="AB142" i="1"/>
  <c r="BO37" i="1"/>
  <c r="BO74" i="1"/>
  <c r="BO113" i="1"/>
  <c r="CB37" i="1"/>
  <c r="CB108" i="1"/>
  <c r="AB45" i="1"/>
  <c r="AB123" i="1"/>
  <c r="BO19" i="1"/>
  <c r="BO75" i="1"/>
  <c r="BO134" i="1"/>
  <c r="CB38" i="1"/>
  <c r="AB8" i="1"/>
  <c r="AB65" i="1"/>
  <c r="AB124" i="1"/>
  <c r="BO58" i="1"/>
  <c r="BO135" i="1"/>
  <c r="CB39" i="1"/>
  <c r="CB127" i="1"/>
  <c r="AB14" i="1"/>
  <c r="AB52" i="1"/>
  <c r="AB71" i="1"/>
  <c r="AB91" i="1"/>
  <c r="AB110" i="1"/>
  <c r="AB150" i="1"/>
  <c r="AB15" i="1"/>
  <c r="AB34" i="1"/>
  <c r="AB53" i="1"/>
  <c r="AB72" i="1"/>
  <c r="AB92" i="1"/>
  <c r="AB111" i="1"/>
  <c r="AB131" i="1"/>
  <c r="AB151" i="1"/>
  <c r="AO19" i="1"/>
  <c r="AO38" i="1"/>
  <c r="AO57" i="1"/>
  <c r="AO76" i="1"/>
  <c r="AO96" i="1"/>
  <c r="AO115" i="1"/>
  <c r="AO135" i="1"/>
  <c r="BB152" i="1"/>
  <c r="BB23" i="1"/>
  <c r="BB80" i="1"/>
  <c r="BB100" i="1"/>
  <c r="BB119" i="1"/>
  <c r="BB139" i="1"/>
  <c r="BO7" i="1"/>
  <c r="BO27" i="1"/>
  <c r="BO45" i="1"/>
  <c r="BO64" i="1"/>
  <c r="CB10" i="1"/>
  <c r="CB28" i="1"/>
  <c r="CB44" i="1"/>
  <c r="CB98" i="1"/>
  <c r="CB115" i="1"/>
  <c r="CB133" i="1"/>
  <c r="CO19" i="1"/>
  <c r="CO38" i="1"/>
  <c r="CO57" i="1"/>
  <c r="CO75" i="1"/>
  <c r="CO95" i="1"/>
  <c r="CO114" i="1"/>
  <c r="CO134" i="1"/>
  <c r="O119" i="1"/>
  <c r="O139" i="1"/>
  <c r="O100" i="1"/>
  <c r="O80" i="1"/>
  <c r="O23" i="1"/>
  <c r="O118" i="1"/>
  <c r="O98" i="1"/>
  <c r="O116" i="1"/>
  <c r="O97" i="1"/>
  <c r="O77" i="1"/>
  <c r="O58" i="1"/>
  <c r="O20" i="1"/>
  <c r="O135" i="1"/>
  <c r="O115" i="1"/>
  <c r="O96" i="1"/>
  <c r="O76" i="1"/>
  <c r="O57" i="1"/>
  <c r="O38" i="1"/>
  <c r="O19" i="1"/>
  <c r="O134" i="1"/>
  <c r="O114" i="1"/>
  <c r="O95" i="1"/>
  <c r="O75" i="1"/>
  <c r="O56" i="1"/>
  <c r="O37" i="1"/>
  <c r="O18" i="1"/>
  <c r="O138" i="1"/>
  <c r="O99" i="1"/>
  <c r="O79" i="1"/>
  <c r="O60" i="1"/>
  <c r="O41" i="1"/>
  <c r="O22" i="1"/>
  <c r="O117" i="1"/>
  <c r="O78" i="1"/>
  <c r="O59" i="1"/>
  <c r="O40" i="1"/>
  <c r="O21" i="1"/>
  <c r="O136" i="1"/>
  <c r="O39" i="1"/>
  <c r="O133" i="1"/>
  <c r="O113" i="1"/>
  <c r="O74" i="1"/>
  <c r="O55" i="1"/>
  <c r="O36" i="1"/>
  <c r="O17" i="1"/>
  <c r="O152" i="1"/>
  <c r="O132" i="1"/>
  <c r="O112" i="1"/>
  <c r="O93" i="1"/>
  <c r="O73" i="1"/>
  <c r="O54" i="1"/>
  <c r="O35" i="1"/>
  <c r="O16" i="1"/>
  <c r="O94" i="1"/>
  <c r="O151" i="1"/>
  <c r="O131" i="1"/>
  <c r="O111" i="1"/>
  <c r="O92" i="1"/>
  <c r="O72" i="1"/>
  <c r="O53" i="1"/>
  <c r="O34" i="1"/>
  <c r="O15" i="1"/>
  <c r="O150" i="1"/>
  <c r="O130" i="1"/>
  <c r="O110" i="1"/>
  <c r="O91" i="1"/>
  <c r="O71" i="1"/>
  <c r="O52" i="1"/>
  <c r="O14" i="1"/>
  <c r="O149" i="1"/>
  <c r="O129" i="1"/>
  <c r="O109" i="1"/>
  <c r="O90" i="1"/>
  <c r="O70" i="1"/>
  <c r="O51" i="1"/>
  <c r="O33" i="1"/>
  <c r="O13" i="1"/>
  <c r="O148" i="1"/>
  <c r="O128" i="1"/>
  <c r="O89" i="1"/>
  <c r="O69" i="1"/>
  <c r="O50" i="1"/>
  <c r="O32" i="1"/>
  <c r="O12" i="1"/>
  <c r="O147" i="1"/>
  <c r="O127" i="1"/>
  <c r="O108" i="1"/>
  <c r="O88" i="1"/>
  <c r="O68" i="1"/>
  <c r="O49" i="1"/>
  <c r="O31" i="1"/>
  <c r="O11" i="1"/>
  <c r="O137" i="1"/>
  <c r="O146" i="1"/>
  <c r="O126" i="1"/>
  <c r="O107" i="1"/>
  <c r="O87" i="1"/>
  <c r="O67" i="1"/>
  <c r="O48" i="1"/>
  <c r="O30" i="1"/>
  <c r="O10" i="1"/>
  <c r="AN3" i="1" a="1"/>
  <c r="AA3" i="1" a="1"/>
  <c r="CN3" i="1" a="1"/>
  <c r="BN3" i="1" a="1"/>
  <c r="CA3" i="1" a="1"/>
  <c r="BA3" i="1" a="1"/>
  <c r="CO3" i="1"/>
  <c r="CO13" i="1"/>
  <c r="CO33" i="1"/>
  <c r="CO51" i="1"/>
  <c r="CO70" i="1"/>
  <c r="CO100" i="1"/>
  <c r="CO119" i="1"/>
  <c r="CO139" i="1"/>
  <c r="CO80" i="1"/>
  <c r="CO23" i="1"/>
  <c r="CO90" i="1"/>
  <c r="CO109" i="1"/>
  <c r="CO129" i="1"/>
  <c r="CO149" i="1"/>
  <c r="CO5" i="1"/>
  <c r="CO15" i="1"/>
  <c r="CO25" i="1"/>
  <c r="CO34" i="1"/>
  <c r="CO43" i="1"/>
  <c r="CO53" i="1"/>
  <c r="CO62" i="1"/>
  <c r="CO72" i="1"/>
  <c r="CO82" i="1"/>
  <c r="CO92" i="1"/>
  <c r="CO102" i="1"/>
  <c r="CO111" i="1"/>
  <c r="CO121" i="1"/>
  <c r="CO131" i="1"/>
  <c r="CO141" i="1"/>
  <c r="CB4" i="1"/>
  <c r="CB14" i="1"/>
  <c r="CB24" i="1"/>
  <c r="CB42" i="1"/>
  <c r="CB52" i="1"/>
  <c r="CB61" i="1"/>
  <c r="CB71" i="1"/>
  <c r="CB81" i="1"/>
  <c r="CB91" i="1"/>
  <c r="CB101" i="1"/>
  <c r="CB110" i="1"/>
  <c r="CB120" i="1"/>
  <c r="CB130" i="1"/>
  <c r="CB140" i="1"/>
  <c r="CB150" i="1"/>
  <c r="CB15" i="1"/>
  <c r="CB25" i="1"/>
  <c r="CB43" i="1"/>
  <c r="CB62" i="1"/>
  <c r="CB82" i="1"/>
  <c r="CB102" i="1"/>
  <c r="CB121" i="1"/>
  <c r="CB141" i="1"/>
  <c r="CB5" i="1"/>
  <c r="CB34" i="1"/>
  <c r="CB53" i="1"/>
  <c r="CB72" i="1"/>
  <c r="CB92" i="1"/>
  <c r="CB111" i="1"/>
  <c r="CB131" i="1"/>
  <c r="BO3" i="1"/>
  <c r="BO6" i="1"/>
  <c r="BO16" i="1"/>
  <c r="BO26" i="1"/>
  <c r="BO35" i="1"/>
  <c r="BO44" i="1"/>
  <c r="BO54" i="1"/>
  <c r="BO63" i="1"/>
  <c r="BO73" i="1"/>
  <c r="BO83" i="1"/>
  <c r="BO93" i="1"/>
  <c r="BO103" i="1"/>
  <c r="BO112" i="1"/>
  <c r="BO122" i="1"/>
  <c r="BO132" i="1"/>
  <c r="BO142" i="1"/>
  <c r="BB127" i="1"/>
  <c r="BB137" i="1"/>
  <c r="BB108" i="1"/>
  <c r="BB5" i="1"/>
  <c r="BB43" i="1"/>
  <c r="BB62" i="1"/>
  <c r="BB92" i="1"/>
  <c r="BB111" i="1"/>
  <c r="BB121" i="1"/>
  <c r="BB141" i="1"/>
  <c r="BB11" i="1"/>
  <c r="BB21" i="1"/>
  <c r="BB31" i="1"/>
  <c r="BB40" i="1"/>
  <c r="BB49" i="1"/>
  <c r="BB59" i="1"/>
  <c r="BB68" i="1"/>
  <c r="BB78" i="1"/>
  <c r="BB88" i="1"/>
  <c r="BB98" i="1"/>
  <c r="BB147" i="1"/>
  <c r="BB15" i="1"/>
  <c r="BB25" i="1"/>
  <c r="BB34" i="1"/>
  <c r="BB53" i="1"/>
  <c r="BB72" i="1"/>
  <c r="BB82" i="1"/>
  <c r="BB102" i="1"/>
  <c r="BB131" i="1"/>
  <c r="BB151" i="1"/>
  <c r="BB117" i="1"/>
  <c r="BB3" i="1"/>
  <c r="BB6" i="1"/>
  <c r="BB16" i="1"/>
  <c r="BB26" i="1"/>
  <c r="BB35" i="1"/>
  <c r="BB44" i="1"/>
  <c r="BB54" i="1"/>
  <c r="BB63" i="1"/>
  <c r="BB73" i="1"/>
  <c r="BB83" i="1"/>
  <c r="BB93" i="1"/>
  <c r="BB103" i="1"/>
  <c r="BB112" i="1"/>
  <c r="BB122" i="1"/>
  <c r="BB132" i="1"/>
  <c r="BB142" i="1"/>
  <c r="AO3" i="1"/>
  <c r="AO43" i="1"/>
  <c r="AO53" i="1"/>
  <c r="AO62" i="1"/>
  <c r="AO72" i="1"/>
  <c r="AO82" i="1"/>
  <c r="AO92" i="1"/>
  <c r="AO102" i="1"/>
  <c r="AB3" i="1"/>
  <c r="G31" i="5" l="1"/>
  <c r="N3" i="1"/>
  <c r="D13" i="5"/>
  <c r="D128" i="5"/>
  <c r="J20" i="5"/>
  <c r="J44" i="5"/>
  <c r="H37" i="5"/>
  <c r="J63" i="5"/>
  <c r="J12" i="5"/>
  <c r="E8" i="5"/>
  <c r="D8" i="5"/>
  <c r="D37" i="5"/>
  <c r="J48" i="5"/>
  <c r="J114" i="5"/>
  <c r="J55" i="5"/>
  <c r="G9" i="5"/>
  <c r="J136" i="5"/>
  <c r="E108" i="5"/>
  <c r="J98" i="5"/>
  <c r="J4" i="5"/>
  <c r="J85" i="5"/>
  <c r="G69" i="5"/>
  <c r="E40" i="5"/>
  <c r="D103" i="5"/>
  <c r="J8" i="5"/>
  <c r="D64" i="5"/>
  <c r="E54" i="5"/>
  <c r="F68" i="5"/>
  <c r="E132" i="5"/>
  <c r="E51" i="5"/>
  <c r="H113" i="5"/>
  <c r="G92" i="5"/>
  <c r="H47" i="5"/>
  <c r="J93" i="5"/>
  <c r="E50" i="5"/>
  <c r="E25" i="5"/>
  <c r="J51" i="5"/>
  <c r="F38" i="5"/>
  <c r="D63" i="5"/>
  <c r="D62" i="5"/>
  <c r="D138" i="5"/>
  <c r="E116" i="5"/>
  <c r="I147" i="5"/>
  <c r="K54" i="5"/>
  <c r="E145" i="5"/>
  <c r="D65" i="5"/>
  <c r="E85" i="5"/>
  <c r="F34" i="5"/>
  <c r="E31" i="5"/>
  <c r="H52" i="5"/>
  <c r="G101" i="5"/>
  <c r="D54" i="5"/>
  <c r="D69" i="5"/>
  <c r="D147" i="5"/>
  <c r="H114" i="5"/>
  <c r="I51" i="5"/>
  <c r="E125" i="5"/>
  <c r="E62" i="5"/>
  <c r="J58" i="5"/>
  <c r="E7" i="5"/>
  <c r="J60" i="5"/>
  <c r="J139" i="5"/>
  <c r="E101" i="5"/>
  <c r="J149" i="5"/>
  <c r="H128" i="5"/>
  <c r="E72" i="5"/>
  <c r="E76" i="5"/>
  <c r="D144" i="5"/>
  <c r="J122" i="5"/>
  <c r="J53" i="5"/>
  <c r="E61" i="5"/>
  <c r="J107" i="5"/>
  <c r="D20" i="5"/>
  <c r="G48" i="5"/>
  <c r="I54" i="5"/>
  <c r="F54" i="5"/>
  <c r="G52" i="5"/>
  <c r="H20" i="5"/>
  <c r="D11" i="5"/>
  <c r="J138" i="5"/>
  <c r="J72" i="5"/>
  <c r="G128" i="5"/>
  <c r="J74" i="5"/>
  <c r="H8" i="5"/>
  <c r="H147" i="5"/>
  <c r="G114" i="5"/>
  <c r="J43" i="5"/>
  <c r="D112" i="5"/>
  <c r="J100" i="5"/>
  <c r="D135" i="5"/>
  <c r="H115" i="5"/>
  <c r="F48" i="5"/>
  <c r="J108" i="5"/>
  <c r="J119" i="5"/>
  <c r="J89" i="5"/>
  <c r="F101" i="5"/>
  <c r="J50" i="5"/>
  <c r="J62" i="5"/>
  <c r="D9" i="5"/>
  <c r="F147" i="5"/>
  <c r="H51" i="5"/>
  <c r="F113" i="5"/>
  <c r="J31" i="5"/>
  <c r="H25" i="5"/>
  <c r="E9" i="5"/>
  <c r="D67" i="5"/>
  <c r="D113" i="5"/>
  <c r="E146" i="5"/>
  <c r="J87" i="5"/>
  <c r="J113" i="5"/>
  <c r="J57" i="5"/>
  <c r="H108" i="5"/>
  <c r="E147" i="5"/>
  <c r="E103" i="5"/>
  <c r="E133" i="5"/>
  <c r="D107" i="5"/>
  <c r="D101" i="5"/>
  <c r="H116" i="5"/>
  <c r="H133" i="5"/>
  <c r="J69" i="5"/>
  <c r="J142" i="5"/>
  <c r="E34" i="5"/>
  <c r="D102" i="5"/>
  <c r="J47" i="5"/>
  <c r="D52" i="5"/>
  <c r="E13" i="5"/>
  <c r="J73" i="5"/>
  <c r="J13" i="5"/>
  <c r="F40" i="5"/>
  <c r="E123" i="5"/>
  <c r="J21" i="5"/>
  <c r="J25" i="5"/>
  <c r="F63" i="5"/>
  <c r="J38" i="5"/>
  <c r="D47" i="5"/>
  <c r="F92" i="5"/>
  <c r="F133" i="5"/>
  <c r="J40" i="5"/>
  <c r="J120" i="5"/>
  <c r="F13" i="5"/>
  <c r="J115" i="5"/>
  <c r="E67" i="5"/>
  <c r="J148" i="5"/>
  <c r="K48" i="5"/>
  <c r="J92" i="5"/>
  <c r="J101" i="5"/>
  <c r="J27" i="5"/>
  <c r="E30" i="5"/>
  <c r="D25" i="5"/>
  <c r="H48" i="5"/>
  <c r="J52" i="5"/>
  <c r="D31" i="5"/>
  <c r="J67" i="5"/>
  <c r="J7" i="5"/>
  <c r="J9" i="5"/>
  <c r="E102" i="5"/>
  <c r="J116" i="5"/>
  <c r="J152" i="5"/>
  <c r="E48" i="5"/>
  <c r="H40" i="5"/>
  <c r="E128" i="5"/>
  <c r="J145" i="5"/>
  <c r="J37" i="5"/>
  <c r="J18" i="5"/>
  <c r="J103" i="5"/>
  <c r="E74" i="5"/>
  <c r="H132" i="5"/>
  <c r="H7" i="5"/>
  <c r="H62" i="5"/>
  <c r="J30" i="5"/>
  <c r="D125" i="5"/>
  <c r="D132" i="5"/>
  <c r="E55" i="5"/>
  <c r="D115" i="5"/>
  <c r="J54" i="5"/>
  <c r="J102" i="5"/>
  <c r="J137" i="5"/>
  <c r="K122" i="5"/>
  <c r="E69" i="5"/>
  <c r="H101" i="5"/>
  <c r="J147" i="5"/>
  <c r="J35" i="5"/>
  <c r="J29" i="5"/>
  <c r="D38" i="5"/>
  <c r="F128" i="5"/>
  <c r="E120" i="5"/>
  <c r="D86" i="5"/>
  <c r="J132" i="5"/>
  <c r="H69" i="5"/>
  <c r="J83" i="5"/>
  <c r="J125" i="5"/>
  <c r="E115" i="5"/>
  <c r="H54" i="5"/>
  <c r="J65" i="5"/>
  <c r="J96" i="5"/>
  <c r="E52" i="5"/>
  <c r="H31" i="5"/>
  <c r="D133" i="5"/>
  <c r="E107" i="5"/>
  <c r="E142" i="5"/>
  <c r="E63" i="5"/>
  <c r="J86" i="5"/>
  <c r="E47" i="5"/>
  <c r="G13" i="5"/>
  <c r="H107" i="5"/>
  <c r="J75" i="5"/>
  <c r="E38" i="5"/>
  <c r="J126" i="5"/>
  <c r="J123" i="5"/>
  <c r="D129" i="5"/>
  <c r="D48" i="5"/>
  <c r="J71" i="5"/>
  <c r="G132" i="5"/>
  <c r="J141" i="5"/>
  <c r="J64" i="5"/>
  <c r="E113" i="5"/>
  <c r="J111" i="5"/>
  <c r="J17" i="5"/>
  <c r="F62" i="5"/>
  <c r="D116" i="5"/>
  <c r="H123" i="5"/>
  <c r="F31" i="5"/>
  <c r="F69" i="5"/>
  <c r="E29" i="5"/>
  <c r="G63" i="5"/>
  <c r="J133" i="5"/>
  <c r="J146" i="5"/>
  <c r="E89" i="5"/>
  <c r="J77" i="5"/>
  <c r="J128" i="5"/>
  <c r="F52" i="5"/>
  <c r="J112" i="5"/>
  <c r="E77" i="5"/>
  <c r="D21" i="5"/>
  <c r="J61" i="5"/>
  <c r="H13" i="5"/>
  <c r="AA3" i="1"/>
  <c r="L4" i="5"/>
  <c r="P8" i="5"/>
  <c r="Q8" i="5"/>
  <c r="L13" i="5"/>
  <c r="P17" i="5"/>
  <c r="S30" i="5"/>
  <c r="L33" i="5"/>
  <c r="N34" i="5"/>
  <c r="R8" i="5"/>
  <c r="M13" i="5"/>
  <c r="Q17" i="5"/>
  <c r="O34" i="5"/>
  <c r="N9" i="5"/>
  <c r="T13" i="5"/>
  <c r="Q18" i="5"/>
  <c r="S20" i="5"/>
  <c r="L23" i="5"/>
  <c r="N25" i="5"/>
  <c r="L38" i="5"/>
  <c r="N40" i="5"/>
  <c r="M48" i="5"/>
  <c r="Q52" i="5"/>
  <c r="S54" i="5"/>
  <c r="L57" i="5"/>
  <c r="M67" i="5"/>
  <c r="O69" i="5"/>
  <c r="S73" i="5"/>
  <c r="L76" i="5"/>
  <c r="L96" i="5"/>
  <c r="R102" i="5"/>
  <c r="M107" i="5"/>
  <c r="Q110" i="5"/>
  <c r="S112" i="5"/>
  <c r="L115" i="5"/>
  <c r="M126" i="5"/>
  <c r="O128" i="5"/>
  <c r="S132" i="5"/>
  <c r="L135" i="5"/>
  <c r="M146" i="5"/>
  <c r="S152" i="5"/>
  <c r="O9" i="5"/>
  <c r="L14" i="5"/>
  <c r="O25" i="5"/>
  <c r="S29" i="5"/>
  <c r="M38" i="5"/>
  <c r="O40" i="5"/>
  <c r="S43" i="5"/>
  <c r="N48" i="5"/>
  <c r="R52" i="5"/>
  <c r="L65" i="5"/>
  <c r="N67" i="5"/>
  <c r="L85" i="5"/>
  <c r="S102" i="5"/>
  <c r="L105" i="5"/>
  <c r="N107" i="5"/>
  <c r="M115" i="5"/>
  <c r="N126" i="5"/>
  <c r="M135" i="5"/>
  <c r="M14" i="5"/>
  <c r="S18" i="5"/>
  <c r="L21" i="5"/>
  <c r="P25" i="5"/>
  <c r="L36" i="5"/>
  <c r="N38" i="5"/>
  <c r="P40" i="5"/>
  <c r="O48" i="5"/>
  <c r="S52" i="5"/>
  <c r="L55" i="5"/>
  <c r="O67" i="5"/>
  <c r="Q69" i="5"/>
  <c r="L74" i="5"/>
  <c r="N76" i="5"/>
  <c r="M85" i="5"/>
  <c r="Q89" i="5"/>
  <c r="O107" i="5"/>
  <c r="L113" i="5"/>
  <c r="N115" i="5"/>
  <c r="O126" i="5"/>
  <c r="Q128" i="5"/>
  <c r="L133" i="5"/>
  <c r="N135" i="5"/>
  <c r="O146" i="5"/>
  <c r="S150" i="5"/>
  <c r="N5" i="5"/>
  <c r="N12" i="5"/>
  <c r="L26" i="5"/>
  <c r="P30" i="5"/>
  <c r="M34" i="5"/>
  <c r="S38" i="5"/>
  <c r="T48" i="5"/>
  <c r="M51" i="5"/>
  <c r="S57" i="5"/>
  <c r="L60" i="5"/>
  <c r="N61" i="5"/>
  <c r="O72" i="5"/>
  <c r="S76" i="5"/>
  <c r="L79" i="5"/>
  <c r="R85" i="5"/>
  <c r="O92" i="5"/>
  <c r="N101" i="5"/>
  <c r="Q113" i="5"/>
  <c r="S115" i="5"/>
  <c r="N120" i="5"/>
  <c r="M129" i="5"/>
  <c r="Q133" i="5"/>
  <c r="S135" i="5"/>
  <c r="L138" i="5"/>
  <c r="Q9" i="5"/>
  <c r="S11" i="5"/>
  <c r="N29" i="5"/>
  <c r="S31" i="5"/>
  <c r="P54" i="5"/>
  <c r="L63" i="5"/>
  <c r="N89" i="5"/>
  <c r="N114" i="5"/>
  <c r="R128" i="5"/>
  <c r="Q138" i="5"/>
  <c r="N145" i="5"/>
  <c r="R147" i="5"/>
  <c r="R9" i="5"/>
  <c r="S14" i="5"/>
  <c r="L17" i="5"/>
  <c r="O29" i="5"/>
  <c r="Q38" i="5"/>
  <c r="L47" i="5"/>
  <c r="L52" i="5"/>
  <c r="Q54" i="5"/>
  <c r="M63" i="5"/>
  <c r="L68" i="5"/>
  <c r="S72" i="5"/>
  <c r="N75" i="5"/>
  <c r="Q84" i="5"/>
  <c r="S100" i="5"/>
  <c r="O114" i="5"/>
  <c r="N119" i="5"/>
  <c r="S123" i="5"/>
  <c r="L126" i="5"/>
  <c r="S128" i="5"/>
  <c r="R133" i="5"/>
  <c r="R138" i="5"/>
  <c r="O145" i="5"/>
  <c r="S147" i="5"/>
  <c r="L150" i="5"/>
  <c r="L7" i="5"/>
  <c r="S9" i="5"/>
  <c r="L12" i="5"/>
  <c r="M17" i="5"/>
  <c r="M36" i="5"/>
  <c r="R38" i="5"/>
  <c r="M47" i="5"/>
  <c r="S49" i="5"/>
  <c r="M52" i="5"/>
  <c r="R54" i="5"/>
  <c r="N63" i="5"/>
  <c r="M68" i="5"/>
  <c r="T128" i="5"/>
  <c r="S133" i="5"/>
  <c r="S138" i="5"/>
  <c r="T147" i="5"/>
  <c r="M7" i="5"/>
  <c r="S12" i="5"/>
  <c r="L31" i="5"/>
  <c r="R37" i="5"/>
  <c r="N52" i="5"/>
  <c r="O55" i="5"/>
  <c r="Q61" i="5"/>
  <c r="M64" i="5"/>
  <c r="N69" i="5"/>
  <c r="L77" i="5"/>
  <c r="O79" i="5"/>
  <c r="L98" i="5"/>
  <c r="N100" i="5"/>
  <c r="S107" i="5"/>
  <c r="S116" i="5"/>
  <c r="L137" i="5"/>
  <c r="S151" i="5"/>
  <c r="P52" i="5"/>
  <c r="R69" i="5"/>
  <c r="S81" i="5"/>
  <c r="L108" i="5"/>
  <c r="R126" i="5"/>
  <c r="M142" i="5"/>
  <c r="N7" i="5"/>
  <c r="M21" i="5"/>
  <c r="M31" i="5"/>
  <c r="S37" i="5"/>
  <c r="O52" i="5"/>
  <c r="R61" i="5"/>
  <c r="N64" i="5"/>
  <c r="S88" i="5"/>
  <c r="S95" i="5"/>
  <c r="L103" i="5"/>
  <c r="L114" i="5"/>
  <c r="Q126" i="5"/>
  <c r="L142" i="5"/>
  <c r="O7" i="5"/>
  <c r="N13" i="5"/>
  <c r="N21" i="5"/>
  <c r="N31" i="5"/>
  <c r="S61" i="5"/>
  <c r="Q79" i="5"/>
  <c r="L84" i="5"/>
  <c r="M114" i="5"/>
  <c r="L147" i="5"/>
  <c r="L152" i="5"/>
  <c r="Q5" i="5"/>
  <c r="L11" i="5"/>
  <c r="S13" i="5"/>
  <c r="S21" i="5"/>
  <c r="L29" i="5"/>
  <c r="N36" i="5"/>
  <c r="R47" i="5"/>
  <c r="Q72" i="5"/>
  <c r="R89" i="5"/>
  <c r="S98" i="5"/>
  <c r="M101" i="5"/>
  <c r="L106" i="5"/>
  <c r="Q108" i="5"/>
  <c r="M112" i="5"/>
  <c r="N122" i="5"/>
  <c r="O132" i="5"/>
  <c r="S137" i="5"/>
  <c r="Q147" i="5"/>
  <c r="N150" i="5"/>
  <c r="L8" i="5"/>
  <c r="M11" i="5"/>
  <c r="M29" i="5"/>
  <c r="L43" i="5"/>
  <c r="S47" i="5"/>
  <c r="R67" i="5"/>
  <c r="S89" i="5"/>
  <c r="L92" i="5"/>
  <c r="O101" i="5"/>
  <c r="S103" i="5"/>
  <c r="N112" i="5"/>
  <c r="L120" i="5"/>
  <c r="O122" i="5"/>
  <c r="Q135" i="5"/>
  <c r="S142" i="5"/>
  <c r="L145" i="5"/>
  <c r="L148" i="5"/>
  <c r="N8" i="5"/>
  <c r="N43" i="5"/>
  <c r="L48" i="5"/>
  <c r="S50" i="5"/>
  <c r="N85" i="5"/>
  <c r="N92" i="5"/>
  <c r="Q101" i="5"/>
  <c r="L104" i="5"/>
  <c r="Q115" i="5"/>
  <c r="O120" i="5"/>
  <c r="Q122" i="5"/>
  <c r="R132" i="5"/>
  <c r="N138" i="5"/>
  <c r="L6" i="5"/>
  <c r="O8" i="5"/>
  <c r="R36" i="5"/>
  <c r="S53" i="5"/>
  <c r="N68" i="5"/>
  <c r="O85" i="5"/>
  <c r="P92" i="5"/>
  <c r="R101" i="5"/>
  <c r="L9" i="5"/>
  <c r="O12" i="5"/>
  <c r="N18" i="5"/>
  <c r="R20" i="5"/>
  <c r="S55" i="5"/>
  <c r="N65" i="5"/>
  <c r="M102" i="5"/>
  <c r="R107" i="5"/>
  <c r="S114" i="5"/>
  <c r="M120" i="5"/>
  <c r="N125" i="5"/>
  <c r="M128" i="5"/>
  <c r="N142" i="5"/>
  <c r="P147" i="5"/>
  <c r="M9" i="5"/>
  <c r="T52" i="5"/>
  <c r="O68" i="5"/>
  <c r="L71" i="5"/>
  <c r="L89" i="5"/>
  <c r="N102" i="5"/>
  <c r="L123" i="5"/>
  <c r="O125" i="5"/>
  <c r="N128" i="5"/>
  <c r="M134" i="5"/>
  <c r="O142" i="5"/>
  <c r="L37" i="5"/>
  <c r="L112" i="5"/>
  <c r="O123" i="5"/>
  <c r="O13" i="5"/>
  <c r="M37" i="5"/>
  <c r="L50" i="5"/>
  <c r="S58" i="5"/>
  <c r="S65" i="5"/>
  <c r="N74" i="5"/>
  <c r="S5" i="5"/>
  <c r="O21" i="5"/>
  <c r="S36" i="5"/>
  <c r="L56" i="5"/>
  <c r="S60" i="5"/>
  <c r="Q62" i="5"/>
  <c r="S86" i="5"/>
  <c r="M89" i="5"/>
  <c r="O102" i="5"/>
  <c r="M123" i="5"/>
  <c r="P125" i="5"/>
  <c r="S144" i="5"/>
  <c r="L34" i="5"/>
  <c r="N79" i="5"/>
  <c r="Q102" i="5"/>
  <c r="S120" i="5"/>
  <c r="M145" i="5"/>
  <c r="R21" i="5"/>
  <c r="S68" i="5"/>
  <c r="N84" i="5"/>
  <c r="S125" i="5"/>
  <c r="S28" i="5"/>
  <c r="L40" i="5"/>
  <c r="Q68" i="5"/>
  <c r="M79" i="5"/>
  <c r="P102" i="5"/>
  <c r="N123" i="5"/>
  <c r="L129" i="5"/>
  <c r="M40" i="5"/>
  <c r="M92" i="5"/>
  <c r="M25" i="5"/>
  <c r="S145" i="5"/>
  <c r="L149" i="5"/>
  <c r="N17" i="5"/>
  <c r="S75" i="5"/>
  <c r="L122" i="5"/>
  <c r="M20" i="5"/>
  <c r="S66" i="5"/>
  <c r="R17" i="5"/>
  <c r="R40" i="5"/>
  <c r="N50" i="5"/>
  <c r="L61" i="5"/>
  <c r="S92" i="5"/>
  <c r="R113" i="5"/>
  <c r="M138" i="5"/>
  <c r="R51" i="5"/>
  <c r="Q25" i="5"/>
  <c r="O31" i="5"/>
  <c r="R63" i="5"/>
  <c r="N110" i="5"/>
  <c r="M113" i="5"/>
  <c r="Q116" i="5"/>
  <c r="R25" i="5"/>
  <c r="P31" i="5"/>
  <c r="S63" i="5"/>
  <c r="N113" i="5"/>
  <c r="R116" i="5"/>
  <c r="L125" i="5"/>
  <c r="L146" i="5"/>
  <c r="L20" i="5"/>
  <c r="S25" i="5"/>
  <c r="O113" i="5"/>
  <c r="M125" i="5"/>
  <c r="M50" i="5"/>
  <c r="L64" i="5"/>
  <c r="S99" i="5"/>
  <c r="M122" i="5"/>
  <c r="N20" i="5"/>
  <c r="L95" i="5"/>
  <c r="O135" i="5"/>
  <c r="N33" i="5"/>
  <c r="L72" i="5"/>
  <c r="O20" i="5"/>
  <c r="S40" i="5"/>
  <c r="M61" i="5"/>
  <c r="L67" i="5"/>
  <c r="S70" i="5"/>
  <c r="L100" i="5"/>
  <c r="S113" i="5"/>
  <c r="R122" i="5"/>
  <c r="S129" i="5"/>
  <c r="L132" i="5"/>
  <c r="O138" i="5"/>
  <c r="O30" i="5"/>
  <c r="Q43" i="5"/>
  <c r="L75" i="5"/>
  <c r="L86" i="5"/>
  <c r="L102" i="5"/>
  <c r="M116" i="5"/>
  <c r="Q7" i="5"/>
  <c r="N37" i="5"/>
  <c r="N47" i="5"/>
  <c r="L54" i="5"/>
  <c r="O61" i="5"/>
  <c r="L93" i="5"/>
  <c r="L111" i="5"/>
  <c r="S122" i="5"/>
  <c r="M132" i="5"/>
  <c r="L18" i="5"/>
  <c r="Q20" i="5"/>
  <c r="O37" i="5"/>
  <c r="O47" i="5"/>
  <c r="M54" i="5"/>
  <c r="O84" i="5"/>
  <c r="M111" i="5"/>
  <c r="S126" i="5"/>
  <c r="N132" i="5"/>
  <c r="S7" i="5"/>
  <c r="M18" i="5"/>
  <c r="P47" i="5"/>
  <c r="N54" i="5"/>
  <c r="S64" i="5"/>
  <c r="S67" i="5"/>
  <c r="R79" i="5"/>
  <c r="N111" i="5"/>
  <c r="Q114" i="5"/>
  <c r="M147" i="5"/>
  <c r="Q51" i="5"/>
  <c r="P13" i="5"/>
  <c r="Q13" i="5"/>
  <c r="S51" i="5"/>
  <c r="S69" i="5"/>
  <c r="M72" i="5"/>
  <c r="Q34" i="5"/>
  <c r="Q37" i="5"/>
  <c r="Q47" i="5"/>
  <c r="O54" i="5"/>
  <c r="L62" i="5"/>
  <c r="S79" i="5"/>
  <c r="L107" i="5"/>
  <c r="R114" i="5"/>
  <c r="Q123" i="5"/>
  <c r="Q132" i="5"/>
  <c r="N147" i="5"/>
  <c r="M8" i="5"/>
  <c r="M12" i="5"/>
  <c r="R34" i="5"/>
  <c r="L51" i="5"/>
  <c r="O147" i="5"/>
  <c r="L5" i="5"/>
  <c r="S8" i="5"/>
  <c r="S34" i="5"/>
  <c r="O38" i="5"/>
  <c r="N51" i="5"/>
  <c r="M55" i="5"/>
  <c r="N62" i="5"/>
  <c r="S87" i="5"/>
  <c r="S90" i="5"/>
  <c r="Q107" i="5"/>
  <c r="M133" i="5"/>
  <c r="M5" i="5"/>
  <c r="T8" i="5"/>
  <c r="Q48" i="5"/>
  <c r="N55" i="5"/>
  <c r="L101" i="5"/>
  <c r="N133" i="5"/>
  <c r="L30" i="5"/>
  <c r="L35" i="5"/>
  <c r="M43" i="5"/>
  <c r="R48" i="5"/>
  <c r="P51" i="5"/>
  <c r="L69" i="5"/>
  <c r="Q85" i="5"/>
  <c r="L91" i="5"/>
  <c r="P101" i="5"/>
  <c r="O133" i="5"/>
  <c r="M30" i="5"/>
  <c r="S48" i="5"/>
  <c r="M69" i="5"/>
  <c r="S74" i="5"/>
  <c r="S85" i="5"/>
  <c r="S101" i="5"/>
  <c r="N30" i="5"/>
  <c r="L116" i="5"/>
  <c r="N86" i="5"/>
  <c r="R30" i="5"/>
  <c r="L110" i="5"/>
  <c r="L78" i="5"/>
  <c r="S108" i="5"/>
  <c r="N72" i="5"/>
  <c r="Q145" i="5"/>
  <c r="N116" i="5"/>
  <c r="R145" i="5"/>
  <c r="T69" i="5"/>
  <c r="O116" i="5"/>
  <c r="L25" i="5"/>
  <c r="R13" i="5"/>
  <c r="O63" i="5"/>
  <c r="L128" i="5"/>
  <c r="M86" i="5"/>
  <c r="BA3" i="1"/>
  <c r="AK5" i="5"/>
  <c r="AD8" i="5"/>
  <c r="AF10" i="5"/>
  <c r="AE19" i="5"/>
  <c r="AG21" i="5"/>
  <c r="AI23" i="5"/>
  <c r="AE8" i="5"/>
  <c r="AI12" i="5"/>
  <c r="AK14" i="5"/>
  <c r="AD17" i="5"/>
  <c r="AF19" i="5"/>
  <c r="AJ23" i="5"/>
  <c r="AL25" i="5"/>
  <c r="AE28" i="5"/>
  <c r="AG30" i="5"/>
  <c r="AD36" i="5"/>
  <c r="AF38" i="5"/>
  <c r="AG48" i="5"/>
  <c r="AI50" i="5"/>
  <c r="AK52" i="5"/>
  <c r="AD55" i="5"/>
  <c r="AF57" i="5"/>
  <c r="AE65" i="5"/>
  <c r="AG67" i="5"/>
  <c r="AI69" i="5"/>
  <c r="AK71" i="5"/>
  <c r="AD74" i="5"/>
  <c r="AF76" i="5"/>
  <c r="AE85" i="5"/>
  <c r="AD6" i="5"/>
  <c r="AF8" i="5"/>
  <c r="AJ12" i="5"/>
  <c r="AE17" i="5"/>
  <c r="AG19" i="5"/>
  <c r="AI21" i="5"/>
  <c r="AK23" i="5"/>
  <c r="AD26" i="5"/>
  <c r="AE36" i="5"/>
  <c r="AG38" i="5"/>
  <c r="AI40" i="5"/>
  <c r="AD44" i="5"/>
  <c r="AJ50" i="5"/>
  <c r="AL52" i="5"/>
  <c r="AE55" i="5"/>
  <c r="AG57" i="5"/>
  <c r="AD63" i="5"/>
  <c r="AE4" i="5"/>
  <c r="AI6" i="5"/>
  <c r="AE9" i="5"/>
  <c r="AH11" i="5"/>
  <c r="AL13" i="5"/>
  <c r="AF16" i="5"/>
  <c r="AJ18" i="5"/>
  <c r="AF21" i="5"/>
  <c r="AD24" i="5"/>
  <c r="AK28" i="5"/>
  <c r="AE31" i="5"/>
  <c r="AK34" i="5"/>
  <c r="AF37" i="5"/>
  <c r="AK45" i="5"/>
  <c r="AD48" i="5"/>
  <c r="AG50" i="5"/>
  <c r="AD53" i="5"/>
  <c r="AE60" i="5"/>
  <c r="AK63" i="5"/>
  <c r="AE66" i="5"/>
  <c r="AK70" i="5"/>
  <c r="AE73" i="5"/>
  <c r="AK77" i="5"/>
  <c r="AD80" i="5"/>
  <c r="AK86" i="5"/>
  <c r="AD89" i="5"/>
  <c r="AF91" i="5"/>
  <c r="AE100" i="5"/>
  <c r="AG102" i="5"/>
  <c r="AK106" i="5"/>
  <c r="AF110" i="5"/>
  <c r="AJ114" i="5"/>
  <c r="AL116" i="5"/>
  <c r="AE119" i="5"/>
  <c r="AI123" i="5"/>
  <c r="AK125" i="5"/>
  <c r="AD128" i="5"/>
  <c r="AH132" i="5"/>
  <c r="AE139" i="5"/>
  <c r="AG141" i="5"/>
  <c r="AK145" i="5"/>
  <c r="AD148" i="5"/>
  <c r="AF150" i="5"/>
  <c r="AF4" i="5"/>
  <c r="AJ6" i="5"/>
  <c r="AF9" i="5"/>
  <c r="AI11" i="5"/>
  <c r="AD14" i="5"/>
  <c r="AG16" i="5"/>
  <c r="AK18" i="5"/>
  <c r="AE24" i="5"/>
  <c r="AF31" i="5"/>
  <c r="AG37" i="5"/>
  <c r="AK39" i="5"/>
  <c r="AI43" i="5"/>
  <c r="AE48" i="5"/>
  <c r="AE53" i="5"/>
  <c r="AI55" i="5"/>
  <c r="AD58" i="5"/>
  <c r="AF60" i="5"/>
  <c r="AI61" i="5"/>
  <c r="AF66" i="5"/>
  <c r="AI68" i="5"/>
  <c r="AF73" i="5"/>
  <c r="AI75" i="5"/>
  <c r="AE80" i="5"/>
  <c r="AI84" i="5"/>
  <c r="AE89" i="5"/>
  <c r="AG91" i="5"/>
  <c r="AI93" i="5"/>
  <c r="AK95" i="5"/>
  <c r="AD98" i="5"/>
  <c r="AF100" i="5"/>
  <c r="AG110" i="5"/>
  <c r="AI112" i="5"/>
  <c r="AK114" i="5"/>
  <c r="AD117" i="5"/>
  <c r="AJ123" i="5"/>
  <c r="AE128" i="5"/>
  <c r="AI132" i="5"/>
  <c r="AK134" i="5"/>
  <c r="AD137" i="5"/>
  <c r="AF139" i="5"/>
  <c r="AL145" i="5"/>
  <c r="AE148" i="5"/>
  <c r="AG150" i="5"/>
  <c r="AI152" i="5"/>
  <c r="AG4" i="5"/>
  <c r="AK6" i="5"/>
  <c r="AG9" i="5"/>
  <c r="AJ11" i="5"/>
  <c r="AE14" i="5"/>
  <c r="AJ21" i="5"/>
  <c r="AF24" i="5"/>
  <c r="AD29" i="5"/>
  <c r="AG31" i="5"/>
  <c r="AI33" i="5"/>
  <c r="AD35" i="5"/>
  <c r="AJ43" i="5"/>
  <c r="AD46" i="5"/>
  <c r="AF48" i="5"/>
  <c r="AK50" i="5"/>
  <c r="AF53" i="5"/>
  <c r="AJ55" i="5"/>
  <c r="AE58" i="5"/>
  <c r="AG60" i="5"/>
  <c r="AJ61" i="5"/>
  <c r="AD64" i="5"/>
  <c r="AJ68" i="5"/>
  <c r="AD71" i="5"/>
  <c r="AG73" i="5"/>
  <c r="AJ75" i="5"/>
  <c r="AD78" i="5"/>
  <c r="AF80" i="5"/>
  <c r="AJ84" i="5"/>
  <c r="AD87" i="5"/>
  <c r="AF89" i="5"/>
  <c r="AJ93" i="5"/>
  <c r="AE98" i="5"/>
  <c r="AG100" i="5"/>
  <c r="AI102" i="5"/>
  <c r="AK104" i="5"/>
  <c r="AD107" i="5"/>
  <c r="AJ112" i="5"/>
  <c r="AL114" i="5"/>
  <c r="AE117" i="5"/>
  <c r="AG119" i="5"/>
  <c r="AK123" i="5"/>
  <c r="AD126" i="5"/>
  <c r="AF128" i="5"/>
  <c r="AJ132" i="5"/>
  <c r="AE137" i="5"/>
  <c r="AK143" i="5"/>
  <c r="AD146" i="5"/>
  <c r="AF148" i="5"/>
  <c r="AD4" i="5"/>
  <c r="AE7" i="5"/>
  <c r="AD10" i="5"/>
  <c r="AF18" i="5"/>
  <c r="AD21" i="5"/>
  <c r="AG24" i="5"/>
  <c r="AK26" i="5"/>
  <c r="AG29" i="5"/>
  <c r="AD32" i="5"/>
  <c r="AF36" i="5"/>
  <c r="AL38" i="5"/>
  <c r="AG41" i="5"/>
  <c r="AE43" i="5"/>
  <c r="AI48" i="5"/>
  <c r="AF51" i="5"/>
  <c r="AD54" i="5"/>
  <c r="AD61" i="5"/>
  <c r="AI63" i="5"/>
  <c r="AF74" i="5"/>
  <c r="AK76" i="5"/>
  <c r="AF79" i="5"/>
  <c r="AK81" i="5"/>
  <c r="AD84" i="5"/>
  <c r="AG89" i="5"/>
  <c r="AK91" i="5"/>
  <c r="AI96" i="5"/>
  <c r="AD99" i="5"/>
  <c r="AI101" i="5"/>
  <c r="AD104" i="5"/>
  <c r="AG106" i="5"/>
  <c r="AK108" i="5"/>
  <c r="AD118" i="5"/>
  <c r="AJ122" i="5"/>
  <c r="AF125" i="5"/>
  <c r="AK132" i="5"/>
  <c r="AE135" i="5"/>
  <c r="AI137" i="5"/>
  <c r="AG142" i="5"/>
  <c r="AJ144" i="5"/>
  <c r="AF147" i="5"/>
  <c r="AK149" i="5"/>
  <c r="AF7" i="5"/>
  <c r="AE10" i="5"/>
  <c r="AD13" i="5"/>
  <c r="AG18" i="5"/>
  <c r="AE21" i="5"/>
  <c r="AE32" i="5"/>
  <c r="AG36" i="5"/>
  <c r="AD39" i="5"/>
  <c r="AF43" i="5"/>
  <c r="AJ48" i="5"/>
  <c r="AG51" i="5"/>
  <c r="AE54" i="5"/>
  <c r="AK56" i="5"/>
  <c r="AE61" i="5"/>
  <c r="AJ63" i="5"/>
  <c r="AD69" i="5"/>
  <c r="AI71" i="5"/>
  <c r="AG74" i="5"/>
  <c r="AG79" i="5"/>
  <c r="AE84" i="5"/>
  <c r="AE99" i="5"/>
  <c r="AJ101" i="5"/>
  <c r="AE104" i="5"/>
  <c r="AI110" i="5"/>
  <c r="AD113" i="5"/>
  <c r="AI115" i="5"/>
  <c r="AE5" i="5"/>
  <c r="AJ13" i="5"/>
  <c r="AI16" i="5"/>
  <c r="AI19" i="5"/>
  <c r="AE25" i="5"/>
  <c r="AE30" i="5"/>
  <c r="AK32" i="5"/>
  <c r="AG34" i="5"/>
  <c r="AD37" i="5"/>
  <c r="AF44" i="5"/>
  <c r="AD52" i="5"/>
  <c r="AK54" i="5"/>
  <c r="AD62" i="5"/>
  <c r="AI64" i="5"/>
  <c r="AE67" i="5"/>
  <c r="AK69" i="5"/>
  <c r="AG72" i="5"/>
  <c r="AD75" i="5"/>
  <c r="AI77" i="5"/>
  <c r="AD85" i="5"/>
  <c r="AI87" i="5"/>
  <c r="AG5" i="5"/>
  <c r="AJ8" i="5"/>
  <c r="AD15" i="5"/>
  <c r="AK17" i="5"/>
  <c r="AI24" i="5"/>
  <c r="AD33" i="5"/>
  <c r="AD38" i="5"/>
  <c r="AK42" i="5"/>
  <c r="AK48" i="5"/>
  <c r="AJ51" i="5"/>
  <c r="AL54" i="5"/>
  <c r="AI62" i="5"/>
  <c r="AI65" i="5"/>
  <c r="AF68" i="5"/>
  <c r="AF71" i="5"/>
  <c r="AF77" i="5"/>
  <c r="AI85" i="5"/>
  <c r="AE88" i="5"/>
  <c r="AK90" i="5"/>
  <c r="AF101" i="5"/>
  <c r="AI106" i="5"/>
  <c r="AH113" i="5"/>
  <c r="AE116" i="5"/>
  <c r="AK118" i="5"/>
  <c r="AH126" i="5"/>
  <c r="AD129" i="5"/>
  <c r="AF131" i="5"/>
  <c r="AL133" i="5"/>
  <c r="AI146" i="5"/>
  <c r="AK151" i="5"/>
  <c r="AK9" i="5"/>
  <c r="AK15" i="5"/>
  <c r="AD19" i="5"/>
  <c r="AH25" i="5"/>
  <c r="AK35" i="5"/>
  <c r="AK41" i="5"/>
  <c r="AE44" i="5"/>
  <c r="AI52" i="5"/>
  <c r="AE56" i="5"/>
  <c r="AH63" i="5"/>
  <c r="AI66" i="5"/>
  <c r="AG69" i="5"/>
  <c r="AF72" i="5"/>
  <c r="AG75" i="5"/>
  <c r="AG78" i="5"/>
  <c r="AE81" i="5"/>
  <c r="AG86" i="5"/>
  <c r="AK96" i="5"/>
  <c r="AF102" i="5"/>
  <c r="AD105" i="5"/>
  <c r="AI107" i="5"/>
  <c r="AE109" i="5"/>
  <c r="AJ111" i="5"/>
  <c r="AF114" i="5"/>
  <c r="AF117" i="5"/>
  <c r="AK119" i="5"/>
  <c r="AD122" i="5"/>
  <c r="AK129" i="5"/>
  <c r="AD132" i="5"/>
  <c r="AF142" i="5"/>
  <c r="AK144" i="5"/>
  <c r="AH147" i="5"/>
  <c r="AL9" i="5"/>
  <c r="AE13" i="5"/>
  <c r="AI25" i="5"/>
  <c r="AD31" i="5"/>
  <c r="AG44" i="5"/>
  <c r="AK46" i="5"/>
  <c r="AJ52" i="5"/>
  <c r="AD59" i="5"/>
  <c r="AH69" i="5"/>
  <c r="AH72" i="5"/>
  <c r="AF81" i="5"/>
  <c r="AD92" i="5"/>
  <c r="AI99" i="5"/>
  <c r="AE105" i="5"/>
  <c r="AJ107" i="5"/>
  <c r="AK111" i="5"/>
  <c r="AG114" i="5"/>
  <c r="AE122" i="5"/>
  <c r="AK124" i="5"/>
  <c r="AE132" i="5"/>
  <c r="AI147" i="5"/>
  <c r="AK152" i="5"/>
  <c r="AK4" i="5"/>
  <c r="AG8" i="5"/>
  <c r="AE22" i="5"/>
  <c r="AG25" i="5"/>
  <c r="AH31" i="5"/>
  <c r="AK36" i="5"/>
  <c r="AD40" i="5"/>
  <c r="AG45" i="5"/>
  <c r="AL47" i="5"/>
  <c r="AI51" i="5"/>
  <c r="AJ73" i="5"/>
  <c r="AK82" i="5"/>
  <c r="AK85" i="5"/>
  <c r="AI88" i="5"/>
  <c r="AI91" i="5"/>
  <c r="AK102" i="5"/>
  <c r="AG113" i="5"/>
  <c r="AH116" i="5"/>
  <c r="AI119" i="5"/>
  <c r="AG133" i="5"/>
  <c r="AG146" i="5"/>
  <c r="AG149" i="5"/>
  <c r="AD152" i="5"/>
  <c r="AH8" i="5"/>
  <c r="AD12" i="5"/>
  <c r="AI18" i="5"/>
  <c r="AJ25" i="5"/>
  <c r="AI31" i="5"/>
  <c r="AE40" i="5"/>
  <c r="AK51" i="5"/>
  <c r="AK55" i="5"/>
  <c r="AJ58" i="5"/>
  <c r="AE64" i="5"/>
  <c r="AD67" i="5"/>
  <c r="AG70" i="5"/>
  <c r="AK73" i="5"/>
  <c r="AD77" i="5"/>
  <c r="AL85" i="5"/>
  <c r="AJ88" i="5"/>
  <c r="AI108" i="5"/>
  <c r="AI113" i="5"/>
  <c r="AI116" i="5"/>
  <c r="AF122" i="5"/>
  <c r="AD125" i="5"/>
  <c r="AD136" i="5"/>
  <c r="AI138" i="5"/>
  <c r="AD141" i="5"/>
  <c r="AE152" i="5"/>
  <c r="AD5" i="5"/>
  <c r="AI8" i="5"/>
  <c r="AE12" i="5"/>
  <c r="AK25" i="5"/>
  <c r="AJ31" i="5"/>
  <c r="AE37" i="5"/>
  <c r="AF40" i="5"/>
  <c r="AI45" i="5"/>
  <c r="AL48" i="5"/>
  <c r="AL55" i="5"/>
  <c r="AK58" i="5"/>
  <c r="AF64" i="5"/>
  <c r="AF67" i="5"/>
  <c r="AE77" i="5"/>
  <c r="AD83" i="5"/>
  <c r="AD86" i="5"/>
  <c r="AK88" i="5"/>
  <c r="AD97" i="5"/>
  <c r="AK99" i="5"/>
  <c r="AD103" i="5"/>
  <c r="AK105" i="5"/>
  <c r="AK110" i="5"/>
  <c r="AJ113" i="5"/>
  <c r="AJ116" i="5"/>
  <c r="AG122" i="5"/>
  <c r="AE125" i="5"/>
  <c r="AK127" i="5"/>
  <c r="AI133" i="5"/>
  <c r="AE136" i="5"/>
  <c r="AJ138" i="5"/>
  <c r="AE141" i="5"/>
  <c r="AJ146" i="5"/>
  <c r="AI149" i="5"/>
  <c r="AI9" i="5"/>
  <c r="AE16" i="5"/>
  <c r="AD20" i="5"/>
  <c r="AF29" i="5"/>
  <c r="AI34" i="5"/>
  <c r="AL37" i="5"/>
  <c r="AD43" i="5"/>
  <c r="AI56" i="5"/>
  <c r="AK74" i="5"/>
  <c r="AE78" i="5"/>
  <c r="AD81" i="5"/>
  <c r="AK89" i="5"/>
  <c r="AI92" i="5"/>
  <c r="AD95" i="5"/>
  <c r="AJ100" i="5"/>
  <c r="AI103" i="5"/>
  <c r="AG111" i="5"/>
  <c r="AD123" i="5"/>
  <c r="AJ128" i="5"/>
  <c r="AE131" i="5"/>
  <c r="AF134" i="5"/>
  <c r="AK141" i="5"/>
  <c r="AG144" i="5"/>
  <c r="AG147" i="5"/>
  <c r="AD9" i="5"/>
  <c r="AF13" i="5"/>
  <c r="AJ16" i="5"/>
  <c r="AI30" i="5"/>
  <c r="AI37" i="5"/>
  <c r="AD41" i="5"/>
  <c r="AE50" i="5"/>
  <c r="AH54" i="5"/>
  <c r="AG64" i="5"/>
  <c r="AJ67" i="5"/>
  <c r="AE71" i="5"/>
  <c r="AE75" i="5"/>
  <c r="AK78" i="5"/>
  <c r="AD82" i="5"/>
  <c r="AG88" i="5"/>
  <c r="AE92" i="5"/>
  <c r="AK100" i="5"/>
  <c r="AG107" i="5"/>
  <c r="AI109" i="5"/>
  <c r="AK112" i="5"/>
  <c r="AG116" i="5"/>
  <c r="AD120" i="5"/>
  <c r="AK122" i="5"/>
  <c r="AE126" i="5"/>
  <c r="AE129" i="5"/>
  <c r="AF135" i="5"/>
  <c r="AD138" i="5"/>
  <c r="AF5" i="5"/>
  <c r="AG13" i="5"/>
  <c r="AK16" i="5"/>
  <c r="AI20" i="5"/>
  <c r="AJ30" i="5"/>
  <c r="AJ37" i="5"/>
  <c r="AE41" i="5"/>
  <c r="AK43" i="5"/>
  <c r="AD47" i="5"/>
  <c r="AF50" i="5"/>
  <c r="AI54" i="5"/>
  <c r="AH64" i="5"/>
  <c r="AK67" i="5"/>
  <c r="AF75" i="5"/>
  <c r="AE82" i="5"/>
  <c r="AF85" i="5"/>
  <c r="AF92" i="5"/>
  <c r="AK116" i="5"/>
  <c r="AE120" i="5"/>
  <c r="AL122" i="5"/>
  <c r="AF126" i="5"/>
  <c r="AF129" i="5"/>
  <c r="AK131" i="5"/>
  <c r="AG135" i="5"/>
  <c r="AE138" i="5"/>
  <c r="AK140" i="5"/>
  <c r="AD147" i="5"/>
  <c r="AI150" i="5"/>
  <c r="AJ9" i="5"/>
  <c r="AH13" i="5"/>
  <c r="AJ20" i="5"/>
  <c r="AK27" i="5"/>
  <c r="AK30" i="5"/>
  <c r="AD34" i="5"/>
  <c r="AK37" i="5"/>
  <c r="AF41" i="5"/>
  <c r="AE47" i="5"/>
  <c r="AJ54" i="5"/>
  <c r="AJ64" i="5"/>
  <c r="AD79" i="5"/>
  <c r="AG85" i="5"/>
  <c r="AG92" i="5"/>
  <c r="AD101" i="5"/>
  <c r="AK107" i="5"/>
  <c r="AK109" i="5"/>
  <c r="AE113" i="5"/>
  <c r="AF120" i="5"/>
  <c r="AE123" i="5"/>
  <c r="AG126" i="5"/>
  <c r="AG129" i="5"/>
  <c r="AF138" i="5"/>
  <c r="AE147" i="5"/>
  <c r="AJ150" i="5"/>
  <c r="AE11" i="5"/>
  <c r="AE18" i="5"/>
  <c r="AG26" i="5"/>
  <c r="AG35" i="5"/>
  <c r="AD49" i="5"/>
  <c r="AG52" i="5"/>
  <c r="AK59" i="5"/>
  <c r="AF62" i="5"/>
  <c r="AK65" i="5"/>
  <c r="AF69" i="5"/>
  <c r="AL72" i="5"/>
  <c r="AJ76" i="5"/>
  <c r="AD96" i="5"/>
  <c r="AK98" i="5"/>
  <c r="AE111" i="5"/>
  <c r="AD115" i="5"/>
  <c r="AE121" i="5"/>
  <c r="AJ133" i="5"/>
  <c r="AI136" i="5"/>
  <c r="AI139" i="5"/>
  <c r="AE145" i="5"/>
  <c r="AK148" i="5"/>
  <c r="AI29" i="5"/>
  <c r="AK44" i="5"/>
  <c r="AK47" i="5"/>
  <c r="AI57" i="5"/>
  <c r="AK60" i="5"/>
  <c r="AF63" i="5"/>
  <c r="AD68" i="5"/>
  <c r="AD72" i="5"/>
  <c r="AJ87" i="5"/>
  <c r="AE91" i="5"/>
  <c r="AE101" i="5"/>
  <c r="AE108" i="5"/>
  <c r="AE115" i="5"/>
  <c r="AI126" i="5"/>
  <c r="AE133" i="5"/>
  <c r="AE140" i="5"/>
  <c r="AF146" i="5"/>
  <c r="AK29" i="5"/>
  <c r="AE49" i="5"/>
  <c r="AI72" i="5"/>
  <c r="AK80" i="5"/>
  <c r="AH101" i="5"/>
  <c r="AD111" i="5"/>
  <c r="AD119" i="5"/>
  <c r="AD18" i="5"/>
  <c r="AI22" i="5"/>
  <c r="AJ29" i="5"/>
  <c r="AK33" i="5"/>
  <c r="AE38" i="5"/>
  <c r="AG63" i="5"/>
  <c r="AE68" i="5"/>
  <c r="AE72" i="5"/>
  <c r="AI76" i="5"/>
  <c r="AK83" i="5"/>
  <c r="AK87" i="5"/>
  <c r="AG101" i="5"/>
  <c r="AF108" i="5"/>
  <c r="AF115" i="5"/>
  <c r="AJ126" i="5"/>
  <c r="AD130" i="5"/>
  <c r="AF133" i="5"/>
  <c r="AK136" i="5"/>
  <c r="AK150" i="5"/>
  <c r="AI14" i="5"/>
  <c r="AD45" i="5"/>
  <c r="AI53" i="5"/>
  <c r="AK57" i="5"/>
  <c r="AG68" i="5"/>
  <c r="AG108" i="5"/>
  <c r="AG115" i="5"/>
  <c r="AI122" i="5"/>
  <c r="AK126" i="5"/>
  <c r="AK146" i="5"/>
  <c r="AD11" i="5"/>
  <c r="AF23" i="5"/>
  <c r="AH34" i="5"/>
  <c r="AG54" i="5"/>
  <c r="AG65" i="5"/>
  <c r="AJ69" i="5"/>
  <c r="AI73" i="5"/>
  <c r="AF78" i="5"/>
  <c r="AJ81" i="5"/>
  <c r="AD112" i="5"/>
  <c r="AD116" i="5"/>
  <c r="AG120" i="5"/>
  <c r="AD124" i="5"/>
  <c r="AK137" i="5"/>
  <c r="AF141" i="5"/>
  <c r="AD144" i="5"/>
  <c r="AG148" i="5"/>
  <c r="AF11" i="5"/>
  <c r="AE20" i="5"/>
  <c r="AG23" i="5"/>
  <c r="AK31" i="5"/>
  <c r="AJ34" i="5"/>
  <c r="AK49" i="5"/>
  <c r="AF55" i="5"/>
  <c r="AF61" i="5"/>
  <c r="AL69" i="5"/>
  <c r="AI89" i="5"/>
  <c r="AD93" i="5"/>
  <c r="AI95" i="5"/>
  <c r="AI98" i="5"/>
  <c r="AJ102" i="5"/>
  <c r="AE112" i="5"/>
  <c r="AF116" i="5"/>
  <c r="AE124" i="5"/>
  <c r="AK130" i="5"/>
  <c r="AE144" i="5"/>
  <c r="AK11" i="5"/>
  <c r="AG20" i="5"/>
  <c r="AE35" i="5"/>
  <c r="AD50" i="5"/>
  <c r="AE70" i="5"/>
  <c r="AE86" i="5"/>
  <c r="AE103" i="5"/>
  <c r="AE106" i="5"/>
  <c r="AG112" i="5"/>
  <c r="AJ120" i="5"/>
  <c r="AD7" i="5"/>
  <c r="AF35" i="5"/>
  <c r="AI42" i="5"/>
  <c r="AD56" i="5"/>
  <c r="AK61" i="5"/>
  <c r="AD66" i="5"/>
  <c r="AI74" i="5"/>
  <c r="AF86" i="5"/>
  <c r="AD90" i="5"/>
  <c r="AE96" i="5"/>
  <c r="AF99" i="5"/>
  <c r="AF103" i="5"/>
  <c r="AD109" i="5"/>
  <c r="AI117" i="5"/>
  <c r="AK120" i="5"/>
  <c r="AD135" i="5"/>
  <c r="AK138" i="5"/>
  <c r="AI144" i="5"/>
  <c r="AF17" i="5"/>
  <c r="AD30" i="5"/>
  <c r="AF34" i="5"/>
  <c r="AF47" i="5"/>
  <c r="AH52" i="5"/>
  <c r="AJ77" i="5"/>
  <c r="AJ85" i="5"/>
  <c r="AL101" i="5"/>
  <c r="AE114" i="5"/>
  <c r="AI148" i="5"/>
  <c r="AF144" i="5"/>
  <c r="AK7" i="5"/>
  <c r="AI67" i="5"/>
  <c r="AE110" i="5"/>
  <c r="AG125" i="5"/>
  <c r="AG7" i="5"/>
  <c r="AK12" i="5"/>
  <c r="AG17" i="5"/>
  <c r="AF30" i="5"/>
  <c r="AG43" i="5"/>
  <c r="AG47" i="5"/>
  <c r="AG61" i="5"/>
  <c r="AJ72" i="5"/>
  <c r="AD102" i="5"/>
  <c r="AI128" i="5"/>
  <c r="AF132" i="5"/>
  <c r="AJ35" i="5"/>
  <c r="AJ47" i="5"/>
  <c r="AE62" i="5"/>
  <c r="AD91" i="5"/>
  <c r="AJ115" i="5"/>
  <c r="AD133" i="5"/>
  <c r="AG103" i="5"/>
  <c r="AI129" i="5"/>
  <c r="AD27" i="5"/>
  <c r="AG40" i="5"/>
  <c r="AK66" i="5"/>
  <c r="AK72" i="5"/>
  <c r="AE102" i="5"/>
  <c r="AD106" i="5"/>
  <c r="AI114" i="5"/>
  <c r="AI124" i="5"/>
  <c r="AK128" i="5"/>
  <c r="AG132" i="5"/>
  <c r="AG152" i="5"/>
  <c r="AJ7" i="5"/>
  <c r="AK22" i="5"/>
  <c r="AJ40" i="5"/>
  <c r="AK53" i="5"/>
  <c r="AD110" i="5"/>
  <c r="AE149" i="5"/>
  <c r="AG27" i="5"/>
  <c r="AI44" i="5"/>
  <c r="AI7" i="5"/>
  <c r="AI13" i="5"/>
  <c r="AI17" i="5"/>
  <c r="AE27" i="5"/>
  <c r="AI35" i="5"/>
  <c r="AI47" i="5"/>
  <c r="AJ53" i="5"/>
  <c r="AD73" i="5"/>
  <c r="AI78" i="5"/>
  <c r="AL128" i="5"/>
  <c r="AL132" i="5"/>
  <c r="AD149" i="5"/>
  <c r="AK13" i="5"/>
  <c r="AJ17" i="5"/>
  <c r="AE59" i="5"/>
  <c r="AK97" i="5"/>
  <c r="AI120" i="5"/>
  <c r="AF137" i="5"/>
  <c r="AK40" i="5"/>
  <c r="AG62" i="5"/>
  <c r="AK115" i="5"/>
  <c r="AG12" i="5"/>
  <c r="AE23" i="5"/>
  <c r="AE39" i="5"/>
  <c r="AG55" i="5"/>
  <c r="AD60" i="5"/>
  <c r="AI111" i="5"/>
  <c r="AG123" i="5"/>
  <c r="AK133" i="5"/>
  <c r="AJ24" i="5"/>
  <c r="AG128" i="5"/>
  <c r="AG145" i="5"/>
  <c r="AK24" i="5"/>
  <c r="AF112" i="5"/>
  <c r="AG138" i="5"/>
  <c r="AD142" i="5"/>
  <c r="AD151" i="5"/>
  <c r="AK93" i="5"/>
  <c r="AI5" i="5"/>
  <c r="AK101" i="5"/>
  <c r="AK64" i="5"/>
  <c r="AI70" i="5"/>
  <c r="AE107" i="5"/>
  <c r="AF111" i="5"/>
  <c r="AD150" i="5"/>
  <c r="AJ70" i="5"/>
  <c r="AG77" i="5"/>
  <c r="AJ103" i="5"/>
  <c r="AF107" i="5"/>
  <c r="AF123" i="5"/>
  <c r="AD145" i="5"/>
  <c r="AE150" i="5"/>
  <c r="AG56" i="5"/>
  <c r="AD65" i="5"/>
  <c r="AK103" i="5"/>
  <c r="AF145" i="5"/>
  <c r="AK19" i="5"/>
  <c r="AI28" i="5"/>
  <c r="AF65" i="5"/>
  <c r="AL107" i="5"/>
  <c r="AI118" i="5"/>
  <c r="AD134" i="5"/>
  <c r="AJ28" i="5"/>
  <c r="AI60" i="5"/>
  <c r="AD108" i="5"/>
  <c r="AE134" i="5"/>
  <c r="AJ62" i="5"/>
  <c r="AJ89" i="5"/>
  <c r="AF136" i="5"/>
  <c r="AF20" i="5"/>
  <c r="AJ65" i="5"/>
  <c r="AJ71" i="5"/>
  <c r="AG98" i="5"/>
  <c r="AF124" i="5"/>
  <c r="AE142" i="5"/>
  <c r="AI145" i="5"/>
  <c r="AE151" i="5"/>
  <c r="AG11" i="5"/>
  <c r="AI38" i="5"/>
  <c r="AI46" i="5"/>
  <c r="AK62" i="5"/>
  <c r="AE69" i="5"/>
  <c r="AG84" i="5"/>
  <c r="AE127" i="5"/>
  <c r="AD70" i="5"/>
  <c r="AE97" i="5"/>
  <c r="AK117" i="5"/>
  <c r="AD25" i="5"/>
  <c r="AE29" i="5"/>
  <c r="AE34" i="5"/>
  <c r="AD57" i="5"/>
  <c r="AF87" i="5"/>
  <c r="AJ129" i="5"/>
  <c r="AJ145" i="5"/>
  <c r="AK8" i="5"/>
  <c r="AK20" i="5"/>
  <c r="AF25" i="5"/>
  <c r="AE45" i="5"/>
  <c r="AE57" i="5"/>
  <c r="AE79" i="5"/>
  <c r="AG87" i="5"/>
  <c r="AH92" i="5"/>
  <c r="AJ98" i="5"/>
  <c r="AF113" i="5"/>
  <c r="AD139" i="5"/>
  <c r="AI142" i="5"/>
  <c r="AE146" i="5"/>
  <c r="AG151" i="5"/>
  <c r="AL8" i="5"/>
  <c r="AE26" i="5"/>
  <c r="AE83" i="5"/>
  <c r="AH87" i="5"/>
  <c r="AJ92" i="5"/>
  <c r="AK113" i="5"/>
  <c r="AJ142" i="5"/>
  <c r="AD16" i="5"/>
  <c r="AK68" i="5"/>
  <c r="AF84" i="5"/>
  <c r="AD127" i="5"/>
  <c r="AD76" i="5"/>
  <c r="AJ38" i="5"/>
  <c r="AE90" i="5"/>
  <c r="AF26" i="5"/>
  <c r="AI41" i="5"/>
  <c r="AD51" i="5"/>
  <c r="AE74" i="5"/>
  <c r="AI79" i="5"/>
  <c r="AK92" i="5"/>
  <c r="AG99" i="5"/>
  <c r="AL113" i="5"/>
  <c r="AK142" i="5"/>
  <c r="AK21" i="5"/>
  <c r="AE51" i="5"/>
  <c r="AJ79" i="5"/>
  <c r="AD88" i="5"/>
  <c r="AD114" i="5"/>
  <c r="AH125" i="5"/>
  <c r="AL142" i="5"/>
  <c r="AJ147" i="5"/>
  <c r="AJ151" i="5"/>
  <c r="AI36" i="5"/>
  <c r="AH51" i="5"/>
  <c r="AJ74" i="5"/>
  <c r="AK79" i="5"/>
  <c r="AE93" i="5"/>
  <c r="AG105" i="5"/>
  <c r="AI125" i="5"/>
  <c r="AI135" i="5"/>
  <c r="AK139" i="5"/>
  <c r="AD143" i="5"/>
  <c r="AK147" i="5"/>
  <c r="AI10" i="5"/>
  <c r="AD22" i="5"/>
  <c r="AJ36" i="5"/>
  <c r="AF96" i="5"/>
  <c r="AD121" i="5"/>
  <c r="AJ125" i="5"/>
  <c r="AJ135" i="5"/>
  <c r="AL147" i="5"/>
  <c r="AI4" i="5"/>
  <c r="AE52" i="5"/>
  <c r="AG96" i="5"/>
  <c r="AD100" i="5"/>
  <c r="AK135" i="5"/>
  <c r="AK10" i="5"/>
  <c r="AF52" i="5"/>
  <c r="AK75" i="5"/>
  <c r="AH100" i="5"/>
  <c r="AI100" i="5"/>
  <c r="AE76" i="5"/>
  <c r="AK84" i="5"/>
  <c r="AD23" i="5"/>
  <c r="AK121" i="5"/>
  <c r="AK38" i="5"/>
  <c r="AE63" i="5"/>
  <c r="AF12" i="5"/>
  <c r="AJ149" i="5"/>
  <c r="AE33" i="5"/>
  <c r="AG76" i="5"/>
  <c r="AJ5" i="5"/>
  <c r="AI131" i="5"/>
  <c r="AF54" i="5"/>
  <c r="CN3" i="1"/>
  <c r="BE4" i="5"/>
  <c r="BF15" i="5"/>
  <c r="BH17" i="5"/>
  <c r="BJ19" i="5"/>
  <c r="BL21" i="5"/>
  <c r="BE24" i="5"/>
  <c r="BK30" i="5"/>
  <c r="BF34" i="5"/>
  <c r="BH36" i="5"/>
  <c r="BJ38" i="5"/>
  <c r="BL40" i="5"/>
  <c r="BE42" i="5"/>
  <c r="BK48" i="5"/>
  <c r="BF53" i="5"/>
  <c r="BH55" i="5"/>
  <c r="BJ57" i="5"/>
  <c r="BL59" i="5"/>
  <c r="BE61" i="5"/>
  <c r="BG63" i="5"/>
  <c r="BK67" i="5"/>
  <c r="BM69" i="5"/>
  <c r="BF72" i="5"/>
  <c r="BH74" i="5"/>
  <c r="BL78" i="5"/>
  <c r="BE81" i="5"/>
  <c r="BF92" i="5"/>
  <c r="BL98" i="5"/>
  <c r="BE101" i="5"/>
  <c r="BG103" i="5"/>
  <c r="BK107" i="5"/>
  <c r="BF111" i="5"/>
  <c r="BH113" i="5"/>
  <c r="BJ115" i="5"/>
  <c r="BL117" i="5"/>
  <c r="BE120" i="5"/>
  <c r="BG122" i="5"/>
  <c r="BF131" i="5"/>
  <c r="BH133" i="5"/>
  <c r="BJ135" i="5"/>
  <c r="BL137" i="5"/>
  <c r="BG142" i="5"/>
  <c r="BF4" i="5"/>
  <c r="BJ8" i="5"/>
  <c r="BL10" i="5"/>
  <c r="BE13" i="5"/>
  <c r="BK19" i="5"/>
  <c r="BF24" i="5"/>
  <c r="BH26" i="5"/>
  <c r="BL30" i="5"/>
  <c r="BE33" i="5"/>
  <c r="BG34" i="5"/>
  <c r="BK38" i="5"/>
  <c r="BF42" i="5"/>
  <c r="BL48" i="5"/>
  <c r="BE51" i="5"/>
  <c r="BF61" i="5"/>
  <c r="BH63" i="5"/>
  <c r="BJ65" i="5"/>
  <c r="BL67" i="5"/>
  <c r="BE70" i="5"/>
  <c r="BG72" i="5"/>
  <c r="BF81" i="5"/>
  <c r="BJ85" i="5"/>
  <c r="BL87" i="5"/>
  <c r="BE90" i="5"/>
  <c r="BG92" i="5"/>
  <c r="BF101" i="5"/>
  <c r="BH103" i="5"/>
  <c r="BL107" i="5"/>
  <c r="BE109" i="5"/>
  <c r="BG111" i="5"/>
  <c r="BI113" i="5"/>
  <c r="BK115" i="5"/>
  <c r="BF120" i="5"/>
  <c r="BH122" i="5"/>
  <c r="BJ124" i="5"/>
  <c r="BL126" i="5"/>
  <c r="BE129" i="5"/>
  <c r="BF140" i="5"/>
  <c r="BH142" i="5"/>
  <c r="BJ144" i="5"/>
  <c r="BL146" i="5"/>
  <c r="BE149" i="5"/>
  <c r="BG4" i="5"/>
  <c r="BK8" i="5"/>
  <c r="BF13" i="5"/>
  <c r="BJ17" i="5"/>
  <c r="BL19" i="5"/>
  <c r="BE22" i="5"/>
  <c r="BG24" i="5"/>
  <c r="BF33" i="5"/>
  <c r="BH34" i="5"/>
  <c r="BJ36" i="5"/>
  <c r="BL38" i="5"/>
  <c r="BE41" i="5"/>
  <c r="BM48" i="5"/>
  <c r="BF51" i="5"/>
  <c r="BJ55" i="5"/>
  <c r="BL57" i="5"/>
  <c r="BE60" i="5"/>
  <c r="BG61" i="5"/>
  <c r="BI63" i="5"/>
  <c r="BK65" i="5"/>
  <c r="BF70" i="5"/>
  <c r="BH72" i="5"/>
  <c r="BJ74" i="5"/>
  <c r="BL76" i="5"/>
  <c r="BE79" i="5"/>
  <c r="BK85" i="5"/>
  <c r="BF90" i="5"/>
  <c r="BH92" i="5"/>
  <c r="BL96" i="5"/>
  <c r="BE99" i="5"/>
  <c r="BG101" i="5"/>
  <c r="BM107" i="5"/>
  <c r="BF109" i="5"/>
  <c r="BH111" i="5"/>
  <c r="BJ113" i="5"/>
  <c r="BL115" i="5"/>
  <c r="BE118" i="5"/>
  <c r="BG120" i="5"/>
  <c r="BF129" i="5"/>
  <c r="BJ133" i="5"/>
  <c r="BL135" i="5"/>
  <c r="BE138" i="5"/>
  <c r="BF149" i="5"/>
  <c r="BL8" i="5"/>
  <c r="BE11" i="5"/>
  <c r="BG13" i="5"/>
  <c r="BF22" i="5"/>
  <c r="BH24" i="5"/>
  <c r="BL28" i="5"/>
  <c r="BE31" i="5"/>
  <c r="BM38" i="5"/>
  <c r="BF41" i="5"/>
  <c r="BJ44" i="5"/>
  <c r="BL46" i="5"/>
  <c r="BE49" i="5"/>
  <c r="BF60" i="5"/>
  <c r="BH61" i="5"/>
  <c r="BJ63" i="5"/>
  <c r="BL65" i="5"/>
  <c r="BE68" i="5"/>
  <c r="BG70" i="5"/>
  <c r="BK74" i="5"/>
  <c r="BF79" i="5"/>
  <c r="BH81" i="5"/>
  <c r="BL85" i="5"/>
  <c r="BE88" i="5"/>
  <c r="BF99" i="5"/>
  <c r="BH101" i="5"/>
  <c r="BL105" i="5"/>
  <c r="BE108" i="5"/>
  <c r="BK113" i="5"/>
  <c r="BF118" i="5"/>
  <c r="BH120" i="5"/>
  <c r="BJ122" i="5"/>
  <c r="BL124" i="5"/>
  <c r="BE127" i="5"/>
  <c r="BG129" i="5"/>
  <c r="BK133" i="5"/>
  <c r="BF138" i="5"/>
  <c r="BJ142" i="5"/>
  <c r="BL144" i="5"/>
  <c r="BE147" i="5"/>
  <c r="BG149" i="5"/>
  <c r="BF9" i="5"/>
  <c r="BF14" i="5"/>
  <c r="BL26" i="5"/>
  <c r="BF29" i="5"/>
  <c r="BK31" i="5"/>
  <c r="BF38" i="5"/>
  <c r="BG47" i="5"/>
  <c r="BH52" i="5"/>
  <c r="BK54" i="5"/>
  <c r="BF57" i="5"/>
  <c r="BJ59" i="5"/>
  <c r="BJ61" i="5"/>
  <c r="BG64" i="5"/>
  <c r="BL66" i="5"/>
  <c r="BH69" i="5"/>
  <c r="BE72" i="5"/>
  <c r="BG9" i="5"/>
  <c r="BE19" i="5"/>
  <c r="BJ21" i="5"/>
  <c r="BG29" i="5"/>
  <c r="BL31" i="5"/>
  <c r="BL35" i="5"/>
  <c r="BG38" i="5"/>
  <c r="BG41" i="5"/>
  <c r="BE45" i="5"/>
  <c r="BH47" i="5"/>
  <c r="BE50" i="5"/>
  <c r="BI52" i="5"/>
  <c r="BL54" i="5"/>
  <c r="BG57" i="5"/>
  <c r="BK61" i="5"/>
  <c r="BH64" i="5"/>
  <c r="BI69" i="5"/>
  <c r="BE75" i="5"/>
  <c r="BH77" i="5"/>
  <c r="BG87" i="5"/>
  <c r="BK89" i="5"/>
  <c r="BE97" i="5"/>
  <c r="BG102" i="5"/>
  <c r="BE107" i="5"/>
  <c r="BF114" i="5"/>
  <c r="BK116" i="5"/>
  <c r="BF127" i="5"/>
  <c r="BK129" i="5"/>
  <c r="BE132" i="5"/>
  <c r="BE137" i="5"/>
  <c r="BF147" i="5"/>
  <c r="BL6" i="5"/>
  <c r="BH9" i="5"/>
  <c r="BL11" i="5"/>
  <c r="BH14" i="5"/>
  <c r="BF19" i="5"/>
  <c r="BK21" i="5"/>
  <c r="BH29" i="5"/>
  <c r="BH38" i="5"/>
  <c r="BH41" i="5"/>
  <c r="BL42" i="5"/>
  <c r="BF45" i="5"/>
  <c r="BF50" i="5"/>
  <c r="BJ52" i="5"/>
  <c r="BM54" i="5"/>
  <c r="BH57" i="5"/>
  <c r="BL61" i="5"/>
  <c r="BE67" i="5"/>
  <c r="BJ69" i="5"/>
  <c r="BJ72" i="5"/>
  <c r="BF75" i="5"/>
  <c r="BE80" i="5"/>
  <c r="BL84" i="5"/>
  <c r="BH87" i="5"/>
  <c r="BL89" i="5"/>
  <c r="BJ92" i="5"/>
  <c r="BF97" i="5"/>
  <c r="BK99" i="5"/>
  <c r="BH102" i="5"/>
  <c r="BL104" i="5"/>
  <c r="BF107" i="5"/>
  <c r="BJ111" i="5"/>
  <c r="BG114" i="5"/>
  <c r="BL116" i="5"/>
  <c r="BE122" i="5"/>
  <c r="BL129" i="5"/>
  <c r="BF132" i="5"/>
  <c r="BF137" i="5"/>
  <c r="BE142" i="5"/>
  <c r="BG147" i="5"/>
  <c r="BL149" i="5"/>
  <c r="BI9" i="5"/>
  <c r="BL16" i="5"/>
  <c r="BL24" i="5"/>
  <c r="BF27" i="5"/>
  <c r="BE32" i="5"/>
  <c r="BE36" i="5"/>
  <c r="BJ47" i="5"/>
  <c r="BG50" i="5"/>
  <c r="BK52" i="5"/>
  <c r="BE55" i="5"/>
  <c r="BJ64" i="5"/>
  <c r="BF67" i="5"/>
  <c r="BK69" i="5"/>
  <c r="BK72" i="5"/>
  <c r="BF80" i="5"/>
  <c r="BK92" i="5"/>
  <c r="BL99" i="5"/>
  <c r="BG107" i="5"/>
  <c r="BH114" i="5"/>
  <c r="BF122" i="5"/>
  <c r="BG132" i="5"/>
  <c r="BL134" i="5"/>
  <c r="BL139" i="5"/>
  <c r="BF142" i="5"/>
  <c r="BH147" i="5"/>
  <c r="BK9" i="5"/>
  <c r="BG12" i="5"/>
  <c r="BG23" i="5"/>
  <c r="BE26" i="5"/>
  <c r="BJ31" i="5"/>
  <c r="BL52" i="5"/>
  <c r="BL55" i="5"/>
  <c r="BJ58" i="5"/>
  <c r="BG73" i="5"/>
  <c r="BE76" i="5"/>
  <c r="BL83" i="5"/>
  <c r="BF89" i="5"/>
  <c r="BL91" i="5"/>
  <c r="BL102" i="5"/>
  <c r="BH105" i="5"/>
  <c r="BE110" i="5"/>
  <c r="BK112" i="5"/>
  <c r="BE116" i="5"/>
  <c r="BL118" i="5"/>
  <c r="BF135" i="5"/>
  <c r="BL145" i="5"/>
  <c r="BL9" i="5"/>
  <c r="BH12" i="5"/>
  <c r="BL17" i="5"/>
  <c r="BJ20" i="5"/>
  <c r="BF26" i="5"/>
  <c r="BE44" i="5"/>
  <c r="BM52" i="5"/>
  <c r="BL63" i="5"/>
  <c r="BF76" i="5"/>
  <c r="BJ78" i="5"/>
  <c r="BG89" i="5"/>
  <c r="BE100" i="5"/>
  <c r="BF110" i="5"/>
  <c r="BL112" i="5"/>
  <c r="BF116" i="5"/>
  <c r="BH124" i="5"/>
  <c r="BJ132" i="5"/>
  <c r="BG135" i="5"/>
  <c r="BG138" i="5"/>
  <c r="BM9" i="5"/>
  <c r="BK20" i="5"/>
  <c r="BF32" i="5"/>
  <c r="BL36" i="5"/>
  <c r="BL39" i="5"/>
  <c r="BF44" i="5"/>
  <c r="BL49" i="5"/>
  <c r="BE53" i="5"/>
  <c r="BE56" i="5"/>
  <c r="BL58" i="5"/>
  <c r="BG76" i="5"/>
  <c r="BK78" i="5"/>
  <c r="BL81" i="5"/>
  <c r="BE84" i="5"/>
  <c r="BH89" i="5"/>
  <c r="BE92" i="5"/>
  <c r="BF100" i="5"/>
  <c r="BE103" i="5"/>
  <c r="BG110" i="5"/>
  <c r="BG116" i="5"/>
  <c r="BE119" i="5"/>
  <c r="BE130" i="5"/>
  <c r="BK132" i="5"/>
  <c r="BH135" i="5"/>
  <c r="BH138" i="5"/>
  <c r="BL140" i="5"/>
  <c r="BE146" i="5"/>
  <c r="BL148" i="5"/>
  <c r="BE10" i="5"/>
  <c r="BL12" i="5"/>
  <c r="BH18" i="5"/>
  <c r="BH21" i="5"/>
  <c r="BG30" i="5"/>
  <c r="BJ33" i="5"/>
  <c r="BJ35" i="5"/>
  <c r="BF39" i="5"/>
  <c r="BJ43" i="5"/>
  <c r="BF68" i="5"/>
  <c r="BG74" i="5"/>
  <c r="BF86" i="5"/>
  <c r="BL88" i="5"/>
  <c r="BH100" i="5"/>
  <c r="BL114" i="5"/>
  <c r="BF121" i="5"/>
  <c r="BH129" i="5"/>
  <c r="BH132" i="5"/>
  <c r="BL138" i="5"/>
  <c r="BH141" i="5"/>
  <c r="BF144" i="5"/>
  <c r="BF150" i="5"/>
  <c r="BF10" i="5"/>
  <c r="BL15" i="5"/>
  <c r="BH30" i="5"/>
  <c r="BE65" i="5"/>
  <c r="BG68" i="5"/>
  <c r="BK77" i="5"/>
  <c r="BG86" i="5"/>
  <c r="BL103" i="5"/>
  <c r="BE124" i="5"/>
  <c r="BJ126" i="5"/>
  <c r="BG150" i="5"/>
  <c r="BG10" i="5"/>
  <c r="BH13" i="5"/>
  <c r="BJ18" i="5"/>
  <c r="BE25" i="5"/>
  <c r="BL27" i="5"/>
  <c r="BL33" i="5"/>
  <c r="BL43" i="5"/>
  <c r="BE62" i="5"/>
  <c r="BF65" i="5"/>
  <c r="BH68" i="5"/>
  <c r="BL74" i="5"/>
  <c r="BL77" i="5"/>
  <c r="BL80" i="5"/>
  <c r="BH86" i="5"/>
  <c r="BE89" i="5"/>
  <c r="BL92" i="5"/>
  <c r="BE95" i="5"/>
  <c r="BJ100" i="5"/>
  <c r="BL111" i="5"/>
  <c r="BE115" i="5"/>
  <c r="BF124" i="5"/>
  <c r="BL132" i="5"/>
  <c r="BE136" i="5"/>
  <c r="BE139" i="5"/>
  <c r="BH144" i="5"/>
  <c r="BJ147" i="5"/>
  <c r="BK13" i="5"/>
  <c r="BE35" i="5"/>
  <c r="BH65" i="5"/>
  <c r="BL75" i="5"/>
  <c r="BH79" i="5"/>
  <c r="BG100" i="5"/>
  <c r="BE112" i="5"/>
  <c r="BF119" i="5"/>
  <c r="BG125" i="5"/>
  <c r="BL143" i="5"/>
  <c r="BL13" i="5"/>
  <c r="BE23" i="5"/>
  <c r="BE29" i="5"/>
  <c r="BF35" i="5"/>
  <c r="BE38" i="5"/>
  <c r="BL41" i="5"/>
  <c r="BF62" i="5"/>
  <c r="BE69" i="5"/>
  <c r="BL72" i="5"/>
  <c r="BE85" i="5"/>
  <c r="BH88" i="5"/>
  <c r="BE104" i="5"/>
  <c r="BJ106" i="5"/>
  <c r="BF112" i="5"/>
  <c r="BH125" i="5"/>
  <c r="BE128" i="5"/>
  <c r="BE131" i="5"/>
  <c r="BK137" i="5"/>
  <c r="BE141" i="5"/>
  <c r="BF5" i="5"/>
  <c r="BG17" i="5"/>
  <c r="BL20" i="5"/>
  <c r="BL23" i="5"/>
  <c r="BE30" i="5"/>
  <c r="BF36" i="5"/>
  <c r="BL44" i="5"/>
  <c r="BK47" i="5"/>
  <c r="BL50" i="5"/>
  <c r="BF54" i="5"/>
  <c r="BL62" i="5"/>
  <c r="BE77" i="5"/>
  <c r="BF83" i="5"/>
  <c r="BE86" i="5"/>
  <c r="BJ89" i="5"/>
  <c r="BF93" i="5"/>
  <c r="BE98" i="5"/>
  <c r="BK101" i="5"/>
  <c r="BJ107" i="5"/>
  <c r="BE113" i="5"/>
  <c r="BF117" i="5"/>
  <c r="BG123" i="5"/>
  <c r="BE126" i="5"/>
  <c r="BK128" i="5"/>
  <c r="BL131" i="5"/>
  <c r="BF139" i="5"/>
  <c r="BL141" i="5"/>
  <c r="BE145" i="5"/>
  <c r="BF148" i="5"/>
  <c r="BE14" i="5"/>
  <c r="BG20" i="5"/>
  <c r="BE37" i="5"/>
  <c r="BH40" i="5"/>
  <c r="BF49" i="5"/>
  <c r="BF52" i="5"/>
  <c r="BF69" i="5"/>
  <c r="BE73" i="5"/>
  <c r="BE83" i="5"/>
  <c r="BK93" i="5"/>
  <c r="BE96" i="5"/>
  <c r="BE106" i="5"/>
  <c r="BL122" i="5"/>
  <c r="BE133" i="5"/>
  <c r="BG143" i="5"/>
  <c r="BG5" i="5"/>
  <c r="BJ7" i="5"/>
  <c r="BI11" i="5"/>
  <c r="BE18" i="5"/>
  <c r="BF28" i="5"/>
  <c r="BJ34" i="5"/>
  <c r="BL37" i="5"/>
  <c r="BH50" i="5"/>
  <c r="BL53" i="5"/>
  <c r="BE57" i="5"/>
  <c r="BL70" i="5"/>
  <c r="BM77" i="5"/>
  <c r="BF84" i="5"/>
  <c r="BJ87" i="5"/>
  <c r="BG91" i="5"/>
  <c r="BF113" i="5"/>
  <c r="BK123" i="5"/>
  <c r="BF134" i="5"/>
  <c r="BL147" i="5"/>
  <c r="BH5" i="5"/>
  <c r="BK7" i="5"/>
  <c r="BF18" i="5"/>
  <c r="BH25" i="5"/>
  <c r="BK34" i="5"/>
  <c r="BJ60" i="5"/>
  <c r="BE74" i="5"/>
  <c r="BE78" i="5"/>
  <c r="BG84" i="5"/>
  <c r="BH91" i="5"/>
  <c r="BH104" i="5"/>
  <c r="BH107" i="5"/>
  <c r="BJ109" i="5"/>
  <c r="BG113" i="5"/>
  <c r="BL120" i="5"/>
  <c r="BL123" i="5"/>
  <c r="BF141" i="5"/>
  <c r="BE7" i="5"/>
  <c r="BJ25" i="5"/>
  <c r="BJ45" i="5"/>
  <c r="BH48" i="5"/>
  <c r="BE52" i="5"/>
  <c r="BF66" i="5"/>
  <c r="BL73" i="5"/>
  <c r="BF78" i="5"/>
  <c r="BJ88" i="5"/>
  <c r="BE93" i="5"/>
  <c r="BJ95" i="5"/>
  <c r="BH98" i="5"/>
  <c r="BJ116" i="5"/>
  <c r="BL119" i="5"/>
  <c r="BF145" i="5"/>
  <c r="BF7" i="5"/>
  <c r="BG18" i="5"/>
  <c r="BK25" i="5"/>
  <c r="BE40" i="5"/>
  <c r="BI48" i="5"/>
  <c r="BG52" i="5"/>
  <c r="BH62" i="5"/>
  <c r="BG78" i="5"/>
  <c r="BG93" i="5"/>
  <c r="BJ102" i="5"/>
  <c r="BG112" i="5"/>
  <c r="BJ123" i="5"/>
  <c r="BG145" i="5"/>
  <c r="BG7" i="5"/>
  <c r="BL25" i="5"/>
  <c r="BL32" i="5"/>
  <c r="BG36" i="5"/>
  <c r="BF40" i="5"/>
  <c r="BL45" i="5"/>
  <c r="BJ48" i="5"/>
  <c r="BF74" i="5"/>
  <c r="BE82" i="5"/>
  <c r="BF85" i="5"/>
  <c r="BH93" i="5"/>
  <c r="BL95" i="5"/>
  <c r="BJ98" i="5"/>
  <c r="BK102" i="5"/>
  <c r="BF106" i="5"/>
  <c r="BH112" i="5"/>
  <c r="BE117" i="5"/>
  <c r="BH145" i="5"/>
  <c r="BH7" i="5"/>
  <c r="BK18" i="5"/>
  <c r="BJ22" i="5"/>
  <c r="BG40" i="5"/>
  <c r="BJ62" i="5"/>
  <c r="BF82" i="5"/>
  <c r="BG85" i="5"/>
  <c r="BJ120" i="5"/>
  <c r="BL130" i="5"/>
  <c r="BJ138" i="5"/>
  <c r="BE8" i="5"/>
  <c r="BF12" i="5"/>
  <c r="BF23" i="5"/>
  <c r="BG37" i="5"/>
  <c r="BG43" i="5"/>
  <c r="BL60" i="5"/>
  <c r="BF63" i="5"/>
  <c r="BG67" i="5"/>
  <c r="BJ79" i="5"/>
  <c r="BL106" i="5"/>
  <c r="BM113" i="5"/>
  <c r="BE125" i="5"/>
  <c r="BF128" i="5"/>
  <c r="BF146" i="5"/>
  <c r="BF8" i="5"/>
  <c r="BE16" i="5"/>
  <c r="BF30" i="5"/>
  <c r="BH37" i="5"/>
  <c r="BH43" i="5"/>
  <c r="BE54" i="5"/>
  <c r="BH67" i="5"/>
  <c r="BK79" i="5"/>
  <c r="BJ90" i="5"/>
  <c r="BE114" i="5"/>
  <c r="BF125" i="5"/>
  <c r="BG128" i="5"/>
  <c r="BE143" i="5"/>
  <c r="BE12" i="5"/>
  <c r="BE20" i="5"/>
  <c r="BF55" i="5"/>
  <c r="BL86" i="5"/>
  <c r="BE91" i="5"/>
  <c r="BF102" i="5"/>
  <c r="BF126" i="5"/>
  <c r="BL7" i="5"/>
  <c r="BF16" i="5"/>
  <c r="BF20" i="5"/>
  <c r="BH35" i="5"/>
  <c r="BG55" i="5"/>
  <c r="BG79" i="5"/>
  <c r="BL82" i="5"/>
  <c r="BF91" i="5"/>
  <c r="BF95" i="5"/>
  <c r="BF98" i="5"/>
  <c r="BL113" i="5"/>
  <c r="BL121" i="5"/>
  <c r="BG126" i="5"/>
  <c r="BF130" i="5"/>
  <c r="BE134" i="5"/>
  <c r="BJ12" i="5"/>
  <c r="BH20" i="5"/>
  <c r="BJ40" i="5"/>
  <c r="BE43" i="5"/>
  <c r="BE66" i="5"/>
  <c r="BE87" i="5"/>
  <c r="BG95" i="5"/>
  <c r="BG98" i="5"/>
  <c r="BH126" i="5"/>
  <c r="BJ145" i="5"/>
  <c r="BF17" i="5"/>
  <c r="BJ29" i="5"/>
  <c r="BH76" i="5"/>
  <c r="BH84" i="5"/>
  <c r="BJ93" i="5"/>
  <c r="BH96" i="5"/>
  <c r="BH108" i="5"/>
  <c r="BJ119" i="5"/>
  <c r="BI135" i="5"/>
  <c r="BJ150" i="5"/>
  <c r="BL5" i="5"/>
  <c r="BJ14" i="5"/>
  <c r="BJ37" i="5"/>
  <c r="BE48" i="5"/>
  <c r="BE63" i="5"/>
  <c r="BJ67" i="5"/>
  <c r="BL93" i="5"/>
  <c r="BJ110" i="5"/>
  <c r="BF143" i="5"/>
  <c r="BL29" i="5"/>
  <c r="BG54" i="5"/>
  <c r="BK122" i="5"/>
  <c r="BK147" i="5"/>
  <c r="BH8" i="5"/>
  <c r="BE17" i="5"/>
  <c r="BE46" i="5"/>
  <c r="BK114" i="5"/>
  <c r="BE123" i="5"/>
  <c r="BG8" i="5"/>
  <c r="BH54" i="5"/>
  <c r="BE71" i="5"/>
  <c r="BE102" i="5"/>
  <c r="BJ114" i="5"/>
  <c r="BJ13" i="5"/>
  <c r="BI54" i="5"/>
  <c r="BF71" i="5"/>
  <c r="BF136" i="5"/>
  <c r="BE148" i="5"/>
  <c r="BL14" i="5"/>
  <c r="BL18" i="5"/>
  <c r="BH31" i="5"/>
  <c r="BL34" i="5"/>
  <c r="BF56" i="5"/>
  <c r="BH85" i="5"/>
  <c r="BJ23" i="5"/>
  <c r="BF43" i="5"/>
  <c r="BH51" i="5"/>
  <c r="BL71" i="5"/>
  <c r="BH95" i="5"/>
  <c r="BF108" i="5"/>
  <c r="BH110" i="5"/>
  <c r="BJ128" i="5"/>
  <c r="BF133" i="5"/>
  <c r="BL136" i="5"/>
  <c r="BE47" i="5"/>
  <c r="BJ51" i="5"/>
  <c r="BJ68" i="5"/>
  <c r="BF77" i="5"/>
  <c r="BI116" i="5"/>
  <c r="BE6" i="5"/>
  <c r="BF47" i="5"/>
  <c r="BK51" i="5"/>
  <c r="BG77" i="5"/>
  <c r="BL110" i="5"/>
  <c r="BI125" i="5"/>
  <c r="BL133" i="5"/>
  <c r="BK145" i="5"/>
  <c r="BJ149" i="5"/>
  <c r="BG48" i="5"/>
  <c r="BL108" i="5"/>
  <c r="BH28" i="5"/>
  <c r="BF37" i="5"/>
  <c r="BH45" i="5"/>
  <c r="BH128" i="5"/>
  <c r="BJ54" i="5"/>
  <c r="BF96" i="5"/>
  <c r="BE150" i="5"/>
  <c r="BE5" i="5"/>
  <c r="BG133" i="5"/>
  <c r="BE9" i="5"/>
  <c r="BE59" i="5"/>
  <c r="BG96" i="5"/>
  <c r="BL4" i="5"/>
  <c r="BF87" i="5"/>
  <c r="BF105" i="5"/>
  <c r="BH123" i="5"/>
  <c r="BF73" i="5"/>
  <c r="BJ9" i="5"/>
  <c r="BE105" i="5"/>
  <c r="BF123" i="5"/>
  <c r="BL127" i="5"/>
  <c r="BL100" i="5"/>
  <c r="BF64" i="5"/>
  <c r="BG69" i="5"/>
  <c r="BF25" i="5"/>
  <c r="BL64" i="5"/>
  <c r="BJ15" i="5"/>
  <c r="BE21" i="5"/>
  <c r="BJ84" i="5"/>
  <c r="BH99" i="5"/>
  <c r="BJ146" i="5"/>
  <c r="BK138" i="5"/>
  <c r="BK37" i="5"/>
  <c r="BL56" i="5"/>
  <c r="BL69" i="5"/>
  <c r="BF46" i="5"/>
  <c r="BK64" i="5"/>
  <c r="BF104" i="5"/>
  <c r="BL150" i="5"/>
  <c r="BL128" i="5"/>
  <c r="BF21" i="5"/>
  <c r="BL51" i="5"/>
  <c r="BG65" i="5"/>
  <c r="BG21" i="5"/>
  <c r="BE58" i="5"/>
  <c r="BK142" i="5"/>
  <c r="BF103" i="5"/>
  <c r="BL68" i="5"/>
  <c r="BL79" i="5"/>
  <c r="BL97" i="5"/>
  <c r="BE111" i="5"/>
  <c r="BF58" i="5"/>
  <c r="BL90" i="5"/>
  <c r="BF115" i="5"/>
  <c r="BL142" i="5"/>
  <c r="BG115" i="5"/>
  <c r="BF6" i="5"/>
  <c r="BJ30" i="5"/>
  <c r="BH115" i="5"/>
  <c r="BJ125" i="5"/>
  <c r="BM13" i="5"/>
  <c r="BE34" i="5"/>
  <c r="BL47" i="5"/>
  <c r="BH109" i="5"/>
  <c r="BE135" i="5"/>
  <c r="BH148" i="5"/>
  <c r="BF31" i="5"/>
  <c r="BL125" i="5"/>
  <c r="BK12" i="5"/>
  <c r="BG31" i="5"/>
  <c r="BK40" i="5"/>
  <c r="BF48" i="5"/>
  <c r="BJ101" i="5"/>
  <c r="BH116" i="5"/>
  <c r="BL22" i="5"/>
  <c r="BL101" i="5"/>
  <c r="BL109" i="5"/>
  <c r="BE144" i="5"/>
  <c r="BF88" i="5"/>
  <c r="BG108" i="5"/>
  <c r="BE64" i="5"/>
  <c r="CA3" i="1"/>
  <c r="BA7" i="5"/>
  <c r="BC9" i="5"/>
  <c r="AV12" i="5"/>
  <c r="BB18" i="5"/>
  <c r="AY25" i="5"/>
  <c r="BC29" i="5"/>
  <c r="BB37" i="5"/>
  <c r="AY43" i="5"/>
  <c r="BA45" i="5"/>
  <c r="BC47" i="5"/>
  <c r="AV50" i="5"/>
  <c r="AX52" i="5"/>
  <c r="AZ54" i="5"/>
  <c r="AY62" i="5"/>
  <c r="BA64" i="5"/>
  <c r="BC66" i="5"/>
  <c r="AV69" i="5"/>
  <c r="BB75" i="5"/>
  <c r="BC86" i="5"/>
  <c r="AV89" i="5"/>
  <c r="AX91" i="5"/>
  <c r="AY102" i="5"/>
  <c r="AX110" i="5"/>
  <c r="AZ112" i="5"/>
  <c r="BB114" i="5"/>
  <c r="BD116" i="5"/>
  <c r="AW119" i="5"/>
  <c r="BA123" i="5"/>
  <c r="BC125" i="5"/>
  <c r="AV128" i="5"/>
  <c r="BB134" i="5"/>
  <c r="AY141" i="5"/>
  <c r="BC145" i="5"/>
  <c r="AV148" i="5"/>
  <c r="AX150" i="5"/>
  <c r="BB7" i="5"/>
  <c r="AW12" i="5"/>
  <c r="BC18" i="5"/>
  <c r="AV21" i="5"/>
  <c r="AX23" i="5"/>
  <c r="AZ25" i="5"/>
  <c r="BA35" i="5"/>
  <c r="BC37" i="5"/>
  <c r="AV40" i="5"/>
  <c r="AW50" i="5"/>
  <c r="AY52" i="5"/>
  <c r="BA54" i="5"/>
  <c r="AV59" i="5"/>
  <c r="BB64" i="5"/>
  <c r="AW69" i="5"/>
  <c r="BA73" i="5"/>
  <c r="BC75" i="5"/>
  <c r="AV78" i="5"/>
  <c r="BB84" i="5"/>
  <c r="AW89" i="5"/>
  <c r="AY91" i="5"/>
  <c r="AV98" i="5"/>
  <c r="AX100" i="5"/>
  <c r="AZ102" i="5"/>
  <c r="BB104" i="5"/>
  <c r="AY110" i="5"/>
  <c r="BA112" i="5"/>
  <c r="BC114" i="5"/>
  <c r="AV117" i="5"/>
  <c r="BB123" i="5"/>
  <c r="AW128" i="5"/>
  <c r="BA132" i="5"/>
  <c r="AV137" i="5"/>
  <c r="AX139" i="5"/>
  <c r="AY150" i="5"/>
  <c r="BA5" i="5"/>
  <c r="BC7" i="5"/>
  <c r="AV10" i="5"/>
  <c r="AX12" i="5"/>
  <c r="BB16" i="5"/>
  <c r="AW21" i="5"/>
  <c r="AY23" i="5"/>
  <c r="BA25" i="5"/>
  <c r="AV30" i="5"/>
  <c r="BB35" i="5"/>
  <c r="BD37" i="5"/>
  <c r="AW40" i="5"/>
  <c r="BA43" i="5"/>
  <c r="BC45" i="5"/>
  <c r="AV48" i="5"/>
  <c r="AX50" i="5"/>
  <c r="AZ52" i="5"/>
  <c r="BB54" i="5"/>
  <c r="BA62" i="5"/>
  <c r="BC64" i="5"/>
  <c r="AV67" i="5"/>
  <c r="AX69" i="5"/>
  <c r="BB73" i="5"/>
  <c r="BC84" i="5"/>
  <c r="AV87" i="5"/>
  <c r="AX89" i="5"/>
  <c r="BB93" i="5"/>
  <c r="AY100" i="5"/>
  <c r="BA102" i="5"/>
  <c r="AV107" i="5"/>
  <c r="BB112" i="5"/>
  <c r="BC123" i="5"/>
  <c r="AV126" i="5"/>
  <c r="AX128" i="5"/>
  <c r="BB132" i="5"/>
  <c r="AV146" i="5"/>
  <c r="AX148" i="5"/>
  <c r="AZ150" i="5"/>
  <c r="AY12" i="5"/>
  <c r="BA14" i="5"/>
  <c r="BC16" i="5"/>
  <c r="AX21" i="5"/>
  <c r="BB25" i="5"/>
  <c r="AW30" i="5"/>
  <c r="BC35" i="5"/>
  <c r="AV38" i="5"/>
  <c r="AX40" i="5"/>
  <c r="BB43" i="5"/>
  <c r="AW48" i="5"/>
  <c r="AY50" i="5"/>
  <c r="BA52" i="5"/>
  <c r="BC54" i="5"/>
  <c r="AV57" i="5"/>
  <c r="BB62" i="5"/>
  <c r="AW67" i="5"/>
  <c r="AY69" i="5"/>
  <c r="BC73" i="5"/>
  <c r="AV76" i="5"/>
  <c r="AX78" i="5"/>
  <c r="AY89" i="5"/>
  <c r="BA91" i="5"/>
  <c r="BC93" i="5"/>
  <c r="AV96" i="5"/>
  <c r="AX98" i="5"/>
  <c r="BB102" i="5"/>
  <c r="AW107" i="5"/>
  <c r="BC112" i="5"/>
  <c r="AV115" i="5"/>
  <c r="AW126" i="5"/>
  <c r="AY128" i="5"/>
  <c r="BC132" i="5"/>
  <c r="AV135" i="5"/>
  <c r="AX137" i="5"/>
  <c r="AY148" i="5"/>
  <c r="BA150" i="5"/>
  <c r="AW4" i="5"/>
  <c r="AV9" i="5"/>
  <c r="BB21" i="5"/>
  <c r="BC26" i="5"/>
  <c r="AV29" i="5"/>
  <c r="BA31" i="5"/>
  <c r="BC33" i="5"/>
  <c r="AW38" i="5"/>
  <c r="BB40" i="5"/>
  <c r="AV47" i="5"/>
  <c r="BB52" i="5"/>
  <c r="AY55" i="5"/>
  <c r="BB57" i="5"/>
  <c r="AV60" i="5"/>
  <c r="AY61" i="5"/>
  <c r="AZ69" i="5"/>
  <c r="AX74" i="5"/>
  <c r="BC76" i="5"/>
  <c r="AX79" i="5"/>
  <c r="AW86" i="5"/>
  <c r="AV94" i="5"/>
  <c r="AY96" i="5"/>
  <c r="BC98" i="5"/>
  <c r="AX101" i="5"/>
  <c r="AX106" i="5"/>
  <c r="AV113" i="5"/>
  <c r="BA115" i="5"/>
  <c r="AV118" i="5"/>
  <c r="AY120" i="5"/>
  <c r="BA122" i="5"/>
  <c r="AW125" i="5"/>
  <c r="AY135" i="5"/>
  <c r="BC137" i="5"/>
  <c r="BB144" i="5"/>
  <c r="AW147" i="5"/>
  <c r="BB149" i="5"/>
  <c r="AX4" i="5"/>
  <c r="AW9" i="5"/>
  <c r="BC21" i="5"/>
  <c r="AW29" i="5"/>
  <c r="BB31" i="5"/>
  <c r="AX35" i="5"/>
  <c r="AX38" i="5"/>
  <c r="BC40" i="5"/>
  <c r="AW47" i="5"/>
  <c r="BC52" i="5"/>
  <c r="BC57" i="5"/>
  <c r="AW60" i="5"/>
  <c r="AZ61" i="5"/>
  <c r="AV64" i="5"/>
  <c r="BA69" i="5"/>
  <c r="AY74" i="5"/>
  <c r="AY79" i="5"/>
  <c r="AX86" i="5"/>
  <c r="BB91" i="5"/>
  <c r="AW94" i="5"/>
  <c r="AY101" i="5"/>
  <c r="AV104" i="5"/>
  <c r="BC108" i="5"/>
  <c r="AW113" i="5"/>
  <c r="BB115" i="5"/>
  <c r="BB122" i="5"/>
  <c r="AX125" i="5"/>
  <c r="AV133" i="5"/>
  <c r="AZ135" i="5"/>
  <c r="BA142" i="5"/>
  <c r="BC144" i="5"/>
  <c r="AX147" i="5"/>
  <c r="BC149" i="5"/>
  <c r="BB6" i="5"/>
  <c r="AX9" i="5"/>
  <c r="BB11" i="5"/>
  <c r="AV6" i="5"/>
  <c r="BB8" i="5"/>
  <c r="AV22" i="5"/>
  <c r="BB29" i="5"/>
  <c r="BA36" i="5"/>
  <c r="BC51" i="5"/>
  <c r="AW55" i="5"/>
  <c r="BA57" i="5"/>
  <c r="AZ67" i="5"/>
  <c r="BA72" i="5"/>
  <c r="AY85" i="5"/>
  <c r="AV88" i="5"/>
  <c r="AW96" i="5"/>
  <c r="AZ101" i="5"/>
  <c r="BC113" i="5"/>
  <c r="BA116" i="5"/>
  <c r="BC129" i="5"/>
  <c r="AV132" i="5"/>
  <c r="BA137" i="5"/>
  <c r="AV140" i="5"/>
  <c r="AY142" i="5"/>
  <c r="BA147" i="5"/>
  <c r="BC150" i="5"/>
  <c r="BC8" i="5"/>
  <c r="AV34" i="5"/>
  <c r="BB36" i="5"/>
  <c r="AV44" i="5"/>
  <c r="BD51" i="5"/>
  <c r="AX55" i="5"/>
  <c r="AV62" i="5"/>
  <c r="AV65" i="5"/>
  <c r="BA67" i="5"/>
  <c r="BB72" i="5"/>
  <c r="AV83" i="5"/>
  <c r="AX96" i="5"/>
  <c r="BA101" i="5"/>
  <c r="AV111" i="5"/>
  <c r="BD113" i="5"/>
  <c r="BB116" i="5"/>
  <c r="AW132" i="5"/>
  <c r="AV145" i="5"/>
  <c r="BB147" i="5"/>
  <c r="BD8" i="5"/>
  <c r="BC11" i="5"/>
  <c r="AV17" i="5"/>
  <c r="AX30" i="5"/>
  <c r="AW34" i="5"/>
  <c r="BC36" i="5"/>
  <c r="AW44" i="5"/>
  <c r="BA46" i="5"/>
  <c r="AV52" i="5"/>
  <c r="AV58" i="5"/>
  <c r="BA60" i="5"/>
  <c r="AW62" i="5"/>
  <c r="AW65" i="5"/>
  <c r="BB67" i="5"/>
  <c r="BC72" i="5"/>
  <c r="BA85" i="5"/>
  <c r="AV99" i="5"/>
  <c r="BB101" i="5"/>
  <c r="AW111" i="5"/>
  <c r="AV114" i="5"/>
  <c r="BC116" i="5"/>
  <c r="AX132" i="5"/>
  <c r="AW135" i="5"/>
  <c r="BB142" i="5"/>
  <c r="AW145" i="5"/>
  <c r="BC147" i="5"/>
  <c r="BC13" i="5"/>
  <c r="AW37" i="5"/>
  <c r="AY40" i="5"/>
  <c r="BC44" i="5"/>
  <c r="BA47" i="5"/>
  <c r="BA50" i="5"/>
  <c r="BA61" i="5"/>
  <c r="BC70" i="5"/>
  <c r="AY73" i="5"/>
  <c r="AV79" i="5"/>
  <c r="BB89" i="5"/>
  <c r="AY92" i="5"/>
  <c r="AV95" i="5"/>
  <c r="BA100" i="5"/>
  <c r="BC103" i="5"/>
  <c r="BB110" i="5"/>
  <c r="AW114" i="5"/>
  <c r="AX122" i="5"/>
  <c r="AV125" i="5"/>
  <c r="BA133" i="5"/>
  <c r="AY136" i="5"/>
  <c r="AV139" i="5"/>
  <c r="AW144" i="5"/>
  <c r="AV147" i="5"/>
  <c r="AV5" i="5"/>
  <c r="AV11" i="5"/>
  <c r="BD13" i="5"/>
  <c r="AX16" i="5"/>
  <c r="BA21" i="5"/>
  <c r="BA29" i="5"/>
  <c r="AX34" i="5"/>
  <c r="AX37" i="5"/>
  <c r="BB47" i="5"/>
  <c r="BB50" i="5"/>
  <c r="BB61" i="5"/>
  <c r="AV68" i="5"/>
  <c r="AW79" i="5"/>
  <c r="BC89" i="5"/>
  <c r="AZ92" i="5"/>
  <c r="BC97" i="5"/>
  <c r="BB100" i="5"/>
  <c r="AX114" i="5"/>
  <c r="AV120" i="5"/>
  <c r="AY122" i="5"/>
  <c r="AY125" i="5"/>
  <c r="BB133" i="5"/>
  <c r="AX144" i="5"/>
  <c r="AY147" i="5"/>
  <c r="AV8" i="5"/>
  <c r="AV14" i="5"/>
  <c r="AY34" i="5"/>
  <c r="AY37" i="5"/>
  <c r="BA40" i="5"/>
  <c r="AV45" i="5"/>
  <c r="AV54" i="5"/>
  <c r="BC61" i="5"/>
  <c r="AX65" i="5"/>
  <c r="AW68" i="5"/>
  <c r="BB76" i="5"/>
  <c r="AV84" i="5"/>
  <c r="BA92" i="5"/>
  <c r="AX95" i="5"/>
  <c r="BC100" i="5"/>
  <c r="AY114" i="5"/>
  <c r="AW120" i="5"/>
  <c r="AZ122" i="5"/>
  <c r="AZ128" i="5"/>
  <c r="BC133" i="5"/>
  <c r="BC141" i="5"/>
  <c r="AZ147" i="5"/>
  <c r="AX5" i="5"/>
  <c r="AX8" i="5"/>
  <c r="AZ17" i="5"/>
  <c r="BC25" i="5"/>
  <c r="AX31" i="5"/>
  <c r="AV36" i="5"/>
  <c r="AV51" i="5"/>
  <c r="AY54" i="5"/>
  <c r="AV63" i="5"/>
  <c r="AV66" i="5"/>
  <c r="BC69" i="5"/>
  <c r="AW72" i="5"/>
  <c r="AY86" i="5"/>
  <c r="AX92" i="5"/>
  <c r="AV102" i="5"/>
  <c r="AV105" i="5"/>
  <c r="BA107" i="5"/>
  <c r="AV112" i="5"/>
  <c r="AW116" i="5"/>
  <c r="AV119" i="5"/>
  <c r="BC124" i="5"/>
  <c r="AV134" i="5"/>
  <c r="BA145" i="5"/>
  <c r="AY8" i="5"/>
  <c r="BA17" i="5"/>
  <c r="AV20" i="5"/>
  <c r="AV23" i="5"/>
  <c r="AY31" i="5"/>
  <c r="AW36" i="5"/>
  <c r="AX48" i="5"/>
  <c r="AW51" i="5"/>
  <c r="AW63" i="5"/>
  <c r="AW66" i="5"/>
  <c r="BD69" i="5"/>
  <c r="AX72" i="5"/>
  <c r="AZ89" i="5"/>
  <c r="BB92" i="5"/>
  <c r="BA98" i="5"/>
  <c r="AW102" i="5"/>
  <c r="BB107" i="5"/>
  <c r="AW112" i="5"/>
  <c r="AX116" i="5"/>
  <c r="BC142" i="5"/>
  <c r="BB145" i="5"/>
  <c r="AY149" i="5"/>
  <c r="BB9" i="5"/>
  <c r="AX18" i="5"/>
  <c r="BB20" i="5"/>
  <c r="BA26" i="5"/>
  <c r="AW41" i="5"/>
  <c r="AW52" i="5"/>
  <c r="BD55" i="5"/>
  <c r="BC63" i="5"/>
  <c r="AX73" i="5"/>
  <c r="BA79" i="5"/>
  <c r="AX84" i="5"/>
  <c r="AY87" i="5"/>
  <c r="BB96" i="5"/>
  <c r="AX103" i="5"/>
  <c r="AV110" i="5"/>
  <c r="AZ113" i="5"/>
  <c r="AV123" i="5"/>
  <c r="AY126" i="5"/>
  <c r="AW138" i="5"/>
  <c r="BA146" i="5"/>
  <c r="BB150" i="5"/>
  <c r="AW8" i="5"/>
  <c r="AV15" i="5"/>
  <c r="BA20" i="5"/>
  <c r="BC34" i="5"/>
  <c r="AX47" i="5"/>
  <c r="AV55" i="5"/>
  <c r="BA63" i="5"/>
  <c r="AX67" i="5"/>
  <c r="BA74" i="5"/>
  <c r="AY77" i="5"/>
  <c r="AV92" i="5"/>
  <c r="AZ108" i="5"/>
  <c r="AV150" i="5"/>
  <c r="AW13" i="5"/>
  <c r="AX36" i="5"/>
  <c r="AX45" i="5"/>
  <c r="BB48" i="5"/>
  <c r="BD52" i="5"/>
  <c r="AX56" i="5"/>
  <c r="BA68" i="5"/>
  <c r="BC96" i="5"/>
  <c r="BA111" i="5"/>
  <c r="AV116" i="5"/>
  <c r="BB125" i="5"/>
  <c r="AV138" i="5"/>
  <c r="BD147" i="5"/>
  <c r="AX13" i="5"/>
  <c r="AY22" i="5"/>
  <c r="AV31" i="5"/>
  <c r="AY36" i="5"/>
  <c r="BC48" i="5"/>
  <c r="AV53" i="5"/>
  <c r="AY65" i="5"/>
  <c r="BB68" i="5"/>
  <c r="BC99" i="5"/>
  <c r="BB111" i="5"/>
  <c r="AY116" i="5"/>
  <c r="AV122" i="5"/>
  <c r="AV129" i="5"/>
  <c r="AX138" i="5"/>
  <c r="AY17" i="5"/>
  <c r="AX20" i="5"/>
  <c r="AY29" i="5"/>
  <c r="AZ48" i="5"/>
  <c r="AX61" i="5"/>
  <c r="AV77" i="5"/>
  <c r="AW85" i="5"/>
  <c r="BC91" i="5"/>
  <c r="AV103" i="5"/>
  <c r="BC115" i="5"/>
  <c r="AX126" i="5"/>
  <c r="AX129" i="5"/>
  <c r="BA135" i="5"/>
  <c r="BB138" i="5"/>
  <c r="AX141" i="5"/>
  <c r="AV4" i="5"/>
  <c r="AV7" i="5"/>
  <c r="BB17" i="5"/>
  <c r="AY20" i="5"/>
  <c r="AV35" i="5"/>
  <c r="BA48" i="5"/>
  <c r="AV74" i="5"/>
  <c r="AW77" i="5"/>
  <c r="AX85" i="5"/>
  <c r="AW103" i="5"/>
  <c r="AX111" i="5"/>
  <c r="AW122" i="5"/>
  <c r="AZ126" i="5"/>
  <c r="AY129" i="5"/>
  <c r="BB135" i="5"/>
  <c r="BC138" i="5"/>
  <c r="AV149" i="5"/>
  <c r="AW7" i="5"/>
  <c r="BC17" i="5"/>
  <c r="AV33" i="5"/>
  <c r="AX62" i="5"/>
  <c r="AW74" i="5"/>
  <c r="AX77" i="5"/>
  <c r="AW92" i="5"/>
  <c r="AY103" i="5"/>
  <c r="AV106" i="5"/>
  <c r="AY111" i="5"/>
  <c r="AZ116" i="5"/>
  <c r="BC122" i="5"/>
  <c r="BA126" i="5"/>
  <c r="BC135" i="5"/>
  <c r="BD138" i="5"/>
  <c r="AX7" i="5"/>
  <c r="BC20" i="5"/>
  <c r="AZ8" i="5"/>
  <c r="AZ12" i="5"/>
  <c r="BC30" i="5"/>
  <c r="AY63" i="5"/>
  <c r="AY67" i="5"/>
  <c r="AV75" i="5"/>
  <c r="AX93" i="5"/>
  <c r="AV109" i="5"/>
  <c r="AY112" i="5"/>
  <c r="AW133" i="5"/>
  <c r="AX142" i="5"/>
  <c r="AW150" i="5"/>
  <c r="BA8" i="5"/>
  <c r="BA12" i="5"/>
  <c r="BA18" i="5"/>
  <c r="AV37" i="5"/>
  <c r="AV41" i="5"/>
  <c r="AV46" i="5"/>
  <c r="AW54" i="5"/>
  <c r="BC60" i="5"/>
  <c r="AZ63" i="5"/>
  <c r="BC67" i="5"/>
  <c r="BA86" i="5"/>
  <c r="BB4" i="5"/>
  <c r="AV13" i="5"/>
  <c r="AV16" i="5"/>
  <c r="BC23" i="5"/>
  <c r="BB26" i="5"/>
  <c r="AX29" i="5"/>
  <c r="AY35" i="5"/>
  <c r="AV73" i="5"/>
  <c r="BA89" i="5"/>
  <c r="AV97" i="5"/>
  <c r="AV100" i="5"/>
  <c r="BC107" i="5"/>
  <c r="AX115" i="5"/>
  <c r="BC126" i="5"/>
  <c r="BC4" i="5"/>
  <c r="BA9" i="5"/>
  <c r="AY13" i="5"/>
  <c r="AX70" i="5"/>
  <c r="AW73" i="5"/>
  <c r="BA77" i="5"/>
  <c r="AV86" i="5"/>
  <c r="AY115" i="5"/>
  <c r="AX133" i="5"/>
  <c r="AZ13" i="5"/>
  <c r="AX33" i="5"/>
  <c r="BA55" i="5"/>
  <c r="BA65" i="5"/>
  <c r="BB77" i="5"/>
  <c r="AV108" i="5"/>
  <c r="BD122" i="5"/>
  <c r="AY133" i="5"/>
  <c r="BC10" i="5"/>
  <c r="AV18" i="5"/>
  <c r="AZ31" i="5"/>
  <c r="BA38" i="5"/>
  <c r="BC41" i="5"/>
  <c r="BC43" i="5"/>
  <c r="AY47" i="5"/>
  <c r="BA51" i="5"/>
  <c r="BA56" i="5"/>
  <c r="AX75" i="5"/>
  <c r="BC102" i="5"/>
  <c r="BA120" i="5"/>
  <c r="BA138" i="5"/>
  <c r="AX145" i="5"/>
  <c r="BC31" i="5"/>
  <c r="BB38" i="5"/>
  <c r="BB51" i="5"/>
  <c r="BC78" i="5"/>
  <c r="BC87" i="5"/>
  <c r="AX112" i="5"/>
  <c r="BC117" i="5"/>
  <c r="BB120" i="5"/>
  <c r="AY145" i="5"/>
  <c r="BB12" i="5"/>
  <c r="BA30" i="5"/>
  <c r="BB103" i="5"/>
  <c r="AW141" i="5"/>
  <c r="AX54" i="5"/>
  <c r="BB74" i="5"/>
  <c r="AY7" i="5"/>
  <c r="BC12" i="5"/>
  <c r="AW20" i="5"/>
  <c r="BB30" i="5"/>
  <c r="AV91" i="5"/>
  <c r="BA114" i="5"/>
  <c r="AW123" i="5"/>
  <c r="AX134" i="5"/>
  <c r="BA78" i="5"/>
  <c r="AX123" i="5"/>
  <c r="AY138" i="5"/>
  <c r="BA34" i="5"/>
  <c r="AV56" i="5"/>
  <c r="BC79" i="5"/>
  <c r="AV82" i="5"/>
  <c r="AV93" i="5"/>
  <c r="AX135" i="5"/>
  <c r="AY146" i="5"/>
  <c r="AV25" i="5"/>
  <c r="BB34" i="5"/>
  <c r="AV61" i="5"/>
  <c r="AW93" i="5"/>
  <c r="AW108" i="5"/>
  <c r="AX120" i="5"/>
  <c r="BA128" i="5"/>
  <c r="AX25" i="5"/>
  <c r="AW76" i="5"/>
  <c r="BC120" i="5"/>
  <c r="BC128" i="5"/>
  <c r="BC146" i="5"/>
  <c r="BA10" i="5"/>
  <c r="AX51" i="5"/>
  <c r="AX76" i="5"/>
  <c r="BB85" i="5"/>
  <c r="AX136" i="5"/>
  <c r="BB94" i="5"/>
  <c r="AW109" i="5"/>
  <c r="BB113" i="5"/>
  <c r="BC62" i="5"/>
  <c r="BB109" i="5"/>
  <c r="BA23" i="5"/>
  <c r="AY30" i="5"/>
  <c r="AW45" i="5"/>
  <c r="BB55" i="5"/>
  <c r="AV136" i="5"/>
  <c r="BA109" i="5"/>
  <c r="BB128" i="5"/>
  <c r="BC119" i="5"/>
  <c r="BC5" i="5"/>
  <c r="AZ30" i="5"/>
  <c r="BC55" i="5"/>
  <c r="AW61" i="5"/>
  <c r="BB148" i="5"/>
  <c r="AW31" i="5"/>
  <c r="AY59" i="5"/>
  <c r="AX99" i="5"/>
  <c r="AW115" i="5"/>
  <c r="AX87" i="5"/>
  <c r="AX68" i="5"/>
  <c r="AX107" i="5"/>
  <c r="AX43" i="5"/>
  <c r="AY38" i="5"/>
  <c r="AV49" i="5"/>
  <c r="AY107" i="5"/>
  <c r="BB126" i="5"/>
  <c r="AW142" i="5"/>
  <c r="BD101" i="5"/>
  <c r="AV144" i="5"/>
  <c r="BA41" i="5"/>
  <c r="AZ145" i="5"/>
  <c r="BA13" i="5"/>
  <c r="AY21" i="5"/>
  <c r="BA37" i="5"/>
  <c r="BB41" i="5"/>
  <c r="AY48" i="5"/>
  <c r="BA125" i="5"/>
  <c r="BB13" i="5"/>
  <c r="AV142" i="5"/>
  <c r="AX146" i="5"/>
  <c r="AX17" i="5"/>
  <c r="AW25" i="5"/>
  <c r="BC38" i="5"/>
  <c r="AY99" i="5"/>
  <c r="AY9" i="5"/>
  <c r="BB146" i="5"/>
  <c r="AZ51" i="5"/>
  <c r="AV85" i="5"/>
  <c r="AY94" i="5"/>
  <c r="AX102" i="5"/>
  <c r="AX41" i="5"/>
  <c r="BC46" i="5"/>
  <c r="BB65" i="5"/>
  <c r="AV80" i="5"/>
  <c r="AY137" i="5"/>
  <c r="AV26" i="5"/>
  <c r="AX108" i="5"/>
  <c r="AV143" i="5"/>
  <c r="AY18" i="5"/>
  <c r="BB28" i="5"/>
  <c r="AY68" i="5"/>
  <c r="BC111" i="5"/>
  <c r="AX26" i="5"/>
  <c r="AX63" i="5"/>
  <c r="AV72" i="5"/>
  <c r="AY57" i="5"/>
  <c r="BB79" i="5"/>
  <c r="BA4" i="5"/>
  <c r="AY26" i="5"/>
  <c r="BB63" i="5"/>
  <c r="BC68" i="5"/>
  <c r="AY72" i="5"/>
  <c r="BC92" i="5"/>
  <c r="AY123" i="5"/>
  <c r="AZ72" i="5"/>
  <c r="AX113" i="5"/>
  <c r="AW64" i="5"/>
  <c r="BB69" i="5"/>
  <c r="AW84" i="5"/>
  <c r="AY113" i="5"/>
  <c r="AX64" i="5"/>
  <c r="AV70" i="5"/>
  <c r="AY84" i="5"/>
  <c r="AV101" i="5"/>
  <c r="BA113" i="5"/>
  <c r="AY64" i="5"/>
  <c r="AW101" i="5"/>
  <c r="AX57" i="5"/>
  <c r="BC101" i="5"/>
  <c r="AY51" i="5"/>
  <c r="BC74" i="5"/>
  <c r="AX94" i="5"/>
  <c r="AV43" i="5"/>
  <c r="AV141" i="5"/>
  <c r="AW43" i="5"/>
  <c r="AY41" i="5"/>
  <c r="BC65" i="5"/>
  <c r="BB129" i="5"/>
  <c r="AY132" i="5"/>
  <c r="BC85" i="5"/>
  <c r="AZ137" i="5"/>
  <c r="BN3" i="1"/>
  <c r="AP4" i="5"/>
  <c r="AR6" i="5"/>
  <c r="AT8" i="5"/>
  <c r="AM11" i="5"/>
  <c r="AO13" i="5"/>
  <c r="AU8" i="5"/>
  <c r="AN11" i="5"/>
  <c r="AP13" i="5"/>
  <c r="AT6" i="5"/>
  <c r="AM9" i="5"/>
  <c r="AO11" i="5"/>
  <c r="AN9" i="5"/>
  <c r="AP11" i="5"/>
  <c r="AR13" i="5"/>
  <c r="AO4" i="5"/>
  <c r="AN12" i="5"/>
  <c r="AP21" i="5"/>
  <c r="AT25" i="5"/>
  <c r="AO30" i="5"/>
  <c r="AN38" i="5"/>
  <c r="AP40" i="5"/>
  <c r="AT43" i="5"/>
  <c r="AM46" i="5"/>
  <c r="AO48" i="5"/>
  <c r="AQ50" i="5"/>
  <c r="AS52" i="5"/>
  <c r="AU54" i="5"/>
  <c r="AM65" i="5"/>
  <c r="AO67" i="5"/>
  <c r="AQ69" i="5"/>
  <c r="AM85" i="5"/>
  <c r="AR9" i="5"/>
  <c r="AO12" i="5"/>
  <c r="AT14" i="5"/>
  <c r="AM17" i="5"/>
  <c r="AP30" i="5"/>
  <c r="AM36" i="5"/>
  <c r="AO38" i="5"/>
  <c r="AQ40" i="5"/>
  <c r="AP48" i="5"/>
  <c r="AR50" i="5"/>
  <c r="AT52" i="5"/>
  <c r="AM55" i="5"/>
  <c r="AO57" i="5"/>
  <c r="AN65" i="5"/>
  <c r="AP67" i="5"/>
  <c r="AR69" i="5"/>
  <c r="AT71" i="5"/>
  <c r="AM74" i="5"/>
  <c r="AO76" i="5"/>
  <c r="AN85" i="5"/>
  <c r="AR7" i="5"/>
  <c r="AO18" i="5"/>
  <c r="AT22" i="5"/>
  <c r="AM25" i="5"/>
  <c r="AR29" i="5"/>
  <c r="AR35" i="5"/>
  <c r="AU37" i="5"/>
  <c r="AR40" i="5"/>
  <c r="AP51" i="5"/>
  <c r="AT53" i="5"/>
  <c r="AT60" i="5"/>
  <c r="AP64" i="5"/>
  <c r="AT66" i="5"/>
  <c r="AO69" i="5"/>
  <c r="AN74" i="5"/>
  <c r="AR85" i="5"/>
  <c r="AT87" i="5"/>
  <c r="AM90" i="5"/>
  <c r="AO92" i="5"/>
  <c r="AN101" i="5"/>
  <c r="AT107" i="5"/>
  <c r="AO111" i="5"/>
  <c r="AS115" i="5"/>
  <c r="AN120" i="5"/>
  <c r="AP122" i="5"/>
  <c r="AT126" i="5"/>
  <c r="AM129" i="5"/>
  <c r="AS135" i="5"/>
  <c r="AP142" i="5"/>
  <c r="AT146" i="5"/>
  <c r="AM149" i="5"/>
  <c r="AO5" i="5"/>
  <c r="AS7" i="5"/>
  <c r="AS13" i="5"/>
  <c r="AP18" i="5"/>
  <c r="AR20" i="5"/>
  <c r="AN25" i="5"/>
  <c r="AS29" i="5"/>
  <c r="AS35" i="5"/>
  <c r="AM38" i="5"/>
  <c r="AS40" i="5"/>
  <c r="AO44" i="5"/>
  <c r="AQ51" i="5"/>
  <c r="AO62" i="5"/>
  <c r="AP69" i="5"/>
  <c r="AO74" i="5"/>
  <c r="AM81" i="5"/>
  <c r="AO83" i="5"/>
  <c r="AP92" i="5"/>
  <c r="AT96" i="5"/>
  <c r="AM99" i="5"/>
  <c r="AO101" i="5"/>
  <c r="AP111" i="5"/>
  <c r="AR113" i="5"/>
  <c r="AT115" i="5"/>
  <c r="AO120" i="5"/>
  <c r="AN129" i="5"/>
  <c r="AR133" i="5"/>
  <c r="AT135" i="5"/>
  <c r="AM138" i="5"/>
  <c r="AP5" i="5"/>
  <c r="AT7" i="5"/>
  <c r="AR10" i="5"/>
  <c r="AT13" i="5"/>
  <c r="AQ18" i="5"/>
  <c r="AS20" i="5"/>
  <c r="AM23" i="5"/>
  <c r="AO25" i="5"/>
  <c r="AT29" i="5"/>
  <c r="AP38" i="5"/>
  <c r="AT40" i="5"/>
  <c r="AR51" i="5"/>
  <c r="AM54" i="5"/>
  <c r="AT58" i="5"/>
  <c r="AP62" i="5"/>
  <c r="AR64" i="5"/>
  <c r="AM67" i="5"/>
  <c r="AS69" i="5"/>
  <c r="AM72" i="5"/>
  <c r="AP74" i="5"/>
  <c r="AS76" i="5"/>
  <c r="AQ92" i="5"/>
  <c r="AP101" i="5"/>
  <c r="AT105" i="5"/>
  <c r="AM108" i="5"/>
  <c r="AQ111" i="5"/>
  <c r="AS113" i="5"/>
  <c r="AU115" i="5"/>
  <c r="AP120" i="5"/>
  <c r="AT124" i="5"/>
  <c r="AM127" i="5"/>
  <c r="AO129" i="5"/>
  <c r="AS133" i="5"/>
  <c r="AR142" i="5"/>
  <c r="AT144" i="5"/>
  <c r="AM147" i="5"/>
  <c r="AO149" i="5"/>
  <c r="AO8" i="5"/>
  <c r="AN22" i="5"/>
  <c r="AP36" i="5"/>
  <c r="AO43" i="5"/>
  <c r="AM48" i="5"/>
  <c r="AS50" i="5"/>
  <c r="AO65" i="5"/>
  <c r="AU67" i="5"/>
  <c r="AT75" i="5"/>
  <c r="AO78" i="5"/>
  <c r="AP85" i="5"/>
  <c r="AS92" i="5"/>
  <c r="AN102" i="5"/>
  <c r="AP110" i="5"/>
  <c r="AP115" i="5"/>
  <c r="AQ120" i="5"/>
  <c r="AT122" i="5"/>
  <c r="AN125" i="5"/>
  <c r="AP132" i="5"/>
  <c r="AT134" i="5"/>
  <c r="AO137" i="5"/>
  <c r="AT141" i="5"/>
  <c r="AR5" i="5"/>
  <c r="AP8" i="5"/>
  <c r="AS11" i="5"/>
  <c r="AN17" i="5"/>
  <c r="AO22" i="5"/>
  <c r="AP43" i="5"/>
  <c r="AN48" i="5"/>
  <c r="AT50" i="5"/>
  <c r="AP65" i="5"/>
  <c r="AM68" i="5"/>
  <c r="AT70" i="5"/>
  <c r="AO73" i="5"/>
  <c r="AT92" i="5"/>
  <c r="AM95" i="5"/>
  <c r="AO102" i="5"/>
  <c r="AT106" i="5"/>
  <c r="AM113" i="5"/>
  <c r="AR120" i="5"/>
  <c r="AO125" i="5"/>
  <c r="AP137" i="5"/>
  <c r="AP149" i="5"/>
  <c r="AQ8" i="5"/>
  <c r="AT11" i="5"/>
  <c r="AO17" i="5"/>
  <c r="AT24" i="5"/>
  <c r="AM30" i="5"/>
  <c r="AM34" i="5"/>
  <c r="AQ48" i="5"/>
  <c r="AN68" i="5"/>
  <c r="AM76" i="5"/>
  <c r="AM83" i="5"/>
  <c r="AP102" i="5"/>
  <c r="AN113" i="5"/>
  <c r="AR115" i="5"/>
  <c r="AM123" i="5"/>
  <c r="AP125" i="5"/>
  <c r="AR132" i="5"/>
  <c r="AM135" i="5"/>
  <c r="AT139" i="5"/>
  <c r="AM142" i="5"/>
  <c r="AO7" i="5"/>
  <c r="AP25" i="5"/>
  <c r="AR30" i="5"/>
  <c r="AT32" i="5"/>
  <c r="AQ34" i="5"/>
  <c r="AN37" i="5"/>
  <c r="AU52" i="5"/>
  <c r="AR55" i="5"/>
  <c r="AO60" i="5"/>
  <c r="AS67" i="5"/>
  <c r="AP86" i="5"/>
  <c r="AM91" i="5"/>
  <c r="AT93" i="5"/>
  <c r="AN96" i="5"/>
  <c r="AT100" i="5"/>
  <c r="AM106" i="5"/>
  <c r="AM110" i="5"/>
  <c r="AN126" i="5"/>
  <c r="AR128" i="5"/>
  <c r="AT133" i="5"/>
  <c r="AP141" i="5"/>
  <c r="AM144" i="5"/>
  <c r="AP146" i="5"/>
  <c r="AT148" i="5"/>
  <c r="AP7" i="5"/>
  <c r="AQ25" i="5"/>
  <c r="AO37" i="5"/>
  <c r="AM40" i="5"/>
  <c r="AM47" i="5"/>
  <c r="AT49" i="5"/>
  <c r="AM53" i="5"/>
  <c r="AS55" i="5"/>
  <c r="AM58" i="5"/>
  <c r="AM62" i="5"/>
  <c r="AS64" i="5"/>
  <c r="AT67" i="5"/>
  <c r="AM71" i="5"/>
  <c r="AR73" i="5"/>
  <c r="AM79" i="5"/>
  <c r="AT83" i="5"/>
  <c r="AO96" i="5"/>
  <c r="AT103" i="5"/>
  <c r="AN110" i="5"/>
  <c r="AT112" i="5"/>
  <c r="AM116" i="5"/>
  <c r="AR123" i="5"/>
  <c r="AO126" i="5"/>
  <c r="AS128" i="5"/>
  <c r="AS8" i="5"/>
  <c r="AO26" i="5"/>
  <c r="AP31" i="5"/>
  <c r="AO35" i="5"/>
  <c r="AO41" i="5"/>
  <c r="AP45" i="5"/>
  <c r="AT65" i="5"/>
  <c r="AT68" i="5"/>
  <c r="AS74" i="5"/>
  <c r="AS79" i="5"/>
  <c r="AS116" i="5"/>
  <c r="AP147" i="5"/>
  <c r="AP9" i="5"/>
  <c r="AN18" i="5"/>
  <c r="AT26" i="5"/>
  <c r="AM29" i="5"/>
  <c r="AO47" i="5"/>
  <c r="AN50" i="5"/>
  <c r="AP63" i="5"/>
  <c r="AM73" i="5"/>
  <c r="AP76" i="5"/>
  <c r="AM89" i="5"/>
  <c r="AP94" i="5"/>
  <c r="AM102" i="5"/>
  <c r="AO107" i="5"/>
  <c r="AS114" i="5"/>
  <c r="AT125" i="5"/>
  <c r="AM134" i="5"/>
  <c r="AN147" i="5"/>
  <c r="AO6" i="5"/>
  <c r="AO10" i="5"/>
  <c r="AM14" i="5"/>
  <c r="AT21" i="5"/>
  <c r="AQ30" i="5"/>
  <c r="AT34" i="5"/>
  <c r="AT37" i="5"/>
  <c r="AP41" i="5"/>
  <c r="AR48" i="5"/>
  <c r="AR54" i="5"/>
  <c r="AP57" i="5"/>
  <c r="AR61" i="5"/>
  <c r="AN64" i="5"/>
  <c r="AO68" i="5"/>
  <c r="AO77" i="5"/>
  <c r="AT79" i="5"/>
  <c r="AT89" i="5"/>
  <c r="AT97" i="5"/>
  <c r="AN100" i="5"/>
  <c r="AN103" i="5"/>
  <c r="AO108" i="5"/>
  <c r="AN116" i="5"/>
  <c r="AM132" i="5"/>
  <c r="AP145" i="5"/>
  <c r="AM148" i="5"/>
  <c r="AS150" i="5"/>
  <c r="AP6" i="5"/>
  <c r="AS48" i="5"/>
  <c r="AT51" i="5"/>
  <c r="AS61" i="5"/>
  <c r="AO64" i="5"/>
  <c r="AP68" i="5"/>
  <c r="AP95" i="5"/>
  <c r="AO100" i="5"/>
  <c r="AO103" i="5"/>
  <c r="AO116" i="5"/>
  <c r="AN132" i="5"/>
  <c r="AN135" i="5"/>
  <c r="AT137" i="5"/>
  <c r="AM143" i="5"/>
  <c r="AN148" i="5"/>
  <c r="AT150" i="5"/>
  <c r="AR8" i="5"/>
  <c r="AN21" i="5"/>
  <c r="AM24" i="5"/>
  <c r="AR41" i="5"/>
  <c r="AM43" i="5"/>
  <c r="AQ52" i="5"/>
  <c r="AO63" i="5"/>
  <c r="AT73" i="5"/>
  <c r="AN77" i="5"/>
  <c r="AN93" i="5"/>
  <c r="AQ101" i="5"/>
  <c r="AM107" i="5"/>
  <c r="AT114" i="5"/>
  <c r="AT120" i="5"/>
  <c r="AP123" i="5"/>
  <c r="AQ126" i="5"/>
  <c r="AT145" i="5"/>
  <c r="AT4" i="5"/>
  <c r="AO9" i="5"/>
  <c r="AT12" i="5"/>
  <c r="AT18" i="5"/>
  <c r="AO21" i="5"/>
  <c r="AN30" i="5"/>
  <c r="AR38" i="5"/>
  <c r="AS41" i="5"/>
  <c r="AN43" i="5"/>
  <c r="AR52" i="5"/>
  <c r="AM56" i="5"/>
  <c r="AM80" i="5"/>
  <c r="AO93" i="5"/>
  <c r="AR101" i="5"/>
  <c r="AN107" i="5"/>
  <c r="AM112" i="5"/>
  <c r="AR126" i="5"/>
  <c r="AO135" i="5"/>
  <c r="AM35" i="5"/>
  <c r="AS38" i="5"/>
  <c r="AT41" i="5"/>
  <c r="AR63" i="5"/>
  <c r="AN67" i="5"/>
  <c r="AO71" i="5"/>
  <c r="AO85" i="5"/>
  <c r="AP93" i="5"/>
  <c r="AM96" i="5"/>
  <c r="AS101" i="5"/>
  <c r="AP107" i="5"/>
  <c r="AN112" i="5"/>
  <c r="AM115" i="5"/>
  <c r="AP135" i="5"/>
  <c r="AO138" i="5"/>
  <c r="AM146" i="5"/>
  <c r="AO31" i="5"/>
  <c r="AM50" i="5"/>
  <c r="AO61" i="5"/>
  <c r="AM78" i="5"/>
  <c r="AM86" i="5"/>
  <c r="AM94" i="5"/>
  <c r="AN108" i="5"/>
  <c r="AQ116" i="5"/>
  <c r="AN136" i="5"/>
  <c r="AT138" i="5"/>
  <c r="AN141" i="5"/>
  <c r="AM150" i="5"/>
  <c r="AN4" i="5"/>
  <c r="AM8" i="5"/>
  <c r="AS21" i="5"/>
  <c r="AN31" i="5"/>
  <c r="AN36" i="5"/>
  <c r="AT47" i="5"/>
  <c r="AM52" i="5"/>
  <c r="AQ67" i="5"/>
  <c r="AO104" i="5"/>
  <c r="AP112" i="5"/>
  <c r="AP116" i="5"/>
  <c r="AP133" i="5"/>
  <c r="AT142" i="5"/>
  <c r="AN8" i="5"/>
  <c r="AM19" i="5"/>
  <c r="AT33" i="5"/>
  <c r="AO36" i="5"/>
  <c r="AO45" i="5"/>
  <c r="AN52" i="5"/>
  <c r="AT55" i="5"/>
  <c r="AS63" i="5"/>
  <c r="AR67" i="5"/>
  <c r="AM75" i="5"/>
  <c r="AN78" i="5"/>
  <c r="AM98" i="5"/>
  <c r="AR116" i="5"/>
  <c r="AM128" i="5"/>
  <c r="AT130" i="5"/>
  <c r="AM137" i="5"/>
  <c r="AM140" i="5"/>
  <c r="AR145" i="5"/>
  <c r="AM13" i="5"/>
  <c r="AM22" i="5"/>
  <c r="AR31" i="5"/>
  <c r="AT48" i="5"/>
  <c r="AO52" i="5"/>
  <c r="AT63" i="5"/>
  <c r="AQ68" i="5"/>
  <c r="AS100" i="5"/>
  <c r="AT116" i="5"/>
  <c r="AM119" i="5"/>
  <c r="AN128" i="5"/>
  <c r="AS145" i="5"/>
  <c r="AO23" i="5"/>
  <c r="AN34" i="5"/>
  <c r="AQ37" i="5"/>
  <c r="AS43" i="5"/>
  <c r="AT56" i="5"/>
  <c r="AR65" i="5"/>
  <c r="AU69" i="5"/>
  <c r="AO79" i="5"/>
  <c r="AM20" i="5"/>
  <c r="AR26" i="5"/>
  <c r="AO34" i="5"/>
  <c r="AR37" i="5"/>
  <c r="AT61" i="5"/>
  <c r="AS65" i="5"/>
  <c r="AM70" i="5"/>
  <c r="AT72" i="5"/>
  <c r="AP79" i="5"/>
  <c r="AR96" i="5"/>
  <c r="AT102" i="5"/>
  <c r="AT108" i="5"/>
  <c r="AM114" i="5"/>
  <c r="AN123" i="5"/>
  <c r="AP126" i="5"/>
  <c r="AQ135" i="5"/>
  <c r="AR138" i="5"/>
  <c r="AM141" i="5"/>
  <c r="AO147" i="5"/>
  <c r="AP150" i="5"/>
  <c r="AQ17" i="5"/>
  <c r="AM41" i="5"/>
  <c r="AQ54" i="5"/>
  <c r="AT57" i="5"/>
  <c r="AP72" i="5"/>
  <c r="AO106" i="5"/>
  <c r="AT111" i="5"/>
  <c r="AM122" i="5"/>
  <c r="AM125" i="5"/>
  <c r="AP50" i="5"/>
  <c r="AN63" i="5"/>
  <c r="AR72" i="5"/>
  <c r="AO112" i="5"/>
  <c r="AO122" i="5"/>
  <c r="AM145" i="5"/>
  <c r="AM15" i="5"/>
  <c r="AR17" i="5"/>
  <c r="AT20" i="5"/>
  <c r="AP24" i="5"/>
  <c r="AM31" i="5"/>
  <c r="AR43" i="5"/>
  <c r="AO50" i="5"/>
  <c r="AM63" i="5"/>
  <c r="AQ72" i="5"/>
  <c r="AR79" i="5"/>
  <c r="AO119" i="5"/>
  <c r="AN122" i="5"/>
  <c r="AQ125" i="5"/>
  <c r="AR135" i="5"/>
  <c r="AM6" i="5"/>
  <c r="AM37" i="5"/>
  <c r="AT54" i="5"/>
  <c r="AM69" i="5"/>
  <c r="AM117" i="5"/>
  <c r="AR125" i="5"/>
  <c r="AN142" i="5"/>
  <c r="AM7" i="5"/>
  <c r="AP47" i="5"/>
  <c r="AT64" i="5"/>
  <c r="AO91" i="5"/>
  <c r="AR107" i="5"/>
  <c r="AO113" i="5"/>
  <c r="AO123" i="5"/>
  <c r="AT132" i="5"/>
  <c r="AS149" i="5"/>
  <c r="AN7" i="5"/>
  <c r="AR12" i="5"/>
  <c r="AP34" i="5"/>
  <c r="AU51" i="5"/>
  <c r="AU64" i="5"/>
  <c r="AO86" i="5"/>
  <c r="AP91" i="5"/>
  <c r="AP113" i="5"/>
  <c r="AM120" i="5"/>
  <c r="AO146" i="5"/>
  <c r="AT149" i="5"/>
  <c r="AM61" i="5"/>
  <c r="AM101" i="5"/>
  <c r="AO110" i="5"/>
  <c r="AT113" i="5"/>
  <c r="AT123" i="5"/>
  <c r="AN133" i="5"/>
  <c r="AN150" i="5"/>
  <c r="AM4" i="5"/>
  <c r="AN13" i="5"/>
  <c r="AP26" i="5"/>
  <c r="AM45" i="5"/>
  <c r="AN61" i="5"/>
  <c r="AM66" i="5"/>
  <c r="AT77" i="5"/>
  <c r="AT101" i="5"/>
  <c r="AQ108" i="5"/>
  <c r="AO133" i="5"/>
  <c r="AR143" i="5"/>
  <c r="AO150" i="5"/>
  <c r="AT17" i="5"/>
  <c r="AN54" i="5"/>
  <c r="AM87" i="5"/>
  <c r="AO142" i="5"/>
  <c r="AR149" i="5"/>
  <c r="AN66" i="5"/>
  <c r="AM5" i="5"/>
  <c r="AR21" i="5"/>
  <c r="AR25" i="5"/>
  <c r="AO54" i="5"/>
  <c r="AM64" i="5"/>
  <c r="AT74" i="5"/>
  <c r="AM84" i="5"/>
  <c r="AR89" i="5"/>
  <c r="AP96" i="5"/>
  <c r="AT117" i="5"/>
  <c r="AT128" i="5"/>
  <c r="AM136" i="5"/>
  <c r="AM26" i="5"/>
  <c r="AP35" i="5"/>
  <c r="AO75" i="5"/>
  <c r="AM18" i="5"/>
  <c r="AP54" i="5"/>
  <c r="AO87" i="5"/>
  <c r="AS89" i="5"/>
  <c r="AM93" i="5"/>
  <c r="AO99" i="5"/>
  <c r="AN55" i="5"/>
  <c r="AT81" i="5"/>
  <c r="AO66" i="5"/>
  <c r="AO114" i="5"/>
  <c r="AR18" i="5"/>
  <c r="AN35" i="5"/>
  <c r="AS81" i="5"/>
  <c r="AO84" i="5"/>
  <c r="AP87" i="5"/>
  <c r="AP84" i="5"/>
  <c r="AO55" i="5"/>
  <c r="AM104" i="5"/>
  <c r="AN114" i="5"/>
  <c r="AP55" i="5"/>
  <c r="AP20" i="5"/>
  <c r="AN72" i="5"/>
  <c r="AM133" i="5"/>
  <c r="AO148" i="5"/>
  <c r="AP14" i="5"/>
  <c r="AP61" i="5"/>
  <c r="AM77" i="5"/>
  <c r="AS122" i="5"/>
  <c r="AO115" i="5"/>
  <c r="AO134" i="5"/>
  <c r="AP17" i="5"/>
  <c r="AN69" i="5"/>
  <c r="AP134" i="5"/>
  <c r="AM92" i="5"/>
  <c r="AR147" i="5"/>
  <c r="AT31" i="5"/>
  <c r="AO89" i="5"/>
  <c r="AM126" i="5"/>
  <c r="AO72" i="5"/>
  <c r="AT76" i="5"/>
  <c r="AT86" i="5"/>
  <c r="AR114" i="5"/>
  <c r="AP148" i="5"/>
  <c r="AM152" i="5"/>
  <c r="AT9" i="5"/>
  <c r="AO14" i="5"/>
  <c r="AR68" i="5"/>
  <c r="AT140" i="5"/>
  <c r="AM21" i="5"/>
  <c r="AN115" i="5"/>
  <c r="AM10" i="5"/>
  <c r="AM100" i="5"/>
  <c r="AP138" i="5"/>
  <c r="AO141" i="5"/>
  <c r="AO94" i="5"/>
  <c r="AT104" i="5"/>
  <c r="AQ138" i="5"/>
  <c r="AO132" i="5"/>
  <c r="AN40" i="5"/>
  <c r="AT69" i="5"/>
  <c r="AT110" i="5"/>
  <c r="AN145" i="5"/>
  <c r="AS31" i="5"/>
  <c r="AN92" i="5"/>
  <c r="AN20" i="5"/>
  <c r="AT147" i="5"/>
  <c r="AO40" i="5"/>
  <c r="AM51" i="5"/>
  <c r="AN70" i="5"/>
  <c r="AO145" i="5"/>
  <c r="AN29" i="5"/>
  <c r="AN51" i="5"/>
  <c r="AO70" i="5"/>
  <c r="AT90" i="5"/>
  <c r="AM111" i="5"/>
  <c r="AT119" i="5"/>
  <c r="AO29" i="5"/>
  <c r="AO51" i="5"/>
  <c r="AM57" i="5"/>
  <c r="AN111" i="5"/>
  <c r="AO128" i="5"/>
  <c r="AT38" i="5"/>
  <c r="AN79" i="5"/>
  <c r="AT136" i="5"/>
  <c r="AS147" i="5"/>
  <c r="AP29" i="5"/>
  <c r="AM44" i="5"/>
  <c r="AR111" i="5"/>
  <c r="AP128" i="5"/>
  <c r="AP52" i="5"/>
  <c r="AM60" i="5"/>
  <c r="AR102" i="5"/>
  <c r="AP37" i="5"/>
  <c r="AN47" i="5"/>
  <c r="AN60" i="5"/>
  <c r="AS37" i="5"/>
  <c r="AN6" i="5"/>
  <c r="AM12" i="5"/>
  <c r="AT30" i="5"/>
  <c r="AR47" i="5"/>
  <c r="AM103" i="5"/>
  <c r="AP12" i="5"/>
  <c r="AT98" i="5"/>
  <c r="AQ147" i="5"/>
  <c r="AT44" i="5"/>
  <c r="AP114" i="5"/>
  <c r="AO20" i="5"/>
  <c r="AU147" i="5"/>
  <c r="AP89" i="5"/>
  <c r="AO80" i="5"/>
  <c r="AN3" i="1"/>
  <c r="AA4" i="5"/>
  <c r="V9" i="5"/>
  <c r="X11" i="5"/>
  <c r="Z13" i="5"/>
  <c r="AB15" i="5"/>
  <c r="U18" i="5"/>
  <c r="W20" i="5"/>
  <c r="V29" i="5"/>
  <c r="X31" i="5"/>
  <c r="Z33" i="5"/>
  <c r="AB34" i="5"/>
  <c r="U37" i="5"/>
  <c r="V47" i="5"/>
  <c r="Z51" i="5"/>
  <c r="AB53" i="5"/>
  <c r="U56" i="5"/>
  <c r="W58" i="5"/>
  <c r="AA61" i="5"/>
  <c r="V66" i="5"/>
  <c r="X68" i="5"/>
  <c r="Z70" i="5"/>
  <c r="AB72" i="5"/>
  <c r="U75" i="5"/>
  <c r="W77" i="5"/>
  <c r="V86" i="5"/>
  <c r="AB92" i="5"/>
  <c r="U95" i="5"/>
  <c r="AA101" i="5"/>
  <c r="AC103" i="5"/>
  <c r="X108" i="5"/>
  <c r="AB111" i="5"/>
  <c r="U114" i="5"/>
  <c r="W116" i="5"/>
  <c r="AA120" i="5"/>
  <c r="AC122" i="5"/>
  <c r="V125" i="5"/>
  <c r="Z129" i="5"/>
  <c r="AB131" i="5"/>
  <c r="U134" i="5"/>
  <c r="W136" i="5"/>
  <c r="Y138" i="5"/>
  <c r="AC142" i="5"/>
  <c r="V145" i="5"/>
  <c r="X147" i="5"/>
  <c r="Z149" i="5"/>
  <c r="AB151" i="5"/>
  <c r="AB4" i="5"/>
  <c r="U7" i="5"/>
  <c r="W9" i="5"/>
  <c r="Y11" i="5"/>
  <c r="AA13" i="5"/>
  <c r="V18" i="5"/>
  <c r="X20" i="5"/>
  <c r="AB24" i="5"/>
  <c r="W29" i="5"/>
  <c r="Y31" i="5"/>
  <c r="V37" i="5"/>
  <c r="Z41" i="5"/>
  <c r="U45" i="5"/>
  <c r="W47" i="5"/>
  <c r="AA51" i="5"/>
  <c r="V56" i="5"/>
  <c r="Z60" i="5"/>
  <c r="AB61" i="5"/>
  <c r="U64" i="5"/>
  <c r="W66" i="5"/>
  <c r="Y68" i="5"/>
  <c r="AA70" i="5"/>
  <c r="AC72" i="5"/>
  <c r="V75" i="5"/>
  <c r="X77" i="5"/>
  <c r="Z79" i="5"/>
  <c r="AB81" i="5"/>
  <c r="U84" i="5"/>
  <c r="W86" i="5"/>
  <c r="AC92" i="5"/>
  <c r="Z99" i="5"/>
  <c r="AB101" i="5"/>
  <c r="U104" i="5"/>
  <c r="W106" i="5"/>
  <c r="Y108" i="5"/>
  <c r="AA109" i="5"/>
  <c r="V114" i="5"/>
  <c r="X116" i="5"/>
  <c r="Z118" i="5"/>
  <c r="AB120" i="5"/>
  <c r="U123" i="5"/>
  <c r="W125" i="5"/>
  <c r="AA129" i="5"/>
  <c r="V134" i="5"/>
  <c r="Z138" i="5"/>
  <c r="AB140" i="5"/>
  <c r="U143" i="5"/>
  <c r="W145" i="5"/>
  <c r="Y147" i="5"/>
  <c r="AA149" i="5"/>
  <c r="V7" i="5"/>
  <c r="X9" i="5"/>
  <c r="Z11" i="5"/>
  <c r="AB13" i="5"/>
  <c r="U16" i="5"/>
  <c r="W18" i="5"/>
  <c r="Y20" i="5"/>
  <c r="X29" i="5"/>
  <c r="Z31" i="5"/>
  <c r="AB33" i="5"/>
  <c r="U35" i="5"/>
  <c r="W37" i="5"/>
  <c r="AA41" i="5"/>
  <c r="V45" i="5"/>
  <c r="X47" i="5"/>
  <c r="AB51" i="5"/>
  <c r="U54" i="5"/>
  <c r="AC61" i="5"/>
  <c r="V64" i="5"/>
  <c r="X66" i="5"/>
  <c r="Z68" i="5"/>
  <c r="AB70" i="5"/>
  <c r="U73" i="5"/>
  <c r="W75" i="5"/>
  <c r="AA79" i="5"/>
  <c r="V84" i="5"/>
  <c r="X86" i="5"/>
  <c r="Z88" i="5"/>
  <c r="AB90" i="5"/>
  <c r="U93" i="5"/>
  <c r="W95" i="5"/>
  <c r="AA99" i="5"/>
  <c r="AC101" i="5"/>
  <c r="AB109" i="5"/>
  <c r="U112" i="5"/>
  <c r="W114" i="5"/>
  <c r="Y116" i="5"/>
  <c r="V123" i="5"/>
  <c r="X125" i="5"/>
  <c r="AB129" i="5"/>
  <c r="U132" i="5"/>
  <c r="W134" i="5"/>
  <c r="AA138" i="5"/>
  <c r="X145" i="5"/>
  <c r="Z147" i="5"/>
  <c r="AB149" i="5"/>
  <c r="U152" i="5"/>
  <c r="W7" i="5"/>
  <c r="AB9" i="5"/>
  <c r="X12" i="5"/>
  <c r="X17" i="5"/>
  <c r="Z29" i="5"/>
  <c r="U36" i="5"/>
  <c r="Z38" i="5"/>
  <c r="AB40" i="5"/>
  <c r="U52" i="5"/>
  <c r="Y54" i="5"/>
  <c r="W5" i="5"/>
  <c r="AB7" i="5"/>
  <c r="V13" i="5"/>
  <c r="Z18" i="5"/>
  <c r="V21" i="5"/>
  <c r="AA25" i="5"/>
  <c r="Z30" i="5"/>
  <c r="V33" i="5"/>
  <c r="AA34" i="5"/>
  <c r="Z37" i="5"/>
  <c r="AA43" i="5"/>
  <c r="X7" i="5"/>
  <c r="V10" i="5"/>
  <c r="AB12" i="5"/>
  <c r="X18" i="5"/>
  <c r="U21" i="5"/>
  <c r="AB25" i="5"/>
  <c r="AB30" i="5"/>
  <c r="X35" i="5"/>
  <c r="V38" i="5"/>
  <c r="Y40" i="5"/>
  <c r="U42" i="5"/>
  <c r="X44" i="5"/>
  <c r="AB46" i="5"/>
  <c r="AC51" i="5"/>
  <c r="Z54" i="5"/>
  <c r="U57" i="5"/>
  <c r="W63" i="5"/>
  <c r="AA65" i="5"/>
  <c r="W68" i="5"/>
  <c r="V71" i="5"/>
  <c r="AA73" i="5"/>
  <c r="W76" i="5"/>
  <c r="AA78" i="5"/>
  <c r="V81" i="5"/>
  <c r="V98" i="5"/>
  <c r="Z100" i="5"/>
  <c r="V103" i="5"/>
  <c r="Z114" i="5"/>
  <c r="V117" i="5"/>
  <c r="U127" i="5"/>
  <c r="W129" i="5"/>
  <c r="AB141" i="5"/>
  <c r="W144" i="5"/>
  <c r="AB146" i="5"/>
  <c r="X149" i="5"/>
  <c r="Y7" i="5"/>
  <c r="W10" i="5"/>
  <c r="AC12" i="5"/>
  <c r="Z15" i="5"/>
  <c r="W21" i="5"/>
  <c r="AC25" i="5"/>
  <c r="V28" i="5"/>
  <c r="AC30" i="5"/>
  <c r="W38" i="5"/>
  <c r="Z40" i="5"/>
  <c r="V52" i="5"/>
  <c r="AA54" i="5"/>
  <c r="V57" i="5"/>
  <c r="X63" i="5"/>
  <c r="AB65" i="5"/>
  <c r="AA68" i="5"/>
  <c r="W71" i="5"/>
  <c r="AB73" i="5"/>
  <c r="X76" i="5"/>
  <c r="AB78" i="5"/>
  <c r="W81" i="5"/>
  <c r="U86" i="5"/>
  <c r="U91" i="5"/>
  <c r="Z93" i="5"/>
  <c r="U96" i="5"/>
  <c r="W98" i="5"/>
  <c r="AA100" i="5"/>
  <c r="W103" i="5"/>
  <c r="U108" i="5"/>
  <c r="V112" i="5"/>
  <c r="AA114" i="5"/>
  <c r="W117" i="5"/>
  <c r="Z119" i="5"/>
  <c r="U122" i="5"/>
  <c r="X129" i="5"/>
  <c r="V132" i="5"/>
  <c r="AA134" i="5"/>
  <c r="U137" i="5"/>
  <c r="X144" i="5"/>
  <c r="Z7" i="5"/>
  <c r="U13" i="5"/>
  <c r="AA18" i="5"/>
  <c r="X21" i="5"/>
  <c r="Z23" i="5"/>
  <c r="U26" i="5"/>
  <c r="U31" i="5"/>
  <c r="Z35" i="5"/>
  <c r="X38" i="5"/>
  <c r="AA40" i="5"/>
  <c r="Z44" i="5"/>
  <c r="U47" i="5"/>
  <c r="W52" i="5"/>
  <c r="AB54" i="5"/>
  <c r="W57" i="5"/>
  <c r="Y63" i="5"/>
  <c r="AB68" i="5"/>
  <c r="AA83" i="5"/>
  <c r="AB88" i="5"/>
  <c r="V91" i="5"/>
  <c r="AA93" i="5"/>
  <c r="V96" i="5"/>
  <c r="X98" i="5"/>
  <c r="AB100" i="5"/>
  <c r="X103" i="5"/>
  <c r="AB105" i="5"/>
  <c r="V108" i="5"/>
  <c r="W112" i="5"/>
  <c r="AB114" i="5"/>
  <c r="V122" i="5"/>
  <c r="W132" i="5"/>
  <c r="AB134" i="5"/>
  <c r="V137" i="5"/>
  <c r="U142" i="5"/>
  <c r="U147" i="5"/>
  <c r="Z5" i="5"/>
  <c r="W8" i="5"/>
  <c r="U14" i="5"/>
  <c r="W19" i="5"/>
  <c r="V24" i="5"/>
  <c r="Z26" i="5"/>
  <c r="AB28" i="5"/>
  <c r="W36" i="5"/>
  <c r="X41" i="5"/>
  <c r="X45" i="5"/>
  <c r="AC47" i="5"/>
  <c r="V50" i="5"/>
  <c r="AB52" i="5"/>
  <c r="X55" i="5"/>
  <c r="AB57" i="5"/>
  <c r="V60" i="5"/>
  <c r="Y61" i="5"/>
  <c r="W64" i="5"/>
  <c r="AB66" i="5"/>
  <c r="X69" i="5"/>
  <c r="U77" i="5"/>
  <c r="U82" i="5"/>
  <c r="U87" i="5"/>
  <c r="X89" i="5"/>
  <c r="W94" i="5"/>
  <c r="AA96" i="5"/>
  <c r="X101" i="5"/>
  <c r="X110" i="5"/>
  <c r="AB112" i="5"/>
  <c r="X115" i="5"/>
  <c r="W120" i="5"/>
  <c r="AA122" i="5"/>
  <c r="Z125" i="5"/>
  <c r="AB127" i="5"/>
  <c r="AB132" i="5"/>
  <c r="X135" i="5"/>
  <c r="Z142" i="5"/>
  <c r="U145" i="5"/>
  <c r="AC147" i="5"/>
  <c r="U6" i="5"/>
  <c r="U22" i="5"/>
  <c r="W30" i="5"/>
  <c r="W35" i="5"/>
  <c r="AB38" i="5"/>
  <c r="AB41" i="5"/>
  <c r="V43" i="5"/>
  <c r="U46" i="5"/>
  <c r="AC48" i="5"/>
  <c r="W51" i="5"/>
  <c r="U55" i="5"/>
  <c r="U58" i="5"/>
  <c r="X65" i="5"/>
  <c r="AB71" i="5"/>
  <c r="Z74" i="5"/>
  <c r="AA77" i="5"/>
  <c r="X80" i="5"/>
  <c r="U83" i="5"/>
  <c r="Z85" i="5"/>
  <c r="W91" i="5"/>
  <c r="U94" i="5"/>
  <c r="AA102" i="5"/>
  <c r="Z112" i="5"/>
  <c r="AA115" i="5"/>
  <c r="V124" i="5"/>
  <c r="AB126" i="5"/>
  <c r="Y132" i="5"/>
  <c r="Y135" i="5"/>
  <c r="U138" i="5"/>
  <c r="X146" i="5"/>
  <c r="W149" i="5"/>
  <c r="V6" i="5"/>
  <c r="Z9" i="5"/>
  <c r="Z12" i="5"/>
  <c r="U19" i="5"/>
  <c r="Z24" i="5"/>
  <c r="X30" i="5"/>
  <c r="AC38" i="5"/>
  <c r="W43" i="5"/>
  <c r="V46" i="5"/>
  <c r="U49" i="5"/>
  <c r="X51" i="5"/>
  <c r="V55" i="5"/>
  <c r="Z62" i="5"/>
  <c r="Y65" i="5"/>
  <c r="U69" i="5"/>
  <c r="AA74" i="5"/>
  <c r="AB77" i="5"/>
  <c r="V83" i="5"/>
  <c r="AA85" i="5"/>
  <c r="X91" i="5"/>
  <c r="U97" i="5"/>
  <c r="AB99" i="5"/>
  <c r="AB102" i="5"/>
  <c r="W108" i="5"/>
  <c r="AA112" i="5"/>
  <c r="AB115" i="5"/>
  <c r="X121" i="5"/>
  <c r="Z132" i="5"/>
  <c r="Z135" i="5"/>
  <c r="V138" i="5"/>
  <c r="Z143" i="5"/>
  <c r="W6" i="5"/>
  <c r="AA9" i="5"/>
  <c r="AA12" i="5"/>
  <c r="V16" i="5"/>
  <c r="V19" i="5"/>
  <c r="Y30" i="5"/>
  <c r="AA35" i="5"/>
  <c r="X43" i="5"/>
  <c r="Y51" i="5"/>
  <c r="W55" i="5"/>
  <c r="AB60" i="5"/>
  <c r="AA62" i="5"/>
  <c r="Z65" i="5"/>
  <c r="V69" i="5"/>
  <c r="U72" i="5"/>
  <c r="AB74" i="5"/>
  <c r="Z80" i="5"/>
  <c r="W83" i="5"/>
  <c r="AB85" i="5"/>
  <c r="V97" i="5"/>
  <c r="AC102" i="5"/>
  <c r="U110" i="5"/>
  <c r="AC112" i="5"/>
  <c r="AC115" i="5"/>
  <c r="AB118" i="5"/>
  <c r="U130" i="5"/>
  <c r="AA132" i="5"/>
  <c r="AA135" i="5"/>
  <c r="W138" i="5"/>
  <c r="Z146" i="5"/>
  <c r="U17" i="5"/>
  <c r="V20" i="5"/>
  <c r="V23" i="5"/>
  <c r="V26" i="5"/>
  <c r="AB36" i="5"/>
  <c r="AA47" i="5"/>
  <c r="U50" i="5"/>
  <c r="W53" i="5"/>
  <c r="V67" i="5"/>
  <c r="V70" i="5"/>
  <c r="W73" i="5"/>
  <c r="U76" i="5"/>
  <c r="U79" i="5"/>
  <c r="W87" i="5"/>
  <c r="AB89" i="5"/>
  <c r="X92" i="5"/>
  <c r="U98" i="5"/>
  <c r="V101" i="5"/>
  <c r="AB106" i="5"/>
  <c r="U111" i="5"/>
  <c r="AB113" i="5"/>
  <c r="AB119" i="5"/>
  <c r="Z122" i="5"/>
  <c r="AA125" i="5"/>
  <c r="AB6" i="5"/>
  <c r="AB10" i="5"/>
  <c r="Z14" i="5"/>
  <c r="Y17" i="5"/>
  <c r="Z21" i="5"/>
  <c r="AA30" i="5"/>
  <c r="X36" i="5"/>
  <c r="Z48" i="5"/>
  <c r="X52" i="5"/>
  <c r="X64" i="5"/>
  <c r="AA67" i="5"/>
  <c r="Y78" i="5"/>
  <c r="AB84" i="5"/>
  <c r="U88" i="5"/>
  <c r="X100" i="5"/>
  <c r="Y111" i="5"/>
  <c r="AB124" i="5"/>
  <c r="AB130" i="5"/>
  <c r="AC133" i="5"/>
  <c r="W146" i="5"/>
  <c r="U4" i="5"/>
  <c r="U11" i="5"/>
  <c r="AA17" i="5"/>
  <c r="U40" i="5"/>
  <c r="Z45" i="5"/>
  <c r="Z52" i="5"/>
  <c r="U61" i="5"/>
  <c r="U85" i="5"/>
  <c r="V107" i="5"/>
  <c r="AA111" i="5"/>
  <c r="U119" i="5"/>
  <c r="V128" i="5"/>
  <c r="V150" i="5"/>
  <c r="Z17" i="5"/>
  <c r="AA21" i="5"/>
  <c r="V31" i="5"/>
  <c r="AA48" i="5"/>
  <c r="Y52" i="5"/>
  <c r="AB67" i="5"/>
  <c r="Z78" i="5"/>
  <c r="Y100" i="5"/>
  <c r="U107" i="5"/>
  <c r="Z111" i="5"/>
  <c r="Z115" i="5"/>
  <c r="AB121" i="5"/>
  <c r="U128" i="5"/>
  <c r="Z137" i="5"/>
  <c r="U150" i="5"/>
  <c r="AA7" i="5"/>
  <c r="AB14" i="5"/>
  <c r="AB21" i="5"/>
  <c r="W31" i="5"/>
  <c r="Z36" i="5"/>
  <c r="AB48" i="5"/>
  <c r="X56" i="5"/>
  <c r="Z64" i="5"/>
  <c r="Z75" i="5"/>
  <c r="Z97" i="5"/>
  <c r="U116" i="5"/>
  <c r="U125" i="5"/>
  <c r="U131" i="5"/>
  <c r="AA146" i="5"/>
  <c r="Z152" i="5"/>
  <c r="Y8" i="5"/>
  <c r="W25" i="5"/>
  <c r="AA37" i="5"/>
  <c r="U41" i="5"/>
  <c r="X53" i="5"/>
  <c r="AB59" i="5"/>
  <c r="U62" i="5"/>
  <c r="V65" i="5"/>
  <c r="Y69" i="5"/>
  <c r="Z72" i="5"/>
  <c r="AB79" i="5"/>
  <c r="U89" i="5"/>
  <c r="U92" i="5"/>
  <c r="X95" i="5"/>
  <c r="Z98" i="5"/>
  <c r="U102" i="5"/>
  <c r="AA107" i="5"/>
  <c r="V113" i="5"/>
  <c r="AC116" i="5"/>
  <c r="W123" i="5"/>
  <c r="V126" i="5"/>
  <c r="AA128" i="5"/>
  <c r="W135" i="5"/>
  <c r="W141" i="5"/>
  <c r="V144" i="5"/>
  <c r="AB147" i="5"/>
  <c r="AA150" i="5"/>
  <c r="Z8" i="5"/>
  <c r="U12" i="5"/>
  <c r="X19" i="5"/>
  <c r="X25" i="5"/>
  <c r="U34" i="5"/>
  <c r="AB37" i="5"/>
  <c r="V41" i="5"/>
  <c r="U43" i="5"/>
  <c r="X57" i="5"/>
  <c r="V62" i="5"/>
  <c r="W65" i="5"/>
  <c r="Z69" i="5"/>
  <c r="AA72" i="5"/>
  <c r="Z76" i="5"/>
  <c r="AC79" i="5"/>
  <c r="AB82" i="5"/>
  <c r="V89" i="5"/>
  <c r="V92" i="5"/>
  <c r="V102" i="5"/>
  <c r="W105" i="5"/>
  <c r="AB107" i="5"/>
  <c r="W113" i="5"/>
  <c r="U117" i="5"/>
  <c r="X123" i="5"/>
  <c r="W126" i="5"/>
  <c r="AB128" i="5"/>
  <c r="AB135" i="5"/>
  <c r="U139" i="5"/>
  <c r="X141" i="5"/>
  <c r="U148" i="5"/>
  <c r="AB150" i="5"/>
  <c r="V5" i="5"/>
  <c r="AB8" i="5"/>
  <c r="W12" i="5"/>
  <c r="Z19" i="5"/>
  <c r="AB22" i="5"/>
  <c r="Z25" i="5"/>
  <c r="W34" i="5"/>
  <c r="U38" i="5"/>
  <c r="Z43" i="5"/>
  <c r="AA53" i="5"/>
  <c r="Z57" i="5"/>
  <c r="W60" i="5"/>
  <c r="X62" i="5"/>
  <c r="U66" i="5"/>
  <c r="AB69" i="5"/>
  <c r="X73" i="5"/>
  <c r="AB76" i="5"/>
  <c r="V80" i="5"/>
  <c r="AA86" i="5"/>
  <c r="Y89" i="5"/>
  <c r="Y92" i="5"/>
  <c r="X102" i="5"/>
  <c r="V110" i="5"/>
  <c r="Y113" i="5"/>
  <c r="V120" i="5"/>
  <c r="Z123" i="5"/>
  <c r="Y126" i="5"/>
  <c r="U129" i="5"/>
  <c r="X132" i="5"/>
  <c r="U136" i="5"/>
  <c r="Z141" i="5"/>
  <c r="AA144" i="5"/>
  <c r="W148" i="5"/>
  <c r="U151" i="5"/>
  <c r="X5" i="5"/>
  <c r="AC8" i="5"/>
  <c r="W16" i="5"/>
  <c r="W26" i="5"/>
  <c r="X34" i="5"/>
  <c r="Y38" i="5"/>
  <c r="AB43" i="5"/>
  <c r="W50" i="5"/>
  <c r="AA57" i="5"/>
  <c r="X60" i="5"/>
  <c r="AC69" i="5"/>
  <c r="W80" i="5"/>
  <c r="AB86" i="5"/>
  <c r="Z89" i="5"/>
  <c r="Z92" i="5"/>
  <c r="AB95" i="5"/>
  <c r="U99" i="5"/>
  <c r="Y102" i="5"/>
  <c r="AA108" i="5"/>
  <c r="W110" i="5"/>
  <c r="Z113" i="5"/>
  <c r="Z117" i="5"/>
  <c r="X120" i="5"/>
  <c r="AA123" i="5"/>
  <c r="Z126" i="5"/>
  <c r="V129" i="5"/>
  <c r="AC132" i="5"/>
  <c r="V136" i="5"/>
  <c r="AA141" i="5"/>
  <c r="AB144" i="5"/>
  <c r="X148" i="5"/>
  <c r="AB5" i="5"/>
  <c r="W15" i="5"/>
  <c r="AB19" i="5"/>
  <c r="AA31" i="5"/>
  <c r="W49" i="5"/>
  <c r="Z53" i="5"/>
  <c r="AB64" i="5"/>
  <c r="W70" i="5"/>
  <c r="W74" i="5"/>
  <c r="V90" i="5"/>
  <c r="Z101" i="5"/>
  <c r="AA117" i="5"/>
  <c r="U121" i="5"/>
  <c r="Z34" i="5"/>
  <c r="V11" i="5"/>
  <c r="AB23" i="5"/>
  <c r="AB31" i="5"/>
  <c r="X70" i="5"/>
  <c r="X74" i="5"/>
  <c r="Z86" i="5"/>
  <c r="W102" i="5"/>
  <c r="X112" i="5"/>
  <c r="AB117" i="5"/>
  <c r="V121" i="5"/>
  <c r="Y125" i="5"/>
  <c r="Z133" i="5"/>
  <c r="AB137" i="5"/>
  <c r="Z144" i="5"/>
  <c r="U149" i="5"/>
  <c r="AB11" i="5"/>
  <c r="X54" i="5"/>
  <c r="U71" i="5"/>
  <c r="U126" i="5"/>
  <c r="AA6" i="5"/>
  <c r="W61" i="5"/>
  <c r="AA113" i="5"/>
  <c r="AA145" i="5"/>
  <c r="W11" i="5"/>
  <c r="U20" i="5"/>
  <c r="V54" i="5"/>
  <c r="U65" i="5"/>
  <c r="V79" i="5"/>
  <c r="AB97" i="5"/>
  <c r="Z102" i="5"/>
  <c r="Y112" i="5"/>
  <c r="AB125" i="5"/>
  <c r="V130" i="5"/>
  <c r="AA133" i="5"/>
  <c r="U141" i="5"/>
  <c r="V149" i="5"/>
  <c r="AB152" i="5"/>
  <c r="AA20" i="5"/>
  <c r="AB58" i="5"/>
  <c r="V61" i="5"/>
  <c r="X87" i="5"/>
  <c r="V118" i="5"/>
  <c r="AB20" i="5"/>
  <c r="AC54" i="5"/>
  <c r="AB94" i="5"/>
  <c r="W118" i="5"/>
  <c r="W150" i="5"/>
  <c r="AA11" i="5"/>
  <c r="Z20" i="5"/>
  <c r="U24" i="5"/>
  <c r="V34" i="5"/>
  <c r="AB45" i="5"/>
  <c r="W54" i="5"/>
  <c r="W79" i="5"/>
  <c r="V87" i="5"/>
  <c r="U103" i="5"/>
  <c r="U106" i="5"/>
  <c r="U113" i="5"/>
  <c r="U118" i="5"/>
  <c r="AB133" i="5"/>
  <c r="X138" i="5"/>
  <c r="V141" i="5"/>
  <c r="Y145" i="5"/>
  <c r="Z6" i="5"/>
  <c r="AB27" i="5"/>
  <c r="X79" i="5"/>
  <c r="Y98" i="5"/>
  <c r="X113" i="5"/>
  <c r="AB138" i="5"/>
  <c r="Z145" i="5"/>
  <c r="AB49" i="5"/>
  <c r="Z66" i="5"/>
  <c r="U109" i="5"/>
  <c r="X126" i="5"/>
  <c r="U9" i="5"/>
  <c r="X40" i="5"/>
  <c r="AB47" i="5"/>
  <c r="AA52" i="5"/>
  <c r="V72" i="5"/>
  <c r="V85" i="5"/>
  <c r="AA103" i="5"/>
  <c r="Z106" i="5"/>
  <c r="AA116" i="5"/>
  <c r="U140" i="5"/>
  <c r="U10" i="5"/>
  <c r="W48" i="5"/>
  <c r="V53" i="5"/>
  <c r="Z61" i="5"/>
  <c r="Y72" i="5"/>
  <c r="W107" i="5"/>
  <c r="AA136" i="5"/>
  <c r="U144" i="5"/>
  <c r="X4" i="5"/>
  <c r="W62" i="5"/>
  <c r="V73" i="5"/>
  <c r="AB110" i="5"/>
  <c r="AB136" i="5"/>
  <c r="U25" i="5"/>
  <c r="X37" i="5"/>
  <c r="AA44" i="5"/>
  <c r="U78" i="5"/>
  <c r="X122" i="5"/>
  <c r="W93" i="5"/>
  <c r="V36" i="5"/>
  <c r="U44" i="5"/>
  <c r="U48" i="5"/>
  <c r="AC52" i="5"/>
  <c r="U67" i="5"/>
  <c r="W72" i="5"/>
  <c r="V77" i="5"/>
  <c r="W85" i="5"/>
  <c r="U90" i="5"/>
  <c r="AB103" i="5"/>
  <c r="AB116" i="5"/>
  <c r="V131" i="5"/>
  <c r="AB143" i="5"/>
  <c r="V4" i="5"/>
  <c r="AC9" i="5"/>
  <c r="U15" i="5"/>
  <c r="W41" i="5"/>
  <c r="V44" i="5"/>
  <c r="V48" i="5"/>
  <c r="U53" i="5"/>
  <c r="X61" i="5"/>
  <c r="W67" i="5"/>
  <c r="X72" i="5"/>
  <c r="X85" i="5"/>
  <c r="Z110" i="5"/>
  <c r="Z136" i="5"/>
  <c r="W4" i="5"/>
  <c r="V15" i="5"/>
  <c r="AB32" i="5"/>
  <c r="W44" i="5"/>
  <c r="X67" i="5"/>
  <c r="Z77" i="5"/>
  <c r="Y85" i="5"/>
  <c r="W104" i="5"/>
  <c r="AA110" i="5"/>
  <c r="X150" i="5"/>
  <c r="AC20" i="5"/>
  <c r="X48" i="5"/>
  <c r="Y67" i="5"/>
  <c r="AB98" i="5"/>
  <c r="X107" i="5"/>
  <c r="W122" i="5"/>
  <c r="U33" i="5"/>
  <c r="Z67" i="5"/>
  <c r="Z150" i="5"/>
  <c r="V14" i="5"/>
  <c r="W109" i="5"/>
  <c r="Z10" i="5"/>
  <c r="V25" i="5"/>
  <c r="W33" i="5"/>
  <c r="AB44" i="5"/>
  <c r="AB62" i="5"/>
  <c r="Z73" i="5"/>
  <c r="V78" i="5"/>
  <c r="V99" i="5"/>
  <c r="Z107" i="5"/>
  <c r="V111" i="5"/>
  <c r="W137" i="5"/>
  <c r="AB145" i="5"/>
  <c r="V8" i="5"/>
  <c r="W14" i="5"/>
  <c r="AC50" i="5"/>
  <c r="X93" i="5"/>
  <c r="U135" i="5"/>
  <c r="Z148" i="5"/>
  <c r="Y25" i="5"/>
  <c r="AC37" i="5"/>
  <c r="Z55" i="5"/>
  <c r="U68" i="5"/>
  <c r="W78" i="5"/>
  <c r="W99" i="5"/>
  <c r="W111" i="5"/>
  <c r="AB122" i="5"/>
  <c r="X137" i="5"/>
  <c r="U5" i="5"/>
  <c r="X26" i="5"/>
  <c r="U29" i="5"/>
  <c r="AA38" i="5"/>
  <c r="AA55" i="5"/>
  <c r="U63" i="5"/>
  <c r="V68" i="5"/>
  <c r="U74" i="5"/>
  <c r="Z87" i="5"/>
  <c r="AB104" i="5"/>
  <c r="X111" i="5"/>
  <c r="W128" i="5"/>
  <c r="U133" i="5"/>
  <c r="U146" i="5"/>
  <c r="W151" i="5"/>
  <c r="Y29" i="5"/>
  <c r="AB55" i="5"/>
  <c r="V63" i="5"/>
  <c r="V74" i="5"/>
  <c r="Z91" i="5"/>
  <c r="Z95" i="5"/>
  <c r="AB108" i="5"/>
  <c r="V119" i="5"/>
  <c r="AB123" i="5"/>
  <c r="X128" i="5"/>
  <c r="V133" i="5"/>
  <c r="V146" i="5"/>
  <c r="W17" i="5"/>
  <c r="Z46" i="5"/>
  <c r="AB56" i="5"/>
  <c r="AB75" i="5"/>
  <c r="Z96" i="5"/>
  <c r="V115" i="5"/>
  <c r="AB142" i="5"/>
  <c r="AB17" i="5"/>
  <c r="AB50" i="5"/>
  <c r="U81" i="5"/>
  <c r="W101" i="5"/>
  <c r="Y57" i="5"/>
  <c r="V76" i="5"/>
  <c r="Z84" i="5"/>
  <c r="Y101" i="5"/>
  <c r="Z120" i="5"/>
  <c r="AA5" i="5"/>
  <c r="V12" i="5"/>
  <c r="AA26" i="5"/>
  <c r="AA29" i="5"/>
  <c r="Z63" i="5"/>
  <c r="W69" i="5"/>
  <c r="AB87" i="5"/>
  <c r="U105" i="5"/>
  <c r="AC113" i="5"/>
  <c r="W119" i="5"/>
  <c r="W133" i="5"/>
  <c r="V142" i="5"/>
  <c r="AB26" i="5"/>
  <c r="AB29" i="5"/>
  <c r="AA63" i="5"/>
  <c r="AA69" i="5"/>
  <c r="U80" i="5"/>
  <c r="AB91" i="5"/>
  <c r="U100" i="5"/>
  <c r="X114" i="5"/>
  <c r="Z128" i="5"/>
  <c r="X133" i="5"/>
  <c r="W142" i="5"/>
  <c r="W13" i="5"/>
  <c r="AB16" i="5"/>
  <c r="AC29" i="5"/>
  <c r="X50" i="5"/>
  <c r="AB63" i="5"/>
  <c r="U70" i="5"/>
  <c r="AB83" i="5"/>
  <c r="W96" i="5"/>
  <c r="V100" i="5"/>
  <c r="X105" i="5"/>
  <c r="AC128" i="5"/>
  <c r="V139" i="5"/>
  <c r="X142" i="5"/>
  <c r="V147" i="5"/>
  <c r="AA151" i="5"/>
  <c r="X13" i="5"/>
  <c r="U30" i="5"/>
  <c r="Z56" i="5"/>
  <c r="U60" i="5"/>
  <c r="AA80" i="5"/>
  <c r="W92" i="5"/>
  <c r="X96" i="5"/>
  <c r="W100" i="5"/>
  <c r="W147" i="5"/>
  <c r="Y13" i="5"/>
  <c r="V17" i="5"/>
  <c r="U23" i="5"/>
  <c r="V30" i="5"/>
  <c r="Z50" i="5"/>
  <c r="AA75" i="5"/>
  <c r="AB80" i="5"/>
  <c r="W84" i="5"/>
  <c r="AA92" i="5"/>
  <c r="U115" i="5"/>
  <c r="AA142" i="5"/>
  <c r="AA147" i="5"/>
  <c r="AC13" i="5"/>
  <c r="W23" i="5"/>
  <c r="AA50" i="5"/>
  <c r="AA64" i="5"/>
  <c r="X84" i="5"/>
  <c r="V93" i="5"/>
  <c r="U101" i="5"/>
  <c r="V109" i="5"/>
  <c r="U120" i="5"/>
  <c r="V148" i="5"/>
  <c r="U8" i="5"/>
  <c r="AB96" i="5"/>
  <c r="W115" i="5"/>
  <c r="Y120" i="5"/>
  <c r="V35" i="5"/>
  <c r="X14" i="5"/>
  <c r="Y47" i="5"/>
  <c r="V116" i="5"/>
  <c r="W89" i="5"/>
  <c r="AA66" i="5"/>
  <c r="AA89" i="5"/>
  <c r="U51" i="5"/>
  <c r="AA126" i="5"/>
  <c r="V40" i="5"/>
  <c r="V51" i="5"/>
  <c r="AC135" i="5"/>
  <c r="W40" i="5"/>
  <c r="AB139" i="5"/>
  <c r="AB18" i="5"/>
  <c r="AB148" i="5"/>
  <c r="V135" i="5"/>
  <c r="X8" i="5"/>
  <c r="AA8" i="5"/>
  <c r="AB35" i="5"/>
  <c r="AA148" i="5"/>
  <c r="Z47" i="5"/>
  <c r="AB93" i="5"/>
  <c r="Z116" i="5"/>
  <c r="AX3" i="5" l="1"/>
  <c r="BB3" i="5"/>
  <c r="BC3" i="5"/>
  <c r="BA3" i="5"/>
  <c r="AY3" i="5"/>
  <c r="AV3" i="5"/>
  <c r="BG3" i="5"/>
  <c r="BH3" i="5"/>
  <c r="BL3" i="5"/>
  <c r="BF3" i="5"/>
  <c r="BE3" i="5"/>
  <c r="AE3" i="5"/>
  <c r="AI3" i="5"/>
  <c r="AJ3" i="5"/>
  <c r="AD3" i="5"/>
  <c r="AK3" i="5"/>
  <c r="AF3" i="5"/>
  <c r="AG3" i="5"/>
  <c r="W3" i="5"/>
  <c r="X3" i="5"/>
  <c r="Z3" i="5"/>
  <c r="AA3" i="5"/>
  <c r="V3" i="5"/>
  <c r="U3" i="5"/>
  <c r="AB3" i="5"/>
  <c r="AR3" i="5"/>
  <c r="AS3" i="5"/>
  <c r="AT3" i="5"/>
  <c r="AO3" i="5"/>
  <c r="AP3" i="5"/>
  <c r="AM3" i="5"/>
  <c r="N3" i="5"/>
  <c r="Q3" i="5"/>
  <c r="L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<sst xmlns="http://schemas.openxmlformats.org/spreadsheetml/2006/main" count="841" uniqueCount="205">
  <si>
    <t>country-level</t>
  </si>
  <si>
    <t>GRIP-region</t>
  </si>
  <si>
    <t>IMAGE-region</t>
  </si>
  <si>
    <t>albania</t>
  </si>
  <si>
    <t>algeria</t>
  </si>
  <si>
    <t>andorra</t>
  </si>
  <si>
    <t>angola</t>
  </si>
  <si>
    <t>argentina</t>
  </si>
  <si>
    <t>australia</t>
  </si>
  <si>
    <t>austria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</si>
  <si>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</si>
  <si>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</si>
  <si>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</si>
  <si>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</si>
  <si>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</si>
  <si>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</si>
  <si>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</si>
  <si>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</si>
  <si>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</si>
  <si>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</si>
  <si>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</si>
  <si>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</si>
  <si>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</si>
  <si>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</si>
  <si>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</si>
  <si>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</si>
  <si>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</si>
  <si>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</si>
  <si>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</si>
  <si>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</si>
  <si>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</si>
  <si>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</si>
  <si>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congo-brazzaville</t>
  </si>
  <si>
    <t>congo-democratic-republic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</si>
  <si>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</si>
  <si>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</si>
  <si>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</si>
  <si>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</si>
  <si>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</si>
  <si>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</si>
  <si>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</si>
  <si>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</si>
  <si>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</si>
  <si>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</si>
  <si>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</si>
  <si>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</si>
  <si>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</si>
  <si>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</si>
  <si>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</si>
  <si>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</si>
  <si>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</si>
  <si>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</si>
  <si>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</si>
  <si>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</si>
  <si>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</si>
  <si>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</si>
  <si>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</si>
  <si>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</si>
  <si>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</si>
  <si>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</si>
  <si>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</si>
  <si>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</si>
  <si>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</si>
  <si>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</si>
  <si>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</si>
  <si>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</si>
  <si>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</si>
  <si>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</si>
  <si>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</si>
  <si>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</si>
  <si>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</si>
  <si>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</si>
  <si>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</si>
  <si>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</si>
  <si>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</si>
  <si>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</si>
  <si>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</si>
  <si>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</si>
  <si>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</si>
  <si>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</si>
  <si>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</si>
  <si>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</si>
  <si>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</si>
  <si>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</si>
  <si>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</si>
  <si>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luxembourg</t>
  </si>
  <si>
    <t>macedonia</t>
  </si>
  <si>
    <t>madagascar</t>
  </si>
  <si>
    <t>malawi</t>
  </si>
  <si>
    <t>malaysia-singapore-brunei</t>
  </si>
  <si>
    <t>mali</t>
  </si>
  <si>
    <t>malta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</si>
  <si>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</si>
  <si>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</si>
  <si>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</si>
  <si>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</si>
  <si>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</si>
  <si>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</si>
  <si>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</si>
  <si>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</si>
  <si>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</si>
  <si>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</si>
  <si>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new-zealand</t>
  </si>
  <si>
    <t>nicaragua</t>
  </si>
  <si>
    <t>niger</t>
  </si>
  <si>
    <t>nigeria</t>
  </si>
  <si>
    <t>north-korea</t>
  </si>
  <si>
    <t>norway</t>
  </si>
  <si>
    <t>pakistan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</si>
  <si>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</si>
  <si>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</si>
  <si>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</si>
  <si>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</si>
  <si>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</si>
  <si>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</si>
  <si>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</si>
  <si>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</si>
  <si>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</si>
  <si>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</si>
  <si>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senegal-and-gambia</t>
  </si>
  <si>
    <t>serbia</t>
  </si>
  <si>
    <t>sierra-leone</t>
  </si>
  <si>
    <t>slovakia</t>
  </si>
  <si>
    <t>slovenia</t>
  </si>
  <si>
    <t>somalia</t>
  </si>
  <si>
    <t>south-africa</t>
  </si>
  <si>
    <t>south-korea</t>
  </si>
  <si>
    <t>south-sudan</t>
  </si>
  <si>
    <t>spain</t>
  </si>
  <si>
    <t>sri-lanka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</si>
  <si>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</si>
  <si>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</si>
  <si>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</si>
  <si>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</si>
  <si>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</si>
  <si>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</si>
  <si>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</si>
  <si>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</si>
  <si>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</si>
  <si>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</si>
  <si>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</si>
  <si>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</si>
  <si>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</si>
  <si>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</si>
  <si>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</si>
  <si>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</si>
  <si>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</si>
  <si>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</si>
  <si>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</si>
  <si>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</si>
  <si>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</si>
  <si>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</si>
  <si>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</si>
  <si>
    <t>bridleway</t>
  </si>
  <si>
    <t>cycleway</t>
  </si>
  <si>
    <t>footway</t>
  </si>
  <si>
    <t>path</t>
  </si>
  <si>
    <t>pedestrian</t>
  </si>
  <si>
    <t>steps</t>
  </si>
  <si>
    <t>track</t>
  </si>
  <si>
    <t>country</t>
  </si>
  <si>
    <t>total_paved</t>
  </si>
  <si>
    <t>total_type</t>
  </si>
  <si>
    <t>total_area</t>
  </si>
  <si>
    <t>coverage</t>
  </si>
  <si>
    <t>Populated area with no road information (%)</t>
  </si>
  <si>
    <t>afghanistan</t>
  </si>
  <si>
    <t>armenia</t>
  </si>
  <si>
    <t>azerbaijan</t>
  </si>
  <si>
    <t>burundi</t>
  </si>
  <si>
    <t>comores</t>
  </si>
  <si>
    <t>cook-islands</t>
  </si>
  <si>
    <t>eritrea</t>
  </si>
  <si>
    <t>kiribati</t>
  </si>
  <si>
    <t>lithuania</t>
  </si>
  <si>
    <t>maldives</t>
  </si>
  <si>
    <t>marshall-islands</t>
  </si>
  <si>
    <t>mauritania</t>
  </si>
  <si>
    <t>mauritius</t>
  </si>
  <si>
    <t>micronesia</t>
  </si>
  <si>
    <t>montenegro</t>
  </si>
  <si>
    <t>nauru</t>
  </si>
  <si>
    <t>niue</t>
  </si>
  <si>
    <t>palau</t>
  </si>
  <si>
    <t>saint-helena-ascension-and-tristan-da-cunha</t>
  </si>
  <si>
    <t>sao-tome-and-principe</t>
  </si>
  <si>
    <t>seychelles</t>
  </si>
  <si>
    <t>solomon-islands</t>
  </si>
  <si>
    <t>suriname</t>
  </si>
  <si>
    <t>tuvalu</t>
  </si>
  <si>
    <t>vanuatu</t>
  </si>
  <si>
    <t>yemen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</si>
  <si>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</si>
  <si>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</si>
  <si>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</si>
  <si>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</si>
  <si>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</si>
  <si>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</si>
  <si>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</si>
  <si>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</si>
  <si>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</si>
  <si>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</si>
  <si>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</si>
  <si>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</si>
  <si>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Processed informal roads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</si>
</sst>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4" fontId="0" fillId="0" borderId="0" xfId="0" applyNumberFormat="1"/>
    <xf numFmtId="0" fontId="0" fillId="0" borderId="1" xfId="0" applyBorder="1" applyAlignment="1">
      <alignment horizontal="center" vertical="top"/>
    </xf>
    <xf numFmtId="0" fontId="4" fillId="0" borderId="0" xfId="2" applyFont="1"/>
    <xf numFmtId="0" fontId="3" fillId="0" borderId="0" xfId="3"/>
    <xf numFmtId="0" fontId="2" fillId="0" borderId="0" xfId="1"/>
  </cellXfs>
  <cellStyles count="4">
    <cellStyle name="ANCLAS,REZONES Y SUS PARTES,DE FUNDICION,DE HIERRO O DE ACERO" xfId="2" xr:uid="{480BF2BE-B11C-429A-983D-C8482510AC67}"/>
    <cellStyle name="Hyperlink" xfId="1" builtinId="8"/>
    <cellStyle name="Normal" xfId="0" builtinId="0"/>
    <cellStyle name="Standard 2 2" xfId="3" xr:uid="{54A59E95-DEDB-44B2-ABE1-6069C2F2B1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E5540A-253D-4231-BB3B-EB2D6671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18AD4512-2D37-41EB-A82C-352F6664D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cademic\Infrastructure\Material%20composition\mat_road_area.xlsx" TargetMode="External"/><Relationship Id="rId1" Type="http://schemas.openxmlformats.org/officeDocument/2006/relationships/externalLinkPath" Target="/Academic/Chapter/TRIPI-GH-v100/TRIPI-main/Composition%20by%20area/mat_road_are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cademic\Infrastructure\Supporting%20Information\Informal_Roads_Results.xlsx" TargetMode="External"/><Relationship Id="rId1" Type="http://schemas.openxmlformats.org/officeDocument/2006/relationships/externalLinkPath" Target="/Academic/Infrastructure/Supporting%20Information/Informal_Roads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ving by area"/>
      <sheetName val="Sheet2"/>
      <sheetName val="Road_Area_Aggregated"/>
      <sheetName val="paving fractional-calc"/>
      <sheetName val="totals"/>
      <sheetName val="Sheet5"/>
    </sheetNames>
    <sheetDataSet>
      <sheetData sheetId="0">
        <row r="3">
          <cell r="A3" t="str">
            <v>afghanistan</v>
          </cell>
          <cell r="C3">
            <v>25</v>
          </cell>
        </row>
        <row r="4">
          <cell r="A4" t="str">
            <v>albania</v>
          </cell>
          <cell r="C4">
            <v>12</v>
          </cell>
        </row>
        <row r="5">
          <cell r="A5" t="str">
            <v>algeria</v>
          </cell>
          <cell r="C5">
            <v>7</v>
          </cell>
        </row>
        <row r="6">
          <cell r="A6" t="str">
            <v>andorra</v>
          </cell>
          <cell r="C6">
            <v>11</v>
          </cell>
        </row>
        <row r="7">
          <cell r="A7" t="str">
            <v>angola</v>
          </cell>
          <cell r="C7">
            <v>26</v>
          </cell>
        </row>
        <row r="8">
          <cell r="A8" t="str">
            <v>argentina</v>
          </cell>
          <cell r="C8">
            <v>6</v>
          </cell>
        </row>
        <row r="9">
          <cell r="A9" t="str">
            <v>armenia</v>
          </cell>
          <cell r="C9">
            <v>16</v>
          </cell>
        </row>
        <row r="10">
          <cell r="A10" t="str">
            <v>australia</v>
          </cell>
          <cell r="C10">
            <v>24</v>
          </cell>
        </row>
        <row r="11">
          <cell r="A11" t="str">
            <v>austria</v>
          </cell>
          <cell r="C11">
            <v>11</v>
          </cell>
        </row>
        <row r="12">
          <cell r="A12" t="str">
            <v>azerbaijan</v>
          </cell>
          <cell r="C12">
            <v>16</v>
          </cell>
        </row>
        <row r="13">
          <cell r="A13" t="str">
            <v>bahamas</v>
          </cell>
          <cell r="C13">
            <v>4</v>
          </cell>
        </row>
        <row r="14">
          <cell r="A14" t="str">
            <v>bangladesh</v>
          </cell>
          <cell r="C14">
            <v>25</v>
          </cell>
        </row>
        <row r="15">
          <cell r="A15" t="str">
            <v>belarus</v>
          </cell>
          <cell r="C15">
            <v>14</v>
          </cell>
        </row>
        <row r="16">
          <cell r="A16" t="str">
            <v>belgium</v>
          </cell>
          <cell r="C16">
            <v>11</v>
          </cell>
        </row>
        <row r="17">
          <cell r="A17" t="str">
            <v>belize</v>
          </cell>
          <cell r="C17">
            <v>4</v>
          </cell>
        </row>
        <row r="18">
          <cell r="A18" t="str">
            <v>benin</v>
          </cell>
          <cell r="C18">
            <v>8</v>
          </cell>
        </row>
        <row r="19">
          <cell r="A19" t="str">
            <v>bhutan</v>
          </cell>
          <cell r="C19">
            <v>25</v>
          </cell>
        </row>
        <row r="20">
          <cell r="A20" t="str">
            <v>bolivia</v>
          </cell>
          <cell r="C20">
            <v>6</v>
          </cell>
        </row>
        <row r="21">
          <cell r="A21" t="str">
            <v>bosnia-herzegovina</v>
          </cell>
          <cell r="C21">
            <v>12</v>
          </cell>
        </row>
        <row r="22">
          <cell r="A22" t="str">
            <v>botswana</v>
          </cell>
          <cell r="C22">
            <v>26</v>
          </cell>
        </row>
        <row r="23">
          <cell r="A23" t="str">
            <v>brazil</v>
          </cell>
          <cell r="C23">
            <v>5</v>
          </cell>
        </row>
        <row r="24">
          <cell r="A24" t="str">
            <v>bulgaria</v>
          </cell>
          <cell r="C24">
            <v>12</v>
          </cell>
        </row>
        <row r="25">
          <cell r="A25" t="str">
            <v>burkina-faso</v>
          </cell>
          <cell r="C25">
            <v>8</v>
          </cell>
        </row>
        <row r="26">
          <cell r="A26" t="str">
            <v>burundi</v>
          </cell>
          <cell r="C26">
            <v>9</v>
          </cell>
        </row>
        <row r="27">
          <cell r="A27" t="str">
            <v>cambodia</v>
          </cell>
          <cell r="C27">
            <v>21</v>
          </cell>
        </row>
        <row r="28">
          <cell r="A28" t="str">
            <v>cameroon</v>
          </cell>
          <cell r="C28">
            <v>8</v>
          </cell>
        </row>
        <row r="29">
          <cell r="A29" t="str">
            <v>canada</v>
          </cell>
          <cell r="C29">
            <v>1</v>
          </cell>
        </row>
        <row r="30">
          <cell r="A30" t="str">
            <v>central-african-republic</v>
          </cell>
          <cell r="C30">
            <v>8</v>
          </cell>
        </row>
        <row r="31">
          <cell r="A31" t="str">
            <v>chad</v>
          </cell>
          <cell r="C31">
            <v>8</v>
          </cell>
        </row>
        <row r="32">
          <cell r="A32" t="str">
            <v>chile</v>
          </cell>
          <cell r="C32">
            <v>6</v>
          </cell>
        </row>
        <row r="33">
          <cell r="A33" t="str">
            <v>china</v>
          </cell>
          <cell r="C33">
            <v>20</v>
          </cell>
        </row>
        <row r="34">
          <cell r="A34" t="str">
            <v>colombia</v>
          </cell>
          <cell r="C34">
            <v>6</v>
          </cell>
        </row>
        <row r="35">
          <cell r="A35" t="str">
            <v>comores</v>
          </cell>
          <cell r="C35">
            <v>9</v>
          </cell>
        </row>
        <row r="36">
          <cell r="A36" t="str">
            <v>congo-brazzaville</v>
          </cell>
          <cell r="C36">
            <v>8</v>
          </cell>
        </row>
        <row r="37">
          <cell r="A37" t="str">
            <v>congo-democratic-republic</v>
          </cell>
          <cell r="C37">
            <v>8</v>
          </cell>
        </row>
        <row r="38">
          <cell r="A38" t="str">
            <v>croatia</v>
          </cell>
          <cell r="C38">
            <v>12</v>
          </cell>
        </row>
        <row r="39">
          <cell r="A39" t="str">
            <v>cuba</v>
          </cell>
          <cell r="C39">
            <v>4</v>
          </cell>
        </row>
        <row r="40">
          <cell r="A40" t="str">
            <v>cyprus</v>
          </cell>
          <cell r="C40">
            <v>12</v>
          </cell>
        </row>
        <row r="41">
          <cell r="A41" t="str">
            <v>czech-republic</v>
          </cell>
          <cell r="C41">
            <v>12</v>
          </cell>
        </row>
        <row r="42">
          <cell r="A42" t="str">
            <v>denmark</v>
          </cell>
          <cell r="C42">
            <v>11</v>
          </cell>
        </row>
        <row r="43">
          <cell r="A43" t="str">
            <v>djibouti</v>
          </cell>
          <cell r="C43">
            <v>9</v>
          </cell>
        </row>
        <row r="44">
          <cell r="A44" t="str">
            <v>ecuador</v>
          </cell>
          <cell r="C44">
            <v>6</v>
          </cell>
        </row>
        <row r="45">
          <cell r="A45" t="str">
            <v>egypt</v>
          </cell>
          <cell r="C45">
            <v>7</v>
          </cell>
        </row>
        <row r="46">
          <cell r="A46" t="str">
            <v>equatorial-guinea</v>
          </cell>
          <cell r="C46">
            <v>8</v>
          </cell>
        </row>
        <row r="47">
          <cell r="A47" t="str">
            <v>eritrea</v>
          </cell>
          <cell r="C47">
            <v>9</v>
          </cell>
        </row>
        <row r="48">
          <cell r="A48" t="str">
            <v>estonia</v>
          </cell>
          <cell r="C48">
            <v>12</v>
          </cell>
        </row>
        <row r="49">
          <cell r="A49" t="str">
            <v>ethiopia</v>
          </cell>
          <cell r="C49">
            <v>9</v>
          </cell>
        </row>
        <row r="50">
          <cell r="A50" t="str">
            <v>faroe-islands</v>
          </cell>
          <cell r="C50">
            <v>11</v>
          </cell>
        </row>
        <row r="51">
          <cell r="A51" t="str">
            <v>fiji</v>
          </cell>
          <cell r="C51">
            <v>24</v>
          </cell>
        </row>
        <row r="52">
          <cell r="A52" t="str">
            <v>finland</v>
          </cell>
          <cell r="C52">
            <v>11</v>
          </cell>
        </row>
        <row r="53">
          <cell r="A53" t="str">
            <v>france</v>
          </cell>
          <cell r="C53">
            <v>11</v>
          </cell>
        </row>
        <row r="54">
          <cell r="A54" t="str">
            <v>gabon</v>
          </cell>
          <cell r="C54">
            <v>8</v>
          </cell>
        </row>
        <row r="55">
          <cell r="A55" t="str">
            <v>gcc-states</v>
          </cell>
          <cell r="C55">
            <v>17</v>
          </cell>
        </row>
        <row r="56">
          <cell r="A56" t="str">
            <v>georgia</v>
          </cell>
          <cell r="C56">
            <v>16</v>
          </cell>
        </row>
        <row r="57">
          <cell r="A57" t="str">
            <v>germany</v>
          </cell>
          <cell r="C57">
            <v>11</v>
          </cell>
        </row>
        <row r="58">
          <cell r="A58" t="str">
            <v>ghana</v>
          </cell>
          <cell r="C58">
            <v>8</v>
          </cell>
        </row>
        <row r="59">
          <cell r="A59" t="str">
            <v>great-britain</v>
          </cell>
          <cell r="C59">
            <v>11</v>
          </cell>
        </row>
        <row r="60">
          <cell r="A60" t="str">
            <v>greece</v>
          </cell>
          <cell r="C60">
            <v>11</v>
          </cell>
        </row>
        <row r="61">
          <cell r="A61" t="str">
            <v>greenland</v>
          </cell>
          <cell r="C61">
            <v>11</v>
          </cell>
        </row>
        <row r="62">
          <cell r="A62" t="str">
            <v>guatemala</v>
          </cell>
          <cell r="C62">
            <v>4</v>
          </cell>
        </row>
        <row r="63">
          <cell r="A63" t="str">
            <v>guinea</v>
          </cell>
          <cell r="C63">
            <v>8</v>
          </cell>
        </row>
        <row r="64">
          <cell r="A64" t="str">
            <v>guinea-bissau</v>
          </cell>
          <cell r="C64">
            <v>8</v>
          </cell>
        </row>
        <row r="65">
          <cell r="A65" t="str">
            <v>haiti-and-domrep</v>
          </cell>
          <cell r="C65">
            <v>4</v>
          </cell>
        </row>
        <row r="66">
          <cell r="A66" t="str">
            <v>hungary</v>
          </cell>
          <cell r="C66">
            <v>12</v>
          </cell>
        </row>
        <row r="67">
          <cell r="A67" t="str">
            <v>iceland</v>
          </cell>
          <cell r="C67">
            <v>11</v>
          </cell>
        </row>
        <row r="68">
          <cell r="A68" t="str">
            <v>india</v>
          </cell>
          <cell r="C68">
            <v>18</v>
          </cell>
        </row>
        <row r="69">
          <cell r="A69" t="str">
            <v>indonesia</v>
          </cell>
          <cell r="C69">
            <v>22</v>
          </cell>
        </row>
        <row r="70">
          <cell r="A70" t="str">
            <v>iran</v>
          </cell>
          <cell r="C70">
            <v>17</v>
          </cell>
        </row>
        <row r="71">
          <cell r="A71" t="str">
            <v>iraq</v>
          </cell>
          <cell r="C71">
            <v>17</v>
          </cell>
        </row>
        <row r="72">
          <cell r="A72" t="str">
            <v>ireland-and-northern-ireland</v>
          </cell>
          <cell r="C72">
            <v>11</v>
          </cell>
        </row>
        <row r="73">
          <cell r="A73" t="str">
            <v>israel-and-palestine</v>
          </cell>
          <cell r="C73">
            <v>17</v>
          </cell>
        </row>
        <row r="74">
          <cell r="A74" t="str">
            <v>italy</v>
          </cell>
          <cell r="C74">
            <v>11</v>
          </cell>
        </row>
        <row r="75">
          <cell r="A75" t="str">
            <v>ivory-coast</v>
          </cell>
          <cell r="C75">
            <v>8</v>
          </cell>
        </row>
        <row r="76">
          <cell r="A76" t="str">
            <v>jamaica</v>
          </cell>
          <cell r="C76">
            <v>4</v>
          </cell>
        </row>
        <row r="77">
          <cell r="A77" t="str">
            <v>japan</v>
          </cell>
          <cell r="C77">
            <v>23</v>
          </cell>
        </row>
        <row r="78">
          <cell r="A78" t="str">
            <v>jordan</v>
          </cell>
          <cell r="C78">
            <v>17</v>
          </cell>
        </row>
        <row r="79">
          <cell r="A79" t="str">
            <v>kazakhstan</v>
          </cell>
          <cell r="C79">
            <v>15</v>
          </cell>
        </row>
        <row r="80">
          <cell r="A80" t="str">
            <v>kenya</v>
          </cell>
          <cell r="C80">
            <v>9</v>
          </cell>
        </row>
        <row r="81">
          <cell r="A81" t="str">
            <v>kiribati</v>
          </cell>
          <cell r="C81">
            <v>24</v>
          </cell>
        </row>
        <row r="82">
          <cell r="A82" t="str">
            <v>kosovo</v>
          </cell>
          <cell r="C82">
            <v>12</v>
          </cell>
        </row>
        <row r="83">
          <cell r="A83" t="str">
            <v>kyrgyzstan</v>
          </cell>
          <cell r="C83">
            <v>15</v>
          </cell>
        </row>
        <row r="84">
          <cell r="A84" t="str">
            <v>laos</v>
          </cell>
          <cell r="C84">
            <v>21</v>
          </cell>
        </row>
        <row r="85">
          <cell r="A85" t="str">
            <v>latvia</v>
          </cell>
          <cell r="C85">
            <v>12</v>
          </cell>
        </row>
        <row r="86">
          <cell r="A86" t="str">
            <v>lebanon</v>
          </cell>
          <cell r="C86">
            <v>17</v>
          </cell>
        </row>
        <row r="87">
          <cell r="A87" t="str">
            <v>lesotho</v>
          </cell>
          <cell r="C87">
            <v>26</v>
          </cell>
        </row>
        <row r="88">
          <cell r="A88" t="str">
            <v>liberia</v>
          </cell>
          <cell r="C88">
            <v>8</v>
          </cell>
        </row>
        <row r="89">
          <cell r="A89" t="str">
            <v>libya</v>
          </cell>
          <cell r="C89">
            <v>7</v>
          </cell>
        </row>
        <row r="90">
          <cell r="A90" t="str">
            <v>liechtenstein</v>
          </cell>
          <cell r="C90">
            <v>11</v>
          </cell>
        </row>
        <row r="91">
          <cell r="A91" t="str">
            <v>lithuania</v>
          </cell>
          <cell r="C91">
            <v>12</v>
          </cell>
        </row>
        <row r="92">
          <cell r="A92" t="str">
            <v>luxembourg</v>
          </cell>
          <cell r="C92">
            <v>11</v>
          </cell>
        </row>
        <row r="93">
          <cell r="A93" t="str">
            <v>macedonia</v>
          </cell>
          <cell r="C93">
            <v>12</v>
          </cell>
        </row>
        <row r="94">
          <cell r="A94" t="str">
            <v>madagascar</v>
          </cell>
          <cell r="C94">
            <v>9</v>
          </cell>
        </row>
        <row r="95">
          <cell r="A95" t="str">
            <v>malawi</v>
          </cell>
          <cell r="C95">
            <v>26</v>
          </cell>
        </row>
        <row r="96">
          <cell r="A96" t="str">
            <v>malaysia-singapore-brunei</v>
          </cell>
          <cell r="C96">
            <v>21</v>
          </cell>
        </row>
        <row r="97">
          <cell r="A97" t="str">
            <v>maldives</v>
          </cell>
          <cell r="C97">
            <v>25</v>
          </cell>
        </row>
        <row r="98">
          <cell r="A98" t="str">
            <v>mali</v>
          </cell>
          <cell r="C98">
            <v>8</v>
          </cell>
        </row>
        <row r="99">
          <cell r="A99" t="str">
            <v>malta</v>
          </cell>
          <cell r="C99">
            <v>11</v>
          </cell>
        </row>
        <row r="100">
          <cell r="A100" t="str">
            <v>marshall-islands</v>
          </cell>
          <cell r="C100">
            <v>24</v>
          </cell>
        </row>
        <row r="101">
          <cell r="A101" t="str">
            <v>mauritania</v>
          </cell>
          <cell r="C101">
            <v>8</v>
          </cell>
        </row>
        <row r="102">
          <cell r="A102" t="str">
            <v>mauritius</v>
          </cell>
          <cell r="C102">
            <v>9</v>
          </cell>
        </row>
        <row r="103">
          <cell r="A103" t="str">
            <v>mexico</v>
          </cell>
          <cell r="C103">
            <v>3</v>
          </cell>
        </row>
        <row r="104">
          <cell r="A104" t="str">
            <v>micronesia</v>
          </cell>
          <cell r="C104">
            <v>24</v>
          </cell>
        </row>
        <row r="105">
          <cell r="A105" t="str">
            <v>moldova</v>
          </cell>
          <cell r="C105">
            <v>14</v>
          </cell>
        </row>
        <row r="106">
          <cell r="A106" t="str">
            <v>monaco</v>
          </cell>
          <cell r="C106">
            <v>11</v>
          </cell>
        </row>
        <row r="107">
          <cell r="A107" t="str">
            <v>mongolia</v>
          </cell>
          <cell r="C107">
            <v>20</v>
          </cell>
        </row>
        <row r="108">
          <cell r="A108" t="str">
            <v>montenegro</v>
          </cell>
          <cell r="C108">
            <v>12</v>
          </cell>
        </row>
        <row r="109">
          <cell r="A109" t="str">
            <v>morocco</v>
          </cell>
          <cell r="C109">
            <v>7</v>
          </cell>
        </row>
        <row r="110">
          <cell r="A110" t="str">
            <v>mozambique</v>
          </cell>
          <cell r="C110">
            <v>26</v>
          </cell>
        </row>
        <row r="111">
          <cell r="A111" t="str">
            <v>myanmar</v>
          </cell>
          <cell r="C111">
            <v>21</v>
          </cell>
        </row>
        <row r="112">
          <cell r="A112" t="str">
            <v>namibia</v>
          </cell>
          <cell r="C112">
            <v>26</v>
          </cell>
        </row>
        <row r="113">
          <cell r="A113" t="str">
            <v>nauru</v>
          </cell>
          <cell r="C113">
            <v>24</v>
          </cell>
        </row>
        <row r="114">
          <cell r="A114" t="str">
            <v>nepal</v>
          </cell>
          <cell r="C114">
            <v>25</v>
          </cell>
        </row>
        <row r="115">
          <cell r="A115" t="str">
            <v>netherlands</v>
          </cell>
          <cell r="C115">
            <v>11</v>
          </cell>
        </row>
        <row r="116">
          <cell r="A116" t="str">
            <v>new-zealand</v>
          </cell>
          <cell r="C116">
            <v>24</v>
          </cell>
        </row>
        <row r="117">
          <cell r="A117" t="str">
            <v>nicaragua</v>
          </cell>
          <cell r="C117">
            <v>4</v>
          </cell>
        </row>
        <row r="118">
          <cell r="A118" t="str">
            <v>niger</v>
          </cell>
          <cell r="C118">
            <v>8</v>
          </cell>
        </row>
        <row r="119">
          <cell r="A119" t="str">
            <v>nigeria</v>
          </cell>
          <cell r="C119">
            <v>8</v>
          </cell>
        </row>
        <row r="120">
          <cell r="A120" t="str">
            <v>north-korea</v>
          </cell>
          <cell r="C120">
            <v>19</v>
          </cell>
        </row>
        <row r="121">
          <cell r="A121" t="str">
            <v>norway</v>
          </cell>
          <cell r="C121">
            <v>11</v>
          </cell>
        </row>
        <row r="122">
          <cell r="A122" t="str">
            <v>pakistan</v>
          </cell>
          <cell r="C122">
            <v>25</v>
          </cell>
        </row>
        <row r="123">
          <cell r="A123" t="str">
            <v>palau</v>
          </cell>
          <cell r="C123">
            <v>24</v>
          </cell>
        </row>
        <row r="124">
          <cell r="A124" t="str">
            <v>papua-new-guinea</v>
          </cell>
          <cell r="C124">
            <v>22</v>
          </cell>
        </row>
        <row r="125">
          <cell r="A125" t="str">
            <v>paraguay</v>
          </cell>
          <cell r="C125">
            <v>6</v>
          </cell>
        </row>
        <row r="126">
          <cell r="A126" t="str">
            <v>peru</v>
          </cell>
          <cell r="C126">
            <v>6</v>
          </cell>
        </row>
        <row r="127">
          <cell r="A127" t="str">
            <v>philippines</v>
          </cell>
          <cell r="C127">
            <v>21</v>
          </cell>
        </row>
        <row r="128">
          <cell r="A128" t="str">
            <v>poland</v>
          </cell>
          <cell r="C128">
            <v>12</v>
          </cell>
        </row>
        <row r="129">
          <cell r="A129" t="str">
            <v>portugal</v>
          </cell>
          <cell r="C129">
            <v>11</v>
          </cell>
        </row>
        <row r="130">
          <cell r="A130" t="str">
            <v>romania</v>
          </cell>
          <cell r="C130">
            <v>12</v>
          </cell>
        </row>
        <row r="131">
          <cell r="A131" t="str">
            <v>russia</v>
          </cell>
          <cell r="C131">
            <v>16</v>
          </cell>
        </row>
        <row r="132">
          <cell r="A132" t="str">
            <v>rwanda</v>
          </cell>
          <cell r="C132">
            <v>9</v>
          </cell>
        </row>
        <row r="133">
          <cell r="A133" t="str">
            <v>samoa</v>
          </cell>
          <cell r="C133">
            <v>24</v>
          </cell>
        </row>
        <row r="134">
          <cell r="A134" t="str">
            <v>sao-tome-and-principe</v>
          </cell>
          <cell r="C134">
            <v>8</v>
          </cell>
        </row>
        <row r="135">
          <cell r="A135" t="str">
            <v>senegal-and-gambia</v>
          </cell>
          <cell r="C135">
            <v>8</v>
          </cell>
        </row>
        <row r="136">
          <cell r="A136" t="str">
            <v>serbia</v>
          </cell>
          <cell r="C136">
            <v>12</v>
          </cell>
        </row>
        <row r="137">
          <cell r="A137" t="str">
            <v>seychelles</v>
          </cell>
          <cell r="C137">
            <v>9</v>
          </cell>
        </row>
        <row r="138">
          <cell r="A138" t="str">
            <v>sierra-leone</v>
          </cell>
          <cell r="C138">
            <v>8</v>
          </cell>
        </row>
        <row r="139">
          <cell r="A139" t="str">
            <v>slovakia</v>
          </cell>
          <cell r="C139">
            <v>12</v>
          </cell>
        </row>
        <row r="140">
          <cell r="A140" t="str">
            <v>slovenia</v>
          </cell>
          <cell r="C140">
            <v>12</v>
          </cell>
        </row>
        <row r="141">
          <cell r="A141" t="str">
            <v>solomon-islands</v>
          </cell>
          <cell r="C141">
            <v>24</v>
          </cell>
        </row>
        <row r="142">
          <cell r="A142" t="str">
            <v>somalia</v>
          </cell>
          <cell r="C142">
            <v>9</v>
          </cell>
        </row>
        <row r="143">
          <cell r="A143" t="str">
            <v>south-africa</v>
          </cell>
          <cell r="C143">
            <v>10</v>
          </cell>
        </row>
        <row r="144">
          <cell r="A144" t="str">
            <v>south-korea</v>
          </cell>
          <cell r="C144">
            <v>19</v>
          </cell>
        </row>
        <row r="145">
          <cell r="A145" t="str">
            <v>south-sudan</v>
          </cell>
          <cell r="C145">
            <v>9</v>
          </cell>
        </row>
        <row r="146">
          <cell r="A146" t="str">
            <v>spain</v>
          </cell>
          <cell r="C146">
            <v>11</v>
          </cell>
        </row>
        <row r="147">
          <cell r="A147" t="str">
            <v>sri-lanka</v>
          </cell>
          <cell r="C147">
            <v>25</v>
          </cell>
        </row>
        <row r="148">
          <cell r="A148" t="str">
            <v>sudan</v>
          </cell>
          <cell r="C148">
            <v>9</v>
          </cell>
        </row>
        <row r="149">
          <cell r="A149" t="str">
            <v>suriname</v>
          </cell>
          <cell r="C149">
            <v>6</v>
          </cell>
        </row>
        <row r="150">
          <cell r="A150" t="str">
            <v>swaziland</v>
          </cell>
          <cell r="C150">
            <v>26</v>
          </cell>
        </row>
        <row r="151">
          <cell r="A151" t="str">
            <v>sweden</v>
          </cell>
          <cell r="C151">
            <v>11</v>
          </cell>
        </row>
        <row r="152">
          <cell r="A152" t="str">
            <v>switzerland</v>
          </cell>
          <cell r="C152">
            <v>11</v>
          </cell>
        </row>
        <row r="153">
          <cell r="A153" t="str">
            <v>syria</v>
          </cell>
          <cell r="C153">
            <v>17</v>
          </cell>
        </row>
        <row r="154">
          <cell r="A154" t="str">
            <v>taiwan</v>
          </cell>
          <cell r="C154">
            <v>20</v>
          </cell>
        </row>
        <row r="155">
          <cell r="A155" t="str">
            <v>tajikistan</v>
          </cell>
          <cell r="C155">
            <v>15</v>
          </cell>
        </row>
        <row r="156">
          <cell r="A156" t="str">
            <v>tanzania</v>
          </cell>
          <cell r="C156">
            <v>26</v>
          </cell>
        </row>
        <row r="157">
          <cell r="A157" t="str">
            <v>thailand</v>
          </cell>
          <cell r="C157">
            <v>21</v>
          </cell>
        </row>
        <row r="158">
          <cell r="A158" t="str">
            <v>togo</v>
          </cell>
          <cell r="C158">
            <v>8</v>
          </cell>
        </row>
        <row r="159">
          <cell r="A159" t="str">
            <v>tonga</v>
          </cell>
          <cell r="C159">
            <v>24</v>
          </cell>
        </row>
        <row r="160">
          <cell r="A160" t="str">
            <v>tunisia</v>
          </cell>
          <cell r="C160">
            <v>7</v>
          </cell>
        </row>
        <row r="161">
          <cell r="A161" t="str">
            <v>turkey</v>
          </cell>
          <cell r="C161">
            <v>13</v>
          </cell>
        </row>
        <row r="162">
          <cell r="A162" t="str">
            <v>turkmenistan</v>
          </cell>
          <cell r="C162">
            <v>15</v>
          </cell>
        </row>
        <row r="163">
          <cell r="A163" t="str">
            <v>tuvalu</v>
          </cell>
          <cell r="C163">
            <v>24</v>
          </cell>
        </row>
        <row r="164">
          <cell r="A164" t="str">
            <v>uganda</v>
          </cell>
          <cell r="C164">
            <v>9</v>
          </cell>
        </row>
        <row r="165">
          <cell r="A165" t="str">
            <v>ukraine</v>
          </cell>
          <cell r="C165">
            <v>14</v>
          </cell>
        </row>
        <row r="166">
          <cell r="A166" t="str">
            <v>uruguay</v>
          </cell>
          <cell r="C166">
            <v>6</v>
          </cell>
        </row>
        <row r="167">
          <cell r="A167" t="str">
            <v>usa</v>
          </cell>
          <cell r="C167">
            <v>2</v>
          </cell>
        </row>
        <row r="168">
          <cell r="A168" t="str">
            <v>uzbekistan</v>
          </cell>
          <cell r="C168">
            <v>15</v>
          </cell>
        </row>
        <row r="169">
          <cell r="A169" t="str">
            <v>vanuatu</v>
          </cell>
          <cell r="C169">
            <v>24</v>
          </cell>
        </row>
        <row r="170">
          <cell r="A170" t="str">
            <v>venezuela</v>
          </cell>
          <cell r="C170">
            <v>6</v>
          </cell>
        </row>
        <row r="171">
          <cell r="A171" t="str">
            <v>vietnam</v>
          </cell>
          <cell r="C171">
            <v>21</v>
          </cell>
        </row>
        <row r="172">
          <cell r="A172" t="str">
            <v>yemen</v>
          </cell>
          <cell r="C172">
            <v>17</v>
          </cell>
        </row>
        <row r="173">
          <cell r="A173" t="str">
            <v>zambia</v>
          </cell>
          <cell r="C173">
            <v>26</v>
          </cell>
        </row>
        <row r="174">
          <cell r="A174" t="str">
            <v>zimbabwe</v>
          </cell>
          <cell r="C174">
            <v>26</v>
          </cell>
        </row>
      </sheetData>
      <sheetData sheetId="1"/>
      <sheetData sheetId="2">
        <row r="2">
          <cell r="B2">
            <v>0</v>
          </cell>
        </row>
      </sheetData>
      <sheetData sheetId="3"/>
      <sheetData sheetId="4"/>
      <sheetData sheetId="5">
        <row r="2">
          <cell r="C2">
            <v>7626.1450000000004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al_roads"/>
      <sheetName val="Paving"/>
      <sheetName val="Width"/>
      <sheetName val="Tunnels"/>
      <sheetName val="Bridges"/>
      <sheetName val="Lit"/>
      <sheetName val="Road Quality"/>
      <sheetName val="Bridge type per country"/>
      <sheetName val="Bridge type global"/>
    </sheetNames>
    <sheetDataSet>
      <sheetData sheetId="0"/>
      <sheetData sheetId="1"/>
      <sheetData sheetId="2">
        <row r="2">
          <cell r="A2" t="str">
            <v>albania</v>
          </cell>
          <cell r="B2">
            <v>1.8060597337468891</v>
          </cell>
          <cell r="C2">
            <v>2.496044087617451</v>
          </cell>
          <cell r="D2">
            <v>2.391136610940745</v>
          </cell>
          <cell r="E2">
            <v>1.4625727669356929</v>
          </cell>
          <cell r="F2">
            <v>5.4292329625275411</v>
          </cell>
          <cell r="G2">
            <v>2.1371083375295972</v>
          </cell>
          <cell r="H2">
            <v>2.9484239457184569</v>
          </cell>
        </row>
        <row r="3">
          <cell r="A3" t="str">
            <v>algeria</v>
          </cell>
          <cell r="B3">
            <v>1.8060597337468891</v>
          </cell>
          <cell r="C3">
            <v>4</v>
          </cell>
          <cell r="D3">
            <v>2.942074725835246</v>
          </cell>
          <cell r="E3">
            <v>1.0011393728881079</v>
          </cell>
          <cell r="F3">
            <v>3.201443717572749</v>
          </cell>
          <cell r="G3">
            <v>2.1371083375295972</v>
          </cell>
          <cell r="H3">
            <v>3.1438461085253051</v>
          </cell>
        </row>
        <row r="4">
          <cell r="A4" t="str">
            <v>andorra</v>
          </cell>
          <cell r="B4">
            <v>1.8060597337468891</v>
          </cell>
          <cell r="C4">
            <v>1.6897383122611001</v>
          </cell>
          <cell r="D4">
            <v>1.616435432230523</v>
          </cell>
          <cell r="E4">
            <v>0.89352067967510063</v>
          </cell>
          <cell r="F4">
            <v>5.4292329625275411</v>
          </cell>
          <cell r="G4">
            <v>2.1371083375295972</v>
          </cell>
          <cell r="H4">
            <v>2.7738793643560982</v>
          </cell>
        </row>
        <row r="5">
          <cell r="A5" t="str">
            <v>angola</v>
          </cell>
          <cell r="B5">
            <v>1.8060597337468891</v>
          </cell>
          <cell r="C5">
            <v>2.496044087617451</v>
          </cell>
          <cell r="D5">
            <v>1.8628694511478969</v>
          </cell>
          <cell r="E5">
            <v>1.5055887209450021</v>
          </cell>
          <cell r="F5">
            <v>5.4292329625275411</v>
          </cell>
          <cell r="G5">
            <v>2.1371083375295972</v>
          </cell>
          <cell r="H5">
            <v>2.2098069675585679</v>
          </cell>
        </row>
        <row r="6">
          <cell r="A6" t="str">
            <v>argentina</v>
          </cell>
          <cell r="B6">
            <v>0.5</v>
          </cell>
          <cell r="C6">
            <v>1.640398525843519</v>
          </cell>
          <cell r="D6">
            <v>1.877216644896436</v>
          </cell>
          <cell r="E6">
            <v>1.7161304228965579</v>
          </cell>
          <cell r="F6">
            <v>2.275409331527761</v>
          </cell>
          <cell r="G6">
            <v>2.8930241621200321</v>
          </cell>
          <cell r="H6">
            <v>2.9100765332293732</v>
          </cell>
        </row>
        <row r="7">
          <cell r="A7" t="str">
            <v>australia</v>
          </cell>
          <cell r="B7">
            <v>2.3567058474544842</v>
          </cell>
          <cell r="C7">
            <v>2.0083885426827459</v>
          </cell>
          <cell r="D7">
            <v>1.3824732870282941</v>
          </cell>
          <cell r="E7">
            <v>1.274607879990201</v>
          </cell>
          <cell r="F7">
            <v>10.664148092179831</v>
          </cell>
          <cell r="G7">
            <v>1.8035670148594971</v>
          </cell>
          <cell r="H7">
            <v>3.1463395188747039</v>
          </cell>
        </row>
        <row r="8">
          <cell r="A8" t="str">
            <v>austria</v>
          </cell>
          <cell r="B8">
            <v>1.6398954997471771</v>
          </cell>
          <cell r="C8">
            <v>2.3300806644046488</v>
          </cell>
          <cell r="D8">
            <v>1.6116093965782781</v>
          </cell>
          <cell r="E8">
            <v>0.95058423754621602</v>
          </cell>
          <cell r="F8">
            <v>6.4284239359460607</v>
          </cell>
          <cell r="G8">
            <v>1.7717118447842231</v>
          </cell>
          <cell r="H8">
            <v>2.7303335796939718</v>
          </cell>
        </row>
        <row r="9">
          <cell r="A9" t="str">
            <v>bahamas</v>
          </cell>
          <cell r="B9">
            <v>1.8060597337468891</v>
          </cell>
          <cell r="C9">
            <v>2.496044087617451</v>
          </cell>
          <cell r="D9">
            <v>1.8628694511478969</v>
          </cell>
          <cell r="E9">
            <v>1.3859144997301689</v>
          </cell>
          <cell r="F9">
            <v>5.4292329625275411</v>
          </cell>
          <cell r="G9">
            <v>2.1371083375295972</v>
          </cell>
          <cell r="H9">
            <v>2.890692740246084</v>
          </cell>
        </row>
        <row r="10">
          <cell r="A10" t="str">
            <v>bangladesh</v>
          </cell>
          <cell r="B10">
            <v>1.8060597337468891</v>
          </cell>
          <cell r="C10">
            <v>2.496044087617451</v>
          </cell>
          <cell r="D10">
            <v>1.983122088779776</v>
          </cell>
          <cell r="E10">
            <v>6.5348761446886439</v>
          </cell>
          <cell r="F10">
            <v>1.8091043452556901</v>
          </cell>
          <cell r="G10">
            <v>2.1371083375295972</v>
          </cell>
          <cell r="H10">
            <v>4.4710927573062271</v>
          </cell>
        </row>
        <row r="11">
          <cell r="A11" t="str">
            <v>belarus</v>
          </cell>
          <cell r="B11">
            <v>1.8060597337468891</v>
          </cell>
          <cell r="C11">
            <v>2.5700871422724871</v>
          </cell>
          <cell r="D11">
            <v>2.2217602606708819</v>
          </cell>
          <cell r="E11">
            <v>1.4331506322683401</v>
          </cell>
          <cell r="F11">
            <v>5.9913453973249426</v>
          </cell>
          <cell r="G11">
            <v>3.0503570391872281</v>
          </cell>
          <cell r="H11">
            <v>2.527107766288355</v>
          </cell>
        </row>
        <row r="12">
          <cell r="A12" t="str">
            <v>belgium</v>
          </cell>
          <cell r="B12">
            <v>1.746746683512318</v>
          </cell>
          <cell r="C12">
            <v>2.2414845088782651</v>
          </cell>
          <cell r="D12">
            <v>1.6903521832771879</v>
          </cell>
          <cell r="E12">
            <v>1.5703158635918311</v>
          </cell>
          <cell r="F12">
            <v>9.5089491312539263</v>
          </cell>
          <cell r="G12">
            <v>1.992772047072497</v>
          </cell>
          <cell r="H12">
            <v>2.7125780860039139</v>
          </cell>
        </row>
        <row r="13">
          <cell r="A13" t="str">
            <v>belize</v>
          </cell>
          <cell r="B13">
            <v>1.8060597337468891</v>
          </cell>
          <cell r="C13">
            <v>2.496044087617451</v>
          </cell>
          <cell r="D13">
            <v>2.2044334975369462</v>
          </cell>
          <cell r="E13">
            <v>1.3859144997301689</v>
          </cell>
          <cell r="F13">
            <v>5.4292329625275411</v>
          </cell>
          <cell r="G13">
            <v>2.1371083375295972</v>
          </cell>
          <cell r="H13">
            <v>2.9898688279833641</v>
          </cell>
        </row>
        <row r="14">
          <cell r="A14" t="str">
            <v>benin</v>
          </cell>
          <cell r="B14">
            <v>1.8060597337468891</v>
          </cell>
          <cell r="C14">
            <v>2.496044087617451</v>
          </cell>
          <cell r="D14">
            <v>1.8628694511478969</v>
          </cell>
          <cell r="E14">
            <v>1.3859144997301689</v>
          </cell>
          <cell r="F14">
            <v>5.4292329625275411</v>
          </cell>
          <cell r="G14">
            <v>2.1371083375295972</v>
          </cell>
          <cell r="H14">
            <v>2.890692740246084</v>
          </cell>
        </row>
        <row r="15">
          <cell r="A15" t="str">
            <v>bhutan</v>
          </cell>
          <cell r="B15">
            <v>1.8060597337468891</v>
          </cell>
          <cell r="C15">
            <v>2.496044087617451</v>
          </cell>
          <cell r="D15">
            <v>1.655442840421381</v>
          </cell>
          <cell r="E15">
            <v>2.965378562685784</v>
          </cell>
          <cell r="F15">
            <v>5.4292329625275411</v>
          </cell>
          <cell r="G15">
            <v>2.1371083375295972</v>
          </cell>
          <cell r="H15">
            <v>2.890692740246084</v>
          </cell>
        </row>
        <row r="16">
          <cell r="A16" t="str">
            <v>bolivia</v>
          </cell>
          <cell r="B16">
            <v>1.8060597337468891</v>
          </cell>
          <cell r="C16">
            <v>1.8215623186876939</v>
          </cell>
          <cell r="D16">
            <v>1.9283507372701689</v>
          </cell>
          <cell r="E16">
            <v>1.2070647502366521</v>
          </cell>
          <cell r="F16">
            <v>4.5973642800944141</v>
          </cell>
          <cell r="G16">
            <v>4.5896156230626177</v>
          </cell>
          <cell r="H16">
            <v>2.8278351893946621</v>
          </cell>
        </row>
        <row r="17">
          <cell r="A17" t="str">
            <v>bosnia-herzegovina</v>
          </cell>
          <cell r="B17">
            <v>1.8060597337468891</v>
          </cell>
          <cell r="C17">
            <v>1.127024244126182</v>
          </cell>
          <cell r="D17">
            <v>1.4592884415133629</v>
          </cell>
          <cell r="E17">
            <v>1.14055724382832</v>
          </cell>
          <cell r="F17">
            <v>5.4292329625275411</v>
          </cell>
          <cell r="G17">
            <v>2.1371083375295972</v>
          </cell>
          <cell r="H17">
            <v>3.7262845955576829</v>
          </cell>
        </row>
        <row r="18">
          <cell r="A18" t="str">
            <v>botswana</v>
          </cell>
          <cell r="B18">
            <v>1.8060597337468891</v>
          </cell>
          <cell r="C18">
            <v>2.496044087617451</v>
          </cell>
          <cell r="D18">
            <v>1.8628694511478969</v>
          </cell>
          <cell r="E18">
            <v>1.3859144997301689</v>
          </cell>
          <cell r="F18">
            <v>5.4292329625275411</v>
          </cell>
          <cell r="G18">
            <v>2.1371083375295972</v>
          </cell>
          <cell r="H18">
            <v>4.4979040008675426</v>
          </cell>
        </row>
        <row r="19">
          <cell r="A19" t="str">
            <v>brazil</v>
          </cell>
          <cell r="B19">
            <v>7.5125368731563427</v>
          </cell>
          <cell r="C19">
            <v>2.626562419861902</v>
          </cell>
          <cell r="D19">
            <v>2.6623229466387639</v>
          </cell>
          <cell r="E19">
            <v>1.5999720360612759</v>
          </cell>
          <cell r="F19">
            <v>5.1193503182721027</v>
          </cell>
          <cell r="G19">
            <v>2.753343367017846</v>
          </cell>
          <cell r="H19">
            <v>3.2662797248083062</v>
          </cell>
        </row>
        <row r="20">
          <cell r="A20" t="str">
            <v>bulgaria</v>
          </cell>
          <cell r="B20">
            <v>2</v>
          </cell>
          <cell r="C20">
            <v>1.8975216007276039</v>
          </cell>
          <cell r="D20">
            <v>2.3279493523721522</v>
          </cell>
          <cell r="E20">
            <v>1.363759294291931</v>
          </cell>
          <cell r="F20">
            <v>12.385409911996289</v>
          </cell>
          <cell r="G20">
            <v>3.2543287327478039</v>
          </cell>
          <cell r="H20">
            <v>2.8735046647633911</v>
          </cell>
        </row>
        <row r="21">
          <cell r="A21" t="str">
            <v>burkina-faso</v>
          </cell>
          <cell r="B21">
            <v>1.8060597337468891</v>
          </cell>
          <cell r="C21">
            <v>2.496044087617451</v>
          </cell>
          <cell r="D21">
            <v>1.8628694511478969</v>
          </cell>
          <cell r="E21">
            <v>1.3859144997301689</v>
          </cell>
          <cell r="F21">
            <v>5.4292329625275411</v>
          </cell>
          <cell r="G21">
            <v>2.1371083375295972</v>
          </cell>
          <cell r="H21">
            <v>2.890692740246084</v>
          </cell>
        </row>
        <row r="22">
          <cell r="A22" t="str">
            <v>cambodia</v>
          </cell>
          <cell r="B22">
            <v>1.8060597337468891</v>
          </cell>
          <cell r="C22">
            <v>1.5</v>
          </cell>
          <cell r="D22">
            <v>0.76110381077529565</v>
          </cell>
          <cell r="E22">
            <v>1.8536931818181821</v>
          </cell>
          <cell r="F22">
            <v>5.4292329625275411</v>
          </cell>
          <cell r="G22">
            <v>2.1371083375295972</v>
          </cell>
          <cell r="H22">
            <v>6.2480059483574442</v>
          </cell>
        </row>
        <row r="23">
          <cell r="A23" t="str">
            <v>cameroon</v>
          </cell>
          <cell r="B23">
            <v>1.8060597337468891</v>
          </cell>
          <cell r="C23">
            <v>2.496044087617451</v>
          </cell>
          <cell r="D23">
            <v>1.8628694511478969</v>
          </cell>
          <cell r="E23">
            <v>1.4914074155937449</v>
          </cell>
          <cell r="F23">
            <v>5.4292329625275411</v>
          </cell>
          <cell r="G23">
            <v>2.1371083375295972</v>
          </cell>
          <cell r="H23">
            <v>4.0344901114131879</v>
          </cell>
        </row>
        <row r="24">
          <cell r="A24" t="str">
            <v>canada</v>
          </cell>
          <cell r="B24">
            <v>1.9699242307097571</v>
          </cell>
          <cell r="C24">
            <v>2.7435676263717248</v>
          </cell>
          <cell r="D24">
            <v>1.5582749703166101</v>
          </cell>
          <cell r="E24">
            <v>1.5747701799799481</v>
          </cell>
          <cell r="F24">
            <v>4.6375396688015691</v>
          </cell>
          <cell r="G24">
            <v>1.89034839063643</v>
          </cell>
          <cell r="H24">
            <v>5.2208153550449019</v>
          </cell>
        </row>
        <row r="25">
          <cell r="A25" t="str">
            <v>cape-verde</v>
          </cell>
          <cell r="B25">
            <v>1.8060597337468891</v>
          </cell>
          <cell r="C25">
            <v>2.496044087617451</v>
          </cell>
          <cell r="D25">
            <v>0.64437585733882019</v>
          </cell>
          <cell r="E25">
            <v>1.148776132404181</v>
          </cell>
          <cell r="F25">
            <v>5.4292329625275411</v>
          </cell>
          <cell r="G25">
            <v>2.1371083375295972</v>
          </cell>
          <cell r="H25">
            <v>1.751750380517503</v>
          </cell>
        </row>
        <row r="26">
          <cell r="A26" t="str">
            <v>central-african-republic</v>
          </cell>
          <cell r="B26">
            <v>1.8060597337468891</v>
          </cell>
          <cell r="C26">
            <v>2.496044087617451</v>
          </cell>
          <cell r="D26">
            <v>1.8628694511478969</v>
          </cell>
          <cell r="E26">
            <v>1.2210619862252829</v>
          </cell>
          <cell r="F26">
            <v>5.4292329625275411</v>
          </cell>
          <cell r="G26">
            <v>2.1371083375295972</v>
          </cell>
          <cell r="H26">
            <v>2.9395490590602442</v>
          </cell>
        </row>
        <row r="27">
          <cell r="A27" t="str">
            <v>chad</v>
          </cell>
          <cell r="B27">
            <v>1.8060597337468891</v>
          </cell>
          <cell r="C27">
            <v>2.496044087617451</v>
          </cell>
          <cell r="D27">
            <v>1.8628694511478969</v>
          </cell>
          <cell r="E27">
            <v>0.63854450391768836</v>
          </cell>
          <cell r="F27">
            <v>5.4292329625275411</v>
          </cell>
          <cell r="G27">
            <v>2.1371083375295972</v>
          </cell>
          <cell r="H27">
            <v>2.3918429847991169</v>
          </cell>
        </row>
        <row r="28">
          <cell r="A28" t="str">
            <v>chile</v>
          </cell>
          <cell r="B28">
            <v>1.8060597337468891</v>
          </cell>
          <cell r="C28">
            <v>2.1445381864602342</v>
          </cell>
          <cell r="D28">
            <v>2.107337135893574</v>
          </cell>
          <cell r="E28">
            <v>1.5993226204825961</v>
          </cell>
          <cell r="F28">
            <v>12.98832499404336</v>
          </cell>
          <cell r="G28">
            <v>2.3447211895910791</v>
          </cell>
          <cell r="H28">
            <v>4.1209776052573819</v>
          </cell>
        </row>
        <row r="29">
          <cell r="A29" t="str">
            <v>china</v>
          </cell>
          <cell r="B29">
            <v>2.0147769771048072</v>
          </cell>
          <cell r="C29">
            <v>4.1440918463118841</v>
          </cell>
          <cell r="D29">
            <v>3.218843481293681</v>
          </cell>
          <cell r="E29">
            <v>3.5071308062726629</v>
          </cell>
          <cell r="F29">
            <v>5.6333695947783529</v>
          </cell>
          <cell r="G29">
            <v>1.810160467906418</v>
          </cell>
          <cell r="H29">
            <v>11.11246859928589</v>
          </cell>
        </row>
        <row r="30">
          <cell r="A30" t="str">
            <v>colombia</v>
          </cell>
          <cell r="B30">
            <v>1.1546939705852479</v>
          </cell>
          <cell r="C30">
            <v>2.318097393297049</v>
          </cell>
          <cell r="D30">
            <v>2.679415038337869</v>
          </cell>
          <cell r="E30">
            <v>1.3487800144958031</v>
          </cell>
          <cell r="F30">
            <v>1.606193548387097</v>
          </cell>
          <cell r="G30">
            <v>2.3950688321732412</v>
          </cell>
          <cell r="H30">
            <v>3.1387466334264462</v>
          </cell>
        </row>
        <row r="31">
          <cell r="A31" t="str">
            <v>congo-brazzaville</v>
          </cell>
          <cell r="B31">
            <v>1.8060597337468891</v>
          </cell>
          <cell r="C31">
            <v>2.496044087617451</v>
          </cell>
          <cell r="D31">
            <v>0.14000886132033671</v>
          </cell>
          <cell r="E31">
            <v>1.3859144997301689</v>
          </cell>
          <cell r="F31">
            <v>5.4292329625275411</v>
          </cell>
          <cell r="G31">
            <v>2.1371083375295972</v>
          </cell>
          <cell r="H31">
            <v>1.473023031083911</v>
          </cell>
        </row>
        <row r="32">
          <cell r="A32" t="str">
            <v>congo-democratic-republic</v>
          </cell>
          <cell r="B32">
            <v>1.8060597337468891</v>
          </cell>
          <cell r="C32">
            <v>2.496044087617451</v>
          </cell>
          <cell r="D32">
            <v>1.8628694511478969</v>
          </cell>
          <cell r="E32">
            <v>1.6036553180258639</v>
          </cell>
          <cell r="F32">
            <v>5.4292329625275411</v>
          </cell>
          <cell r="G32">
            <v>2.1371083375295972</v>
          </cell>
          <cell r="H32">
            <v>1.8656803455723541</v>
          </cell>
        </row>
        <row r="33">
          <cell r="A33" t="str">
            <v>costa-rica</v>
          </cell>
          <cell r="B33">
            <v>2</v>
          </cell>
          <cell r="C33">
            <v>4.0349488954830202</v>
          </cell>
          <cell r="D33">
            <v>2.3969930417495031</v>
          </cell>
          <cell r="E33">
            <v>1.1769737601107531</v>
          </cell>
          <cell r="F33">
            <v>5.4292329625275411</v>
          </cell>
          <cell r="G33">
            <v>2.1371083375295972</v>
          </cell>
          <cell r="H33">
            <v>3.5823254785170899</v>
          </cell>
        </row>
        <row r="34">
          <cell r="A34" t="str">
            <v>croatia</v>
          </cell>
          <cell r="B34">
            <v>1.8060597337468891</v>
          </cell>
          <cell r="C34">
            <v>2.4830990390831298</v>
          </cell>
          <cell r="D34">
            <v>1.566692789063252</v>
          </cell>
          <cell r="E34">
            <v>1.2555690141942959</v>
          </cell>
          <cell r="F34">
            <v>4.4876728803367421</v>
          </cell>
          <cell r="G34">
            <v>2.5204372967112398</v>
          </cell>
          <cell r="H34">
            <v>2.7603966496512071</v>
          </cell>
        </row>
        <row r="35">
          <cell r="A35" t="str">
            <v>cuba</v>
          </cell>
          <cell r="B35">
            <v>1.8060597337468891</v>
          </cell>
          <cell r="C35">
            <v>2.496044087617451</v>
          </cell>
          <cell r="D35">
            <v>2.0367036476718772</v>
          </cell>
          <cell r="E35">
            <v>1.66102912044374</v>
          </cell>
          <cell r="F35">
            <v>5.4292329625275411</v>
          </cell>
          <cell r="G35">
            <v>2.1371083375295972</v>
          </cell>
          <cell r="H35">
            <v>3.1594750817126709</v>
          </cell>
        </row>
        <row r="36">
          <cell r="A36" t="str">
            <v>cyprus</v>
          </cell>
          <cell r="B36">
            <v>1.8060597337468891</v>
          </cell>
          <cell r="C36">
            <v>2.4067895017477339</v>
          </cell>
          <cell r="D36">
            <v>1.2942591056962429</v>
          </cell>
          <cell r="E36">
            <v>1.5787431105893091</v>
          </cell>
          <cell r="F36">
            <v>5.4292329625275411</v>
          </cell>
          <cell r="G36">
            <v>2.1371083375295972</v>
          </cell>
          <cell r="H36">
            <v>3.2329738664987402</v>
          </cell>
        </row>
        <row r="37">
          <cell r="A37" t="str">
            <v>czech-republic</v>
          </cell>
          <cell r="B37">
            <v>1.8060597337468891</v>
          </cell>
          <cell r="C37">
            <v>2.7334434867141919</v>
          </cell>
          <cell r="D37">
            <v>1.9463630539031349</v>
          </cell>
          <cell r="E37">
            <v>1.213461198515114</v>
          </cell>
          <cell r="F37">
            <v>7.2951153324287663</v>
          </cell>
          <cell r="G37">
            <v>1.9766468030278621</v>
          </cell>
          <cell r="H37">
            <v>2.7208441031965429</v>
          </cell>
        </row>
        <row r="38">
          <cell r="A38" t="str">
            <v>denmark</v>
          </cell>
          <cell r="B38">
            <v>1.3328937904579241</v>
          </cell>
          <cell r="C38">
            <v>2.3737269037757311</v>
          </cell>
          <cell r="D38">
            <v>1.7956336761237941</v>
          </cell>
          <cell r="E38">
            <v>1.208308206105424</v>
          </cell>
          <cell r="F38">
            <v>5.4292329625275411</v>
          </cell>
          <cell r="G38">
            <v>1.916959165942659</v>
          </cell>
          <cell r="H38">
            <v>2.4635500854552301</v>
          </cell>
        </row>
        <row r="39">
          <cell r="A39" t="str">
            <v>djibouti</v>
          </cell>
          <cell r="B39">
            <v>1.8060597337468891</v>
          </cell>
          <cell r="C39">
            <v>2.496044087617451</v>
          </cell>
          <cell r="D39">
            <v>1.8628694511478969</v>
          </cell>
          <cell r="E39">
            <v>1.8674552122159429</v>
          </cell>
          <cell r="F39">
            <v>5.4292329625275411</v>
          </cell>
          <cell r="G39">
            <v>2.1371083375295972</v>
          </cell>
          <cell r="H39">
            <v>3.2783683664897132</v>
          </cell>
        </row>
        <row r="40">
          <cell r="A40" t="str">
            <v>ecuador</v>
          </cell>
          <cell r="B40">
            <v>2.9803195792880262</v>
          </cell>
          <cell r="C40">
            <v>2.4667872056481119</v>
          </cell>
          <cell r="D40">
            <v>2.1582482851761018</v>
          </cell>
          <cell r="E40">
            <v>1.389212868819383</v>
          </cell>
          <cell r="F40">
            <v>4.2435828877005353</v>
          </cell>
          <cell r="G40">
            <v>2.4499885922883879</v>
          </cell>
          <cell r="H40">
            <v>4.3817138569101521</v>
          </cell>
        </row>
        <row r="41">
          <cell r="A41" t="str">
            <v>egypt</v>
          </cell>
          <cell r="B41">
            <v>1.8060597337468891</v>
          </cell>
          <cell r="C41">
            <v>2.496044087617451</v>
          </cell>
          <cell r="D41">
            <v>2.113705612504956</v>
          </cell>
          <cell r="E41">
            <v>1.3859144997301689</v>
          </cell>
          <cell r="F41">
            <v>3.31590909090909</v>
          </cell>
          <cell r="G41">
            <v>2.1371083375295972</v>
          </cell>
          <cell r="H41">
            <v>4.2897849673974369</v>
          </cell>
        </row>
        <row r="42">
          <cell r="A42" t="str">
            <v>el-salvador</v>
          </cell>
          <cell r="B42">
            <v>1.8060597337468891</v>
          </cell>
          <cell r="C42">
            <v>1.2010428736964081</v>
          </cell>
          <cell r="D42">
            <v>2.48186580697159</v>
          </cell>
          <cell r="E42">
            <v>2.8262287163386062</v>
          </cell>
          <cell r="F42">
            <v>5.4292329625275411</v>
          </cell>
          <cell r="G42">
            <v>2.1371083375295972</v>
          </cell>
          <cell r="H42">
            <v>4.1764440433212986</v>
          </cell>
        </row>
        <row r="43">
          <cell r="A43" t="str">
            <v>equatorial-guinea</v>
          </cell>
          <cell r="B43">
            <v>1.8060597337468891</v>
          </cell>
          <cell r="C43">
            <v>2.496044087617451</v>
          </cell>
          <cell r="D43">
            <v>1.8628694511478969</v>
          </cell>
          <cell r="E43">
            <v>2.2459644322845418</v>
          </cell>
          <cell r="F43">
            <v>5.4292329625275411</v>
          </cell>
          <cell r="G43">
            <v>2.1371083375295972</v>
          </cell>
          <cell r="H43">
            <v>2.890692740246084</v>
          </cell>
        </row>
        <row r="44">
          <cell r="A44" t="str">
            <v>estonia</v>
          </cell>
          <cell r="B44">
            <v>1.8060597337468891</v>
          </cell>
          <cell r="C44">
            <v>2.4974580256784091</v>
          </cell>
          <cell r="D44">
            <v>3.3375794849132121</v>
          </cell>
          <cell r="E44">
            <v>2.239216982412441</v>
          </cell>
          <cell r="F44">
            <v>5.4292329625275411</v>
          </cell>
          <cell r="G44">
            <v>2.1371083375295972</v>
          </cell>
          <cell r="H44">
            <v>2.524781570721863</v>
          </cell>
        </row>
        <row r="45">
          <cell r="A45" t="str">
            <v>ethiopia</v>
          </cell>
          <cell r="B45">
            <v>1.8060597337468891</v>
          </cell>
          <cell r="C45">
            <v>2.496044087617451</v>
          </cell>
          <cell r="D45">
            <v>2.4097744360902249</v>
          </cell>
          <cell r="E45">
            <v>1.255469271258062</v>
          </cell>
          <cell r="F45">
            <v>5.4292329625275411</v>
          </cell>
          <cell r="G45">
            <v>2.1371083375295972</v>
          </cell>
          <cell r="H45">
            <v>3.4115404572957369</v>
          </cell>
        </row>
        <row r="46">
          <cell r="A46" t="str">
            <v>faroe-islands</v>
          </cell>
          <cell r="B46">
            <v>1.8060597337468891</v>
          </cell>
          <cell r="C46">
            <v>2.496044087617451</v>
          </cell>
          <cell r="D46">
            <v>1.20019777058612</v>
          </cell>
          <cell r="E46">
            <v>1.3859144997301689</v>
          </cell>
          <cell r="F46">
            <v>5.4292329625275411</v>
          </cell>
          <cell r="G46">
            <v>2.1371083375295972</v>
          </cell>
          <cell r="H46">
            <v>1.7197080291970801</v>
          </cell>
        </row>
        <row r="47">
          <cell r="A47" t="str">
            <v>fiji</v>
          </cell>
          <cell r="B47">
            <v>1.8060597337468891</v>
          </cell>
          <cell r="C47">
            <v>2.496044087617451</v>
          </cell>
          <cell r="D47">
            <v>1.8628694511478969</v>
          </cell>
          <cell r="E47">
            <v>1.2799473453268979</v>
          </cell>
          <cell r="F47">
            <v>5.4292329625275411</v>
          </cell>
          <cell r="G47">
            <v>2.1371083375295972</v>
          </cell>
          <cell r="H47">
            <v>3.136616362192215</v>
          </cell>
        </row>
        <row r="48">
          <cell r="A48" t="str">
            <v>finland</v>
          </cell>
          <cell r="B48">
            <v>2.7371578604953761</v>
          </cell>
          <cell r="C48">
            <v>2.5556688608617768</v>
          </cell>
          <cell r="D48">
            <v>2.6981147763987572</v>
          </cell>
          <cell r="E48">
            <v>0.99485600358661241</v>
          </cell>
          <cell r="F48">
            <v>5.4292329625275411</v>
          </cell>
          <cell r="G48">
            <v>1.7761805725471</v>
          </cell>
          <cell r="H48">
            <v>2.8105313256438351</v>
          </cell>
        </row>
        <row r="49">
          <cell r="A49" t="str">
            <v>france</v>
          </cell>
          <cell r="B49">
            <v>3.3781383909328322</v>
          </cell>
          <cell r="C49">
            <v>2.45208320539406</v>
          </cell>
          <cell r="D49">
            <v>1.7654533460875601</v>
          </cell>
          <cell r="E49">
            <v>1.4249443118674849</v>
          </cell>
          <cell r="F49">
            <v>4.9991832410634958</v>
          </cell>
          <cell r="G49">
            <v>2.3108152408666198</v>
          </cell>
          <cell r="H49">
            <v>2.7903813852412638</v>
          </cell>
        </row>
        <row r="50">
          <cell r="A50" t="str">
            <v>gabon</v>
          </cell>
          <cell r="B50">
            <v>1.8060597337468891</v>
          </cell>
          <cell r="C50">
            <v>2.496044087617451</v>
          </cell>
          <cell r="D50">
            <v>1.8628694511478969</v>
          </cell>
          <cell r="E50">
            <v>1.3859144997301689</v>
          </cell>
          <cell r="F50">
            <v>5.4292329625275411</v>
          </cell>
          <cell r="G50">
            <v>2.1371083375295972</v>
          </cell>
          <cell r="H50">
            <v>2.890692740246084</v>
          </cell>
        </row>
        <row r="51">
          <cell r="A51" t="str">
            <v>gcc-states</v>
          </cell>
          <cell r="B51">
            <v>7</v>
          </cell>
          <cell r="C51">
            <v>3.7005466193162029</v>
          </cell>
          <cell r="D51">
            <v>4.4763022397665839</v>
          </cell>
          <cell r="E51">
            <v>4.1755834959173352</v>
          </cell>
          <cell r="F51">
            <v>12.967594339622639</v>
          </cell>
          <cell r="G51">
            <v>2.1371083375295972</v>
          </cell>
          <cell r="H51">
            <v>6.7684191259292623</v>
          </cell>
        </row>
        <row r="52">
          <cell r="A52" t="str">
            <v>georgia</v>
          </cell>
          <cell r="B52">
            <v>1.6626041451490741</v>
          </cell>
          <cell r="C52">
            <v>2.4035697946753518</v>
          </cell>
          <cell r="D52">
            <v>2.0913803676158431</v>
          </cell>
          <cell r="E52">
            <v>1.125111109025291</v>
          </cell>
          <cell r="F52">
            <v>5.4292329625275411</v>
          </cell>
          <cell r="G52">
            <v>2.1371083375295972</v>
          </cell>
          <cell r="H52">
            <v>2.5120805369127508</v>
          </cell>
        </row>
        <row r="53">
          <cell r="A53" t="str">
            <v>germany</v>
          </cell>
          <cell r="B53">
            <v>1.8661065743513869</v>
          </cell>
          <cell r="C53">
            <v>2.208712648811852</v>
          </cell>
          <cell r="D53">
            <v>1.9828980355412731</v>
          </cell>
          <cell r="E53">
            <v>1.4923052150659071</v>
          </cell>
          <cell r="F53">
            <v>6.3215669304537307</v>
          </cell>
          <cell r="G53">
            <v>1.8963980133752949</v>
          </cell>
          <cell r="H53">
            <v>2.6521313426404509</v>
          </cell>
        </row>
        <row r="54">
          <cell r="A54" t="str">
            <v>ghana</v>
          </cell>
          <cell r="B54">
            <v>1.8060597337468891</v>
          </cell>
          <cell r="C54">
            <v>2.496044087617451</v>
          </cell>
          <cell r="D54">
            <v>1.8628694511478969</v>
          </cell>
          <cell r="E54">
            <v>0.86194129056159685</v>
          </cell>
          <cell r="F54">
            <v>5.4292329625275411</v>
          </cell>
          <cell r="G54">
            <v>2.1371083375295972</v>
          </cell>
          <cell r="H54">
            <v>4.6205754565065469</v>
          </cell>
        </row>
        <row r="55">
          <cell r="A55" t="str">
            <v>great-britain</v>
          </cell>
          <cell r="B55">
            <v>2.0766016560579299</v>
          </cell>
          <cell r="C55">
            <v>2.545530646699012</v>
          </cell>
          <cell r="D55">
            <v>1.527925272811089</v>
          </cell>
          <cell r="E55">
            <v>1.4426816074843301</v>
          </cell>
          <cell r="F55">
            <v>5.1037757315035366</v>
          </cell>
          <cell r="G55">
            <v>1.793800028638934</v>
          </cell>
          <cell r="H55">
            <v>2.832397662475127</v>
          </cell>
        </row>
        <row r="56">
          <cell r="A56" t="str">
            <v>greece</v>
          </cell>
          <cell r="B56">
            <v>1.8060597337468891</v>
          </cell>
          <cell r="C56">
            <v>1.7825870646766171</v>
          </cell>
          <cell r="D56">
            <v>1.661577701273004</v>
          </cell>
          <cell r="E56">
            <v>1.9669962562023851</v>
          </cell>
          <cell r="F56">
            <v>3.7940181926043119</v>
          </cell>
          <cell r="G56">
            <v>4.5321702266427533</v>
          </cell>
          <cell r="H56">
            <v>3.385642160136018</v>
          </cell>
        </row>
        <row r="57">
          <cell r="A57" t="str">
            <v>greenland</v>
          </cell>
          <cell r="B57">
            <v>1.8060597337468891</v>
          </cell>
          <cell r="C57">
            <v>2.496044087617451</v>
          </cell>
          <cell r="D57">
            <v>1.3172897196261679</v>
          </cell>
          <cell r="E57">
            <v>0.76878169110593397</v>
          </cell>
          <cell r="F57">
            <v>5.4292329625275411</v>
          </cell>
          <cell r="G57">
            <v>2.1371083375295972</v>
          </cell>
          <cell r="H57">
            <v>2.890692740246084</v>
          </cell>
        </row>
        <row r="58">
          <cell r="A58" t="str">
            <v>guatemala</v>
          </cell>
          <cell r="B58">
            <v>2</v>
          </cell>
          <cell r="C58">
            <v>2.2216820440028391</v>
          </cell>
          <cell r="D58">
            <v>1.302376525276002</v>
          </cell>
          <cell r="E58">
            <v>2.1491258076776889</v>
          </cell>
          <cell r="F58">
            <v>5.4292329625275411</v>
          </cell>
          <cell r="G58">
            <v>2.1371083375295972</v>
          </cell>
          <cell r="H58">
            <v>3.947942685953401</v>
          </cell>
        </row>
        <row r="59">
          <cell r="A59" t="str">
            <v>guinea</v>
          </cell>
          <cell r="B59">
            <v>1.8060597337468891</v>
          </cell>
          <cell r="C59">
            <v>2.496044087617451</v>
          </cell>
          <cell r="D59">
            <v>1.8628694511478969</v>
          </cell>
          <cell r="E59">
            <v>1.0291168686357319</v>
          </cell>
          <cell r="F59">
            <v>5.4292329625275411</v>
          </cell>
          <cell r="G59">
            <v>2.1371083375295972</v>
          </cell>
          <cell r="H59">
            <v>2.0460988753514529</v>
          </cell>
        </row>
        <row r="60">
          <cell r="A60" t="str">
            <v>guinea-bissau</v>
          </cell>
          <cell r="B60">
            <v>1.8060597337468891</v>
          </cell>
          <cell r="C60">
            <v>2.496044087617451</v>
          </cell>
          <cell r="D60">
            <v>1.8628694511478969</v>
          </cell>
          <cell r="E60">
            <v>1.8724703222159409</v>
          </cell>
          <cell r="F60">
            <v>5.4292329625275411</v>
          </cell>
          <cell r="G60">
            <v>2.1371083375295972</v>
          </cell>
          <cell r="H60">
            <v>2.890692740246084</v>
          </cell>
        </row>
        <row r="61">
          <cell r="A61" t="str">
            <v>haiti-and-domrep</v>
          </cell>
          <cell r="B61">
            <v>1.8060597337468891</v>
          </cell>
          <cell r="C61">
            <v>2.496044087617451</v>
          </cell>
          <cell r="D61">
            <v>3.8582843306814252</v>
          </cell>
          <cell r="E61">
            <v>1.270131295475794</v>
          </cell>
          <cell r="F61">
            <v>5.4292329625275411</v>
          </cell>
          <cell r="G61">
            <v>2.1371083375295972</v>
          </cell>
          <cell r="H61">
            <v>4.1410841746511471</v>
          </cell>
        </row>
        <row r="62">
          <cell r="A62" t="str">
            <v>honduras</v>
          </cell>
          <cell r="B62">
            <v>1.8060597337468891</v>
          </cell>
          <cell r="C62">
            <v>2</v>
          </cell>
          <cell r="D62">
            <v>1.6503210857332009</v>
          </cell>
          <cell r="E62">
            <v>1.3859144997301689</v>
          </cell>
          <cell r="F62">
            <v>5.4292329625275411</v>
          </cell>
          <cell r="G62">
            <v>2.1371083375295972</v>
          </cell>
          <cell r="H62">
            <v>2.272252873563219</v>
          </cell>
        </row>
        <row r="63">
          <cell r="A63" t="str">
            <v>hungary</v>
          </cell>
          <cell r="B63">
            <v>1.8060597337468891</v>
          </cell>
          <cell r="C63">
            <v>2.4124747011483079</v>
          </cell>
          <cell r="D63">
            <v>1.7088993181205061</v>
          </cell>
          <cell r="E63">
            <v>1.478098853377487</v>
          </cell>
          <cell r="F63">
            <v>4.9855511757509854</v>
          </cell>
          <cell r="G63">
            <v>1.948532076839435</v>
          </cell>
          <cell r="H63">
            <v>2.7267814619139328</v>
          </cell>
        </row>
        <row r="64">
          <cell r="A64" t="str">
            <v>iceland</v>
          </cell>
          <cell r="B64">
            <v>2.2051094890510949</v>
          </cell>
          <cell r="C64">
            <v>2.8171133051245891</v>
          </cell>
          <cell r="D64">
            <v>2.4235731721492511</v>
          </cell>
          <cell r="E64">
            <v>2.0126811872707711</v>
          </cell>
          <cell r="F64">
            <v>5.4292329625275411</v>
          </cell>
          <cell r="G64">
            <v>2.1371083375295972</v>
          </cell>
          <cell r="H64">
            <v>3.2806342507835038</v>
          </cell>
        </row>
        <row r="65">
          <cell r="A65" t="str">
            <v>india</v>
          </cell>
          <cell r="B65">
            <v>6.2233549582947179</v>
          </cell>
          <cell r="C65">
            <v>2.1891650703172449</v>
          </cell>
          <cell r="D65">
            <v>4.168374551996318</v>
          </cell>
          <cell r="E65">
            <v>1.339640345771868</v>
          </cell>
          <cell r="F65">
            <v>3.3606511767802099</v>
          </cell>
          <cell r="G65">
            <v>4.1247889182058053</v>
          </cell>
          <cell r="H65">
            <v>3.346743552035226</v>
          </cell>
        </row>
        <row r="66">
          <cell r="A66" t="str">
            <v>indonesia</v>
          </cell>
          <cell r="B66">
            <v>1.8060597337468891</v>
          </cell>
          <cell r="C66">
            <v>1.1221859474804829</v>
          </cell>
          <cell r="D66">
            <v>2.1202174825311308</v>
          </cell>
          <cell r="E66">
            <v>1.452688560077289</v>
          </cell>
          <cell r="F66">
            <v>3.177661426723708</v>
          </cell>
          <cell r="G66">
            <v>1.656563026497166</v>
          </cell>
          <cell r="H66">
            <v>2.9503165884592542</v>
          </cell>
        </row>
        <row r="67">
          <cell r="A67" t="str">
            <v>iran</v>
          </cell>
          <cell r="B67">
            <v>3.6301040832666129</v>
          </cell>
          <cell r="C67">
            <v>2.0931193365074492</v>
          </cell>
          <cell r="D67">
            <v>2.777074832051003</v>
          </cell>
          <cell r="E67">
            <v>2.8366952272805479</v>
          </cell>
          <cell r="F67">
            <v>2.9391076672681602</v>
          </cell>
          <cell r="G67">
            <v>2.3638824884792631</v>
          </cell>
          <cell r="H67">
            <v>4.8052610485663259</v>
          </cell>
        </row>
        <row r="68">
          <cell r="A68" t="str">
            <v>iraq</v>
          </cell>
          <cell r="B68">
            <v>1.8060597337468891</v>
          </cell>
          <cell r="C68">
            <v>2.496044087617451</v>
          </cell>
          <cell r="D68">
            <v>4.0110674267741304</v>
          </cell>
          <cell r="E68">
            <v>2.1212737127371279</v>
          </cell>
          <cell r="F68">
            <v>6.9589597839988633</v>
          </cell>
          <cell r="G68">
            <v>2.1371083375295972</v>
          </cell>
          <cell r="H68">
            <v>2.5860856745952998</v>
          </cell>
        </row>
        <row r="69">
          <cell r="A69" t="str">
            <v>ireland-and-northern-ireland</v>
          </cell>
          <cell r="B69">
            <v>1.8060597337468891</v>
          </cell>
          <cell r="C69">
            <v>2.3938955298219402</v>
          </cell>
          <cell r="D69">
            <v>1.9875777059531829</v>
          </cell>
          <cell r="E69">
            <v>1.3967175203644899</v>
          </cell>
          <cell r="F69">
            <v>4.5871903004744334</v>
          </cell>
          <cell r="G69">
            <v>2.678639588940543</v>
          </cell>
          <cell r="H69">
            <v>2.803038118717998</v>
          </cell>
        </row>
        <row r="70">
          <cell r="A70" t="str">
            <v>israel-and-palestine</v>
          </cell>
          <cell r="B70">
            <v>1.8060597337468891</v>
          </cell>
          <cell r="C70">
            <v>1.814310950348047</v>
          </cell>
          <cell r="D70">
            <v>1.5202336619204091</v>
          </cell>
          <cell r="E70">
            <v>1.28558085080378</v>
          </cell>
          <cell r="F70">
            <v>2.7265433474481831</v>
          </cell>
          <cell r="G70">
            <v>1.9511857707509881</v>
          </cell>
          <cell r="H70">
            <v>4.0328785955701019</v>
          </cell>
        </row>
        <row r="71">
          <cell r="A71" t="str">
            <v>italy</v>
          </cell>
          <cell r="B71">
            <v>3.1138075920023178</v>
          </cell>
          <cell r="C71">
            <v>2.4763603522862931</v>
          </cell>
          <cell r="D71">
            <v>2.1103267975920841</v>
          </cell>
          <cell r="E71">
            <v>1.324850915970692</v>
          </cell>
          <cell r="F71">
            <v>4.2949237884107472</v>
          </cell>
          <cell r="G71">
            <v>2.487681467583907</v>
          </cell>
          <cell r="H71">
            <v>2.6041713219523039</v>
          </cell>
        </row>
        <row r="72">
          <cell r="A72" t="str">
            <v>ivory-coast</v>
          </cell>
          <cell r="B72">
            <v>1.8060597337468891</v>
          </cell>
          <cell r="C72">
            <v>2.496044087617451</v>
          </cell>
          <cell r="D72">
            <v>2</v>
          </cell>
          <cell r="E72">
            <v>1.5979695431472081</v>
          </cell>
          <cell r="F72">
            <v>5.4292329625275411</v>
          </cell>
          <cell r="G72">
            <v>2.1371083375295972</v>
          </cell>
          <cell r="H72">
            <v>2.084940860415657</v>
          </cell>
        </row>
        <row r="73">
          <cell r="A73" t="str">
            <v>jamaica</v>
          </cell>
          <cell r="B73">
            <v>1.8060597337468891</v>
          </cell>
          <cell r="C73">
            <v>2.496044087617451</v>
          </cell>
          <cell r="D73">
            <v>1.8628694511478969</v>
          </cell>
          <cell r="E73">
            <v>1.3859144997301689</v>
          </cell>
          <cell r="F73">
            <v>5.4292329625275411</v>
          </cell>
          <cell r="G73">
            <v>2.1371083375295972</v>
          </cell>
          <cell r="H73">
            <v>2.890692740246084</v>
          </cell>
        </row>
        <row r="74">
          <cell r="A74" t="str">
            <v>japan</v>
          </cell>
          <cell r="B74">
            <v>1.8060597337468891</v>
          </cell>
          <cell r="C74">
            <v>3.1356323798652439</v>
          </cell>
          <cell r="D74">
            <v>2.25318512412723</v>
          </cell>
          <cell r="E74">
            <v>1.615666361003627</v>
          </cell>
          <cell r="F74">
            <v>4.2841611389742758</v>
          </cell>
          <cell r="G74">
            <v>2.7331584470094441</v>
          </cell>
          <cell r="H74">
            <v>3.1084686564593209</v>
          </cell>
        </row>
        <row r="75">
          <cell r="A75" t="str">
            <v>jordan</v>
          </cell>
          <cell r="B75">
            <v>1.8060597337468891</v>
          </cell>
          <cell r="C75">
            <v>2.496044087617451</v>
          </cell>
          <cell r="D75">
            <v>3.071558120362738</v>
          </cell>
          <cell r="E75">
            <v>1.114882372996931</v>
          </cell>
          <cell r="F75">
            <v>5.4292329625275411</v>
          </cell>
          <cell r="G75">
            <v>2.1371083375295972</v>
          </cell>
          <cell r="H75">
            <v>2.5314781245406892</v>
          </cell>
        </row>
        <row r="76">
          <cell r="A76" t="str">
            <v>kazakhstan</v>
          </cell>
          <cell r="B76">
            <v>1.8060597337468891</v>
          </cell>
          <cell r="C76">
            <v>1.8567696467085879</v>
          </cell>
          <cell r="D76">
            <v>2.2347719272513928</v>
          </cell>
          <cell r="E76">
            <v>1.709710179155842</v>
          </cell>
          <cell r="F76">
            <v>4.1722070844686652</v>
          </cell>
          <cell r="G76">
            <v>2.1371083375295972</v>
          </cell>
          <cell r="H76">
            <v>2.474325349378383</v>
          </cell>
        </row>
        <row r="77">
          <cell r="A77" t="str">
            <v>kenya</v>
          </cell>
          <cell r="B77">
            <v>1.8060597337468891</v>
          </cell>
          <cell r="C77">
            <v>2.496044087617451</v>
          </cell>
          <cell r="D77">
            <v>1.7674305994992709</v>
          </cell>
          <cell r="E77">
            <v>1.489101083429577</v>
          </cell>
          <cell r="F77">
            <v>5.4292329625275411</v>
          </cell>
          <cell r="G77">
            <v>2.1371083375295972</v>
          </cell>
          <cell r="H77">
            <v>4.3944241705060056</v>
          </cell>
        </row>
        <row r="78">
          <cell r="A78" t="str">
            <v>kosovo</v>
          </cell>
          <cell r="B78">
            <v>1.8060597337468891</v>
          </cell>
          <cell r="C78">
            <v>2.496044087617451</v>
          </cell>
          <cell r="D78">
            <v>1.506394389438944</v>
          </cell>
          <cell r="E78">
            <v>1.3221021255258101</v>
          </cell>
          <cell r="F78">
            <v>5.4292329625275411</v>
          </cell>
          <cell r="G78">
            <v>2.1371083375295972</v>
          </cell>
          <cell r="H78">
            <v>3.7526286143447241</v>
          </cell>
        </row>
        <row r="79">
          <cell r="A79" t="str">
            <v>kyrgyzstan</v>
          </cell>
          <cell r="B79">
            <v>1.8060597337468891</v>
          </cell>
          <cell r="C79">
            <v>2.496044087617451</v>
          </cell>
          <cell r="D79">
            <v>2.754077306733167</v>
          </cell>
          <cell r="E79">
            <v>0.6089129233441225</v>
          </cell>
          <cell r="F79">
            <v>5.4292329625275411</v>
          </cell>
          <cell r="G79">
            <v>2.1371083375295972</v>
          </cell>
          <cell r="H79">
            <v>2.9366123418504531</v>
          </cell>
        </row>
        <row r="80">
          <cell r="A80" t="str">
            <v>laos</v>
          </cell>
          <cell r="B80">
            <v>1.8060597337468891</v>
          </cell>
          <cell r="C80">
            <v>2.496044087617451</v>
          </cell>
          <cell r="D80">
            <v>1.009581367924528</v>
          </cell>
          <cell r="E80">
            <v>0.34714140386571718</v>
          </cell>
          <cell r="F80">
            <v>5.4292329625275411</v>
          </cell>
          <cell r="G80">
            <v>2.1371083375295972</v>
          </cell>
          <cell r="H80">
            <v>3.249648022526558</v>
          </cell>
        </row>
        <row r="81">
          <cell r="A81" t="str">
            <v>latvia</v>
          </cell>
          <cell r="B81">
            <v>1.8060597337468891</v>
          </cell>
          <cell r="C81">
            <v>2.439241962774958</v>
          </cell>
          <cell r="D81">
            <v>1.3350009994891501</v>
          </cell>
          <cell r="E81">
            <v>1.430923225979666</v>
          </cell>
          <cell r="F81">
            <v>5.4292329625275411</v>
          </cell>
          <cell r="G81">
            <v>2.1371083375295972</v>
          </cell>
          <cell r="H81">
            <v>2.349551328374071</v>
          </cell>
        </row>
        <row r="82">
          <cell r="A82" t="str">
            <v>lebanon</v>
          </cell>
          <cell r="B82">
            <v>1.8060597337468891</v>
          </cell>
          <cell r="C82">
            <v>2.496044087617451</v>
          </cell>
          <cell r="D82">
            <v>1.8628694511478969</v>
          </cell>
          <cell r="E82">
            <v>1.3859144997301689</v>
          </cell>
          <cell r="F82">
            <v>5.4292329625275411</v>
          </cell>
          <cell r="G82">
            <v>2.1371083375295972</v>
          </cell>
          <cell r="H82">
            <v>2.890692740246084</v>
          </cell>
        </row>
        <row r="83">
          <cell r="A83" t="str">
            <v>lesotho</v>
          </cell>
          <cell r="B83">
            <v>1.8060597337468891</v>
          </cell>
          <cell r="C83">
            <v>2.496044087617451</v>
          </cell>
          <cell r="D83">
            <v>1.8628694511478969</v>
          </cell>
          <cell r="E83">
            <v>0.97109159347553331</v>
          </cell>
          <cell r="F83">
            <v>5.4292329625275411</v>
          </cell>
          <cell r="G83">
            <v>2.1371083375295972</v>
          </cell>
          <cell r="H83">
            <v>1.7147365865501341</v>
          </cell>
        </row>
        <row r="84">
          <cell r="A84" t="str">
            <v>liberia</v>
          </cell>
          <cell r="B84">
            <v>1.8060597337468891</v>
          </cell>
          <cell r="C84">
            <v>2.496044087617451</v>
          </cell>
          <cell r="D84">
            <v>1.8628694511478969</v>
          </cell>
          <cell r="E84">
            <v>1.1284361637141109</v>
          </cell>
          <cell r="F84">
            <v>5.4292329625275411</v>
          </cell>
          <cell r="G84">
            <v>2.1371083375295972</v>
          </cell>
          <cell r="H84">
            <v>3.0311111111111111</v>
          </cell>
        </row>
        <row r="85">
          <cell r="A85" t="str">
            <v>libya</v>
          </cell>
          <cell r="B85">
            <v>1.8060597337468891</v>
          </cell>
          <cell r="C85">
            <v>2.496044087617451</v>
          </cell>
          <cell r="D85">
            <v>1.8628694511478969</v>
          </cell>
          <cell r="E85">
            <v>1</v>
          </cell>
          <cell r="F85">
            <v>5.4292329625275411</v>
          </cell>
          <cell r="G85">
            <v>2.1371083375295972</v>
          </cell>
          <cell r="H85">
            <v>2.890692740246084</v>
          </cell>
        </row>
        <row r="86">
          <cell r="A86" t="str">
            <v>liechtenstein</v>
          </cell>
          <cell r="B86">
            <v>1.8060597337468891</v>
          </cell>
          <cell r="C86">
            <v>2.496044087617451</v>
          </cell>
          <cell r="D86">
            <v>1.8628694511478969</v>
          </cell>
          <cell r="E86">
            <v>2.7432310679611649</v>
          </cell>
          <cell r="F86">
            <v>5.4292329625275411</v>
          </cell>
          <cell r="G86">
            <v>2.1371083375295972</v>
          </cell>
          <cell r="H86">
            <v>2.779500912481156</v>
          </cell>
        </row>
        <row r="87">
          <cell r="A87" t="str">
            <v>luxembourg</v>
          </cell>
          <cell r="B87">
            <v>1.8060597337468891</v>
          </cell>
          <cell r="C87">
            <v>2.6400119102759221</v>
          </cell>
          <cell r="D87">
            <v>1.6155040042358859</v>
          </cell>
          <cell r="E87">
            <v>1.1574200611034391</v>
          </cell>
          <cell r="F87">
            <v>5.4292329625275411</v>
          </cell>
          <cell r="G87">
            <v>1.4461988304093569</v>
          </cell>
          <cell r="H87">
            <v>2.585825355078172</v>
          </cell>
        </row>
        <row r="88">
          <cell r="A88" t="str">
            <v>macedonia</v>
          </cell>
          <cell r="B88">
            <v>1.8060597337468891</v>
          </cell>
          <cell r="C88">
            <v>2.496044087617451</v>
          </cell>
          <cell r="D88">
            <v>2.4207053211425968</v>
          </cell>
          <cell r="E88">
            <v>1.837252648000657</v>
          </cell>
          <cell r="F88">
            <v>2.9526315789473681</v>
          </cell>
          <cell r="G88">
            <v>2.1371083375295972</v>
          </cell>
          <cell r="H88">
            <v>2.688176397436306</v>
          </cell>
        </row>
        <row r="89">
          <cell r="A89" t="str">
            <v>madagascar</v>
          </cell>
          <cell r="B89">
            <v>1.8060597337468891</v>
          </cell>
          <cell r="C89">
            <v>2.496044087617451</v>
          </cell>
          <cell r="D89">
            <v>1.6102068617558021</v>
          </cell>
          <cell r="E89">
            <v>0.95943678085054918</v>
          </cell>
          <cell r="F89">
            <v>5.4292329625275411</v>
          </cell>
          <cell r="G89">
            <v>2.1371083375295972</v>
          </cell>
          <cell r="H89">
            <v>2.6469431211202541</v>
          </cell>
        </row>
        <row r="90">
          <cell r="A90" t="str">
            <v>malawi</v>
          </cell>
          <cell r="B90">
            <v>1.8060597337468891</v>
          </cell>
          <cell r="C90">
            <v>2.496044087617451</v>
          </cell>
          <cell r="D90">
            <v>2.288649706457925</v>
          </cell>
          <cell r="E90">
            <v>1.1131647091463981</v>
          </cell>
          <cell r="F90">
            <v>5.4292329625275411</v>
          </cell>
          <cell r="G90">
            <v>2.1371083375295972</v>
          </cell>
          <cell r="H90">
            <v>1.682848837209302</v>
          </cell>
        </row>
        <row r="91">
          <cell r="A91" t="str">
            <v>malaysia-singapore-brunei</v>
          </cell>
          <cell r="B91">
            <v>1.8060597337468891</v>
          </cell>
          <cell r="C91">
            <v>2.0221154160536212</v>
          </cell>
          <cell r="D91">
            <v>1.6493968950806319</v>
          </cell>
          <cell r="E91">
            <v>1.607918263090677</v>
          </cell>
          <cell r="F91">
            <v>5.4292329625275411</v>
          </cell>
          <cell r="G91">
            <v>1.733822072518328</v>
          </cell>
          <cell r="H91">
            <v>2.049828464731223</v>
          </cell>
        </row>
        <row r="92">
          <cell r="A92" t="str">
            <v>mali</v>
          </cell>
          <cell r="B92">
            <v>1.8060597337468891</v>
          </cell>
          <cell r="C92">
            <v>2.496044087617451</v>
          </cell>
          <cell r="D92">
            <v>1.8628694511478969</v>
          </cell>
          <cell r="E92">
            <v>1.8068775890450599</v>
          </cell>
          <cell r="F92">
            <v>5.4292329625275411</v>
          </cell>
          <cell r="G92">
            <v>2.1371083375295972</v>
          </cell>
          <cell r="H92">
            <v>3.1416675196303498</v>
          </cell>
        </row>
        <row r="93">
          <cell r="A93" t="str">
            <v>malta</v>
          </cell>
          <cell r="B93">
            <v>1.8060597337468891</v>
          </cell>
          <cell r="C93">
            <v>2.496044087617451</v>
          </cell>
          <cell r="D93">
            <v>1.1530256723716381</v>
          </cell>
          <cell r="E93">
            <v>0.6762800000000001</v>
          </cell>
          <cell r="F93">
            <v>5.4292329625275411</v>
          </cell>
          <cell r="G93">
            <v>2.1371083375295972</v>
          </cell>
          <cell r="H93">
            <v>2.217911585365854</v>
          </cell>
        </row>
        <row r="94">
          <cell r="A94" t="str">
            <v>mexico</v>
          </cell>
          <cell r="B94">
            <v>2</v>
          </cell>
          <cell r="C94">
            <v>1.922487948871805</v>
          </cell>
          <cell r="D94">
            <v>2.3746309630767759</v>
          </cell>
          <cell r="E94">
            <v>1.979125396734994</v>
          </cell>
          <cell r="F94">
            <v>6.9041157556270099</v>
          </cell>
          <cell r="G94">
            <v>3.1713968579234968</v>
          </cell>
          <cell r="H94">
            <v>3.8136079726133612</v>
          </cell>
        </row>
        <row r="95">
          <cell r="A95" t="str">
            <v>moldova</v>
          </cell>
          <cell r="B95">
            <v>1.8060597337468891</v>
          </cell>
          <cell r="C95">
            <v>2.496044087617451</v>
          </cell>
          <cell r="D95">
            <v>2.567693268130268</v>
          </cell>
          <cell r="E95">
            <v>1.4422822085889571</v>
          </cell>
          <cell r="F95">
            <v>5.4292329625275411</v>
          </cell>
          <cell r="G95">
            <v>2.1371083375295972</v>
          </cell>
          <cell r="H95">
            <v>1.912162395801174</v>
          </cell>
        </row>
        <row r="96">
          <cell r="A96" t="str">
            <v>monaco</v>
          </cell>
          <cell r="B96">
            <v>1.8060597337468891</v>
          </cell>
          <cell r="C96">
            <v>2.496044087617451</v>
          </cell>
          <cell r="D96">
            <v>1.8628694511478969</v>
          </cell>
          <cell r="E96">
            <v>1.3859144997301689</v>
          </cell>
          <cell r="F96">
            <v>5.4292329625275411</v>
          </cell>
          <cell r="G96">
            <v>2.1371083375295972</v>
          </cell>
          <cell r="H96">
            <v>2.890692740246084</v>
          </cell>
        </row>
        <row r="97">
          <cell r="A97" t="str">
            <v>mongolia</v>
          </cell>
          <cell r="B97">
            <v>1.8060597337468891</v>
          </cell>
          <cell r="C97">
            <v>2.496044087617451</v>
          </cell>
          <cell r="D97">
            <v>2.2579567154678548</v>
          </cell>
          <cell r="E97">
            <v>2.9214929214929208</v>
          </cell>
          <cell r="F97">
            <v>5.4292329625275411</v>
          </cell>
          <cell r="G97">
            <v>2.1371083375295972</v>
          </cell>
          <cell r="H97">
            <v>2.6316683097820128</v>
          </cell>
        </row>
        <row r="98">
          <cell r="A98" t="str">
            <v>morocco</v>
          </cell>
          <cell r="B98">
            <v>2</v>
          </cell>
          <cell r="C98">
            <v>1.9482071713147411</v>
          </cell>
          <cell r="D98">
            <v>2.5853825269077859</v>
          </cell>
          <cell r="E98">
            <v>2.081494313849011</v>
          </cell>
          <cell r="F98">
            <v>5.7196667873958704</v>
          </cell>
          <cell r="G98">
            <v>2.1371083375295972</v>
          </cell>
          <cell r="H98">
            <v>3.750152068762437</v>
          </cell>
        </row>
        <row r="99">
          <cell r="A99" t="str">
            <v>mozambique</v>
          </cell>
          <cell r="B99">
            <v>1.8060597337468891</v>
          </cell>
          <cell r="C99">
            <v>2.496044087617451</v>
          </cell>
          <cell r="D99">
            <v>1.7898480485120929</v>
          </cell>
          <cell r="E99">
            <v>1.1892537986550651</v>
          </cell>
          <cell r="F99">
            <v>5.4292329625275411</v>
          </cell>
          <cell r="G99">
            <v>2.1371083375295972</v>
          </cell>
          <cell r="H99">
            <v>2.6921976485803669</v>
          </cell>
        </row>
        <row r="100">
          <cell r="A100" t="str">
            <v>myanmar</v>
          </cell>
          <cell r="B100">
            <v>1.8060597337468891</v>
          </cell>
          <cell r="C100">
            <v>2.496044087617451</v>
          </cell>
          <cell r="D100">
            <v>2.3349666530556692</v>
          </cell>
          <cell r="E100">
            <v>2.462948232728206</v>
          </cell>
          <cell r="F100">
            <v>5.4292329625275411</v>
          </cell>
          <cell r="G100">
            <v>2.1371083375295972</v>
          </cell>
          <cell r="H100">
            <v>2.478572426316525</v>
          </cell>
        </row>
        <row r="101">
          <cell r="A101" t="str">
            <v>namibia</v>
          </cell>
          <cell r="B101">
            <v>1.8060597337468891</v>
          </cell>
          <cell r="C101">
            <v>2.496044087617451</v>
          </cell>
          <cell r="D101">
            <v>0.94905278646312308</v>
          </cell>
          <cell r="E101">
            <v>1.5420991926182239</v>
          </cell>
          <cell r="F101">
            <v>5.4292329625275411</v>
          </cell>
          <cell r="G101">
            <v>2.1371083375295972</v>
          </cell>
          <cell r="H101">
            <v>2.6111256547334438</v>
          </cell>
        </row>
        <row r="102">
          <cell r="A102" t="str">
            <v>nepal</v>
          </cell>
          <cell r="B102">
            <v>1.8060597337468891</v>
          </cell>
          <cell r="C102">
            <v>2.496044087617451</v>
          </cell>
          <cell r="D102">
            <v>1.2297833881530209</v>
          </cell>
          <cell r="E102">
            <v>2.42672653274425</v>
          </cell>
          <cell r="F102">
            <v>5.4292329625275411</v>
          </cell>
          <cell r="G102">
            <v>1.7989773232547801</v>
          </cell>
          <cell r="H102">
            <v>4.9166284724162983</v>
          </cell>
        </row>
        <row r="103">
          <cell r="A103" t="str">
            <v>netherlands</v>
          </cell>
          <cell r="B103">
            <v>1.997140741584553</v>
          </cell>
          <cell r="C103">
            <v>2.3094771938858512</v>
          </cell>
          <cell r="D103">
            <v>1.587335049205532</v>
          </cell>
          <cell r="E103">
            <v>1.367837011874758</v>
          </cell>
          <cell r="F103">
            <v>4.7872793531488442</v>
          </cell>
          <cell r="G103">
            <v>2.3348271764960029</v>
          </cell>
          <cell r="H103">
            <v>2.8041851537567242</v>
          </cell>
        </row>
        <row r="104">
          <cell r="A104" t="str">
            <v>new-zealand</v>
          </cell>
          <cell r="B104">
            <v>1.185108344859382</v>
          </cell>
          <cell r="C104">
            <v>2.018555142479534</v>
          </cell>
          <cell r="D104">
            <v>1.5880862548871331</v>
          </cell>
          <cell r="E104">
            <v>1.2553946912689209</v>
          </cell>
          <cell r="F104">
            <v>5.4292329625275411</v>
          </cell>
          <cell r="G104">
            <v>1.446261682242991</v>
          </cell>
          <cell r="H104">
            <v>4.2604517815811356</v>
          </cell>
        </row>
        <row r="105">
          <cell r="A105" t="str">
            <v>nicaragua</v>
          </cell>
          <cell r="B105">
            <v>3</v>
          </cell>
          <cell r="C105">
            <v>2.496044087617451</v>
          </cell>
          <cell r="D105">
            <v>1.615534591194969</v>
          </cell>
          <cell r="E105">
            <v>3.5899834575657019</v>
          </cell>
          <cell r="F105">
            <v>5.4292329625275411</v>
          </cell>
          <cell r="G105">
            <v>2.1371083375295972</v>
          </cell>
          <cell r="H105">
            <v>5.7964523395024132</v>
          </cell>
        </row>
        <row r="106">
          <cell r="A106" t="str">
            <v>niger</v>
          </cell>
          <cell r="B106">
            <v>1.8060597337468891</v>
          </cell>
          <cell r="C106">
            <v>2</v>
          </cell>
          <cell r="D106">
            <v>1.027813468369738</v>
          </cell>
          <cell r="E106">
            <v>1.3859144997301689</v>
          </cell>
          <cell r="F106">
            <v>5.4292329625275411</v>
          </cell>
          <cell r="G106">
            <v>2.1371083375295972</v>
          </cell>
          <cell r="H106">
            <v>2.890692740246084</v>
          </cell>
        </row>
        <row r="107">
          <cell r="A107" t="str">
            <v>nigeria</v>
          </cell>
          <cell r="B107">
            <v>1.8060597337468891</v>
          </cell>
          <cell r="C107">
            <v>2.496044087617451</v>
          </cell>
          <cell r="D107">
            <v>3.3553667455366751</v>
          </cell>
          <cell r="E107">
            <v>2.8982169390787509</v>
          </cell>
          <cell r="F107">
            <v>5.4292329625275411</v>
          </cell>
          <cell r="G107">
            <v>2.1371083375295972</v>
          </cell>
          <cell r="H107">
            <v>2.5698383816761212</v>
          </cell>
        </row>
        <row r="108">
          <cell r="A108" t="str">
            <v>niue</v>
          </cell>
          <cell r="B108">
            <v>1.8060597337468891</v>
          </cell>
          <cell r="C108">
            <v>2.496044087617451</v>
          </cell>
          <cell r="D108">
            <v>1.8628694511478969</v>
          </cell>
          <cell r="E108">
            <v>1.3859144997301689</v>
          </cell>
          <cell r="F108">
            <v>5.4292329625275411</v>
          </cell>
          <cell r="G108">
            <v>2.1371083375295972</v>
          </cell>
          <cell r="H108">
            <v>2.890692740246084</v>
          </cell>
        </row>
        <row r="109">
          <cell r="A109" t="str">
            <v>north-korea</v>
          </cell>
          <cell r="B109">
            <v>1.8060597337468891</v>
          </cell>
          <cell r="C109">
            <v>2.496044087617451</v>
          </cell>
          <cell r="D109">
            <v>1.8628694511478969</v>
          </cell>
          <cell r="E109">
            <v>1.3859144997301689</v>
          </cell>
          <cell r="F109">
            <v>5.4292329625275411</v>
          </cell>
          <cell r="G109">
            <v>2.1371083375295972</v>
          </cell>
          <cell r="H109">
            <v>1.2883098591549289</v>
          </cell>
        </row>
        <row r="110">
          <cell r="A110" t="str">
            <v>norway</v>
          </cell>
          <cell r="B110">
            <v>2.8458498023715411</v>
          </cell>
          <cell r="C110">
            <v>2.7308020457134541</v>
          </cell>
          <cell r="D110">
            <v>1.9121697524003101</v>
          </cell>
          <cell r="E110">
            <v>0.94218992167768523</v>
          </cell>
          <cell r="F110">
            <v>5.4292329625275411</v>
          </cell>
          <cell r="G110">
            <v>1.6531371700562529</v>
          </cell>
          <cell r="H110">
            <v>2.3393197370347529</v>
          </cell>
        </row>
        <row r="111">
          <cell r="A111" t="str">
            <v>pakistan</v>
          </cell>
          <cell r="B111">
            <v>3.826803321224701</v>
          </cell>
          <cell r="C111">
            <v>1.68627721135299</v>
          </cell>
          <cell r="D111">
            <v>3.3963550874553321</v>
          </cell>
          <cell r="E111">
            <v>1.4470633854920609</v>
          </cell>
          <cell r="F111">
            <v>2.7612564033432192</v>
          </cell>
          <cell r="G111">
            <v>2.1371083375295972</v>
          </cell>
          <cell r="H111">
            <v>3.4774628766399158</v>
          </cell>
        </row>
        <row r="112">
          <cell r="A112" t="str">
            <v>panama</v>
          </cell>
          <cell r="B112">
            <v>1.8060597337468891</v>
          </cell>
          <cell r="C112">
            <v>3</v>
          </cell>
          <cell r="D112">
            <v>1.159760499826449</v>
          </cell>
          <cell r="E112">
            <v>1.8733626272933639</v>
          </cell>
          <cell r="F112">
            <v>5.4292329625275411</v>
          </cell>
          <cell r="G112">
            <v>2.1371083375295972</v>
          </cell>
          <cell r="H112">
            <v>3.1842426033317328</v>
          </cell>
        </row>
        <row r="113">
          <cell r="A113" t="str">
            <v>papua-new-guinea</v>
          </cell>
          <cell r="B113">
            <v>1.8060597337468891</v>
          </cell>
          <cell r="C113">
            <v>2.496044087617451</v>
          </cell>
          <cell r="D113">
            <v>1.107242324254796</v>
          </cell>
          <cell r="E113">
            <v>1.3859144997301689</v>
          </cell>
          <cell r="F113">
            <v>5.4292329625275411</v>
          </cell>
          <cell r="G113">
            <v>2.1371083375295972</v>
          </cell>
          <cell r="H113">
            <v>3.9857477547832878</v>
          </cell>
        </row>
        <row r="114">
          <cell r="A114" t="str">
            <v>paraguay</v>
          </cell>
          <cell r="B114">
            <v>1.8060597337468891</v>
          </cell>
          <cell r="C114">
            <v>1.9366288420300211</v>
          </cell>
          <cell r="D114">
            <v>2.0352249224405381</v>
          </cell>
          <cell r="E114">
            <v>2.5879758510816702</v>
          </cell>
          <cell r="F114">
            <v>5.4292329625275411</v>
          </cell>
          <cell r="G114">
            <v>2.1371083375295972</v>
          </cell>
          <cell r="H114">
            <v>2.612247233334446</v>
          </cell>
        </row>
        <row r="115">
          <cell r="A115" t="str">
            <v>peru</v>
          </cell>
          <cell r="B115">
            <v>2.7528735632183912</v>
          </cell>
          <cell r="C115">
            <v>2.4743386681165931</v>
          </cell>
          <cell r="D115">
            <v>3.3175031941710702</v>
          </cell>
          <cell r="E115">
            <v>1.665635469276626</v>
          </cell>
          <cell r="F115">
            <v>5.446296513675315</v>
          </cell>
          <cell r="G115">
            <v>1.6447018104366351</v>
          </cell>
          <cell r="H115">
            <v>4.9305002587888671</v>
          </cell>
        </row>
        <row r="116">
          <cell r="A116" t="str">
            <v>philippines</v>
          </cell>
          <cell r="B116">
            <v>1.8060597337468891</v>
          </cell>
          <cell r="C116">
            <v>7.1119519477161059</v>
          </cell>
          <cell r="D116">
            <v>1.5077142221233031</v>
          </cell>
          <cell r="E116">
            <v>1.632754621265772</v>
          </cell>
          <cell r="F116">
            <v>3.9117933130699081</v>
          </cell>
          <cell r="G116">
            <v>1.8627583600982429</v>
          </cell>
          <cell r="H116">
            <v>2.7833666333666329</v>
          </cell>
        </row>
        <row r="117">
          <cell r="A117" t="str">
            <v>poland</v>
          </cell>
          <cell r="B117">
            <v>1.569528228924981</v>
          </cell>
          <cell r="C117">
            <v>2.1717620211667499</v>
          </cell>
          <cell r="D117">
            <v>1.988901482383387</v>
          </cell>
          <cell r="E117">
            <v>1.649568906453071</v>
          </cell>
          <cell r="F117">
            <v>4.0293094549958708</v>
          </cell>
          <cell r="G117">
            <v>2.9826290184107598</v>
          </cell>
          <cell r="H117">
            <v>2.6931860266882421</v>
          </cell>
        </row>
        <row r="118">
          <cell r="A118" t="str">
            <v>portugal</v>
          </cell>
          <cell r="B118">
            <v>1.8060597337468891</v>
          </cell>
          <cell r="C118">
            <v>2.473074373010264</v>
          </cell>
          <cell r="D118">
            <v>2.007929178547553</v>
          </cell>
          <cell r="E118">
            <v>1.1242046934037151</v>
          </cell>
          <cell r="F118">
            <v>6.103721719457015</v>
          </cell>
          <cell r="G118">
            <v>1.9447166096291779</v>
          </cell>
          <cell r="H118">
            <v>3.038205124897535</v>
          </cell>
        </row>
        <row r="119">
          <cell r="A119" t="str">
            <v>romania</v>
          </cell>
          <cell r="B119">
            <v>1.8060597337468891</v>
          </cell>
          <cell r="C119">
            <v>1.969208559782609</v>
          </cell>
          <cell r="D119">
            <v>1.982738263311983</v>
          </cell>
          <cell r="E119">
            <v>1.6148118922395149</v>
          </cell>
          <cell r="F119">
            <v>5.0888474804741701</v>
          </cell>
          <cell r="G119">
            <v>2.1411857396100071</v>
          </cell>
          <cell r="H119">
            <v>2.848876702909934</v>
          </cell>
        </row>
        <row r="120">
          <cell r="A120" t="str">
            <v>russia</v>
          </cell>
          <cell r="B120">
            <v>1.408936425429828</v>
          </cell>
          <cell r="C120">
            <v>2.484198923797952</v>
          </cell>
          <cell r="D120">
            <v>2.168766344904248</v>
          </cell>
          <cell r="E120">
            <v>1.5922386313067769</v>
          </cell>
          <cell r="F120">
            <v>7.2726040746718654</v>
          </cell>
          <cell r="G120">
            <v>2.3550675112518751</v>
          </cell>
          <cell r="H120">
            <v>2.8704770170916758</v>
          </cell>
        </row>
        <row r="121">
          <cell r="A121" t="str">
            <v>rwanda</v>
          </cell>
          <cell r="B121">
            <v>1.8060597337468891</v>
          </cell>
          <cell r="C121">
            <v>2.496044087617451</v>
          </cell>
          <cell r="D121">
            <v>5.9113594422800881</v>
          </cell>
          <cell r="E121">
            <v>2.8502974223397231</v>
          </cell>
          <cell r="F121">
            <v>5.4292329625275411</v>
          </cell>
          <cell r="G121">
            <v>2.1371083375295972</v>
          </cell>
          <cell r="H121">
            <v>2.115339879154079</v>
          </cell>
        </row>
        <row r="122">
          <cell r="A122" t="str">
            <v>samoa</v>
          </cell>
          <cell r="B122">
            <v>1.8060597337468891</v>
          </cell>
          <cell r="C122">
            <v>2.496044087617451</v>
          </cell>
          <cell r="D122">
            <v>1.8628694511478969</v>
          </cell>
          <cell r="E122">
            <v>1.3859144997301689</v>
          </cell>
          <cell r="F122">
            <v>5.4292329625275411</v>
          </cell>
          <cell r="G122">
            <v>2.1371083375295972</v>
          </cell>
          <cell r="H122">
            <v>2.890692740246084</v>
          </cell>
        </row>
        <row r="123">
          <cell r="A123" t="str">
            <v>senegal-and-gambia</v>
          </cell>
          <cell r="B123">
            <v>1.8060597337468891</v>
          </cell>
          <cell r="C123">
            <v>2.496044087617451</v>
          </cell>
          <cell r="D123">
            <v>1.930406585183337</v>
          </cell>
          <cell r="E123">
            <v>2.9379521907738608</v>
          </cell>
          <cell r="F123">
            <v>5.4292329625275411</v>
          </cell>
          <cell r="G123">
            <v>2.1371083375295972</v>
          </cell>
          <cell r="H123">
            <v>2.511543741420192</v>
          </cell>
        </row>
        <row r="124">
          <cell r="A124" t="str">
            <v>serbia</v>
          </cell>
          <cell r="B124">
            <v>1.8060597337468891</v>
          </cell>
          <cell r="C124">
            <v>2.149970474620476</v>
          </cell>
          <cell r="D124">
            <v>2.4824307671242249</v>
          </cell>
          <cell r="E124">
            <v>1.4652917505030181</v>
          </cell>
          <cell r="F124">
            <v>5.530759439966058</v>
          </cell>
          <cell r="G124">
            <v>2.1371083375295972</v>
          </cell>
          <cell r="H124">
            <v>2.5242307601668479</v>
          </cell>
        </row>
        <row r="125">
          <cell r="A125" t="str">
            <v>sierra-leone</v>
          </cell>
          <cell r="B125">
            <v>1.8060597337468891</v>
          </cell>
          <cell r="C125">
            <v>2.496044087617451</v>
          </cell>
          <cell r="D125">
            <v>1.8628694511478969</v>
          </cell>
          <cell r="E125">
            <v>0.90443522654754305</v>
          </cell>
          <cell r="F125">
            <v>5.4292329625275411</v>
          </cell>
          <cell r="G125">
            <v>2.1371083375295972</v>
          </cell>
          <cell r="H125">
            <v>2.890692740246084</v>
          </cell>
        </row>
        <row r="126">
          <cell r="A126" t="str">
            <v>slovakia</v>
          </cell>
          <cell r="B126">
            <v>1.8060597337468891</v>
          </cell>
          <cell r="C126">
            <v>2.4469261945756129</v>
          </cell>
          <cell r="D126">
            <v>1.7992497273142429</v>
          </cell>
          <cell r="E126">
            <v>1.206304455946464</v>
          </cell>
          <cell r="F126">
            <v>5.6808041504539553</v>
          </cell>
          <cell r="G126">
            <v>1.608878755364807</v>
          </cell>
          <cell r="H126">
            <v>2.788960157849464</v>
          </cell>
        </row>
        <row r="127">
          <cell r="A127" t="str">
            <v>slovenia</v>
          </cell>
          <cell r="B127">
            <v>1.8060597337468891</v>
          </cell>
          <cell r="C127">
            <v>2.4289559117655579</v>
          </cell>
          <cell r="D127">
            <v>1.9800501148608001</v>
          </cell>
          <cell r="E127">
            <v>1.320332491657769</v>
          </cell>
          <cell r="F127">
            <v>7.6841030195381883</v>
          </cell>
          <cell r="G127">
            <v>1.7129918032786879</v>
          </cell>
          <cell r="H127">
            <v>2.6046089107883481</v>
          </cell>
        </row>
        <row r="128">
          <cell r="A128" t="str">
            <v>somalia</v>
          </cell>
          <cell r="B128">
            <v>1.8060597337468891</v>
          </cell>
          <cell r="C128">
            <v>2.496044087617451</v>
          </cell>
          <cell r="D128">
            <v>1.8628694511478969</v>
          </cell>
          <cell r="E128">
            <v>11.940293340047839</v>
          </cell>
          <cell r="F128">
            <v>5.4292329625275411</v>
          </cell>
          <cell r="G128">
            <v>2.1371083375295972</v>
          </cell>
          <cell r="H128">
            <v>3.1327529054674712</v>
          </cell>
        </row>
        <row r="129">
          <cell r="A129" t="str">
            <v>south-africa</v>
          </cell>
          <cell r="B129">
            <v>29.54571740666966</v>
          </cell>
          <cell r="C129">
            <v>1.790749212964011</v>
          </cell>
          <cell r="D129">
            <v>1.3421571527161591</v>
          </cell>
          <cell r="E129">
            <v>1.1428409468732801</v>
          </cell>
          <cell r="F129">
            <v>5.4292329625275411</v>
          </cell>
          <cell r="G129">
            <v>2.1371083375295972</v>
          </cell>
          <cell r="H129">
            <v>4.0437874354030274</v>
          </cell>
        </row>
        <row r="130">
          <cell r="A130" t="str">
            <v>south-korea</v>
          </cell>
          <cell r="B130">
            <v>1.8060597337468891</v>
          </cell>
          <cell r="C130">
            <v>2.8179419937633461</v>
          </cell>
          <cell r="D130">
            <v>2.6798951786676239</v>
          </cell>
          <cell r="E130">
            <v>1.440743280120429</v>
          </cell>
          <cell r="F130">
            <v>3.440773294471263</v>
          </cell>
          <cell r="G130">
            <v>2.7662735314130189</v>
          </cell>
          <cell r="H130">
            <v>2.6262301730726252</v>
          </cell>
        </row>
        <row r="131">
          <cell r="A131" t="str">
            <v>south-sudan</v>
          </cell>
          <cell r="B131">
            <v>1.8060597337468891</v>
          </cell>
          <cell r="C131">
            <v>2.496044087617451</v>
          </cell>
          <cell r="D131">
            <v>3.4566620270783242</v>
          </cell>
          <cell r="E131">
            <v>1.367984799250977</v>
          </cell>
          <cell r="F131">
            <v>5.4292329625275411</v>
          </cell>
          <cell r="G131">
            <v>2.1371083375295972</v>
          </cell>
          <cell r="H131">
            <v>2.1062593038916848</v>
          </cell>
        </row>
        <row r="132">
          <cell r="A132" t="str">
            <v>spain</v>
          </cell>
          <cell r="B132">
            <v>2.8891602314478688</v>
          </cell>
          <cell r="C132">
            <v>3.2404558707508668</v>
          </cell>
          <cell r="D132">
            <v>2.788297780963191</v>
          </cell>
          <cell r="E132">
            <v>1.38135746224361</v>
          </cell>
          <cell r="F132">
            <v>6.51941222519934</v>
          </cell>
          <cell r="G132">
            <v>2.746502361225009</v>
          </cell>
          <cell r="H132">
            <v>3.4215552940589848</v>
          </cell>
        </row>
        <row r="133">
          <cell r="A133" t="str">
            <v>sri-lanka</v>
          </cell>
          <cell r="B133">
            <v>1.8060597337468891</v>
          </cell>
          <cell r="C133">
            <v>2.8401113013698631</v>
          </cell>
          <cell r="D133">
            <v>0.96409525318126632</v>
          </cell>
          <cell r="E133">
            <v>1.9661895121047079</v>
          </cell>
          <cell r="F133">
            <v>5.4292329625275411</v>
          </cell>
          <cell r="G133">
            <v>2.1371083375295972</v>
          </cell>
          <cell r="H133">
            <v>3.3041348845571048</v>
          </cell>
        </row>
        <row r="134">
          <cell r="A134" t="str">
            <v>sudan</v>
          </cell>
          <cell r="B134">
            <v>1.8060597337468891</v>
          </cell>
          <cell r="C134">
            <v>2.496044087617451</v>
          </cell>
          <cell r="D134">
            <v>1.8628694511478969</v>
          </cell>
          <cell r="E134">
            <v>1.1236091442443861</v>
          </cell>
          <cell r="F134">
            <v>5.4292329625275411</v>
          </cell>
          <cell r="G134">
            <v>2.1371083375295972</v>
          </cell>
          <cell r="H134">
            <v>3.6899321303703059</v>
          </cell>
        </row>
        <row r="135">
          <cell r="A135" t="str">
            <v>swaziland</v>
          </cell>
          <cell r="B135">
            <v>1.8060597337468891</v>
          </cell>
          <cell r="C135">
            <v>2.496044087617451</v>
          </cell>
          <cell r="D135">
            <v>1.8628694511478969</v>
          </cell>
          <cell r="E135">
            <v>1.255305478203165</v>
          </cell>
          <cell r="F135">
            <v>5.4292329625275411</v>
          </cell>
          <cell r="G135">
            <v>2.1371083375295972</v>
          </cell>
          <cell r="H135">
            <v>3.4879049995523261</v>
          </cell>
        </row>
        <row r="136">
          <cell r="A136" t="str">
            <v>sweden</v>
          </cell>
          <cell r="B136">
            <v>1.717748344370861</v>
          </cell>
          <cell r="C136">
            <v>2.3668929794083091</v>
          </cell>
          <cell r="D136">
            <v>1.7318126640714231</v>
          </cell>
          <cell r="E136">
            <v>1.3028178699204001</v>
          </cell>
          <cell r="F136">
            <v>9.1962652439024382</v>
          </cell>
          <cell r="G136">
            <v>1.713965087281796</v>
          </cell>
          <cell r="H136">
            <v>3.0684643327813999</v>
          </cell>
        </row>
        <row r="137">
          <cell r="A137" t="str">
            <v>switzerland</v>
          </cell>
          <cell r="B137">
            <v>1.6693150881215071</v>
          </cell>
          <cell r="C137">
            <v>2.4919791742898671</v>
          </cell>
          <cell r="D137">
            <v>1.6369441521191861</v>
          </cell>
          <cell r="E137">
            <v>0.90033374527320131</v>
          </cell>
          <cell r="F137">
            <v>4.1296806628805518</v>
          </cell>
          <cell r="G137">
            <v>1.369253741248299</v>
          </cell>
          <cell r="H137">
            <v>2.4512155148487849</v>
          </cell>
        </row>
        <row r="138">
          <cell r="A138" t="str">
            <v>syria</v>
          </cell>
          <cell r="B138">
            <v>1.8060597337468891</v>
          </cell>
          <cell r="C138">
            <v>2.496044087617451</v>
          </cell>
          <cell r="D138">
            <v>6.3901596892533448</v>
          </cell>
          <cell r="E138">
            <v>1.3859144997301689</v>
          </cell>
          <cell r="F138">
            <v>5.4292329625275411</v>
          </cell>
          <cell r="G138">
            <v>2.1371083375295972</v>
          </cell>
          <cell r="H138">
            <v>4.9868228404099559</v>
          </cell>
        </row>
        <row r="139">
          <cell r="A139" t="str">
            <v>taiwan</v>
          </cell>
          <cell r="B139">
            <v>1.8060597337468891</v>
          </cell>
          <cell r="C139">
            <v>2.437128137324184</v>
          </cell>
          <cell r="D139">
            <v>1.749745231347557</v>
          </cell>
          <cell r="E139">
            <v>1.232009601693987</v>
          </cell>
          <cell r="F139">
            <v>4.814616222101253</v>
          </cell>
          <cell r="G139">
            <v>1.16935017807943</v>
          </cell>
          <cell r="H139">
            <v>2.6315576099891649</v>
          </cell>
        </row>
        <row r="140">
          <cell r="A140" t="str">
            <v>tajikistan</v>
          </cell>
          <cell r="B140">
            <v>1.8060597337468891</v>
          </cell>
          <cell r="C140">
            <v>2.496044087617451</v>
          </cell>
          <cell r="D140">
            <v>2.8758282533792738</v>
          </cell>
          <cell r="E140">
            <v>1.008286898128304</v>
          </cell>
          <cell r="F140">
            <v>5.4292329625275411</v>
          </cell>
          <cell r="G140">
            <v>2.1371083375295972</v>
          </cell>
          <cell r="H140">
            <v>1.30140361355831</v>
          </cell>
        </row>
        <row r="141">
          <cell r="A141" t="str">
            <v>tanzania</v>
          </cell>
          <cell r="B141">
            <v>1.8060597337468891</v>
          </cell>
          <cell r="C141">
            <v>2.5890344287162379</v>
          </cell>
          <cell r="D141">
            <v>1.5259367836054181</v>
          </cell>
          <cell r="E141">
            <v>1.8198255519696069</v>
          </cell>
          <cell r="F141">
            <v>5.4292329625275411</v>
          </cell>
          <cell r="G141">
            <v>2.1371083375295972</v>
          </cell>
          <cell r="H141">
            <v>2.8965381122056861</v>
          </cell>
        </row>
        <row r="142">
          <cell r="A142" t="str">
            <v>thailand</v>
          </cell>
          <cell r="B142">
            <v>1.8060597337468891</v>
          </cell>
          <cell r="C142">
            <v>2.857707532152868</v>
          </cell>
          <cell r="D142">
            <v>1.4133577399892789</v>
          </cell>
          <cell r="E142">
            <v>1.092803490680698</v>
          </cell>
          <cell r="F142">
            <v>5.4292329625275411</v>
          </cell>
          <cell r="G142">
            <v>2.1371083375295972</v>
          </cell>
          <cell r="H142">
            <v>2.5569976127886851</v>
          </cell>
        </row>
        <row r="143">
          <cell r="A143" t="str">
            <v>togo</v>
          </cell>
          <cell r="B143">
            <v>1.8060597337468891</v>
          </cell>
          <cell r="C143">
            <v>2.496044087617451</v>
          </cell>
          <cell r="D143">
            <v>1.8628694511478969</v>
          </cell>
          <cell r="E143">
            <v>0.61178758667343147</v>
          </cell>
          <cell r="F143">
            <v>5.4292329625275411</v>
          </cell>
          <cell r="G143">
            <v>2.1371083375295972</v>
          </cell>
          <cell r="H143">
            <v>1.6989565217391309</v>
          </cell>
        </row>
        <row r="144">
          <cell r="A144" t="str">
            <v>tonga</v>
          </cell>
          <cell r="B144">
            <v>1.8060597337468891</v>
          </cell>
          <cell r="C144">
            <v>2.496044087617451</v>
          </cell>
          <cell r="D144">
            <v>1.8628694511478969</v>
          </cell>
          <cell r="E144">
            <v>1.3859144997301689</v>
          </cell>
          <cell r="F144">
            <v>5.4292329625275411</v>
          </cell>
          <cell r="G144">
            <v>2.1371083375295972</v>
          </cell>
          <cell r="H144">
            <v>2.890692740246084</v>
          </cell>
        </row>
        <row r="145">
          <cell r="A145" t="str">
            <v>tunisia</v>
          </cell>
          <cell r="B145">
            <v>1.8060597337468891</v>
          </cell>
          <cell r="C145">
            <v>1.238613188307274</v>
          </cell>
          <cell r="D145">
            <v>4.695228215767635</v>
          </cell>
          <cell r="E145">
            <v>1.3859144997301689</v>
          </cell>
          <cell r="F145">
            <v>15.859310147416631</v>
          </cell>
          <cell r="G145">
            <v>2.1371083375295972</v>
          </cell>
          <cell r="H145">
            <v>4.6841476417698251</v>
          </cell>
        </row>
        <row r="146">
          <cell r="A146" t="str">
            <v>turkey</v>
          </cell>
          <cell r="B146">
            <v>1.8060597337468891</v>
          </cell>
          <cell r="C146">
            <v>1.719571682293173</v>
          </cell>
          <cell r="D146">
            <v>2.6665293425256431</v>
          </cell>
          <cell r="E146">
            <v>1.60353517927485</v>
          </cell>
          <cell r="F146">
            <v>5.910780223469045</v>
          </cell>
          <cell r="G146">
            <v>2.0445878136200721</v>
          </cell>
          <cell r="H146">
            <v>4.2475474354402536</v>
          </cell>
        </row>
        <row r="147">
          <cell r="A147" t="str">
            <v>turkmenistan</v>
          </cell>
          <cell r="B147">
            <v>1.8060597337468891</v>
          </cell>
          <cell r="C147">
            <v>2.496044087617451</v>
          </cell>
          <cell r="D147">
            <v>1.8628694511478969</v>
          </cell>
          <cell r="E147">
            <v>1.3859144997301689</v>
          </cell>
          <cell r="F147">
            <v>5.4292329625275411</v>
          </cell>
          <cell r="G147">
            <v>2.1371083375295972</v>
          </cell>
          <cell r="H147">
            <v>2.8658483121437972</v>
          </cell>
        </row>
        <row r="148">
          <cell r="A148" t="str">
            <v>uganda</v>
          </cell>
          <cell r="B148">
            <v>1.8060597337468891</v>
          </cell>
          <cell r="C148">
            <v>2.496044087617451</v>
          </cell>
          <cell r="D148">
            <v>2.1802431143252812</v>
          </cell>
          <cell r="E148">
            <v>1.1618214240224169</v>
          </cell>
          <cell r="F148">
            <v>5.4292329625275411</v>
          </cell>
          <cell r="G148">
            <v>2.1371083375295972</v>
          </cell>
          <cell r="H148">
            <v>2.1875179546107439</v>
          </cell>
        </row>
        <row r="149">
          <cell r="A149" t="str">
            <v>ukraine</v>
          </cell>
          <cell r="B149">
            <v>1.7939859245041589</v>
          </cell>
          <cell r="C149">
            <v>2.1222174834736141</v>
          </cell>
          <cell r="D149">
            <v>2.2115716759076949</v>
          </cell>
          <cell r="E149">
            <v>1.446824582845454</v>
          </cell>
          <cell r="F149">
            <v>5.0979460797082572</v>
          </cell>
          <cell r="G149">
            <v>2.6583881827550662</v>
          </cell>
          <cell r="H149">
            <v>2.4550223203758228</v>
          </cell>
        </row>
        <row r="150">
          <cell r="A150" t="str">
            <v>uruguay</v>
          </cell>
          <cell r="B150">
            <v>1.8060597337468891</v>
          </cell>
          <cell r="C150">
            <v>1.6091318591318591</v>
          </cell>
          <cell r="D150">
            <v>3.292151607963246</v>
          </cell>
          <cell r="E150">
            <v>1.3859144997301689</v>
          </cell>
          <cell r="F150">
            <v>5.4292329625275411</v>
          </cell>
          <cell r="G150">
            <v>2.1371083375295972</v>
          </cell>
          <cell r="H150">
            <v>1.6768406961178051</v>
          </cell>
        </row>
        <row r="151">
          <cell r="A151" t="str">
            <v>usa</v>
          </cell>
          <cell r="B151">
            <v>1.303833592174066</v>
          </cell>
          <cell r="C151">
            <v>2.8259331889724399</v>
          </cell>
          <cell r="D151">
            <v>1.5794739419138439</v>
          </cell>
          <cell r="E151">
            <v>1.455282346637339</v>
          </cell>
          <cell r="F151">
            <v>6.914944647023245</v>
          </cell>
          <cell r="G151">
            <v>1.977231719915822</v>
          </cell>
          <cell r="H151">
            <v>4.0836307639632086</v>
          </cell>
        </row>
        <row r="152">
          <cell r="A152" t="str">
            <v>uzbekistan</v>
          </cell>
          <cell r="B152">
            <v>1.8060597337468891</v>
          </cell>
          <cell r="C152">
            <v>2.496044087617451</v>
          </cell>
          <cell r="D152">
            <v>2.4229468688591451</v>
          </cell>
          <cell r="E152">
            <v>0.64342688330871478</v>
          </cell>
          <cell r="F152">
            <v>3.5044669446098871</v>
          </cell>
          <cell r="G152">
            <v>2.1371083375295972</v>
          </cell>
          <cell r="H152">
            <v>2.1304099484300552</v>
          </cell>
        </row>
        <row r="153">
          <cell r="A153" t="str">
            <v>venezuela</v>
          </cell>
          <cell r="B153">
            <v>1.8060597337468891</v>
          </cell>
          <cell r="C153">
            <v>4.45343652729873</v>
          </cell>
          <cell r="D153">
            <v>2.2197594359187058</v>
          </cell>
          <cell r="E153">
            <v>1.5345627954085079</v>
          </cell>
          <cell r="F153">
            <v>8.1598211328254386</v>
          </cell>
          <cell r="G153">
            <v>2.1371083375295972</v>
          </cell>
          <cell r="H153">
            <v>4.0577259475218668</v>
          </cell>
        </row>
        <row r="154">
          <cell r="A154" t="str">
            <v>vietnam</v>
          </cell>
          <cell r="B154">
            <v>1.8060597337468891</v>
          </cell>
          <cell r="C154">
            <v>3.708914839077186</v>
          </cell>
          <cell r="D154">
            <v>1.341007194244604</v>
          </cell>
          <cell r="E154">
            <v>1.69762184067399</v>
          </cell>
          <cell r="F154">
            <v>5.4292329625275411</v>
          </cell>
          <cell r="G154">
            <v>2.1371083375295972</v>
          </cell>
          <cell r="H154">
            <v>3.670234301780694</v>
          </cell>
        </row>
        <row r="155">
          <cell r="A155" t="str">
            <v>zambia</v>
          </cell>
          <cell r="B155">
            <v>1.8060597337468891</v>
          </cell>
          <cell r="C155">
            <v>2.496044087617451</v>
          </cell>
          <cell r="D155">
            <v>1.8628694511478969</v>
          </cell>
          <cell r="E155">
            <v>1.235172784885807</v>
          </cell>
          <cell r="F155">
            <v>5.4292329625275411</v>
          </cell>
          <cell r="G155">
            <v>2.1371083375295972</v>
          </cell>
          <cell r="H155">
            <v>3.2433257512271041</v>
          </cell>
        </row>
        <row r="156">
          <cell r="A156" t="str">
            <v>zimbabwe</v>
          </cell>
          <cell r="B156">
            <v>1.8060597337468891</v>
          </cell>
          <cell r="C156">
            <v>2.496044087617451</v>
          </cell>
          <cell r="D156">
            <v>1.8628694511478969</v>
          </cell>
          <cell r="E156">
            <v>0.80443790208265165</v>
          </cell>
          <cell r="F156">
            <v>5.4292329625275411</v>
          </cell>
          <cell r="G156">
            <v>2.1371083375295972</v>
          </cell>
          <cell r="H156">
            <v>2.7344679938664651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FD14-60E7-41E0-A0A2-E88D56E056C7}">
  <sheetPr codeName="Sheet6"/>
  <dimension ref="B12:C24"/>
  <sheetViews>
    <sheetView tabSelected="1" zoomScaleNormal="100" workbookViewId="0">
      <selection activeCell="C15" sqref="C15"/>
    </sheetView>
  </sheetViews>
  <sheetFormatPr defaultRowHeight="15" x14ac:dyDescent="0.25"/>
  <sheetData>
    <row r="12" spans="2:3" x14ac:dyDescent="0.25">
      <c r="B12" s="5" t="s">
        <v>192</v>
      </c>
      <c r="C12" t="s">
        <v>193</v>
      </c>
    </row>
    <row r="13" spans="2:3" x14ac:dyDescent="0.25">
      <c r="B13" s="6"/>
    </row>
    <row r="14" spans="2:3" x14ac:dyDescent="0.25">
      <c r="B14" s="5" t="s">
        <v>194</v>
      </c>
      <c r="C14" t="s">
        <v>195</v>
      </c>
    </row>
    <row r="15" spans="2:3" x14ac:dyDescent="0.25">
      <c r="B15" s="6"/>
    </row>
    <row r="16" spans="2:3" x14ac:dyDescent="0.25">
      <c r="B16" s="5" t="s">
        <v>196</v>
      </c>
      <c r="C16" t="s">
        <v>204</v>
      </c>
    </row>
    <row r="17" spans="2:3" x14ac:dyDescent="0.25">
      <c r="B17" s="6"/>
    </row>
    <row r="18" spans="2:3" x14ac:dyDescent="0.25">
      <c r="B18" s="5" t="s">
        <v>197</v>
      </c>
      <c r="C18" t="s">
        <v>198</v>
      </c>
    </row>
    <row r="19" spans="2:3" x14ac:dyDescent="0.25">
      <c r="B19" s="6"/>
    </row>
    <row r="20" spans="2:3" x14ac:dyDescent="0.25">
      <c r="B20" s="6"/>
    </row>
    <row r="21" spans="2:3" x14ac:dyDescent="0.25">
      <c r="B21" s="5" t="s">
        <v>199</v>
      </c>
      <c r="C21" t="s">
        <v>200</v>
      </c>
    </row>
    <row r="22" spans="2:3" x14ac:dyDescent="0.25">
      <c r="C22" s="7" t="s">
        <v>201</v>
      </c>
    </row>
    <row r="23" spans="2:3" x14ac:dyDescent="0.25">
      <c r="C23" t="s">
        <v>202</v>
      </c>
    </row>
    <row r="24" spans="2:3" x14ac:dyDescent="0.25">
      <c r="C24" t="s">
        <v>203</v>
      </c>
    </row>
  </sheetData>
  <hyperlinks>
    <hyperlink ref="C22" r:id="rId1" xr:uid="{E6D4463B-9781-4E8C-8BD9-302F82451C6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64FF-85BE-4256-95C2-2BDB6AA33D82}">
  <sheetPr codeName="Sheet1"/>
  <dimension ref="A1:BM152"/>
  <sheetViews>
    <sheetView topLeftCell="A91" workbookViewId="0">
      <selection activeCell="D110" sqref="D110"/>
    </sheetView>
  </sheetViews>
  <sheetFormatPr defaultRowHeight="15" x14ac:dyDescent="0.25"/>
  <sheetData>
    <row r="1" spans="1:65" x14ac:dyDescent="0.25">
      <c r="D1" s="2">
        <v>11</v>
      </c>
      <c r="E1" s="2">
        <v>11</v>
      </c>
      <c r="F1" s="2">
        <v>11</v>
      </c>
      <c r="G1" s="2">
        <v>11</v>
      </c>
      <c r="H1" s="2">
        <v>11</v>
      </c>
      <c r="I1" s="2">
        <v>11</v>
      </c>
      <c r="J1" s="2">
        <v>11</v>
      </c>
      <c r="K1" s="2">
        <v>11</v>
      </c>
      <c r="L1" s="2">
        <v>12</v>
      </c>
      <c r="M1" s="2">
        <v>12</v>
      </c>
      <c r="N1" s="2">
        <v>12</v>
      </c>
      <c r="O1" s="2">
        <v>12</v>
      </c>
      <c r="P1" s="2">
        <v>12</v>
      </c>
      <c r="Q1" s="2">
        <v>12</v>
      </c>
      <c r="R1" s="2">
        <v>12</v>
      </c>
      <c r="S1" s="2">
        <v>12</v>
      </c>
      <c r="T1" s="2">
        <v>12</v>
      </c>
      <c r="U1" s="2">
        <v>13</v>
      </c>
      <c r="V1" s="2">
        <v>13</v>
      </c>
      <c r="W1" s="2">
        <v>13</v>
      </c>
      <c r="X1" s="2">
        <v>13</v>
      </c>
      <c r="Y1" s="2">
        <v>13</v>
      </c>
      <c r="Z1" s="2">
        <v>13</v>
      </c>
      <c r="AA1" s="2">
        <v>13</v>
      </c>
      <c r="AB1" s="2">
        <v>13</v>
      </c>
      <c r="AC1" s="2">
        <v>13</v>
      </c>
      <c r="AD1" s="2">
        <v>14</v>
      </c>
      <c r="AE1" s="2">
        <v>14</v>
      </c>
      <c r="AF1" s="2">
        <v>14</v>
      </c>
      <c r="AG1" s="2">
        <v>14</v>
      </c>
      <c r="AH1" s="2">
        <v>14</v>
      </c>
      <c r="AI1" s="2">
        <v>14</v>
      </c>
      <c r="AJ1" s="2">
        <v>14</v>
      </c>
      <c r="AK1" s="2">
        <v>14</v>
      </c>
      <c r="AL1" s="2">
        <v>14</v>
      </c>
      <c r="AM1" s="2">
        <v>15</v>
      </c>
      <c r="AN1" s="2">
        <v>15</v>
      </c>
      <c r="AO1" s="2">
        <v>15</v>
      </c>
      <c r="AP1" s="2">
        <v>15</v>
      </c>
      <c r="AQ1" s="2">
        <v>15</v>
      </c>
      <c r="AR1" s="2">
        <v>15</v>
      </c>
      <c r="AS1" s="2">
        <v>15</v>
      </c>
      <c r="AT1" s="2">
        <v>15</v>
      </c>
      <c r="AU1" s="2">
        <v>15</v>
      </c>
      <c r="AV1" s="2">
        <v>16</v>
      </c>
      <c r="AW1" s="2">
        <v>16</v>
      </c>
      <c r="AX1" s="2">
        <v>16</v>
      </c>
      <c r="AY1" s="2">
        <v>16</v>
      </c>
      <c r="AZ1" s="2">
        <v>16</v>
      </c>
      <c r="BA1" s="2">
        <v>16</v>
      </c>
      <c r="BB1" s="2">
        <v>16</v>
      </c>
      <c r="BC1" s="2">
        <v>16</v>
      </c>
      <c r="BD1" s="2">
        <v>16</v>
      </c>
      <c r="BE1" s="2">
        <v>17</v>
      </c>
      <c r="BF1" s="2">
        <v>17</v>
      </c>
      <c r="BG1" s="2">
        <v>17</v>
      </c>
      <c r="BH1" s="2">
        <v>17</v>
      </c>
      <c r="BI1" s="2">
        <v>17</v>
      </c>
      <c r="BJ1" s="2">
        <v>17</v>
      </c>
      <c r="BK1" s="2">
        <v>17</v>
      </c>
      <c r="BL1" s="2">
        <v>17</v>
      </c>
      <c r="BM1" s="2">
        <v>17</v>
      </c>
    </row>
    <row r="2" spans="1:65" x14ac:dyDescent="0.25">
      <c r="A2" t="s">
        <v>0</v>
      </c>
      <c r="B2" t="s">
        <v>1</v>
      </c>
      <c r="C2" t="s">
        <v>2</v>
      </c>
      <c r="D2" s="1">
        <v>1</v>
      </c>
      <c r="E2" s="1">
        <v>2</v>
      </c>
      <c r="F2" s="1">
        <v>3</v>
      </c>
      <c r="G2" s="1">
        <v>4</v>
      </c>
      <c r="H2" s="1">
        <v>6</v>
      </c>
      <c r="I2" s="1">
        <v>7</v>
      </c>
      <c r="J2" s="1">
        <v>8</v>
      </c>
      <c r="K2" s="1">
        <v>9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8</v>
      </c>
      <c r="T2" s="1">
        <v>9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7</v>
      </c>
      <c r="AB2" s="1">
        <v>8</v>
      </c>
      <c r="AC2" s="1">
        <v>9</v>
      </c>
      <c r="AD2" s="1">
        <v>1</v>
      </c>
      <c r="AE2" s="1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  <c r="AK2" s="1">
        <v>8</v>
      </c>
      <c r="AL2" s="1">
        <v>9</v>
      </c>
      <c r="AM2" s="1">
        <v>1</v>
      </c>
      <c r="AN2" s="1">
        <v>2</v>
      </c>
      <c r="AO2" s="1">
        <v>3</v>
      </c>
      <c r="AP2" s="1">
        <v>4</v>
      </c>
      <c r="AQ2" s="1">
        <v>5</v>
      </c>
      <c r="AR2" s="1">
        <v>6</v>
      </c>
      <c r="AS2" s="1">
        <v>7</v>
      </c>
      <c r="AT2" s="1">
        <v>8</v>
      </c>
      <c r="AU2" s="1">
        <v>9</v>
      </c>
      <c r="AV2" s="1">
        <v>1</v>
      </c>
      <c r="AW2" s="1">
        <v>2</v>
      </c>
      <c r="AX2" s="1">
        <v>3</v>
      </c>
      <c r="AY2" s="1">
        <v>4</v>
      </c>
      <c r="AZ2" s="1">
        <v>5</v>
      </c>
      <c r="BA2" s="1">
        <v>6</v>
      </c>
      <c r="BB2" s="1">
        <v>7</v>
      </c>
      <c r="BC2" s="1">
        <v>8</v>
      </c>
      <c r="BD2" s="1">
        <v>9</v>
      </c>
      <c r="BE2" s="1">
        <v>1</v>
      </c>
      <c r="BF2" s="1">
        <v>2</v>
      </c>
      <c r="BG2" s="1">
        <v>3</v>
      </c>
      <c r="BH2" s="1">
        <v>4</v>
      </c>
      <c r="BI2" s="1">
        <v>5</v>
      </c>
      <c r="BJ2" s="1">
        <v>6</v>
      </c>
      <c r="BK2" s="1">
        <v>7</v>
      </c>
      <c r="BL2" s="1">
        <v>8</v>
      </c>
      <c r="BM2" s="1">
        <v>9</v>
      </c>
    </row>
    <row r="3" spans="1:65" x14ac:dyDescent="0.25">
      <c r="A3" s="1" t="s">
        <v>3</v>
      </c>
      <c r="B3">
        <v>4</v>
      </c>
      <c r="C3">
        <f>_xlfn.XLOOKUP(A3,'[1]paving by area'!$A$3:$A$174,'[1]paving by area'!$C$3:$C$174)</f>
        <v>12</v>
      </c>
      <c r="D3" t="str">
        <f>IFERROR(IF('paved total'!D3=0, "", 'paved total'!D3/'paved total'!$L3*'paved total'!$N3), "")</f>
        <v/>
      </c>
      <c r="E3" t="str">
        <f>IFERROR(IF('paved total'!E3=0, "", 'paved total'!E3/'paved total'!$L3*'paved total'!$N3), "")</f>
        <v/>
      </c>
      <c r="F3" t="str">
        <f>IFERROR(IF('paved total'!F3=0, "", 'paved total'!F3/'paved total'!$L3*'paved total'!$N3), "")</f>
        <v/>
      </c>
      <c r="G3" t="str">
        <f>IFERROR(IF('paved total'!G3=0, "", 'paved total'!G3/'paved total'!$L3*'paved total'!$N3), "")</f>
        <v/>
      </c>
      <c r="H3" t="str">
        <f>IFERROR(IF('paved total'!H3=0, "", 'paved total'!H3/'paved total'!$L3*'paved total'!$N3), "")</f>
        <v/>
      </c>
      <c r="I3" t="str">
        <f>IFERROR(IF('paved total'!I3=0, "", 'paved total'!I3/'paved total'!$L3*'paved total'!$N3), "")</f>
        <v/>
      </c>
      <c r="J3" t="str">
        <f>IFERROR(IF('paved total'!J3=0, "", 'paved total'!J3/'paved total'!$L3*'paved total'!$N3), "")</f>
        <v/>
      </c>
      <c r="K3" t="str">
        <f>IFERROR(IF('paved total'!K3=0, "", 'paved total'!K3/'paved total'!$L3*'paved total'!$N3), "")</f>
        <v/>
      </c>
      <c r="L3">
        <f>IFERROR(IF('paved total'!P3=0, "", 'paved total'!P3/'paved total'!$Y3*'paved total'!$AA3), "")</f>
        <v>1.9525914653126593</v>
      </c>
      <c r="M3" t="str">
        <f>IFERROR(IF('paved total'!Q3=0, "", 'paved total'!Q3/'paved total'!$Y3*'paved total'!$AA3), "")</f>
        <v/>
      </c>
      <c r="N3">
        <f>IFERROR(IF('paved total'!R3=0, "", 'paved total'!R3/'paved total'!$Y3*'paved total'!$AA3), "")</f>
        <v>0.2083609064942662</v>
      </c>
      <c r="O3" t="str">
        <f>IFERROR(IF('paved total'!S3=0, "", 'paved total'!S3/'paved total'!$Y3*'paved total'!$AA3), "")</f>
        <v/>
      </c>
      <c r="P3" t="str">
        <f>IFERROR(IF('paved total'!T3=0, "", 'paved total'!T3/'paved total'!$Y3*'paved total'!$AA3), "")</f>
        <v/>
      </c>
      <c r="Q3">
        <f>IFERROR(IF('paved total'!U3=0, "", 'paved total'!U3/'paved total'!$Y3*'paved total'!$AA3), "")</f>
        <v>2.2483519437285935E-3</v>
      </c>
      <c r="R3" t="str">
        <f>IFERROR(IF('paved total'!V3=0, "", 'paved total'!V3/'paved total'!$Y3*'paved total'!$AA3), "")</f>
        <v/>
      </c>
      <c r="S3" t="str">
        <f>IFERROR(IF('paved total'!W3=0, "", 'paved total'!W3/'paved total'!$Y3*'paved total'!$AA3), "")</f>
        <v/>
      </c>
      <c r="T3" t="str">
        <f>IFERROR(IF('paved total'!X3=0, "", 'paved total'!X3/'paved total'!$Y3*'paved total'!$AA3), "")</f>
        <v/>
      </c>
      <c r="U3">
        <f>IFERROR(IF('paved total'!AC3=0, "", 'paved total'!AC3/'paved total'!$AL3*'paved total'!$AN3), "")</f>
        <v>0.86085011043205184</v>
      </c>
      <c r="V3">
        <f>IFERROR(IF('paved total'!AD3=0, "", 'paved total'!AD3/'paved total'!$AL3*'paved total'!$AN3), "")</f>
        <v>8.0671931986485909E-2</v>
      </c>
      <c r="W3">
        <f>IFERROR(IF('paved total'!AE3=0, "", 'paved total'!AE3/'paved total'!$AL3*'paved total'!$AN3), "")</f>
        <v>0.73946323375523648</v>
      </c>
      <c r="X3">
        <f>IFERROR(IF('paved total'!AF3=0, "", 'paved total'!AF3/'paved total'!$AL3*'paved total'!$AN3), "")</f>
        <v>7.5858902533486997E-2</v>
      </c>
      <c r="Y3" t="str">
        <f>IFERROR(IF('paved total'!AG3=0, "", 'paved total'!AG3/'paved total'!$AL3*'paved total'!$AN3), "")</f>
        <v/>
      </c>
      <c r="Z3">
        <f>IFERROR(IF('paved total'!AH3=0, "", 'paved total'!AH3/'paved total'!$AL3*'paved total'!$AN3), "")</f>
        <v>6.7963513010850969E-3</v>
      </c>
      <c r="AA3">
        <f>IFERROR(IF('paved total'!AI3=0, "", 'paved total'!AI3/'paved total'!$AL3*'paved total'!$AN3), "")</f>
        <v>8.3122660894312146E-3</v>
      </c>
      <c r="AB3">
        <f>IFERROR(IF('paved total'!AJ3=0, "", 'paved total'!AJ3/'paved total'!$AL3*'paved total'!$AN3), "")</f>
        <v>0.7778158779003933</v>
      </c>
      <c r="AC3" t="str">
        <f>IFERROR(IF('paved total'!AK3=0, "", 'paved total'!AK3/'paved total'!$AL3*'paved total'!$AN3), "")</f>
        <v/>
      </c>
      <c r="AD3">
        <f>IFERROR(IF('paved total'!AP3=0, "", 'paved total'!AP3/'paved total'!$AY3*'paved total'!$BA3), "")</f>
        <v>2.6306289958397785E-2</v>
      </c>
      <c r="AE3">
        <f>IFERROR(IF('paved total'!AQ3=0, "", 'paved total'!AQ3/'paved total'!$AY3*'paved total'!$BA3), "")</f>
        <v>0.85615618957959061</v>
      </c>
      <c r="AF3">
        <f>IFERROR(IF('paved total'!AR3=0, "", 'paved total'!AR3/'paved total'!$AY3*'paved total'!$BA3), "")</f>
        <v>2.4471373035162503E-2</v>
      </c>
      <c r="AG3">
        <f>IFERROR(IF('paved total'!AS3=0, "", 'paved total'!AS3/'paved total'!$AY3*'paved total'!$BA3), "")</f>
        <v>6.6175616033789407E-3</v>
      </c>
      <c r="AH3" t="str">
        <f>IFERROR(IF('paved total'!AT3=0, "", 'paved total'!AT3/'paved total'!$AY3*'paved total'!$BA3), "")</f>
        <v/>
      </c>
      <c r="AI3">
        <f>IFERROR(IF('paved total'!AU3=0, "", 'paved total'!AU3/'paved total'!$AY3*'paved total'!$BA3), "")</f>
        <v>5.5117276401363876E-3</v>
      </c>
      <c r="AJ3">
        <f>IFERROR(IF('paved total'!AV3=0, "", 'paved total'!AV3/'paved total'!$AY3*'paved total'!$BA3), "")</f>
        <v>4.8838093013866726E-5</v>
      </c>
      <c r="AK3">
        <f>IFERROR(IF('paved total'!AW3=0, "", 'paved total'!AW3/'paved total'!$AY3*'paved total'!$BA3), "")</f>
        <v>7.7104953331954045</v>
      </c>
      <c r="AL3" t="str">
        <f>IFERROR(IF('paved total'!AX3=0, "", 'paved total'!AX3/'paved total'!$AY3*'paved total'!$BA3), "")</f>
        <v/>
      </c>
      <c r="AM3">
        <f>IFERROR(IF('paved total'!BC3=0, "", 'paved total'!BC3/'paved total'!$BL3*'paved total'!$BN3), "")</f>
        <v>0.44398334185805038</v>
      </c>
      <c r="AN3" t="str">
        <f>IFERROR(IF('paved total'!BD3=0, "", 'paved total'!BD3/'paved total'!$BL3*'paved total'!$BN3), "")</f>
        <v/>
      </c>
      <c r="AO3">
        <f>IFERROR(IF('paved total'!BE3=0, "", 'paved total'!BE3/'paved total'!$BL3*'paved total'!$BN3), "")</f>
        <v>0.30625966587709541</v>
      </c>
      <c r="AP3">
        <f>IFERROR(IF('paved total'!BF3=0, "", 'paved total'!BF3/'paved total'!$BL3*'paved total'!$BN3), "")</f>
        <v>0.12909969501172594</v>
      </c>
      <c r="AQ3" t="str">
        <f>IFERROR(IF('paved total'!BG3=0, "", 'paved total'!BG3/'paved total'!$BL3*'paved total'!$BN3), "")</f>
        <v/>
      </c>
      <c r="AR3">
        <f>IFERROR(IF('paved total'!BH3=0, "", 'paved total'!BH3/'paved total'!$BL3*'paved total'!$BN3), "")</f>
        <v>3.8352880189787661E-3</v>
      </c>
      <c r="AS3">
        <f>IFERROR(IF('paved total'!BI3=0, "", 'paved total'!BI3/'paved total'!$BL3*'paved total'!$BN3), "")</f>
        <v>5.4170734731338519E-4</v>
      </c>
      <c r="AT3">
        <f>IFERROR(IF('paved total'!BJ3=0, "", 'paved total'!BJ3/'paved total'!$BL3*'paved total'!$BN3), "")</f>
        <v>4.3726617075136441E-2</v>
      </c>
      <c r="AU3" t="str">
        <f>IFERROR(IF('paved total'!BK3=0, "", 'paved total'!BK3/'paved total'!$BL3*'paved total'!$BN3), "")</f>
        <v/>
      </c>
      <c r="AV3">
        <f>IFERROR(IF('paved total'!BP3=0, "", 'paved total'!BP3/'paved total'!$BY3*'paved total'!$CA3), "")</f>
        <v>3.4057598897879911E-2</v>
      </c>
      <c r="AW3" t="str">
        <f>IFERROR(IF('paved total'!BQ3=0, "", 'paved total'!BQ3/'paved total'!$BY3*'paved total'!$CA3), "")</f>
        <v/>
      </c>
      <c r="AX3">
        <f>IFERROR(IF('paved total'!BR3=0, "", 'paved total'!BR3/'paved total'!$BY3*'paved total'!$CA3), "")</f>
        <v>5.1805531738882511E-3</v>
      </c>
      <c r="AY3">
        <f>IFERROR(IF('paved total'!BS3=0, "", 'paved total'!BS3/'paved total'!$BY3*'paved total'!$CA3), "")</f>
        <v>1.4703834210523797E-2</v>
      </c>
      <c r="AZ3" t="str">
        <f>IFERROR(IF('paved total'!BT3=0, "", 'paved total'!BT3/'paved total'!$BY3*'paved total'!$CA3), "")</f>
        <v/>
      </c>
      <c r="BA3">
        <f>IFERROR(IF('paved total'!BU3=0, "", 'paved total'!BU3/'paved total'!$BY3*'paved total'!$CA3), "")</f>
        <v>6.9818775928413103E-5</v>
      </c>
      <c r="BB3">
        <f>IFERROR(IF('paved total'!BV3=0, "", 'paved total'!BV3/'paved total'!$BY3*'paved total'!$CA3), "")</f>
        <v>7.6800653521254406E-3</v>
      </c>
      <c r="BC3">
        <f>IFERROR(IF('paved total'!BW3=0, "", 'paved total'!BW3/'paved total'!$BY3*'paved total'!$CA3), "")</f>
        <v>4.0494890038479591E-3</v>
      </c>
      <c r="BD3" t="str">
        <f>IFERROR(IF('paved total'!BX3=0, "", 'paved total'!BX3/'paved total'!$BY3*'paved total'!$CA3), "")</f>
        <v/>
      </c>
      <c r="BE3">
        <f>IFERROR(IF('paved total'!CC3=0, "", 'paved total'!CC3/'paved total'!$CL3*'paved total'!$CN3), "")</f>
        <v>0.22452904657712358</v>
      </c>
      <c r="BF3">
        <f>IFERROR(IF('paved total'!CD3=0, "", 'paved total'!CD3/'paved total'!$CL3*'paved total'!$CN3), "")</f>
        <v>8.0337827393607295</v>
      </c>
      <c r="BG3">
        <f>IFERROR(IF('paved total'!CE3=0, "", 'paved total'!CE3/'paved total'!$CL3*'paved total'!$CN3), "")</f>
        <v>1.1975789005043621E-2</v>
      </c>
      <c r="BH3">
        <f>IFERROR(IF('paved total'!CF3=0, "", 'paved total'!CF3/'paved total'!$CL3*'paved total'!$CN3), "")</f>
        <v>0.10339194968263531</v>
      </c>
      <c r="BI3" t="str">
        <f>IFERROR(IF('paved total'!CG3=0, "", 'paved total'!CG3/'paved total'!$CL3*'paved total'!$CN3), "")</f>
        <v/>
      </c>
      <c r="BJ3" t="str">
        <f>IFERROR(IF('paved total'!CH3=0, "", 'paved total'!CH3/'paved total'!$CL3*'paved total'!$CN3), "")</f>
        <v/>
      </c>
      <c r="BK3" t="str">
        <f>IFERROR(IF('paved total'!CI3=0, "", 'paved total'!CI3/'paved total'!$CL3*'paved total'!$CN3), "")</f>
        <v/>
      </c>
      <c r="BL3">
        <f>IFERROR(IF('paved total'!CJ3=0, "", 'paved total'!CJ3/'paved total'!$CL3*'paved total'!$CN3), "")</f>
        <v>36.276791982888724</v>
      </c>
      <c r="BM3" t="str">
        <f>IFERROR(IF('paved total'!CK3=0, "", 'paved total'!CK3/'paved total'!$CL3*'paved total'!$CN3), "")</f>
        <v/>
      </c>
    </row>
    <row r="4" spans="1:65" x14ac:dyDescent="0.25">
      <c r="A4" s="1" t="s">
        <v>4</v>
      </c>
      <c r="B4">
        <v>3</v>
      </c>
      <c r="C4">
        <f>_xlfn.XLOOKUP(A4,'[1]paving by area'!$A$3:$A$174,'[1]paving by area'!$C$3:$C$174)</f>
        <v>7</v>
      </c>
      <c r="D4" t="str">
        <f>IFERROR(IF('paved total'!D4=0, "", 'paved total'!D4/'paved total'!$L4*'paved total'!$N4), "")</f>
        <v/>
      </c>
      <c r="E4" t="str">
        <f>IFERROR(IF('paved total'!E4=0, "", 'paved total'!E4/'paved total'!$L4*'paved total'!$N4), "")</f>
        <v/>
      </c>
      <c r="F4" t="str">
        <f>IFERROR(IF('paved total'!F4=0, "", 'paved total'!F4/'paved total'!$L4*'paved total'!$N4), "")</f>
        <v/>
      </c>
      <c r="G4" t="str">
        <f>IFERROR(IF('paved total'!G4=0, "", 'paved total'!G4/'paved total'!$L4*'paved total'!$N4), "")</f>
        <v/>
      </c>
      <c r="H4" t="str">
        <f>IFERROR(IF('paved total'!H4=0, "", 'paved total'!H4/'paved total'!$L4*'paved total'!$N4), "")</f>
        <v/>
      </c>
      <c r="I4" t="str">
        <f>IFERROR(IF('paved total'!I4=0, "", 'paved total'!I4/'paved total'!$L4*'paved total'!$N4), "")</f>
        <v/>
      </c>
      <c r="J4">
        <f>IFERROR(IF('paved total'!J4=0, "", 'paved total'!J4/'paved total'!$L4*'paved total'!$N4), "")</f>
        <v>0.15050017689080375</v>
      </c>
      <c r="K4" t="str">
        <f>IFERROR(IF('paved total'!K4=0, "", 'paved total'!K4/'paved total'!$L4*'paved total'!$N4), "")</f>
        <v/>
      </c>
      <c r="L4" t="str">
        <f>IFERROR(IF('paved total'!P4=0, "", 'paved total'!P4/'paved total'!$Y4*'paved total'!$AA4), "")</f>
        <v/>
      </c>
      <c r="M4" t="str">
        <f>IFERROR(IF('paved total'!Q4=0, "", 'paved total'!Q4/'paved total'!$Y4*'paved total'!$AA4), "")</f>
        <v/>
      </c>
      <c r="N4" t="str">
        <f>IFERROR(IF('paved total'!R4=0, "", 'paved total'!R4/'paved total'!$Y4*'paved total'!$AA4), "")</f>
        <v/>
      </c>
      <c r="O4" t="str">
        <f>IFERROR(IF('paved total'!S4=0, "", 'paved total'!S4/'paved total'!$Y4*'paved total'!$AA4), "")</f>
        <v/>
      </c>
      <c r="P4" t="str">
        <f>IFERROR(IF('paved total'!T4=0, "", 'paved total'!T4/'paved total'!$Y4*'paved total'!$AA4), "")</f>
        <v/>
      </c>
      <c r="Q4" t="str">
        <f>IFERROR(IF('paved total'!U4=0, "", 'paved total'!U4/'paved total'!$Y4*'paved total'!$AA4), "")</f>
        <v/>
      </c>
      <c r="R4" t="str">
        <f>IFERROR(IF('paved total'!V4=0, "", 'paved total'!V4/'paved total'!$Y4*'paved total'!$AA4), "")</f>
        <v/>
      </c>
      <c r="S4" t="str">
        <f>IFERROR(IF('paved total'!W4=0, "", 'paved total'!W4/'paved total'!$Y4*'paved total'!$AA4), "")</f>
        <v/>
      </c>
      <c r="T4" t="str">
        <f>IFERROR(IF('paved total'!X4=0, "", 'paved total'!X4/'paved total'!$Y4*'paved total'!$AA4), "")</f>
        <v/>
      </c>
      <c r="U4">
        <f>IFERROR(IF('paved total'!AC4=0, "", 'paved total'!AC4/'paved total'!$AL4*'paved total'!$AN4), "")</f>
        <v>5.0168452037466542</v>
      </c>
      <c r="V4">
        <f>IFERROR(IF('paved total'!AD4=0, "", 'paved total'!AD4/'paved total'!$AL4*'paved total'!$AN4), "")</f>
        <v>0.60547972512214965</v>
      </c>
      <c r="W4">
        <f>IFERROR(IF('paved total'!AE4=0, "", 'paved total'!AE4/'paved total'!$AL4*'paved total'!$AN4), "")</f>
        <v>1.5406249176677855</v>
      </c>
      <c r="X4">
        <f>IFERROR(IF('paved total'!AF4=0, "", 'paved total'!AF4/'paved total'!$AL4*'paved total'!$AN4), "")</f>
        <v>0.12257385129475099</v>
      </c>
      <c r="Y4" t="str">
        <f>IFERROR(IF('paved total'!AG4=0, "", 'paved total'!AG4/'paved total'!$AL4*'paved total'!$AN4), "")</f>
        <v/>
      </c>
      <c r="Z4" t="str">
        <f>IFERROR(IF('paved total'!AH4=0, "", 'paved total'!AH4/'paved total'!$AL4*'paved total'!$AN4), "")</f>
        <v/>
      </c>
      <c r="AA4">
        <f>IFERROR(IF('paved total'!AI4=0, "", 'paved total'!AI4/'paved total'!$AL4*'paved total'!$AN4), "")</f>
        <v>1.9674627223648801E-2</v>
      </c>
      <c r="AB4">
        <f>IFERROR(IF('paved total'!AJ4=0, "", 'paved total'!AJ4/'paved total'!$AL4*'paved total'!$AN4), "")</f>
        <v>4.0536197920649197</v>
      </c>
      <c r="AC4" t="str">
        <f>IFERROR(IF('paved total'!AK4=0, "", 'paved total'!AK4/'paved total'!$AL4*'paved total'!$AN4), "")</f>
        <v/>
      </c>
      <c r="AD4">
        <f>IFERROR(IF('paved total'!AP4=0, "", 'paved total'!AP4/'paved total'!$AY4*'paved total'!$BA4), "")</f>
        <v>2.1977191258538156E-2</v>
      </c>
      <c r="AE4">
        <f>IFERROR(IF('paved total'!AQ4=0, "", 'paved total'!AQ4/'paved total'!$AY4*'paved total'!$BA4), "")</f>
        <v>5.6859933508327121</v>
      </c>
      <c r="AF4">
        <f>IFERROR(IF('paved total'!AR4=0, "", 'paved total'!AR4/'paved total'!$AY4*'paved total'!$BA4), "")</f>
        <v>3.0553098357343367E-3</v>
      </c>
      <c r="AG4">
        <f>IFERROR(IF('paved total'!AS4=0, "", 'paved total'!AS4/'paved total'!$AY4*'paved total'!$BA4), "")</f>
        <v>4.0020899794424318E-4</v>
      </c>
      <c r="AH4" t="str">
        <f>IFERROR(IF('paved total'!AT4=0, "", 'paved total'!AT4/'paved total'!$AY4*'paved total'!$BA4), "")</f>
        <v/>
      </c>
      <c r="AI4">
        <f>IFERROR(IF('paved total'!AU4=0, "", 'paved total'!AU4/'paved total'!$AY4*'paved total'!$BA4), "")</f>
        <v>8.690252526789281E-5</v>
      </c>
      <c r="AJ4" t="str">
        <f>IFERROR(IF('paved total'!AV4=0, "", 'paved total'!AV4/'paved total'!$AY4*'paved total'!$BA4), "")</f>
        <v/>
      </c>
      <c r="AK4">
        <f>IFERROR(IF('paved total'!AW4=0, "", 'paved total'!AW4/'paved total'!$AY4*'paved total'!$BA4), "")</f>
        <v>5.5278742061077804</v>
      </c>
      <c r="AL4" t="str">
        <f>IFERROR(IF('paved total'!AX4=0, "", 'paved total'!AX4/'paved total'!$AY4*'paved total'!$BA4), "")</f>
        <v/>
      </c>
      <c r="AM4">
        <f>IFERROR(IF('paved total'!BC4=0, "", 'paved total'!BC4/'paved total'!$BL4*'paved total'!$BN4), "")</f>
        <v>2.6113911272399144</v>
      </c>
      <c r="AN4">
        <f>IFERROR(IF('paved total'!BD4=0, "", 'paved total'!BD4/'paved total'!$BL4*'paved total'!$BN4), "")</f>
        <v>4.5319061663944414E-2</v>
      </c>
      <c r="AO4">
        <f>IFERROR(IF('paved total'!BE4=0, "", 'paved total'!BE4/'paved total'!$BL4*'paved total'!$BN4), "")</f>
        <v>0.80656976514288981</v>
      </c>
      <c r="AP4">
        <f>IFERROR(IF('paved total'!BF4=0, "", 'paved total'!BF4/'paved total'!$BL4*'paved total'!$BN4), "")</f>
        <v>4.0253184680361501E-2</v>
      </c>
      <c r="AQ4" t="str">
        <f>IFERROR(IF('paved total'!BG4=0, "", 'paved total'!BG4/'paved total'!$BL4*'paved total'!$BN4), "")</f>
        <v/>
      </c>
      <c r="AR4" t="str">
        <f>IFERROR(IF('paved total'!BH4=0, "", 'paved total'!BH4/'paved total'!$BL4*'paved total'!$BN4), "")</f>
        <v/>
      </c>
      <c r="AS4" t="str">
        <f>IFERROR(IF('paved total'!BI4=0, "", 'paved total'!BI4/'paved total'!$BL4*'paved total'!$BN4), "")</f>
        <v/>
      </c>
      <c r="AT4">
        <f>IFERROR(IF('paved total'!BJ4=0, "", 'paved total'!BJ4/'paved total'!$BL4*'paved total'!$BN4), "")</f>
        <v>0.19729537117143173</v>
      </c>
      <c r="AU4" t="str">
        <f>IFERROR(IF('paved total'!BK4=0, "", 'paved total'!BK4/'paved total'!$BL4*'paved total'!$BN4), "")</f>
        <v/>
      </c>
      <c r="AV4">
        <f>IFERROR(IF('paved total'!BP4=0, "", 'paved total'!BP4/'paved total'!$BY4*'paved total'!$CA4), "")</f>
        <v>1.9166925602383305</v>
      </c>
      <c r="AW4">
        <f>IFERROR(IF('paved total'!BQ4=0, "", 'paved total'!BQ4/'paved total'!$BY4*'paved total'!$CA4), "")</f>
        <v>0.15062022424337257</v>
      </c>
      <c r="AX4">
        <f>IFERROR(IF('paved total'!BR4=0, "", 'paved total'!BR4/'paved total'!$BY4*'paved total'!$CA4), "")</f>
        <v>0.18034261516073144</v>
      </c>
      <c r="AY4" t="str">
        <f>IFERROR(IF('paved total'!BS4=0, "", 'paved total'!BS4/'paved total'!$BY4*'paved total'!$CA4), "")</f>
        <v/>
      </c>
      <c r="AZ4" t="str">
        <f>IFERROR(IF('paved total'!BT4=0, "", 'paved total'!BT4/'paved total'!$BY4*'paved total'!$CA4), "")</f>
        <v/>
      </c>
      <c r="BA4">
        <f>IFERROR(IF('paved total'!BU4=0, "", 'paved total'!BU4/'paved total'!$BY4*'paved total'!$CA4), "")</f>
        <v>9.6396943515758456E-3</v>
      </c>
      <c r="BB4">
        <f>IFERROR(IF('paved total'!BV4=0, "", 'paved total'!BV4/'paved total'!$BY4*'paved total'!$CA4), "")</f>
        <v>1.9279388703151691E-2</v>
      </c>
      <c r="BC4">
        <f>IFERROR(IF('paved total'!BW4=0, "", 'paved total'!BW4/'paved total'!$BY4*'paved total'!$CA4), "")</f>
        <v>1.4861195458679432E-2</v>
      </c>
      <c r="BD4" t="str">
        <f>IFERROR(IF('paved total'!BX4=0, "", 'paved total'!BX4/'paved total'!$BY4*'paved total'!$CA4), "")</f>
        <v/>
      </c>
      <c r="BE4">
        <f>IFERROR(IF('paved total'!CC4=0, "", 'paved total'!CC4/'paved total'!$CL4*'paved total'!$CN4), "")</f>
        <v>5.5374386485825715</v>
      </c>
      <c r="BF4">
        <f>IFERROR(IF('paved total'!CD4=0, "", 'paved total'!CD4/'paved total'!$CL4*'paved total'!$CN4), "")</f>
        <v>65.800813040821239</v>
      </c>
      <c r="BG4">
        <f>IFERROR(IF('paved total'!CE4=0, "", 'paved total'!CE4/'paved total'!$CL4*'paved total'!$CN4), "")</f>
        <v>1.5287677971638079E-2</v>
      </c>
      <c r="BH4" t="str">
        <f>IFERROR(IF('paved total'!CF4=0, "", 'paved total'!CF4/'paved total'!$CL4*'paved total'!$CN4), "")</f>
        <v/>
      </c>
      <c r="BI4" t="str">
        <f>IFERROR(IF('paved total'!CG4=0, "", 'paved total'!CG4/'paved total'!$CL4*'paved total'!$CN4), "")</f>
        <v/>
      </c>
      <c r="BJ4" t="str">
        <f>IFERROR(IF('paved total'!CH4=0, "", 'paved total'!CH4/'paved total'!$CL4*'paved total'!$CN4), "")</f>
        <v/>
      </c>
      <c r="BK4" t="str">
        <f>IFERROR(IF('paved total'!CI4=0, "", 'paved total'!CI4/'paved total'!$CL4*'paved total'!$CN4), "")</f>
        <v/>
      </c>
      <c r="BL4">
        <f>IFERROR(IF('paved total'!CJ4=0, "", 'paved total'!CJ4/'paved total'!$CL4*'paved total'!$CN4), "")</f>
        <v>260.05844061566881</v>
      </c>
      <c r="BM4" t="str">
        <f>IFERROR(IF('paved total'!CK4=0, "", 'paved total'!CK4/'paved total'!$CL4*'paved total'!$CN4), "")</f>
        <v/>
      </c>
    </row>
    <row r="5" spans="1:65" x14ac:dyDescent="0.25">
      <c r="A5" s="1" t="s">
        <v>5</v>
      </c>
      <c r="B5">
        <v>4</v>
      </c>
      <c r="C5">
        <f>_xlfn.XLOOKUP(A5,'[1]paving by area'!$A$3:$A$174,'[1]paving by area'!$C$3:$C$174)</f>
        <v>11</v>
      </c>
      <c r="D5" t="str">
        <f>IFERROR(IF('paved total'!D5=0, "", 'paved total'!D5/'paved total'!$L5*'paved total'!$N5), "")</f>
        <v/>
      </c>
      <c r="E5" t="str">
        <f>IFERROR(IF('paved total'!E5=0, "", 'paved total'!E5/'paved total'!$L5*'paved total'!$N5), "")</f>
        <v/>
      </c>
      <c r="F5" t="str">
        <f>IFERROR(IF('paved total'!F5=0, "", 'paved total'!F5/'paved total'!$L5*'paved total'!$N5), "")</f>
        <v/>
      </c>
      <c r="G5" t="str">
        <f>IFERROR(IF('paved total'!G5=0, "", 'paved total'!G5/'paved total'!$L5*'paved total'!$N5), "")</f>
        <v/>
      </c>
      <c r="H5" t="str">
        <f>IFERROR(IF('paved total'!H5=0, "", 'paved total'!H5/'paved total'!$L5*'paved total'!$N5), "")</f>
        <v/>
      </c>
      <c r="I5" t="str">
        <f>IFERROR(IF('paved total'!I5=0, "", 'paved total'!I5/'paved total'!$L5*'paved total'!$N5), "")</f>
        <v/>
      </c>
      <c r="J5" t="str">
        <f>IFERROR(IF('paved total'!J5=0, "", 'paved total'!J5/'paved total'!$L5*'paved total'!$N5), "")</f>
        <v/>
      </c>
      <c r="K5" t="str">
        <f>IFERROR(IF('paved total'!K5=0, "", 'paved total'!K5/'paved total'!$L5*'paved total'!$N5), "")</f>
        <v/>
      </c>
      <c r="L5">
        <f>IFERROR(IF('paved total'!P5=0, "", 'paved total'!P5/'paved total'!$Y5*'paved total'!$AA5), "")</f>
        <v>1.1372052573417519E-2</v>
      </c>
      <c r="M5">
        <f>IFERROR(IF('paved total'!Q5=0, "", 'paved total'!Q5/'paved total'!$Y5*'paved total'!$AA5), "")</f>
        <v>4.8845476873118194E-4</v>
      </c>
      <c r="N5">
        <f>IFERROR(IF('paved total'!R5=0, "", 'paved total'!R5/'paved total'!$Y5*'paved total'!$AA5), "")</f>
        <v>5.1666131171425028E-3</v>
      </c>
      <c r="O5" t="str">
        <f>IFERROR(IF('paved total'!S5=0, "", 'paved total'!S5/'paved total'!$Y5*'paved total'!$AA5), "")</f>
        <v/>
      </c>
      <c r="P5" t="str">
        <f>IFERROR(IF('paved total'!T5=0, "", 'paved total'!T5/'paved total'!$Y5*'paved total'!$AA5), "")</f>
        <v/>
      </c>
      <c r="Q5">
        <f>IFERROR(IF('paved total'!U5=0, "", 'paved total'!U5/'paved total'!$Y5*'paved total'!$AA5), "")</f>
        <v>1.3484103474832631E-3</v>
      </c>
      <c r="R5" t="str">
        <f>IFERROR(IF('paved total'!V5=0, "", 'paved total'!V5/'paved total'!$Y5*'paved total'!$AA5), "")</f>
        <v/>
      </c>
      <c r="S5">
        <f>IFERROR(IF('paved total'!W5=0, "", 'paved total'!W5/'paved total'!$Y5*'paved total'!$AA5), "")</f>
        <v>7.4437754896780131E-3</v>
      </c>
      <c r="T5" t="str">
        <f>IFERROR(IF('paved total'!X5=0, "", 'paved total'!X5/'paved total'!$Y5*'paved total'!$AA5), "")</f>
        <v/>
      </c>
      <c r="U5">
        <f>IFERROR(IF('paved total'!AC5=0, "", 'paved total'!AC5/'paved total'!$AL5*'paved total'!$AN5), "")</f>
        <v>9.5584817595662494E-2</v>
      </c>
      <c r="V5">
        <f>IFERROR(IF('paved total'!AD5=0, "", 'paved total'!AD5/'paved total'!$AL5*'paved total'!$AN5), "")</f>
        <v>1.3899103392933043E-2</v>
      </c>
      <c r="W5">
        <f>IFERROR(IF('paved total'!AE5=0, "", 'paved total'!AE5/'paved total'!$AL5*'paved total'!$AN5), "")</f>
        <v>3.1500836788081861E-2</v>
      </c>
      <c r="X5">
        <f>IFERROR(IF('paved total'!AF5=0, "", 'paved total'!AF5/'paved total'!$AL5*'paved total'!$AN5), "")</f>
        <v>1.1563598314612327E-2</v>
      </c>
      <c r="Y5" t="str">
        <f>IFERROR(IF('paved total'!AG5=0, "", 'paved total'!AG5/'paved total'!$AL5*'paved total'!$AN5), "")</f>
        <v/>
      </c>
      <c r="Z5">
        <f>IFERROR(IF('paved total'!AH5=0, "", 'paved total'!AH5/'paved total'!$AL5*'paved total'!$AN5), "")</f>
        <v>2.3924686168163437E-3</v>
      </c>
      <c r="AA5">
        <f>IFERROR(IF('paved total'!AI5=0, "", 'paved total'!AI5/'paved total'!$AL5*'paved total'!$AN5), "")</f>
        <v>5.1267184646064509E-4</v>
      </c>
      <c r="AB5">
        <f>IFERROR(IF('paved total'!AJ5=0, "", 'paved total'!AJ5/'paved total'!$AL5*'paved total'!$AN5), "")</f>
        <v>7.9635026816886861E-2</v>
      </c>
      <c r="AC5" t="str">
        <f>IFERROR(IF('paved total'!AK5=0, "", 'paved total'!AK5/'paved total'!$AL5*'paved total'!$AN5), "")</f>
        <v/>
      </c>
      <c r="AD5">
        <f>IFERROR(IF('paved total'!AP5=0, "", 'paved total'!AP5/'paved total'!$AY5*'paved total'!$BA5), "")</f>
        <v>1.4326415866453971E-3</v>
      </c>
      <c r="AE5">
        <f>IFERROR(IF('paved total'!AQ5=0, "", 'paved total'!AQ5/'paved total'!$AY5*'paved total'!$BA5), "")</f>
        <v>4.8519233184417275E-2</v>
      </c>
      <c r="AF5">
        <f>IFERROR(IF('paved total'!AR5=0, "", 'paved total'!AR5/'paved total'!$AY5*'paved total'!$BA5), "")</f>
        <v>2.3658301430841419E-3</v>
      </c>
      <c r="AG5">
        <f>IFERROR(IF('paved total'!AS5=0, "", 'paved total'!AS5/'paved total'!$AY5*'paved total'!$BA5), "")</f>
        <v>1.2420608251191747E-3</v>
      </c>
      <c r="AH5" t="str">
        <f>IFERROR(IF('paved total'!AT5=0, "", 'paved total'!AT5/'paved total'!$AY5*'paved total'!$BA5), "")</f>
        <v/>
      </c>
      <c r="AI5">
        <f>IFERROR(IF('paved total'!AU5=0, "", 'paved total'!AU5/'paved total'!$AY5*'paved total'!$BA5), "")</f>
        <v>1.0514800635929519E-3</v>
      </c>
      <c r="AJ5">
        <f>IFERROR(IF('paved total'!AV5=0, "", 'paved total'!AV5/'paved total'!$AY5*'paved total'!$BA5), "")</f>
        <v>4.5607947758344296E-3</v>
      </c>
      <c r="AK5">
        <f>IFERROR(IF('paved total'!AW5=0, "", 'paved total'!AW5/'paved total'!$AY5*'paved total'!$BA5), "")</f>
        <v>0.81572508983461733</v>
      </c>
      <c r="AL5" t="str">
        <f>IFERROR(IF('paved total'!AX5=0, "", 'paved total'!AX5/'paved total'!$AY5*'paved total'!$BA5), "")</f>
        <v/>
      </c>
      <c r="AM5">
        <f>IFERROR(IF('paved total'!BC5=0, "", 'paved total'!BC5/'paved total'!$BL5*'paved total'!$BN5), "")</f>
        <v>0.24256774730504924</v>
      </c>
      <c r="AN5" t="str">
        <f>IFERROR(IF('paved total'!BD5=0, "", 'paved total'!BD5/'paved total'!$BL5*'paved total'!$BN5), "")</f>
        <v/>
      </c>
      <c r="AO5">
        <f>IFERROR(IF('paved total'!BE5=0, "", 'paved total'!BE5/'paved total'!$BL5*'paved total'!$BN5), "")</f>
        <v>0.14891983190380181</v>
      </c>
      <c r="AP5">
        <f>IFERROR(IF('paved total'!BF5=0, "", 'paved total'!BF5/'paved total'!$BL5*'paved total'!$BN5), "")</f>
        <v>4.2698210378750566E-2</v>
      </c>
      <c r="AQ5" t="str">
        <f>IFERROR(IF('paved total'!BG5=0, "", 'paved total'!BG5/'paved total'!$BL5*'paved total'!$BN5), "")</f>
        <v/>
      </c>
      <c r="AR5">
        <f>IFERROR(IF('paved total'!BH5=0, "", 'paved total'!BH5/'paved total'!$BL5*'paved total'!$BN5), "")</f>
        <v>5.8939247455330529E-3</v>
      </c>
      <c r="AS5" t="str">
        <f>IFERROR(IF('paved total'!BI5=0, "", 'paved total'!BI5/'paved total'!$BL5*'paved total'!$BN5), "")</f>
        <v/>
      </c>
      <c r="AT5" t="str">
        <f>IFERROR(IF('paved total'!BJ5=0, "", 'paved total'!BJ5/'paved total'!$BL5*'paved total'!$BN5), "")</f>
        <v/>
      </c>
      <c r="AU5" t="str">
        <f>IFERROR(IF('paved total'!BK5=0, "", 'paved total'!BK5/'paved total'!$BL5*'paved total'!$BN5), "")</f>
        <v/>
      </c>
      <c r="AV5">
        <f>IFERROR(IF('paved total'!BP5=0, "", 'paved total'!BP5/'paved total'!$BY5*'paved total'!$CA5), "")</f>
        <v>5.9953835930613153E-3</v>
      </c>
      <c r="AW5" t="str">
        <f>IFERROR(IF('paved total'!BQ5=0, "", 'paved total'!BQ5/'paved total'!$BY5*'paved total'!$CA5), "")</f>
        <v/>
      </c>
      <c r="AX5">
        <f>IFERROR(IF('paved total'!BR5=0, "", 'paved total'!BR5/'paved total'!$BY5*'paved total'!$CA5), "")</f>
        <v>4.3913555264966653E-3</v>
      </c>
      <c r="AY5" t="str">
        <f>IFERROR(IF('paved total'!BS5=0, "", 'paved total'!BS5/'paved total'!$BY5*'paved total'!$CA5), "")</f>
        <v/>
      </c>
      <c r="AZ5" t="str">
        <f>IFERROR(IF('paved total'!BT5=0, "", 'paved total'!BT5/'paved total'!$BY5*'paved total'!$CA5), "")</f>
        <v/>
      </c>
      <c r="BA5">
        <f>IFERROR(IF('paved total'!BU5=0, "", 'paved total'!BU5/'paved total'!$BY5*'paved total'!$CA5), "")</f>
        <v>1.0518216829932132E-4</v>
      </c>
      <c r="BB5" t="str">
        <f>IFERROR(IF('paved total'!BV5=0, "", 'paved total'!BV5/'paved total'!$BY5*'paved total'!$CA5), "")</f>
        <v/>
      </c>
      <c r="BC5">
        <f>IFERROR(IF('paved total'!BW5=0, "", 'paved total'!BW5/'paved total'!$BY5*'paved total'!$CA5), "")</f>
        <v>1.9721656556122747E-3</v>
      </c>
      <c r="BD5" t="str">
        <f>IFERROR(IF('paved total'!BX5=0, "", 'paved total'!BX5/'paved total'!$BY5*'paved total'!$CA5), "")</f>
        <v/>
      </c>
      <c r="BE5">
        <f>IFERROR(IF('paved total'!CC5=0, "", 'paved total'!CC5/'paved total'!$CL5*'paved total'!$CN5), "")</f>
        <v>2.8849472292500369E-2</v>
      </c>
      <c r="BF5">
        <f>IFERROR(IF('paved total'!CD5=0, "", 'paved total'!CD5/'paved total'!$CL5*'paved total'!$CN5), "")</f>
        <v>0.34161349959522219</v>
      </c>
      <c r="BG5">
        <f>IFERROR(IF('paved total'!CE5=0, "", 'paved total'!CE5/'paved total'!$CL5*'paved total'!$CN5), "")</f>
        <v>3.2158922889461927E-2</v>
      </c>
      <c r="BH5">
        <f>IFERROR(IF('paved total'!CF5=0, "", 'paved total'!CF5/'paved total'!$CL5*'paved total'!$CN5), "")</f>
        <v>4.859446446171407E-3</v>
      </c>
      <c r="BI5" t="str">
        <f>IFERROR(IF('paved total'!CG5=0, "", 'paved total'!CG5/'paved total'!$CL5*'paved total'!$CN5), "")</f>
        <v/>
      </c>
      <c r="BJ5" t="str">
        <f>IFERROR(IF('paved total'!CH5=0, "", 'paved total'!CH5/'paved total'!$CL5*'paved total'!$CN5), "")</f>
        <v/>
      </c>
      <c r="BK5" t="str">
        <f>IFERROR(IF('paved total'!CI5=0, "", 'paved total'!CI5/'paved total'!$CL5*'paved total'!$CN5), "")</f>
        <v/>
      </c>
      <c r="BL5">
        <f>IFERROR(IF('paved total'!CJ5=0, "", 'paved total'!CJ5/'paved total'!$CL5*'paved total'!$CN5), "")</f>
        <v>0.52935849232158594</v>
      </c>
      <c r="BM5" t="str">
        <f>IFERROR(IF('paved total'!CK5=0, "", 'paved total'!CK5/'paved total'!$CL5*'paved total'!$CN5), "")</f>
        <v/>
      </c>
    </row>
    <row r="6" spans="1:65" x14ac:dyDescent="0.25">
      <c r="A6" s="1" t="s">
        <v>6</v>
      </c>
      <c r="B6">
        <v>3</v>
      </c>
      <c r="C6">
        <f>_xlfn.XLOOKUP(A6,'[1]paving by area'!$A$3:$A$174,'[1]paving by area'!$C$3:$C$174)</f>
        <v>26</v>
      </c>
      <c r="D6" t="str">
        <f>IFERROR(IF('paved total'!D6=0, "", 'paved total'!D6/'paved total'!$L6*'paved total'!$N6), "")</f>
        <v/>
      </c>
      <c r="E6" t="str">
        <f>IFERROR(IF('paved total'!E6=0, "", 'paved total'!E6/'paved total'!$L6*'paved total'!$N6), "")</f>
        <v/>
      </c>
      <c r="F6" t="str">
        <f>IFERROR(IF('paved total'!F6=0, "", 'paved total'!F6/'paved total'!$L6*'paved total'!$N6), "")</f>
        <v/>
      </c>
      <c r="G6" t="str">
        <f>IFERROR(IF('paved total'!G6=0, "", 'paved total'!G6/'paved total'!$L6*'paved total'!$N6), "")</f>
        <v/>
      </c>
      <c r="H6" t="str">
        <f>IFERROR(IF('paved total'!H6=0, "", 'paved total'!H6/'paved total'!$L6*'paved total'!$N6), "")</f>
        <v/>
      </c>
      <c r="I6" t="str">
        <f>IFERROR(IF('paved total'!I6=0, "", 'paved total'!I6/'paved total'!$L6*'paved total'!$N6), "")</f>
        <v/>
      </c>
      <c r="J6" t="str">
        <f>IFERROR(IF('paved total'!J6=0, "", 'paved total'!J6/'paved total'!$L6*'paved total'!$N6), "")</f>
        <v/>
      </c>
      <c r="K6" t="str">
        <f>IFERROR(IF('paved total'!K6=0, "", 'paved total'!K6/'paved total'!$L6*'paved total'!$N6), "")</f>
        <v/>
      </c>
      <c r="L6" t="str">
        <f>IFERROR(IF('paved total'!P6=0, "", 'paved total'!P6/'paved total'!$Y6*'paved total'!$AA6), "")</f>
        <v/>
      </c>
      <c r="M6" t="str">
        <f>IFERROR(IF('paved total'!Q6=0, "", 'paved total'!Q6/'paved total'!$Y6*'paved total'!$AA6), "")</f>
        <v/>
      </c>
      <c r="N6" t="str">
        <f>IFERROR(IF('paved total'!R6=0, "", 'paved total'!R6/'paved total'!$Y6*'paved total'!$AA6), "")</f>
        <v/>
      </c>
      <c r="O6" t="str">
        <f>IFERROR(IF('paved total'!S6=0, "", 'paved total'!S6/'paved total'!$Y6*'paved total'!$AA6), "")</f>
        <v/>
      </c>
      <c r="P6" t="str">
        <f>IFERROR(IF('paved total'!T6=0, "", 'paved total'!T6/'paved total'!$Y6*'paved total'!$AA6), "")</f>
        <v/>
      </c>
      <c r="Q6" t="str">
        <f>IFERROR(IF('paved total'!U6=0, "", 'paved total'!U6/'paved total'!$Y6*'paved total'!$AA6), "")</f>
        <v/>
      </c>
      <c r="R6" t="str">
        <f>IFERROR(IF('paved total'!V6=0, "", 'paved total'!V6/'paved total'!$Y6*'paved total'!$AA6), "")</f>
        <v/>
      </c>
      <c r="S6" t="str">
        <f>IFERROR(IF('paved total'!W6=0, "", 'paved total'!W6/'paved total'!$Y6*'paved total'!$AA6), "")</f>
        <v/>
      </c>
      <c r="T6" t="str">
        <f>IFERROR(IF('paved total'!X6=0, "", 'paved total'!X6/'paved total'!$Y6*'paved total'!$AA6), "")</f>
        <v/>
      </c>
      <c r="U6">
        <f>IFERROR(IF('paved total'!AC6=0, "", 'paved total'!AC6/'paved total'!$AL6*'paved total'!$AN6), "")</f>
        <v>3.3363622974969234</v>
      </c>
      <c r="V6">
        <f>IFERROR(IF('paved total'!AD6=0, "", 'paved total'!AD6/'paved total'!$AL6*'paved total'!$AN6), "")</f>
        <v>5.192957928495337E-2</v>
      </c>
      <c r="W6">
        <f>IFERROR(IF('paved total'!AE6=0, "", 'paved total'!AE6/'paved total'!$AL6*'paved total'!$AN6), "")</f>
        <v>8.8597165156147108E-3</v>
      </c>
      <c r="X6" t="str">
        <f>IFERROR(IF('paved total'!AF6=0, "", 'paved total'!AF6/'paved total'!$AL6*'paved total'!$AN6), "")</f>
        <v/>
      </c>
      <c r="Y6" t="str">
        <f>IFERROR(IF('paved total'!AG6=0, "", 'paved total'!AG6/'paved total'!$AL6*'paved total'!$AN6), "")</f>
        <v/>
      </c>
      <c r="Z6">
        <f>IFERROR(IF('paved total'!AH6=0, "", 'paved total'!AH6/'paved total'!$AL6*'paved total'!$AN6), "")</f>
        <v>7.7603356341150748E-3</v>
      </c>
      <c r="AA6">
        <f>IFERROR(IF('paved total'!AI6=0, "", 'paved total'!AI6/'paved total'!$AL6*'paved total'!$AN6), "")</f>
        <v>0.24833074029168239</v>
      </c>
      <c r="AB6">
        <f>IFERROR(IF('paved total'!AJ6=0, "", 'paved total'!AJ6/'paved total'!$AL6*'paved total'!$AN6), "")</f>
        <v>1.4736877369184527</v>
      </c>
      <c r="AC6" t="str">
        <f>IFERROR(IF('paved total'!AK6=0, "", 'paved total'!AK6/'paved total'!$AL6*'paved total'!$AN6), "")</f>
        <v/>
      </c>
      <c r="AD6">
        <f>IFERROR(IF('paved total'!AP6=0, "", 'paved total'!AP6/'paved total'!$AY6*'paved total'!$BA6), "")</f>
        <v>2.695615324162132E-2</v>
      </c>
      <c r="AE6" t="str">
        <f>IFERROR(IF('paved total'!AQ6=0, "", 'paved total'!AQ6/'paved total'!$AY6*'paved total'!$BA6), "")</f>
        <v/>
      </c>
      <c r="AF6" t="str">
        <f>IFERROR(IF('paved total'!AR6=0, "", 'paved total'!AR6/'paved total'!$AY6*'paved total'!$BA6), "")</f>
        <v/>
      </c>
      <c r="AG6" t="str">
        <f>IFERROR(IF('paved total'!AS6=0, "", 'paved total'!AS6/'paved total'!$AY6*'paved total'!$BA6), "")</f>
        <v/>
      </c>
      <c r="AH6" t="str">
        <f>IFERROR(IF('paved total'!AT6=0, "", 'paved total'!AT6/'paved total'!$AY6*'paved total'!$BA6), "")</f>
        <v/>
      </c>
      <c r="AI6">
        <f>IFERROR(IF('paved total'!AU6=0, "", 'paved total'!AU6/'paved total'!$AY6*'paved total'!$BA6), "")</f>
        <v>1.8415759293958441E-2</v>
      </c>
      <c r="AJ6">
        <f>IFERROR(IF('paved total'!AV6=0, "", 'paved total'!AV6/'paved total'!$AY6*'paved total'!$BA6), "")</f>
        <v>1.5745816496693088E-3</v>
      </c>
      <c r="AK6">
        <f>IFERROR(IF('paved total'!AW6=0, "", 'paved total'!AW6/'paved total'!$AY6*'paved total'!$BA6), "")</f>
        <v>12.36731195707655</v>
      </c>
      <c r="AL6" t="str">
        <f>IFERROR(IF('paved total'!AX6=0, "", 'paved total'!AX6/'paved total'!$AY6*'paved total'!$BA6), "")</f>
        <v/>
      </c>
      <c r="AM6">
        <f>IFERROR(IF('paved total'!BC6=0, "", 'paved total'!BC6/'paved total'!$BL6*'paved total'!$BN6), "")</f>
        <v>0.53069954446051304</v>
      </c>
      <c r="AN6">
        <f>IFERROR(IF('paved total'!BD6=0, "", 'paved total'!BD6/'paved total'!$BL6*'paved total'!$BN6), "")</f>
        <v>0.21550268951169815</v>
      </c>
      <c r="AO6">
        <f>IFERROR(IF('paved total'!BE6=0, "", 'paved total'!BE6/'paved total'!$BL6*'paved total'!$BN6), "")</f>
        <v>0.14717780888884671</v>
      </c>
      <c r="AP6">
        <f>IFERROR(IF('paved total'!BF6=0, "", 'paved total'!BF6/'paved total'!$BL6*'paved total'!$BN6), "")</f>
        <v>3.5881305232755331E-2</v>
      </c>
      <c r="AQ6" t="str">
        <f>IFERROR(IF('paved total'!BG6=0, "", 'paved total'!BG6/'paved total'!$BL6*'paved total'!$BN6), "")</f>
        <v/>
      </c>
      <c r="AR6">
        <f>IFERROR(IF('paved total'!BH6=0, "", 'paved total'!BH6/'paved total'!$BL6*'paved total'!$BN6), "")</f>
        <v>8.5943246066479823E-4</v>
      </c>
      <c r="AS6" t="str">
        <f>IFERROR(IF('paved total'!BI6=0, "", 'paved total'!BI6/'paved total'!$BL6*'paved total'!$BN6), "")</f>
        <v/>
      </c>
      <c r="AT6">
        <f>IFERROR(IF('paved total'!BJ6=0, "", 'paved total'!BJ6/'paved total'!$BL6*'paved total'!$BN6), "")</f>
        <v>8.6372962296812225E-2</v>
      </c>
      <c r="AU6" t="str">
        <f>IFERROR(IF('paved total'!BK6=0, "", 'paved total'!BK6/'paved total'!$BL6*'paved total'!$BN6), "")</f>
        <v/>
      </c>
      <c r="AV6">
        <f>IFERROR(IF('paved total'!BP6=0, "", 'paved total'!BP6/'paved total'!$BY6*'paved total'!$CA6), "")</f>
        <v>8.6345128215408965E-3</v>
      </c>
      <c r="AW6" t="str">
        <f>IFERROR(IF('paved total'!BQ6=0, "", 'paved total'!BQ6/'paved total'!$BY6*'paved total'!$CA6), "")</f>
        <v/>
      </c>
      <c r="AX6" t="str">
        <f>IFERROR(IF('paved total'!BR6=0, "", 'paved total'!BR6/'paved total'!$BY6*'paved total'!$CA6), "")</f>
        <v/>
      </c>
      <c r="AY6" t="str">
        <f>IFERROR(IF('paved total'!BS6=0, "", 'paved total'!BS6/'paved total'!$BY6*'paved total'!$CA6), "")</f>
        <v/>
      </c>
      <c r="AZ6" t="str">
        <f>IFERROR(IF('paved total'!BT6=0, "", 'paved total'!BT6/'paved total'!$BY6*'paved total'!$CA6), "")</f>
        <v/>
      </c>
      <c r="BA6" t="str">
        <f>IFERROR(IF('paved total'!BU6=0, "", 'paved total'!BU6/'paved total'!$BY6*'paved total'!$CA6), "")</f>
        <v/>
      </c>
      <c r="BB6">
        <f>IFERROR(IF('paved total'!BV6=0, "", 'paved total'!BV6/'paved total'!$BY6*'paved total'!$CA6), "")</f>
        <v>3.8659068769171738E-2</v>
      </c>
      <c r="BC6" t="str">
        <f>IFERROR(IF('paved total'!BW6=0, "", 'paved total'!BW6/'paved total'!$BY6*'paved total'!$CA6), "")</f>
        <v/>
      </c>
      <c r="BD6" t="str">
        <f>IFERROR(IF('paved total'!BX6=0, "", 'paved total'!BX6/'paved total'!$BY6*'paved total'!$CA6), "")</f>
        <v/>
      </c>
      <c r="BE6">
        <f>IFERROR(IF('paved total'!CC6=0, "", 'paved total'!CC6/'paved total'!$CL6*'paved total'!$CN6), "")</f>
        <v>0.35131518910709048</v>
      </c>
      <c r="BF6">
        <f>IFERROR(IF('paved total'!CD6=0, "", 'paved total'!CD6/'paved total'!$CL6*'paved total'!$CN6), "")</f>
        <v>5.773124555660015</v>
      </c>
      <c r="BG6" t="str">
        <f>IFERROR(IF('paved total'!CE6=0, "", 'paved total'!CE6/'paved total'!$CL6*'paved total'!$CN6), "")</f>
        <v/>
      </c>
      <c r="BH6" t="str">
        <f>IFERROR(IF('paved total'!CF6=0, "", 'paved total'!CF6/'paved total'!$CL6*'paved total'!$CN6), "")</f>
        <v/>
      </c>
      <c r="BI6" t="str">
        <f>IFERROR(IF('paved total'!CG6=0, "", 'paved total'!CG6/'paved total'!$CL6*'paved total'!$CN6), "")</f>
        <v/>
      </c>
      <c r="BJ6" t="str">
        <f>IFERROR(IF('paved total'!CH6=0, "", 'paved total'!CH6/'paved total'!$CL6*'paved total'!$CN6), "")</f>
        <v/>
      </c>
      <c r="BK6" t="str">
        <f>IFERROR(IF('paved total'!CI6=0, "", 'paved total'!CI6/'paved total'!$CL6*'paved total'!$CN6), "")</f>
        <v/>
      </c>
      <c r="BL6">
        <f>IFERROR(IF('paved total'!CJ6=0, "", 'paved total'!CJ6/'paved total'!$CL6*'paved total'!$CN6), "")</f>
        <v>122.80764709206203</v>
      </c>
      <c r="BM6" t="str">
        <f>IFERROR(IF('paved total'!CK6=0, "", 'paved total'!CK6/'paved total'!$CL6*'paved total'!$CN6), "")</f>
        <v/>
      </c>
    </row>
    <row r="7" spans="1:65" x14ac:dyDescent="0.25">
      <c r="A7" s="1" t="s">
        <v>7</v>
      </c>
      <c r="B7">
        <v>2</v>
      </c>
      <c r="C7">
        <f>_xlfn.XLOOKUP(A7,'[1]paving by area'!$A$3:$A$174,'[1]paving by area'!$C$3:$C$174)</f>
        <v>6</v>
      </c>
      <c r="D7" t="str">
        <f>IFERROR(IF('paved total'!D7=0, "", 'paved total'!D7/'paved total'!$L7*'paved total'!$N7), "")</f>
        <v/>
      </c>
      <c r="E7">
        <f>IFERROR(IF('paved total'!E7=0, "", 'paved total'!E7/'paved total'!$L7*'paved total'!$N7), "")</f>
        <v>0.1094545906212642</v>
      </c>
      <c r="F7" t="str">
        <f>IFERROR(IF('paved total'!F7=0, "", 'paved total'!F7/'paved total'!$L7*'paved total'!$N7), "")</f>
        <v/>
      </c>
      <c r="G7" t="str">
        <f>IFERROR(IF('paved total'!G7=0, "", 'paved total'!G7/'paved total'!$L7*'paved total'!$N7), "")</f>
        <v/>
      </c>
      <c r="H7">
        <f>IFERROR(IF('paved total'!H7=0, "", 'paved total'!H7/'paved total'!$L7*'paved total'!$N7), "")</f>
        <v>2.3685586675288646E-4</v>
      </c>
      <c r="I7" t="str">
        <f>IFERROR(IF('paved total'!I7=0, "", 'paved total'!I7/'paved total'!$L7*'paved total'!$N7), "")</f>
        <v/>
      </c>
      <c r="J7">
        <f>IFERROR(IF('paved total'!J7=0, "", 'paved total'!J7/'paved total'!$L7*'paved total'!$N7), "")</f>
        <v>0.19318119807687881</v>
      </c>
      <c r="K7" t="str">
        <f>IFERROR(IF('paved total'!K7=0, "", 'paved total'!K7/'paved total'!$L7*'paved total'!$N7), "")</f>
        <v/>
      </c>
      <c r="L7">
        <f>IFERROR(IF('paved total'!P7=0, "", 'paved total'!P7/'paved total'!$Y7*'paved total'!$AA7), "")</f>
        <v>55.70579456602232</v>
      </c>
      <c r="M7">
        <f>IFERROR(IF('paved total'!Q7=0, "", 'paved total'!Q7/'paved total'!$Y7*'paved total'!$AA7), "")</f>
        <v>1.6900884622193704</v>
      </c>
      <c r="N7">
        <f>IFERROR(IF('paved total'!R7=0, "", 'paved total'!R7/'paved total'!$Y7*'paved total'!$AA7), "")</f>
        <v>1.0376536043021534</v>
      </c>
      <c r="O7">
        <f>IFERROR(IF('paved total'!S7=0, "", 'paved total'!S7/'paved total'!$Y7*'paved total'!$AA7), "")</f>
        <v>0.30761918759596185</v>
      </c>
      <c r="P7" t="str">
        <f>IFERROR(IF('paved total'!T7=0, "", 'paved total'!T7/'paved total'!$Y7*'paved total'!$AA7), "")</f>
        <v/>
      </c>
      <c r="Q7">
        <f>IFERROR(IF('paved total'!U7=0, "", 'paved total'!U7/'paved total'!$Y7*'paved total'!$AA7), "")</f>
        <v>1.0688644461291238E-3</v>
      </c>
      <c r="R7" t="str">
        <f>IFERROR(IF('paved total'!V7=0, "", 'paved total'!V7/'paved total'!$Y7*'paved total'!$AA7), "")</f>
        <v/>
      </c>
      <c r="S7">
        <f>IFERROR(IF('paved total'!W7=0, "", 'paved total'!W7/'paved total'!$Y7*'paved total'!$AA7), "")</f>
        <v>1.7828658961433783</v>
      </c>
      <c r="T7" t="str">
        <f>IFERROR(IF('paved total'!X7=0, "", 'paved total'!X7/'paved total'!$Y7*'paved total'!$AA7), "")</f>
        <v/>
      </c>
      <c r="U7">
        <f>IFERROR(IF('paved total'!AC7=0, "", 'paved total'!AC7/'paved total'!$AL7*'paved total'!$AN7), "")</f>
        <v>71.16842066970159</v>
      </c>
      <c r="V7">
        <f>IFERROR(IF('paved total'!AD7=0, "", 'paved total'!AD7/'paved total'!$AL7*'paved total'!$AN7), "")</f>
        <v>3.7745244612506235</v>
      </c>
      <c r="W7">
        <f>IFERROR(IF('paved total'!AE7=0, "", 'paved total'!AE7/'paved total'!$AL7*'paved total'!$AN7), "")</f>
        <v>12.533166179013412</v>
      </c>
      <c r="X7">
        <f>IFERROR(IF('paved total'!AF7=0, "", 'paved total'!AF7/'paved total'!$AL7*'paved total'!$AN7), "")</f>
        <v>1.0787202206609654</v>
      </c>
      <c r="Y7">
        <f>IFERROR(IF('paved total'!AG7=0, "", 'paved total'!AG7/'paved total'!$AL7*'paved total'!$AN7), "")</f>
        <v>1.2240393056715005E-2</v>
      </c>
      <c r="Z7">
        <f>IFERROR(IF('paved total'!AH7=0, "", 'paved total'!AH7/'paved total'!$AL7*'paved total'!$AN7), "")</f>
        <v>1.0434935080849543</v>
      </c>
      <c r="AA7">
        <f>IFERROR(IF('paved total'!AI7=0, "", 'paved total'!AI7/'paved total'!$AL7*'paved total'!$AN7), "")</f>
        <v>0.79327710118140804</v>
      </c>
      <c r="AB7">
        <f>IFERROR(IF('paved total'!AJ7=0, "", 'paved total'!AJ7/'paved total'!$AL7*'paved total'!$AN7), "")</f>
        <v>24.342797031238323</v>
      </c>
      <c r="AC7" t="str">
        <f>IFERROR(IF('paved total'!AK7=0, "", 'paved total'!AK7/'paved total'!$AL7*'paved total'!$AN7), "")</f>
        <v/>
      </c>
      <c r="AD7">
        <f>IFERROR(IF('paved total'!AP7=0, "", 'paved total'!AP7/'paved total'!$AY7*'paved total'!$BA7), "")</f>
        <v>4.0771573727477044</v>
      </c>
      <c r="AE7">
        <f>IFERROR(IF('paved total'!AQ7=0, "", 'paved total'!AQ7/'paved total'!$AY7*'paved total'!$BA7), "")</f>
        <v>4.9568865078148709</v>
      </c>
      <c r="AF7">
        <f>IFERROR(IF('paved total'!AR7=0, "", 'paved total'!AR7/'paved total'!$AY7*'paved total'!$BA7), "")</f>
        <v>0.26393045514310359</v>
      </c>
      <c r="AG7">
        <f>IFERROR(IF('paved total'!AS7=0, "", 'paved total'!AS7/'paved total'!$AY7*'paved total'!$BA7), "")</f>
        <v>0.14776044418723241</v>
      </c>
      <c r="AH7" t="str">
        <f>IFERROR(IF('paved total'!AT7=0, "", 'paved total'!AT7/'paved total'!$AY7*'paved total'!$BA7), "")</f>
        <v/>
      </c>
      <c r="AI7">
        <f>IFERROR(IF('paved total'!AU7=0, "", 'paved total'!AU7/'paved total'!$AY7*'paved total'!$BA7), "")</f>
        <v>0.57011165040528367</v>
      </c>
      <c r="AJ7">
        <f>IFERROR(IF('paved total'!AV7=0, "", 'paved total'!AV7/'paved total'!$AY7*'paved total'!$BA7), "")</f>
        <v>2.8466533777085735E-2</v>
      </c>
      <c r="AK7">
        <f>IFERROR(IF('paved total'!AW7=0, "", 'paved total'!AW7/'paved total'!$AY7*'paved total'!$BA7), "")</f>
        <v>93.839987169277904</v>
      </c>
      <c r="AL7" t="str">
        <f>IFERROR(IF('paved total'!AX7=0, "", 'paved total'!AX7/'paved total'!$AY7*'paved total'!$BA7), "")</f>
        <v/>
      </c>
      <c r="AM7">
        <f>IFERROR(IF('paved total'!BC7=0, "", 'paved total'!BC7/'paved total'!$BL7*'paved total'!$BN7), "")</f>
        <v>2.9808825333496305</v>
      </c>
      <c r="AN7">
        <f>IFERROR(IF('paved total'!BD7=0, "", 'paved total'!BD7/'paved total'!$BL7*'paved total'!$BN7), "")</f>
        <v>4.8667938802376173E-2</v>
      </c>
      <c r="AO7">
        <f>IFERROR(IF('paved total'!BE7=0, "", 'paved total'!BE7/'paved total'!$BL7*'paved total'!$BN7), "")</f>
        <v>1.2961907131386592</v>
      </c>
      <c r="AP7">
        <f>IFERROR(IF('paved total'!BF7=0, "", 'paved total'!BF7/'paved total'!$BL7*'paved total'!$BN7), "")</f>
        <v>0.41473048400356904</v>
      </c>
      <c r="AQ7" t="str">
        <f>IFERROR(IF('paved total'!BG7=0, "", 'paved total'!BG7/'paved total'!$BL7*'paved total'!$BN7), "")</f>
        <v/>
      </c>
      <c r="AR7">
        <f>IFERROR(IF('paved total'!BH7=0, "", 'paved total'!BH7/'paved total'!$BL7*'paved total'!$BN7), "")</f>
        <v>3.4653410398230083E-2</v>
      </c>
      <c r="AS7">
        <f>IFERROR(IF('paved total'!BI7=0, "", 'paved total'!BI7/'paved total'!$BL7*'paved total'!$BN7), "")</f>
        <v>2.4123368564513761E-3</v>
      </c>
      <c r="AT7">
        <f>IFERROR(IF('paved total'!BJ7=0, "", 'paved total'!BJ7/'paved total'!$BL7*'paved total'!$BN7), "")</f>
        <v>0.5711111779995599</v>
      </c>
      <c r="AU7" t="str">
        <f>IFERROR(IF('paved total'!BK7=0, "", 'paved total'!BK7/'paved total'!$BL7*'paved total'!$BN7), "")</f>
        <v/>
      </c>
      <c r="AV7">
        <f>IFERROR(IF('paved total'!BP7=0, "", 'paved total'!BP7/'paved total'!$BY7*'paved total'!$CA7), "")</f>
        <v>0.75813651697929141</v>
      </c>
      <c r="AW7">
        <f>IFERROR(IF('paved total'!BQ7=0, "", 'paved total'!BQ7/'paved total'!$BY7*'paved total'!$CA7), "")</f>
        <v>2.1873458144471003E-2</v>
      </c>
      <c r="AX7">
        <f>IFERROR(IF('paved total'!BR7=0, "", 'paved total'!BR7/'paved total'!$BY7*'paved total'!$CA7), "")</f>
        <v>0.15630920651554561</v>
      </c>
      <c r="AY7">
        <f>IFERROR(IF('paved total'!BS7=0, "", 'paved total'!BS7/'paved total'!$BY7*'paved total'!$CA7), "")</f>
        <v>6.1810951947578179E-2</v>
      </c>
      <c r="AZ7" t="str">
        <f>IFERROR(IF('paved total'!BT7=0, "", 'paved total'!BT7/'paved total'!$BY7*'paved total'!$CA7), "")</f>
        <v/>
      </c>
      <c r="BA7">
        <f>IFERROR(IF('paved total'!BU7=0, "", 'paved total'!BU7/'paved total'!$BY7*'paved total'!$CA7), "")</f>
        <v>0.13935113222376472</v>
      </c>
      <c r="BB7">
        <f>IFERROR(IF('paved total'!BV7=0, "", 'paved total'!BV7/'paved total'!$BY7*'paved total'!$CA7), "")</f>
        <v>0.12386767308779087</v>
      </c>
      <c r="BC7">
        <f>IFERROR(IF('paved total'!BW7=0, "", 'paved total'!BW7/'paved total'!$BY7*'paved total'!$CA7), "")</f>
        <v>9.0688832082132603E-2</v>
      </c>
      <c r="BD7" t="str">
        <f>IFERROR(IF('paved total'!BX7=0, "", 'paved total'!BX7/'paved total'!$BY7*'paved total'!$CA7), "")</f>
        <v/>
      </c>
      <c r="BE7">
        <f>IFERROR(IF('paved total'!CC7=0, "", 'paved total'!CC7/'paved total'!$CL7*'paved total'!$CN7), "")</f>
        <v>5.6581169046955182</v>
      </c>
      <c r="BF7">
        <f>IFERROR(IF('paved total'!CD7=0, "", 'paved total'!CD7/'paved total'!$CL7*'paved total'!$CN7), "")</f>
        <v>48.195587328940633</v>
      </c>
      <c r="BG7">
        <f>IFERROR(IF('paved total'!CE7=0, "", 'paved total'!CE7/'paved total'!$CL7*'paved total'!$CN7), "")</f>
        <v>3.5927170981735132E-2</v>
      </c>
      <c r="BH7">
        <f>IFERROR(IF('paved total'!CF7=0, "", 'paved total'!CF7/'paved total'!$CL7*'paved total'!$CN7), "")</f>
        <v>0.25749055945782195</v>
      </c>
      <c r="BI7" t="str">
        <f>IFERROR(IF('paved total'!CG7=0, "", 'paved total'!CG7/'paved total'!$CL7*'paved total'!$CN7), "")</f>
        <v/>
      </c>
      <c r="BJ7">
        <f>IFERROR(IF('paved total'!CH7=0, "", 'paved total'!CH7/'paved total'!$CL7*'paved total'!$CN7), "")</f>
        <v>2.1151278114507947E-2</v>
      </c>
      <c r="BK7">
        <f>IFERROR(IF('paved total'!CI7=0, "", 'paved total'!CI7/'paved total'!$CL7*'paved total'!$CN7), "")</f>
        <v>4.8002900685408115E-3</v>
      </c>
      <c r="BL7">
        <f>IFERROR(IF('paved total'!CJ7=0, "", 'paved total'!CJ7/'paved total'!$CL7*'paved total'!$CN7), "")</f>
        <v>884.26645882956836</v>
      </c>
      <c r="BM7" t="str">
        <f>IFERROR(IF('paved total'!CK7=0, "", 'paved total'!CK7/'paved total'!$CL7*'paved total'!$CN7), "")</f>
        <v/>
      </c>
    </row>
    <row r="8" spans="1:65" x14ac:dyDescent="0.25">
      <c r="A8" s="1" t="s">
        <v>8</v>
      </c>
      <c r="B8">
        <v>7</v>
      </c>
      <c r="C8">
        <f>_xlfn.XLOOKUP(A8,'[1]paving by area'!$A$3:$A$174,'[1]paving by area'!$C$3:$C$174)</f>
        <v>24</v>
      </c>
      <c r="D8">
        <f>IFERROR(IF('paved total'!D8=0, "", 'paved total'!D8/'paved total'!$L8*'paved total'!$N8), "")</f>
        <v>7.1848607721501914E-3</v>
      </c>
      <c r="E8">
        <f>IFERROR(IF('paved total'!E8=0, "", 'paved total'!E8/'paved total'!$L8*'paved total'!$N8), "")</f>
        <v>0.28568088668511826</v>
      </c>
      <c r="F8" t="str">
        <f>IFERROR(IF('paved total'!F8=0, "", 'paved total'!F8/'paved total'!$L8*'paved total'!$N8), "")</f>
        <v/>
      </c>
      <c r="G8" t="str">
        <f>IFERROR(IF('paved total'!G8=0, "", 'paved total'!G8/'paved total'!$L8*'paved total'!$N8), "")</f>
        <v/>
      </c>
      <c r="H8">
        <f>IFERROR(IF('paved total'!H8=0, "", 'paved total'!H8/'paved total'!$L8*'paved total'!$N8), "")</f>
        <v>1.8037307377782904E-4</v>
      </c>
      <c r="I8" t="str">
        <f>IFERROR(IF('paved total'!I8=0, "", 'paved total'!I8/'paved total'!$L8*'paved total'!$N8), "")</f>
        <v/>
      </c>
      <c r="J8">
        <f>IFERROR(IF('paved total'!J8=0, "", 'paved total'!J8/'paved total'!$L8*'paved total'!$N8), "")</f>
        <v>2.0733784623498237</v>
      </c>
      <c r="K8" t="str">
        <f>IFERROR(IF('paved total'!K8=0, "", 'paved total'!K8/'paved total'!$L8*'paved total'!$N8), "")</f>
        <v/>
      </c>
      <c r="L8">
        <f>IFERROR(IF('paved total'!P8=0, "", 'paved total'!P8/'paved total'!$Y8*'paved total'!$AA8), "")</f>
        <v>175.45292984757947</v>
      </c>
      <c r="M8">
        <f>IFERROR(IF('paved total'!Q8=0, "", 'paved total'!Q8/'paved total'!$Y8*'paved total'!$AA8), "")</f>
        <v>20.628947238834375</v>
      </c>
      <c r="N8">
        <f>IFERROR(IF('paved total'!R8=0, "", 'paved total'!R8/'paved total'!$Y8*'paved total'!$AA8), "")</f>
        <v>0.76088212859479987</v>
      </c>
      <c r="O8">
        <f>IFERROR(IF('paved total'!S8=0, "", 'paved total'!S8/'paved total'!$Y8*'paved total'!$AA8), "")</f>
        <v>9.1299704714426794E-3</v>
      </c>
      <c r="P8">
        <f>IFERROR(IF('paved total'!T8=0, "", 'paved total'!T8/'paved total'!$Y8*'paved total'!$AA8), "")</f>
        <v>3.8826400741714139E-3</v>
      </c>
      <c r="Q8">
        <f>IFERROR(IF('paved total'!U8=0, "", 'paved total'!U8/'paved total'!$Y8*'paved total'!$AA8), "")</f>
        <v>0.4448121613686874</v>
      </c>
      <c r="R8">
        <f>IFERROR(IF('paved total'!V8=0, "", 'paved total'!V8/'paved total'!$Y8*'paved total'!$AA8), "")</f>
        <v>7.705695077897623E-2</v>
      </c>
      <c r="S8">
        <f>IFERROR(IF('paved total'!W8=0, "", 'paved total'!W8/'paved total'!$Y8*'paved total'!$AA8), "")</f>
        <v>40.044819327366241</v>
      </c>
      <c r="T8">
        <f>IFERROR(IF('paved total'!X8=0, "", 'paved total'!X8/'paved total'!$Y8*'paved total'!$AA8), "")</f>
        <v>5.6125292161289739E-3</v>
      </c>
      <c r="U8">
        <f>IFERROR(IF('paved total'!AC8=0, "", 'paved total'!AC8/'paved total'!$AL8*'paved total'!$AN8), "")</f>
        <v>496.10000360001942</v>
      </c>
      <c r="V8">
        <f>IFERROR(IF('paved total'!AD8=0, "", 'paved total'!AD8/'paved total'!$AL8*'paved total'!$AN8), "")</f>
        <v>19.390543896117588</v>
      </c>
      <c r="W8">
        <f>IFERROR(IF('paved total'!AE8=0, "", 'paved total'!AE8/'paved total'!$AL8*'paved total'!$AN8), "")</f>
        <v>8.944195681554687</v>
      </c>
      <c r="X8">
        <f>IFERROR(IF('paved total'!AF8=0, "", 'paved total'!AF8/'paved total'!$AL8*'paved total'!$AN8), "")</f>
        <v>0.3167058124979753</v>
      </c>
      <c r="Y8">
        <f>IFERROR(IF('paved total'!AG8=0, "", 'paved total'!AG8/'paved total'!$AL8*'paved total'!$AN8), "")</f>
        <v>6.8964943339257984E-2</v>
      </c>
      <c r="Z8">
        <f>IFERROR(IF('paved total'!AH8=0, "", 'paved total'!AH8/'paved total'!$AL8*'paved total'!$AN8), "")</f>
        <v>2.5771221124599997</v>
      </c>
      <c r="AA8">
        <f>IFERROR(IF('paved total'!AI8=0, "", 'paved total'!AI8/'paved total'!$AL8*'paved total'!$AN8), "")</f>
        <v>0.51280186135230665</v>
      </c>
      <c r="AB8">
        <f>IFERROR(IF('paved total'!AJ8=0, "", 'paved total'!AJ8/'paved total'!$AL8*'paved total'!$AN8), "")</f>
        <v>83.161694227493356</v>
      </c>
      <c r="AC8">
        <f>IFERROR(IF('paved total'!AK8=0, "", 'paved total'!AK8/'paved total'!$AL8*'paved total'!$AN8), "")</f>
        <v>0.11615701946261398</v>
      </c>
      <c r="AD8">
        <f>IFERROR(IF('paved total'!AP8=0, "", 'paved total'!AP8/'paved total'!$AY8*'paved total'!$BA8), "")</f>
        <v>12.547778394592898</v>
      </c>
      <c r="AE8">
        <f>IFERROR(IF('paved total'!AQ8=0, "", 'paved total'!AQ8/'paved total'!$AY8*'paved total'!$BA8), "")</f>
        <v>9.2501513917105509</v>
      </c>
      <c r="AF8">
        <f>IFERROR(IF('paved total'!AR8=0, "", 'paved total'!AR8/'paved total'!$AY8*'paved total'!$BA8), "")</f>
        <v>0.17888967154596724</v>
      </c>
      <c r="AG8">
        <f>IFERROR(IF('paved total'!AS8=0, "", 'paved total'!AS8/'paved total'!$AY8*'paved total'!$BA8), "")</f>
        <v>3.7940631268027658E-2</v>
      </c>
      <c r="AH8">
        <f>IFERROR(IF('paved total'!AT8=0, "", 'paved total'!AT8/'paved total'!$AY8*'paved total'!$BA8), "")</f>
        <v>2.4915863581039346E-4</v>
      </c>
      <c r="AI8">
        <f>IFERROR(IF('paved total'!AU8=0, "", 'paved total'!AU8/'paved total'!$AY8*'paved total'!$BA8), "")</f>
        <v>0.39379522389832683</v>
      </c>
      <c r="AJ8">
        <f>IFERROR(IF('paved total'!AV8=0, "", 'paved total'!AV8/'paved total'!$AY8*'paved total'!$BA8), "")</f>
        <v>0.11342323998678636</v>
      </c>
      <c r="AK8">
        <f>IFERROR(IF('paved total'!AW8=0, "", 'paved total'!AW8/'paved total'!$AY8*'paved total'!$BA8), "")</f>
        <v>88.970151197969443</v>
      </c>
      <c r="AL8">
        <f>IFERROR(IF('paved total'!AX8=0, "", 'paved total'!AX8/'paved total'!$AY8*'paved total'!$BA8), "")</f>
        <v>5.6683589646864506E-3</v>
      </c>
      <c r="AM8">
        <f>IFERROR(IF('paved total'!BC8=0, "", 'paved total'!BC8/'paved total'!$BL8*'paved total'!$BN8), "")</f>
        <v>10.018638830561107</v>
      </c>
      <c r="AN8">
        <f>IFERROR(IF('paved total'!BD8=0, "", 'paved total'!BD8/'paved total'!$BL8*'paved total'!$BN8), "")</f>
        <v>0.76987830898946896</v>
      </c>
      <c r="AO8">
        <f>IFERROR(IF('paved total'!BE8=0, "", 'paved total'!BE8/'paved total'!$BL8*'paved total'!$BN8), "")</f>
        <v>6.1659300039749336</v>
      </c>
      <c r="AP8">
        <f>IFERROR(IF('paved total'!BF8=0, "", 'paved total'!BF8/'paved total'!$BL8*'paved total'!$BN8), "")</f>
        <v>6.2042132272122116E-2</v>
      </c>
      <c r="AQ8">
        <f>IFERROR(IF('paved total'!BG8=0, "", 'paved total'!BG8/'paved total'!$BL8*'paved total'!$BN8), "")</f>
        <v>4.4021223909843872E-2</v>
      </c>
      <c r="AR8">
        <f>IFERROR(IF('paved total'!BH8=0, "", 'paved total'!BH8/'paved total'!$BL8*'paved total'!$BN8), "")</f>
        <v>0.41851542405529774</v>
      </c>
      <c r="AS8">
        <f>IFERROR(IF('paved total'!BI8=0, "", 'paved total'!BI8/'paved total'!$BL8*'paved total'!$BN8), "")</f>
        <v>2.7434815715707175E-2</v>
      </c>
      <c r="AT8">
        <f>IFERROR(IF('paved total'!BJ8=0, "", 'paved total'!BJ8/'paved total'!$BL8*'paved total'!$BN8), "")</f>
        <v>0.32222460026879607</v>
      </c>
      <c r="AU8">
        <f>IFERROR(IF('paved total'!BK8=0, "", 'paved total'!BK8/'paved total'!$BL8*'paved total'!$BN8), "")</f>
        <v>7.4952633785396086E-2</v>
      </c>
      <c r="AV8">
        <f>IFERROR(IF('paved total'!BP8=0, "", 'paved total'!BP8/'paved total'!$BY8*'paved total'!$CA8), "")</f>
        <v>0.8662370546757987</v>
      </c>
      <c r="AW8">
        <f>IFERROR(IF('paved total'!BQ8=0, "", 'paved total'!BQ8/'paved total'!$BY8*'paved total'!$CA8), "")</f>
        <v>0.10577047815560112</v>
      </c>
      <c r="AX8">
        <f>IFERROR(IF('paved total'!BR8=0, "", 'paved total'!BR8/'paved total'!$BY8*'paved total'!$CA8), "")</f>
        <v>6.403538353244069E-2</v>
      </c>
      <c r="AY8">
        <f>IFERROR(IF('paved total'!BS8=0, "", 'paved total'!BS8/'paved total'!$BY8*'paved total'!$CA8), "")</f>
        <v>3.3584056932617859E-2</v>
      </c>
      <c r="AZ8">
        <f>IFERROR(IF('paved total'!BT8=0, "", 'paved total'!BT8/'paved total'!$BY8*'paved total'!$CA8), "")</f>
        <v>3.1178832696064331E-4</v>
      </c>
      <c r="BA8">
        <f>IFERROR(IF('paved total'!BU8=0, "", 'paved total'!BU8/'paved total'!$BY8*'paved total'!$CA8), "")</f>
        <v>0.12982272052113641</v>
      </c>
      <c r="BB8">
        <f>IFERROR(IF('paved total'!BV8=0, "", 'paved total'!BV8/'paved total'!$BY8*'paved total'!$CA8), "")</f>
        <v>4.544686042031091E-2</v>
      </c>
      <c r="BC8">
        <f>IFERROR(IF('paved total'!BW8=0, "", 'paved total'!BW8/'paved total'!$BY8*'paved total'!$CA8), "")</f>
        <v>0.45981354695100579</v>
      </c>
      <c r="BD8">
        <f>IFERROR(IF('paved total'!BX8=0, "", 'paved total'!BX8/'paved total'!$BY8*'paved total'!$CA8), "")</f>
        <v>5.196472116010722E-4</v>
      </c>
      <c r="BE8">
        <f>IFERROR(IF('paved total'!CC8=0, "", 'paved total'!CC8/'paved total'!$CL8*'paved total'!$CN8), "")</f>
        <v>5.4737214697929621</v>
      </c>
      <c r="BF8">
        <f>IFERROR(IF('paved total'!CD8=0, "", 'paved total'!CD8/'paved total'!$CL8*'paved total'!$CN8), "")</f>
        <v>161.9599059033508</v>
      </c>
      <c r="BG8">
        <f>IFERROR(IF('paved total'!CE8=0, "", 'paved total'!CE8/'paved total'!$CL8*'paved total'!$CN8), "")</f>
        <v>7.9885002712662329E-2</v>
      </c>
      <c r="BH8">
        <f>IFERROR(IF('paved total'!CF8=0, "", 'paved total'!CF8/'paved total'!$CL8*'paved total'!$CN8), "")</f>
        <v>0.38935809412377498</v>
      </c>
      <c r="BI8" t="str">
        <f>IFERROR(IF('paved total'!CG8=0, "", 'paved total'!CG8/'paved total'!$CL8*'paved total'!$CN8), "")</f>
        <v/>
      </c>
      <c r="BJ8">
        <f>IFERROR(IF('paved total'!CH8=0, "", 'paved total'!CH8/'paved total'!$CL8*'paved total'!$CN8), "")</f>
        <v>1.0134664523248207E-2</v>
      </c>
      <c r="BK8">
        <f>IFERROR(IF('paved total'!CI8=0, "", 'paved total'!CI8/'paved total'!$CL8*'paved total'!$CN8), "")</f>
        <v>4.335685357539339E-4</v>
      </c>
      <c r="BL8">
        <f>IFERROR(IF('paved total'!CJ8=0, "", 'paved total'!CJ8/'paved total'!$CL8*'paved total'!$CN8), "")</f>
        <v>1693.2662011788561</v>
      </c>
      <c r="BM8" t="str">
        <f>IFERROR(IF('paved total'!CK8=0, "", 'paved total'!CK8/'paved total'!$CL8*'paved total'!$CN8), "")</f>
        <v/>
      </c>
    </row>
    <row r="9" spans="1:65" x14ac:dyDescent="0.25">
      <c r="A9" s="1" t="s">
        <v>9</v>
      </c>
      <c r="B9">
        <v>4</v>
      </c>
      <c r="C9">
        <f>_xlfn.XLOOKUP(A9,'[1]paving by area'!$A$3:$A$174,'[1]paving by area'!$C$3:$C$174)</f>
        <v>11</v>
      </c>
      <c r="D9">
        <f>IFERROR(IF('paved total'!D9=0, "", 'paved total'!D9/'paved total'!$L9*'paved total'!$N9), "")</f>
        <v>7.6728366432819717E-4</v>
      </c>
      <c r="E9">
        <f>IFERROR(IF('paved total'!E9=0, "", 'paved total'!E9/'paved total'!$L9*'paved total'!$N9), "")</f>
        <v>5.4879649630556138E-2</v>
      </c>
      <c r="F9" t="str">
        <f>IFERROR(IF('paved total'!F9=0, "", 'paved total'!F9/'paved total'!$L9*'paved total'!$N9), "")</f>
        <v/>
      </c>
      <c r="G9">
        <f>IFERROR(IF('paved total'!G9=0, "", 'paved total'!G9/'paved total'!$L9*'paved total'!$N9), "")</f>
        <v>2.9223864155013841E-3</v>
      </c>
      <c r="H9" t="str">
        <f>IFERROR(IF('paved total'!H9=0, "", 'paved total'!H9/'paved total'!$L9*'paved total'!$N9), "")</f>
        <v/>
      </c>
      <c r="I9" t="str">
        <f>IFERROR(IF('paved total'!I9=0, "", 'paved total'!I9/'paved total'!$L9*'paved total'!$N9), "")</f>
        <v/>
      </c>
      <c r="J9">
        <f>IFERROR(IF('paved total'!J9=0, "", 'paved total'!J9/'paved total'!$L9*'paved total'!$N9), "")</f>
        <v>0.15846294431486271</v>
      </c>
      <c r="K9" t="str">
        <f>IFERROR(IF('paved total'!K9=0, "", 'paved total'!K9/'paved total'!$L9*'paved total'!$N9), "")</f>
        <v/>
      </c>
      <c r="L9">
        <f>IFERROR(IF('paved total'!P9=0, "", 'paved total'!P9/'paved total'!$Y9*'paved total'!$AA9), "")</f>
        <v>62.908100800277573</v>
      </c>
      <c r="M9">
        <f>IFERROR(IF('paved total'!Q9=0, "", 'paved total'!Q9/'paved total'!$Y9*'paved total'!$AA9), "")</f>
        <v>4.9573255270465637</v>
      </c>
      <c r="N9">
        <f>IFERROR(IF('paved total'!R9=0, "", 'paved total'!R9/'paved total'!$Y9*'paved total'!$AA9), "")</f>
        <v>0.50270513948345052</v>
      </c>
      <c r="O9">
        <f>IFERROR(IF('paved total'!S9=0, "", 'paved total'!S9/'paved total'!$Y9*'paved total'!$AA9), "")</f>
        <v>0.23386879095661958</v>
      </c>
      <c r="P9" t="str">
        <f>IFERROR(IF('paved total'!T9=0, "", 'paved total'!T9/'paved total'!$Y9*'paved total'!$AA9), "")</f>
        <v/>
      </c>
      <c r="Q9">
        <f>IFERROR(IF('paved total'!U9=0, "", 'paved total'!U9/'paved total'!$Y9*'paved total'!$AA9), "")</f>
        <v>0.12417667884474652</v>
      </c>
      <c r="R9">
        <f>IFERROR(IF('paved total'!V9=0, "", 'paved total'!V9/'paved total'!$Y9*'paved total'!$AA9), "")</f>
        <v>1.6670039081011657E-2</v>
      </c>
      <c r="S9">
        <f>IFERROR(IF('paved total'!W9=0, "", 'paved total'!W9/'paved total'!$Y9*'paved total'!$AA9), "")</f>
        <v>4.610928159866658</v>
      </c>
      <c r="T9" t="str">
        <f>IFERROR(IF('paved total'!X9=0, "", 'paved total'!X9/'paved total'!$Y9*'paved total'!$AA9), "")</f>
        <v/>
      </c>
      <c r="U9">
        <f>IFERROR(IF('paved total'!AC9=0, "", 'paved total'!AC9/'paved total'!$AL9*'paved total'!$AN9), "")</f>
        <v>53.917932839789515</v>
      </c>
      <c r="V9">
        <f>IFERROR(IF('paved total'!AD9=0, "", 'paved total'!AD9/'paved total'!$AL9*'paved total'!$AN9), "")</f>
        <v>7.2540239188476301</v>
      </c>
      <c r="W9">
        <f>IFERROR(IF('paved total'!AE9=0, "", 'paved total'!AE9/'paved total'!$AL9*'paved total'!$AN9), "")</f>
        <v>4.2644531197949069</v>
      </c>
      <c r="X9">
        <f>IFERROR(IF('paved total'!AF9=0, "", 'paved total'!AF9/'paved total'!$AL9*'paved total'!$AN9), "")</f>
        <v>1.6581756585000129</v>
      </c>
      <c r="Y9" t="str">
        <f>IFERROR(IF('paved total'!AG9=0, "", 'paved total'!AG9/'paved total'!$AL9*'paved total'!$AN9), "")</f>
        <v/>
      </c>
      <c r="Z9">
        <f>IFERROR(IF('paved total'!AH9=0, "", 'paved total'!AH9/'paved total'!$AL9*'paved total'!$AN9), "")</f>
        <v>0.28428266429440552</v>
      </c>
      <c r="AA9">
        <f>IFERROR(IF('paved total'!AI9=0, "", 'paved total'!AI9/'paved total'!$AL9*'paved total'!$AN9), "")</f>
        <v>6.2507814839933978E-2</v>
      </c>
      <c r="AB9">
        <f>IFERROR(IF('paved total'!AJ9=0, "", 'paved total'!AJ9/'paved total'!$AL9*'paved total'!$AN9), "")</f>
        <v>5.8340760406050132</v>
      </c>
      <c r="AC9">
        <f>IFERROR(IF('paved total'!AK9=0, "", 'paved total'!AK9/'paved total'!$AL9*'paved total'!$AN9), "")</f>
        <v>1.6412964169394428E-2</v>
      </c>
      <c r="AD9">
        <f>IFERROR(IF('paved total'!AP9=0, "", 'paved total'!AP9/'paved total'!$AY9*'paved total'!$BA9), "")</f>
        <v>6.4590635753847767</v>
      </c>
      <c r="AE9">
        <f>IFERROR(IF('paved total'!AQ9=0, "", 'paved total'!AQ9/'paved total'!$AY9*'paved total'!$BA9), "")</f>
        <v>7.7078979183216791</v>
      </c>
      <c r="AF9">
        <f>IFERROR(IF('paved total'!AR9=0, "", 'paved total'!AR9/'paved total'!$AY9*'paved total'!$BA9), "")</f>
        <v>0.19093237675731725</v>
      </c>
      <c r="AG9">
        <f>IFERROR(IF('paved total'!AS9=0, "", 'paved total'!AS9/'paved total'!$AY9*'paved total'!$BA9), "")</f>
        <v>0.50947615764880083</v>
      </c>
      <c r="AH9" t="str">
        <f>IFERROR(IF('paved total'!AT9=0, "", 'paved total'!AT9/'paved total'!$AY9*'paved total'!$BA9), "")</f>
        <v/>
      </c>
      <c r="AI9">
        <f>IFERROR(IF('paved total'!AU9=0, "", 'paved total'!AU9/'paved total'!$AY9*'paved total'!$BA9), "")</f>
        <v>0.43480960037180683</v>
      </c>
      <c r="AJ9">
        <f>IFERROR(IF('paved total'!AV9=0, "", 'paved total'!AV9/'paved total'!$AY9*'paved total'!$BA9), "")</f>
        <v>2.2180927787757362E-2</v>
      </c>
      <c r="AK9">
        <f>IFERROR(IF('paved total'!AW9=0, "", 'paved total'!AW9/'paved total'!$AY9*'paved total'!$BA9), "")</f>
        <v>45.128070687662508</v>
      </c>
      <c r="AL9">
        <f>IFERROR(IF('paved total'!AX9=0, "", 'paved total'!AX9/'paved total'!$AY9*'paved total'!$BA9), "")</f>
        <v>8.7469974844918953E-5</v>
      </c>
      <c r="AM9">
        <f>IFERROR(IF('paved total'!BC9=0, "", 'paved total'!BC9/'paved total'!$BL9*'paved total'!$BN9), "")</f>
        <v>2.0202721078068344</v>
      </c>
      <c r="AN9">
        <f>IFERROR(IF('paved total'!BD9=0, "", 'paved total'!BD9/'paved total'!$BL9*'paved total'!$BN9), "")</f>
        <v>0.12885529085309139</v>
      </c>
      <c r="AO9">
        <f>IFERROR(IF('paved total'!BE9=0, "", 'paved total'!BE9/'paved total'!$BL9*'paved total'!$BN9), "")</f>
        <v>1.3358838551143017</v>
      </c>
      <c r="AP9">
        <f>IFERROR(IF('paved total'!BF9=0, "", 'paved total'!BF9/'paved total'!$BL9*'paved total'!$BN9), "")</f>
        <v>1.0141277225348917</v>
      </c>
      <c r="AQ9" t="str">
        <f>IFERROR(IF('paved total'!BG9=0, "", 'paved total'!BG9/'paved total'!$BL9*'paved total'!$BN9), "")</f>
        <v/>
      </c>
      <c r="AR9">
        <f>IFERROR(IF('paved total'!BH9=0, "", 'paved total'!BH9/'paved total'!$BL9*'paved total'!$BN9), "")</f>
        <v>5.5444358587891695E-3</v>
      </c>
      <c r="AS9" t="str">
        <f>IFERROR(IF('paved total'!BI9=0, "", 'paved total'!BI9/'paved total'!$BL9*'paved total'!$BN9), "")</f>
        <v/>
      </c>
      <c r="AT9">
        <f>IFERROR(IF('paved total'!BJ9=0, "", 'paved total'!BJ9/'paved total'!$BL9*'paved total'!$BN9), "")</f>
        <v>8.7475263695852585E-3</v>
      </c>
      <c r="AU9" t="str">
        <f>IFERROR(IF('paved total'!BK9=0, "", 'paved total'!BK9/'paved total'!$BL9*'paved total'!$BN9), "")</f>
        <v/>
      </c>
      <c r="AV9">
        <f>IFERROR(IF('paved total'!BP9=0, "", 'paved total'!BP9/'paved total'!$BY9*'paved total'!$CA9), "")</f>
        <v>0.36946411813096097</v>
      </c>
      <c r="AW9">
        <f>IFERROR(IF('paved total'!BQ9=0, "", 'paved total'!BQ9/'paved total'!$BY9*'paved total'!$CA9), "")</f>
        <v>4.4412633733234792E-2</v>
      </c>
      <c r="AX9">
        <f>IFERROR(IF('paved total'!BR9=0, "", 'paved total'!BR9/'paved total'!$BY9*'paved total'!$CA9), "")</f>
        <v>0.14515083032978349</v>
      </c>
      <c r="AY9">
        <f>IFERROR(IF('paved total'!BS9=0, "", 'paved total'!BS9/'paved total'!$BY9*'paved total'!$CA9), "")</f>
        <v>0.10878600172859758</v>
      </c>
      <c r="AZ9" t="str">
        <f>IFERROR(IF('paved total'!BT9=0, "", 'paved total'!BT9/'paved total'!$BY9*'paved total'!$CA9), "")</f>
        <v/>
      </c>
      <c r="BA9">
        <f>IFERROR(IF('paved total'!BU9=0, "", 'paved total'!BU9/'paved total'!$BY9*'paved total'!$CA9), "")</f>
        <v>3.3896956001504636E-2</v>
      </c>
      <c r="BB9">
        <f>IFERROR(IF('paved total'!BV9=0, "", 'paved total'!BV9/'paved total'!$BY9*'paved total'!$CA9), "")</f>
        <v>4.0837847688108234E-2</v>
      </c>
      <c r="BC9">
        <f>IFERROR(IF('paved total'!BW9=0, "", 'paved total'!BW9/'paved total'!$BY9*'paved total'!$CA9), "")</f>
        <v>0.12007288964772814</v>
      </c>
      <c r="BD9" t="str">
        <f>IFERROR(IF('paved total'!BX9=0, "", 'paved total'!BX9/'paved total'!$BY9*'paved total'!$CA9), "")</f>
        <v/>
      </c>
      <c r="BE9">
        <f>IFERROR(IF('paved total'!CC9=0, "", 'paved total'!CC9/'paved total'!$CL9*'paved total'!$CN9), "")</f>
        <v>99.739370760819611</v>
      </c>
      <c r="BF9">
        <f>IFERROR(IF('paved total'!CD9=0, "", 'paved total'!CD9/'paved total'!$CL9*'paved total'!$CN9), "")</f>
        <v>345.47412793278215</v>
      </c>
      <c r="BG9">
        <f>IFERROR(IF('paved total'!CE9=0, "", 'paved total'!CE9/'paved total'!$CL9*'paved total'!$CN9), "")</f>
        <v>0.30583602358459072</v>
      </c>
      <c r="BH9">
        <f>IFERROR(IF('paved total'!CF9=0, "", 'paved total'!CF9/'paved total'!$CL9*'paved total'!$CN9), "")</f>
        <v>19.182143954942802</v>
      </c>
      <c r="BI9">
        <f>IFERROR(IF('paved total'!CG9=0, "", 'paved total'!CG9/'paved total'!$CL9*'paved total'!$CN9), "")</f>
        <v>1.332688205090498E-2</v>
      </c>
      <c r="BJ9">
        <f>IFERROR(IF('paved total'!CH9=0, "", 'paved total'!CH9/'paved total'!$CL9*'paved total'!$CN9), "")</f>
        <v>0.32728942301807251</v>
      </c>
      <c r="BK9">
        <f>IFERROR(IF('paved total'!CI9=0, "", 'paved total'!CI9/'paved total'!$CL9*'paved total'!$CN9), "")</f>
        <v>4.8516521687026089E-3</v>
      </c>
      <c r="BL9">
        <f>IFERROR(IF('paved total'!CJ9=0, "", 'paved total'!CJ9/'paved total'!$CL9*'paved total'!$CN9), "")</f>
        <v>298.1545391586011</v>
      </c>
      <c r="BM9">
        <f>IFERROR(IF('paved total'!CK9=0, "", 'paved total'!CK9/'paved total'!$CL9*'paved total'!$CN9), "")</f>
        <v>7.1258641227819571E-4</v>
      </c>
    </row>
    <row r="10" spans="1:65" x14ac:dyDescent="0.25">
      <c r="A10" s="1" t="s">
        <v>10</v>
      </c>
      <c r="B10">
        <v>1</v>
      </c>
      <c r="C10">
        <f>_xlfn.XLOOKUP(A10,'[1]paving by area'!$A$3:$A$174,'[1]paving by area'!$C$3:$C$174)</f>
        <v>4</v>
      </c>
      <c r="D10" t="str">
        <f>IFERROR(IF('paved total'!D10=0, "", 'paved total'!D10/'paved total'!$L10*'paved total'!$N10), "")</f>
        <v/>
      </c>
      <c r="E10" t="str">
        <f>IFERROR(IF('paved total'!E10=0, "", 'paved total'!E10/'paved total'!$L10*'paved total'!$N10), "")</f>
        <v/>
      </c>
      <c r="F10" t="str">
        <f>IFERROR(IF('paved total'!F10=0, "", 'paved total'!F10/'paved total'!$L10*'paved total'!$N10), "")</f>
        <v/>
      </c>
      <c r="G10" t="str">
        <f>IFERROR(IF('paved total'!G10=0, "", 'paved total'!G10/'paved total'!$L10*'paved total'!$N10), "")</f>
        <v/>
      </c>
      <c r="H10" t="str">
        <f>IFERROR(IF('paved total'!H10=0, "", 'paved total'!H10/'paved total'!$L10*'paved total'!$N10), "")</f>
        <v/>
      </c>
      <c r="I10" t="str">
        <f>IFERROR(IF('paved total'!I10=0, "", 'paved total'!I10/'paved total'!$L10*'paved total'!$N10), "")</f>
        <v/>
      </c>
      <c r="J10" t="str">
        <f>IFERROR(IF('paved total'!J10=0, "", 'paved total'!J10/'paved total'!$L10*'paved total'!$N10), "")</f>
        <v/>
      </c>
      <c r="K10" t="str">
        <f>IFERROR(IF('paved total'!K10=0, "", 'paved total'!K10/'paved total'!$L10*'paved total'!$N10), "")</f>
        <v/>
      </c>
      <c r="L10" t="str">
        <f>IFERROR(IF('paved total'!P10=0, "", 'paved total'!P10/'paved total'!$Y10*'paved total'!$AA10), "")</f>
        <v/>
      </c>
      <c r="M10" t="str">
        <f>IFERROR(IF('paved total'!Q10=0, "", 'paved total'!Q10/'paved total'!$Y10*'paved total'!$AA10), "")</f>
        <v/>
      </c>
      <c r="N10" t="str">
        <f>IFERROR(IF('paved total'!R10=0, "", 'paved total'!R10/'paved total'!$Y10*'paved total'!$AA10), "")</f>
        <v/>
      </c>
      <c r="O10" t="str">
        <f>IFERROR(IF('paved total'!S10=0, "", 'paved total'!S10/'paved total'!$Y10*'paved total'!$AA10), "")</f>
        <v/>
      </c>
      <c r="P10" t="str">
        <f>IFERROR(IF('paved total'!T10=0, "", 'paved total'!T10/'paved total'!$Y10*'paved total'!$AA10), "")</f>
        <v/>
      </c>
      <c r="Q10" t="str">
        <f>IFERROR(IF('paved total'!U10=0, "", 'paved total'!U10/'paved total'!$Y10*'paved total'!$AA10), "")</f>
        <v/>
      </c>
      <c r="R10" t="str">
        <f>IFERROR(IF('paved total'!V10=0, "", 'paved total'!V10/'paved total'!$Y10*'paved total'!$AA10), "")</f>
        <v/>
      </c>
      <c r="S10" t="str">
        <f>IFERROR(IF('paved total'!W10=0, "", 'paved total'!W10/'paved total'!$Y10*'paved total'!$AA10), "")</f>
        <v/>
      </c>
      <c r="T10" t="str">
        <f>IFERROR(IF('paved total'!X10=0, "", 'paved total'!X10/'paved total'!$Y10*'paved total'!$AA10), "")</f>
        <v/>
      </c>
      <c r="U10">
        <f>IFERROR(IF('paved total'!AC10=0, "", 'paved total'!AC10/'paved total'!$AL10*'paved total'!$AN10), "")</f>
        <v>0.2954321009505203</v>
      </c>
      <c r="V10">
        <f>IFERROR(IF('paved total'!AD10=0, "", 'paved total'!AD10/'paved total'!$AL10*'paved total'!$AN10), "")</f>
        <v>1.3478586900885879E-2</v>
      </c>
      <c r="W10">
        <f>IFERROR(IF('paved total'!AE10=0, "", 'paved total'!AE10/'paved total'!$AL10*'paved total'!$AN10), "")</f>
        <v>2.8468335443462396E-2</v>
      </c>
      <c r="X10" t="str">
        <f>IFERROR(IF('paved total'!AF10=0, "", 'paved total'!AF10/'paved total'!$AL10*'paved total'!$AN10), "")</f>
        <v/>
      </c>
      <c r="Y10" t="str">
        <f>IFERROR(IF('paved total'!AG10=0, "", 'paved total'!AG10/'paved total'!$AL10*'paved total'!$AN10), "")</f>
        <v/>
      </c>
      <c r="Z10">
        <f>IFERROR(IF('paved total'!AH10=0, "", 'paved total'!AH10/'paved total'!$AL10*'paved total'!$AN10), "")</f>
        <v>2.7858996071812948E-2</v>
      </c>
      <c r="AA10" t="str">
        <f>IFERROR(IF('paved total'!AI10=0, "", 'paved total'!AI10/'paved total'!$AL10*'paved total'!$AN10), "")</f>
        <v/>
      </c>
      <c r="AB10">
        <f>IFERROR(IF('paved total'!AJ10=0, "", 'paved total'!AJ10/'paved total'!$AL10*'paved total'!$AN10), "")</f>
        <v>0.27844371926893358</v>
      </c>
      <c r="AC10" t="str">
        <f>IFERROR(IF('paved total'!AK10=0, "", 'paved total'!AK10/'paved total'!$AL10*'paved total'!$AN10), "")</f>
        <v/>
      </c>
      <c r="AD10">
        <f>IFERROR(IF('paved total'!AP10=0, "", 'paved total'!AP10/'paved total'!$AY10*'paved total'!$BA10), "")</f>
        <v>0.16668781781385528</v>
      </c>
      <c r="AE10">
        <f>IFERROR(IF('paved total'!AQ10=0, "", 'paved total'!AQ10/'paved total'!$AY10*'paved total'!$BA10), "")</f>
        <v>1.0128176338616389E-2</v>
      </c>
      <c r="AF10">
        <f>IFERROR(IF('paved total'!AR10=0, "", 'paved total'!AR10/'paved total'!$AY10*'paved total'!$BA10), "")</f>
        <v>8.4503158005925887E-3</v>
      </c>
      <c r="AG10" t="str">
        <f>IFERROR(IF('paved total'!AS10=0, "", 'paved total'!AS10/'paved total'!$AY10*'paved total'!$BA10), "")</f>
        <v/>
      </c>
      <c r="AH10" t="str">
        <f>IFERROR(IF('paved total'!AT10=0, "", 'paved total'!AT10/'paved total'!$AY10*'paved total'!$BA10), "")</f>
        <v/>
      </c>
      <c r="AI10">
        <f>IFERROR(IF('paved total'!AU10=0, "", 'paved total'!AU10/'paved total'!$AY10*'paved total'!$BA10), "")</f>
        <v>3.4777472969947834E-2</v>
      </c>
      <c r="AJ10" t="str">
        <f>IFERROR(IF('paved total'!AV10=0, "", 'paved total'!AV10/'paved total'!$AY10*'paved total'!$BA10), "")</f>
        <v/>
      </c>
      <c r="AK10">
        <f>IFERROR(IF('paved total'!AW10=0, "", 'paved total'!AW10/'paved total'!$AY10*'paved total'!$BA10), "")</f>
        <v>0.36455333507971632</v>
      </c>
      <c r="AL10" t="str">
        <f>IFERROR(IF('paved total'!AX10=0, "", 'paved total'!AX10/'paved total'!$AY10*'paved total'!$BA10), "")</f>
        <v/>
      </c>
      <c r="AM10">
        <f>IFERROR(IF('paved total'!BC10=0, "", 'paved total'!BC10/'paved total'!$BL10*'paved total'!$BN10), "")</f>
        <v>8.8926148965198185E-3</v>
      </c>
      <c r="AN10" t="str">
        <f>IFERROR(IF('paved total'!BD10=0, "", 'paved total'!BD10/'paved total'!$BL10*'paved total'!$BN10), "")</f>
        <v/>
      </c>
      <c r="AO10">
        <f>IFERROR(IF('paved total'!BE10=0, "", 'paved total'!BE10/'paved total'!$BL10*'paved total'!$BN10), "")</f>
        <v>1.1768336131712794E-2</v>
      </c>
      <c r="AP10" t="str">
        <f>IFERROR(IF('paved total'!BF10=0, "", 'paved total'!BF10/'paved total'!$BL10*'paved total'!$BN10), "")</f>
        <v/>
      </c>
      <c r="AQ10" t="str">
        <f>IFERROR(IF('paved total'!BG10=0, "", 'paved total'!BG10/'paved total'!$BL10*'paved total'!$BN10), "")</f>
        <v/>
      </c>
      <c r="AR10">
        <f>IFERROR(IF('paved total'!BH10=0, "", 'paved total'!BH10/'paved total'!$BL10*'paved total'!$BN10), "")</f>
        <v>4.866605167249652E-3</v>
      </c>
      <c r="AS10" t="str">
        <f>IFERROR(IF('paved total'!BI10=0, "", 'paved total'!BI10/'paved total'!$BL10*'paved total'!$BN10), "")</f>
        <v/>
      </c>
      <c r="AT10" t="str">
        <f>IFERROR(IF('paved total'!BJ10=0, "", 'paved total'!BJ10/'paved total'!$BL10*'paved total'!$BN10), "")</f>
        <v/>
      </c>
      <c r="AU10" t="str">
        <f>IFERROR(IF('paved total'!BK10=0, "", 'paved total'!BK10/'paved total'!$BL10*'paved total'!$BN10), "")</f>
        <v/>
      </c>
      <c r="AV10">
        <f>IFERROR(IF('paved total'!BP10=0, "", 'paved total'!BP10/'paved total'!$BY10*'paved total'!$CA10), "")</f>
        <v>5.0032444048506144E-3</v>
      </c>
      <c r="AW10" t="str">
        <f>IFERROR(IF('paved total'!BQ10=0, "", 'paved total'!BQ10/'paved total'!$BY10*'paved total'!$CA10), "")</f>
        <v/>
      </c>
      <c r="AX10" t="str">
        <f>IFERROR(IF('paved total'!BR10=0, "", 'paved total'!BR10/'paved total'!$BY10*'paved total'!$CA10), "")</f>
        <v/>
      </c>
      <c r="AY10" t="str">
        <f>IFERROR(IF('paved total'!BS10=0, "", 'paved total'!BS10/'paved total'!$BY10*'paved total'!$CA10), "")</f>
        <v/>
      </c>
      <c r="AZ10" t="str">
        <f>IFERROR(IF('paved total'!BT10=0, "", 'paved total'!BT10/'paved total'!$BY10*'paved total'!$CA10), "")</f>
        <v/>
      </c>
      <c r="BA10">
        <f>IFERROR(IF('paved total'!BU10=0, "", 'paved total'!BU10/'paved total'!$BY10*'paved total'!$CA10), "")</f>
        <v>1.1614674511260356E-3</v>
      </c>
      <c r="BB10" t="str">
        <f>IFERROR(IF('paved total'!BV10=0, "", 'paved total'!BV10/'paved total'!$BY10*'paved total'!$CA10), "")</f>
        <v/>
      </c>
      <c r="BC10">
        <f>IFERROR(IF('paved total'!BW10=0, "", 'paved total'!BW10/'paved total'!$BY10*'paved total'!$CA10), "")</f>
        <v>1.7868730017323625E-4</v>
      </c>
      <c r="BD10" t="str">
        <f>IFERROR(IF('paved total'!BX10=0, "", 'paved total'!BX10/'paved total'!$BY10*'paved total'!$CA10), "")</f>
        <v/>
      </c>
      <c r="BE10">
        <f>IFERROR(IF('paved total'!CC10=0, "", 'paved total'!CC10/'paved total'!$CL10*'paved total'!$CN10), "")</f>
        <v>0.26610989999990764</v>
      </c>
      <c r="BF10">
        <f>IFERROR(IF('paved total'!CD10=0, "", 'paved total'!CD10/'paved total'!$CL10*'paved total'!$CN10), "")</f>
        <v>0.20473364629317439</v>
      </c>
      <c r="BG10">
        <f>IFERROR(IF('paved total'!CE10=0, "", 'paved total'!CE10/'paved total'!$CL10*'paved total'!$CN10), "")</f>
        <v>5.4631610442257041E-3</v>
      </c>
      <c r="BH10" t="str">
        <f>IFERROR(IF('paved total'!CF10=0, "", 'paved total'!CF10/'paved total'!$CL10*'paved total'!$CN10), "")</f>
        <v/>
      </c>
      <c r="BI10" t="str">
        <f>IFERROR(IF('paved total'!CG10=0, "", 'paved total'!CG10/'paved total'!$CL10*'paved total'!$CN10), "")</f>
        <v/>
      </c>
      <c r="BJ10" t="str">
        <f>IFERROR(IF('paved total'!CH10=0, "", 'paved total'!CH10/'paved total'!$CL10*'paved total'!$CN10), "")</f>
        <v/>
      </c>
      <c r="BK10" t="str">
        <f>IFERROR(IF('paved total'!CI10=0, "", 'paved total'!CI10/'paved total'!$CL10*'paved total'!$CN10), "")</f>
        <v/>
      </c>
      <c r="BL10">
        <f>IFERROR(IF('paved total'!CJ10=0, "", 'paved total'!CJ10/'paved total'!$CL10*'paved total'!$CN10), "")</f>
        <v>12.799849094457601</v>
      </c>
      <c r="BM10" t="str">
        <f>IFERROR(IF('paved total'!CK10=0, "", 'paved total'!CK10/'paved total'!$CL10*'paved total'!$CN10), "")</f>
        <v/>
      </c>
    </row>
    <row r="11" spans="1:65" x14ac:dyDescent="0.25">
      <c r="A11" s="1" t="s">
        <v>11</v>
      </c>
      <c r="B11">
        <v>6</v>
      </c>
      <c r="C11">
        <f>_xlfn.XLOOKUP(A11,'[1]paving by area'!$A$3:$A$174,'[1]paving by area'!$C$3:$C$174)</f>
        <v>25</v>
      </c>
      <c r="D11">
        <f>IFERROR(IF('paved total'!D11=0, "", 'paved total'!D11/'paved total'!$L11*'paved total'!$N11), "")</f>
        <v>1.7858390819698085E-3</v>
      </c>
      <c r="E11" t="str">
        <f>IFERROR(IF('paved total'!E11=0, "", 'paved total'!E11/'paved total'!$L11*'paved total'!$N11), "")</f>
        <v/>
      </c>
      <c r="F11" t="str">
        <f>IFERROR(IF('paved total'!F11=0, "", 'paved total'!F11/'paved total'!$L11*'paved total'!$N11), "")</f>
        <v/>
      </c>
      <c r="G11" t="str">
        <f>IFERROR(IF('paved total'!G11=0, "", 'paved total'!G11/'paved total'!$L11*'paved total'!$N11), "")</f>
        <v/>
      </c>
      <c r="H11" t="str">
        <f>IFERROR(IF('paved total'!H11=0, "", 'paved total'!H11/'paved total'!$L11*'paved total'!$N11), "")</f>
        <v/>
      </c>
      <c r="I11" t="str">
        <f>IFERROR(IF('paved total'!I11=0, "", 'paved total'!I11/'paved total'!$L11*'paved total'!$N11), "")</f>
        <v/>
      </c>
      <c r="J11" t="str">
        <f>IFERROR(IF('paved total'!J11=0, "", 'paved total'!J11/'paved total'!$L11*'paved total'!$N11), "")</f>
        <v/>
      </c>
      <c r="K11" t="str">
        <f>IFERROR(IF('paved total'!K11=0, "", 'paved total'!K11/'paved total'!$L11*'paved total'!$N11), "")</f>
        <v/>
      </c>
      <c r="L11">
        <f>IFERROR(IF('paved total'!P11=0, "", 'paved total'!P11/'paved total'!$Y11*'paved total'!$AA11), "")</f>
        <v>7.8077501143638799E-3</v>
      </c>
      <c r="M11">
        <f>IFERROR(IF('paved total'!Q11=0, "", 'paved total'!Q11/'paved total'!$Y11*'paved total'!$AA11), "")</f>
        <v>1.8416314766067136E-3</v>
      </c>
      <c r="N11" t="str">
        <f>IFERROR(IF('paved total'!R11=0, "", 'paved total'!R11/'paved total'!$Y11*'paved total'!$AA11), "")</f>
        <v/>
      </c>
      <c r="O11" t="str">
        <f>IFERROR(IF('paved total'!S11=0, "", 'paved total'!S11/'paved total'!$Y11*'paved total'!$AA11), "")</f>
        <v/>
      </c>
      <c r="P11" t="str">
        <f>IFERROR(IF('paved total'!T11=0, "", 'paved total'!T11/'paved total'!$Y11*'paved total'!$AA11), "")</f>
        <v/>
      </c>
      <c r="Q11" t="str">
        <f>IFERROR(IF('paved total'!U11=0, "", 'paved total'!U11/'paved total'!$Y11*'paved total'!$AA11), "")</f>
        <v/>
      </c>
      <c r="R11" t="str">
        <f>IFERROR(IF('paved total'!V11=0, "", 'paved total'!V11/'paved total'!$Y11*'paved total'!$AA11), "")</f>
        <v/>
      </c>
      <c r="S11">
        <f>IFERROR(IF('paved total'!W11=0, "", 'paved total'!W11/'paved total'!$Y11*'paved total'!$AA11), "")</f>
        <v>7.755954229084315E-2</v>
      </c>
      <c r="T11" t="str">
        <f>IFERROR(IF('paved total'!X11=0, "", 'paved total'!X11/'paved total'!$Y11*'paved total'!$AA11), "")</f>
        <v/>
      </c>
      <c r="U11">
        <f>IFERROR(IF('paved total'!AC11=0, "", 'paved total'!AC11/'paved total'!$AL11*'paved total'!$AN11), "")</f>
        <v>2.9308331968146599</v>
      </c>
      <c r="V11">
        <f>IFERROR(IF('paved total'!AD11=0, "", 'paved total'!AD11/'paved total'!$AL11*'paved total'!$AN11), "")</f>
        <v>8.8809659132655566E-2</v>
      </c>
      <c r="W11">
        <f>IFERROR(IF('paved total'!AE11=0, "", 'paved total'!AE11/'paved total'!$AL11*'paved total'!$AN11), "")</f>
        <v>0.12691998966251933</v>
      </c>
      <c r="X11">
        <f>IFERROR(IF('paved total'!AF11=0, "", 'paved total'!AF11/'paved total'!$AL11*'paved total'!$AN11), "")</f>
        <v>8.6062968644016719E-2</v>
      </c>
      <c r="Y11">
        <f>IFERROR(IF('paved total'!AG11=0, "", 'paved total'!AG11/'paved total'!$AL11*'paved total'!$AN11), "")</f>
        <v>6.8667262215970784E-3</v>
      </c>
      <c r="Z11">
        <f>IFERROR(IF('paved total'!AH11=0, "", 'paved total'!AH11/'paved total'!$AL11*'paved total'!$AN11), "")</f>
        <v>8.4689623399697295E-3</v>
      </c>
      <c r="AA11">
        <f>IFERROR(IF('paved total'!AI11=0, "", 'paved total'!AI11/'paved total'!$AL11*'paved total'!$AN11), "")</f>
        <v>0.1342444976322229</v>
      </c>
      <c r="AB11">
        <f>IFERROR(IF('paved total'!AJ11=0, "", 'paved total'!AJ11/'paved total'!$AL11*'paved total'!$AN11), "")</f>
        <v>5.0049278520480573</v>
      </c>
      <c r="AC11" t="str">
        <f>IFERROR(IF('paved total'!AK11=0, "", 'paved total'!AK11/'paved total'!$AL11*'paved total'!$AN11), "")</f>
        <v/>
      </c>
      <c r="AD11">
        <f>IFERROR(IF('paved total'!AP11=0, "", 'paved total'!AP11/'paved total'!$AY11*'paved total'!$BA11), "")</f>
        <v>5.21747913083047</v>
      </c>
      <c r="AE11">
        <f>IFERROR(IF('paved total'!AQ11=0, "", 'paved total'!AQ11/'paved total'!$AY11*'paved total'!$BA11), "")</f>
        <v>0.23636348294071827</v>
      </c>
      <c r="AF11">
        <f>IFERROR(IF('paved total'!AR11=0, "", 'paved total'!AR11/'paved total'!$AY11*'paved total'!$BA11), "")</f>
        <v>0.50722577798718238</v>
      </c>
      <c r="AG11">
        <f>IFERROR(IF('paved total'!AS11=0, "", 'paved total'!AS11/'paved total'!$AY11*'paved total'!$BA11), "")</f>
        <v>0.82494118947455819</v>
      </c>
      <c r="AH11">
        <f>IFERROR(IF('paved total'!AT11=0, "", 'paved total'!AT11/'paved total'!$AY11*'paved total'!$BA11), "")</f>
        <v>6.200462175762432E-2</v>
      </c>
      <c r="AI11">
        <f>IFERROR(IF('paved total'!AU11=0, "", 'paved total'!AU11/'paved total'!$AY11*'paved total'!$BA11), "")</f>
        <v>4.4755215704751383E-2</v>
      </c>
      <c r="AJ11">
        <f>IFERROR(IF('paved total'!AV11=0, "", 'paved total'!AV11/'paved total'!$AY11*'paved total'!$BA11), "")</f>
        <v>4.6620016359116027E-3</v>
      </c>
      <c r="AK11">
        <f>IFERROR(IF('paved total'!AW11=0, "", 'paved total'!AW11/'paved total'!$AY11*'paved total'!$BA11), "")</f>
        <v>84.184327640555566</v>
      </c>
      <c r="AL11" t="str">
        <f>IFERROR(IF('paved total'!AX11=0, "", 'paved total'!AX11/'paved total'!$AY11*'paved total'!$BA11), "")</f>
        <v/>
      </c>
      <c r="AM11">
        <f>IFERROR(IF('paved total'!BC11=0, "", 'paved total'!BC11/'paved total'!$BL11*'paved total'!$BN11), "")</f>
        <v>0.60401499645929091</v>
      </c>
      <c r="AN11">
        <f>IFERROR(IF('paved total'!BD11=0, "", 'paved total'!BD11/'paved total'!$BL11*'paved total'!$BN11), "")</f>
        <v>1.2665658752617603E-2</v>
      </c>
      <c r="AO11">
        <f>IFERROR(IF('paved total'!BE11=0, "", 'paved total'!BE11/'paved total'!$BL11*'paved total'!$BN11), "")</f>
        <v>3.9936761832578031E-4</v>
      </c>
      <c r="AP11">
        <f>IFERROR(IF('paved total'!BF11=0, "", 'paved total'!BF11/'paved total'!$BL11*'paved total'!$BN11), "")</f>
        <v>1.5689442148512797E-2</v>
      </c>
      <c r="AQ11" t="str">
        <f>IFERROR(IF('paved total'!BG11=0, "", 'paved total'!BG11/'paved total'!$BL11*'paved total'!$BN11), "")</f>
        <v/>
      </c>
      <c r="AR11" t="str">
        <f>IFERROR(IF('paved total'!BH11=0, "", 'paved total'!BH11/'paved total'!$BL11*'paved total'!$BN11), "")</f>
        <v/>
      </c>
      <c r="AS11">
        <f>IFERROR(IF('paved total'!BI11=0, "", 'paved total'!BI11/'paved total'!$BL11*'paved total'!$BN11), "")</f>
        <v>3.6513610818357058E-2</v>
      </c>
      <c r="AT11">
        <f>IFERROR(IF('paved total'!BJ11=0, "", 'paved total'!BJ11/'paved total'!$BL11*'paved total'!$BN11), "")</f>
        <v>0.16956008023774558</v>
      </c>
      <c r="AU11" t="str">
        <f>IFERROR(IF('paved total'!BK11=0, "", 'paved total'!BK11/'paved total'!$BL11*'paved total'!$BN11), "")</f>
        <v/>
      </c>
      <c r="AV11">
        <f>IFERROR(IF('paved total'!BP11=0, "", 'paved total'!BP11/'paved total'!$BY11*'paved total'!$CA11), "")</f>
        <v>2.5477970285352307E-2</v>
      </c>
      <c r="AW11" t="str">
        <f>IFERROR(IF('paved total'!BQ11=0, "", 'paved total'!BQ11/'paved total'!$BY11*'paved total'!$CA11), "")</f>
        <v/>
      </c>
      <c r="AX11" t="str">
        <f>IFERROR(IF('paved total'!BR11=0, "", 'paved total'!BR11/'paved total'!$BY11*'paved total'!$CA11), "")</f>
        <v/>
      </c>
      <c r="AY11" t="str">
        <f>IFERROR(IF('paved total'!BS11=0, "", 'paved total'!BS11/'paved total'!$BY11*'paved total'!$CA11), "")</f>
        <v/>
      </c>
      <c r="AZ11" t="str">
        <f>IFERROR(IF('paved total'!BT11=0, "", 'paved total'!BT11/'paved total'!$BY11*'paved total'!$CA11), "")</f>
        <v/>
      </c>
      <c r="BA11" t="str">
        <f>IFERROR(IF('paved total'!BU11=0, "", 'paved total'!BU11/'paved total'!$BY11*'paved total'!$CA11), "")</f>
        <v/>
      </c>
      <c r="BB11">
        <f>IFERROR(IF('paved total'!BV11=0, "", 'paved total'!BV11/'paved total'!$BY11*'paved total'!$CA11), "")</f>
        <v>3.6548000492254963E-2</v>
      </c>
      <c r="BC11">
        <f>IFERROR(IF('paved total'!BW11=0, "", 'paved total'!BW11/'paved total'!$BY11*'paved total'!$CA11), "")</f>
        <v>1.8675394471186931E-2</v>
      </c>
      <c r="BD11" t="str">
        <f>IFERROR(IF('paved total'!BX11=0, "", 'paved total'!BX11/'paved total'!$BY11*'paved total'!$CA11), "")</f>
        <v/>
      </c>
      <c r="BE11">
        <f>IFERROR(IF('paved total'!CC11=0, "", 'paved total'!CC11/'paved total'!$CL11*'paved total'!$CN11), "")</f>
        <v>1.6275634937719505</v>
      </c>
      <c r="BF11" t="str">
        <f>IFERROR(IF('paved total'!CD11=0, "", 'paved total'!CD11/'paved total'!$CL11*'paved total'!$CN11), "")</f>
        <v/>
      </c>
      <c r="BG11" t="str">
        <f>IFERROR(IF('paved total'!CE11=0, "", 'paved total'!CE11/'paved total'!$CL11*'paved total'!$CN11), "")</f>
        <v/>
      </c>
      <c r="BH11" t="str">
        <f>IFERROR(IF('paved total'!CF11=0, "", 'paved total'!CF11/'paved total'!$CL11*'paved total'!$CN11), "")</f>
        <v/>
      </c>
      <c r="BI11">
        <f>IFERROR(IF('paved total'!CG11=0, "", 'paved total'!CG11/'paved total'!$CL11*'paved total'!$CN11), "")</f>
        <v>0.28216293975929574</v>
      </c>
      <c r="BJ11" t="str">
        <f>IFERROR(IF('paved total'!CH11=0, "", 'paved total'!CH11/'paved total'!$CL11*'paved total'!$CN11), "")</f>
        <v/>
      </c>
      <c r="BK11" t="str">
        <f>IFERROR(IF('paved total'!CI11=0, "", 'paved total'!CI11/'paved total'!$CL11*'paved total'!$CN11), "")</f>
        <v/>
      </c>
      <c r="BL11">
        <f>IFERROR(IF('paved total'!CJ11=0, "", 'paved total'!CJ11/'paved total'!$CL11*'paved total'!$CN11), "")</f>
        <v>84.672710547955148</v>
      </c>
      <c r="BM11" t="str">
        <f>IFERROR(IF('paved total'!CK11=0, "", 'paved total'!CK11/'paved total'!$CL11*'paved total'!$CN11), "")</f>
        <v/>
      </c>
    </row>
    <row r="12" spans="1:65" x14ac:dyDescent="0.25">
      <c r="A12" s="1" t="s">
        <v>12</v>
      </c>
      <c r="B12">
        <v>5</v>
      </c>
      <c r="C12">
        <f>_xlfn.XLOOKUP(A12,'[1]paving by area'!$A$3:$A$174,'[1]paving by area'!$C$3:$C$174)</f>
        <v>14</v>
      </c>
      <c r="D12" t="str">
        <f>IFERROR(IF('paved total'!D12=0, "", 'paved total'!D12/'paved total'!$L12*'paved total'!$N12), "")</f>
        <v/>
      </c>
      <c r="E12" t="str">
        <f>IFERROR(IF('paved total'!E12=0, "", 'paved total'!E12/'paved total'!$L12*'paved total'!$N12), "")</f>
        <v/>
      </c>
      <c r="F12" t="str">
        <f>IFERROR(IF('paved total'!F12=0, "", 'paved total'!F12/'paved total'!$L12*'paved total'!$N12), "")</f>
        <v/>
      </c>
      <c r="G12" t="str">
        <f>IFERROR(IF('paved total'!G12=0, "", 'paved total'!G12/'paved total'!$L12*'paved total'!$N12), "")</f>
        <v/>
      </c>
      <c r="H12" t="str">
        <f>IFERROR(IF('paved total'!H12=0, "", 'paved total'!H12/'paved total'!$L12*'paved total'!$N12), "")</f>
        <v/>
      </c>
      <c r="I12" t="str">
        <f>IFERROR(IF('paved total'!I12=0, "", 'paved total'!I12/'paved total'!$L12*'paved total'!$N12), "")</f>
        <v/>
      </c>
      <c r="J12">
        <f>IFERROR(IF('paved total'!J12=0, "", 'paved total'!J12/'paved total'!$L12*'paved total'!$N12), "")</f>
        <v>3.8145198631818054E-2</v>
      </c>
      <c r="K12" t="str">
        <f>IFERROR(IF('paved total'!K12=0, "", 'paved total'!K12/'paved total'!$L12*'paved total'!$N12), "")</f>
        <v/>
      </c>
      <c r="L12">
        <f>IFERROR(IF('paved total'!P12=0, "", 'paved total'!P12/'paved total'!$Y12*'paved total'!$AA12), "")</f>
        <v>6.9664228005153088</v>
      </c>
      <c r="M12">
        <f>IFERROR(IF('paved total'!Q12=0, "", 'paved total'!Q12/'paved total'!$Y12*'paved total'!$AA12), "")</f>
        <v>9.9075086163254288E-3</v>
      </c>
      <c r="N12">
        <f>IFERROR(IF('paved total'!R12=0, "", 'paved total'!R12/'paved total'!$Y12*'paved total'!$AA12), "")</f>
        <v>1.2156773036014237</v>
      </c>
      <c r="O12">
        <f>IFERROR(IF('paved total'!S12=0, "", 'paved total'!S12/'paved total'!$Y12*'paved total'!$AA12), "")</f>
        <v>5.002858578272782E-2</v>
      </c>
      <c r="P12" t="str">
        <f>IFERROR(IF('paved total'!T12=0, "", 'paved total'!T12/'paved total'!$Y12*'paved total'!$AA12), "")</f>
        <v/>
      </c>
      <c r="Q12" t="str">
        <f>IFERROR(IF('paved total'!U12=0, "", 'paved total'!U12/'paved total'!$Y12*'paved total'!$AA12), "")</f>
        <v/>
      </c>
      <c r="R12" t="str">
        <f>IFERROR(IF('paved total'!V12=0, "", 'paved total'!V12/'paved total'!$Y12*'paved total'!$AA12), "")</f>
        <v/>
      </c>
      <c r="S12">
        <f>IFERROR(IF('paved total'!W12=0, "", 'paved total'!W12/'paved total'!$Y12*'paved total'!$AA12), "")</f>
        <v>5.5921098195935943E-2</v>
      </c>
      <c r="T12" t="str">
        <f>IFERROR(IF('paved total'!X12=0, "", 'paved total'!X12/'paved total'!$Y12*'paved total'!$AA12), "")</f>
        <v/>
      </c>
      <c r="U12">
        <f>IFERROR(IF('paved total'!AC12=0, "", 'paved total'!AC12/'paved total'!$AL12*'paved total'!$AN12), "")</f>
        <v>30.606289770652662</v>
      </c>
      <c r="V12">
        <f>IFERROR(IF('paved total'!AD12=0, "", 'paved total'!AD12/'paved total'!$AL12*'paved total'!$AN12), "")</f>
        <v>0.79930550111149612</v>
      </c>
      <c r="W12">
        <f>IFERROR(IF('paved total'!AE12=0, "", 'paved total'!AE12/'paved total'!$AL12*'paved total'!$AN12), "")</f>
        <v>31.504905525428597</v>
      </c>
      <c r="X12">
        <f>IFERROR(IF('paved total'!AF12=0, "", 'paved total'!AF12/'paved total'!$AL12*'paved total'!$AN12), "")</f>
        <v>0.59164468314659557</v>
      </c>
      <c r="Y12" t="str">
        <f>IFERROR(IF('paved total'!AG12=0, "", 'paved total'!AG12/'paved total'!$AL12*'paved total'!$AN12), "")</f>
        <v/>
      </c>
      <c r="Z12">
        <f>IFERROR(IF('paved total'!AH12=0, "", 'paved total'!AH12/'paved total'!$AL12*'paved total'!$AN12), "")</f>
        <v>0.13838629358216692</v>
      </c>
      <c r="AA12">
        <f>IFERROR(IF('paved total'!AI12=0, "", 'paved total'!AI12/'paved total'!$AL12*'paved total'!$AN12), "")</f>
        <v>1.2117863192964257E-2</v>
      </c>
      <c r="AB12">
        <f>IFERROR(IF('paved total'!AJ12=0, "", 'paved total'!AJ12/'paved total'!$AL12*'paved total'!$AN12), "")</f>
        <v>2.0446489800192071</v>
      </c>
      <c r="AC12">
        <f>IFERROR(IF('paved total'!AK12=0, "", 'paved total'!AK12/'paved total'!$AL12*'paved total'!$AN12), "")</f>
        <v>7.5459221348129081E-4</v>
      </c>
      <c r="AD12">
        <f>IFERROR(IF('paved total'!AP12=0, "", 'paved total'!AP12/'paved total'!$AY12*'paved total'!$BA12), "")</f>
        <v>0.77557295034119833</v>
      </c>
      <c r="AE12">
        <f>IFERROR(IF('paved total'!AQ12=0, "", 'paved total'!AQ12/'paved total'!$AY12*'paved total'!$BA12), "")</f>
        <v>1.3112635675584852</v>
      </c>
      <c r="AF12">
        <f>IFERROR(IF('paved total'!AR12=0, "", 'paved total'!AR12/'paved total'!$AY12*'paved total'!$BA12), "")</f>
        <v>0.22565519192207775</v>
      </c>
      <c r="AG12">
        <f>IFERROR(IF('paved total'!AS12=0, "", 'paved total'!AS12/'paved total'!$AY12*'paved total'!$BA12), "")</f>
        <v>3.1831152494374666E-3</v>
      </c>
      <c r="AH12" t="str">
        <f>IFERROR(IF('paved total'!AT12=0, "", 'paved total'!AT12/'paved total'!$AY12*'paved total'!$BA12), "")</f>
        <v/>
      </c>
      <c r="AI12">
        <f>IFERROR(IF('paved total'!AU12=0, "", 'paved total'!AU12/'paved total'!$AY12*'paved total'!$BA12), "")</f>
        <v>0.17992904938233262</v>
      </c>
      <c r="AJ12">
        <f>IFERROR(IF('paved total'!AV12=0, "", 'paved total'!AV12/'paved total'!$AY12*'paved total'!$BA12), "")</f>
        <v>1.0102931009084132E-2</v>
      </c>
      <c r="AK12">
        <f>IFERROR(IF('paved total'!AW12=0, "", 'paved total'!AW12/'paved total'!$AY12*'paved total'!$BA12), "")</f>
        <v>25.745562043447961</v>
      </c>
      <c r="AL12" t="str">
        <f>IFERROR(IF('paved total'!AX12=0, "", 'paved total'!AX12/'paved total'!$AY12*'paved total'!$BA12), "")</f>
        <v/>
      </c>
      <c r="AM12">
        <f>IFERROR(IF('paved total'!BC12=0, "", 'paved total'!BC12/'paved total'!$BL12*'paved total'!$BN12), "")</f>
        <v>0.63620997414101388</v>
      </c>
      <c r="AN12">
        <f>IFERROR(IF('paved total'!BD12=0, "", 'paved total'!BD12/'paved total'!$BL12*'paved total'!$BN12), "")</f>
        <v>2.7119235058506958E-2</v>
      </c>
      <c r="AO12">
        <f>IFERROR(IF('paved total'!BE12=0, "", 'paved total'!BE12/'paved total'!$BL12*'paved total'!$BN12), "")</f>
        <v>0.8927961595351761</v>
      </c>
      <c r="AP12">
        <f>IFERROR(IF('paved total'!BF12=0, "", 'paved total'!BF12/'paved total'!$BL12*'paved total'!$BN12), "")</f>
        <v>4.9233242169974038E-2</v>
      </c>
      <c r="AQ12" t="str">
        <f>IFERROR(IF('paved total'!BG12=0, "", 'paved total'!BG12/'paved total'!$BL12*'paved total'!$BN12), "")</f>
        <v/>
      </c>
      <c r="AR12">
        <f>IFERROR(IF('paved total'!BH12=0, "", 'paved total'!BH12/'paved total'!$BL12*'paved total'!$BN12), "")</f>
        <v>3.8449251047715407E-3</v>
      </c>
      <c r="AS12" t="str">
        <f>IFERROR(IF('paved total'!BI12=0, "", 'paved total'!BI12/'paved total'!$BL12*'paved total'!$BN12), "")</f>
        <v/>
      </c>
      <c r="AT12">
        <f>IFERROR(IF('paved total'!BJ12=0, "", 'paved total'!BJ12/'paved total'!$BL12*'paved total'!$BN12), "")</f>
        <v>8.2131240403699769E-3</v>
      </c>
      <c r="AU12" t="str">
        <f>IFERROR(IF('paved total'!BK12=0, "", 'paved total'!BK12/'paved total'!$BL12*'paved total'!$BN12), "")</f>
        <v/>
      </c>
      <c r="AV12">
        <f>IFERROR(IF('paved total'!BP12=0, "", 'paved total'!BP12/'paved total'!$BY12*'paved total'!$CA12), "")</f>
        <v>0.16296737033322159</v>
      </c>
      <c r="AW12">
        <f>IFERROR(IF('paved total'!BQ12=0, "", 'paved total'!BQ12/'paved total'!$BY12*'paved total'!$CA12), "")</f>
        <v>4.8471280744956493E-3</v>
      </c>
      <c r="AX12">
        <f>IFERROR(IF('paved total'!BR12=0, "", 'paved total'!BR12/'paved total'!$BY12*'paved total'!$CA12), "")</f>
        <v>0.3077233880436952</v>
      </c>
      <c r="AY12">
        <f>IFERROR(IF('paved total'!BS12=0, "", 'paved total'!BS12/'paved total'!$BY12*'paved total'!$CA12), "")</f>
        <v>1.4679873597043968E-2</v>
      </c>
      <c r="AZ12">
        <f>IFERROR(IF('paved total'!BT12=0, "", 'paved total'!BT12/'paved total'!$BY12*'paved total'!$CA12), "")</f>
        <v>1.2117820186239125E-4</v>
      </c>
      <c r="BA12">
        <f>IFERROR(IF('paved total'!BU12=0, "", 'paved total'!BU12/'paved total'!$BY12*'paved total'!$CA12), "")</f>
        <v>4.9631129248496525E-2</v>
      </c>
      <c r="BB12">
        <f>IFERROR(IF('paved total'!BV12=0, "", 'paved total'!BV12/'paved total'!$BY12*'paved total'!$CA12), "")</f>
        <v>7.2360697683542183E-3</v>
      </c>
      <c r="BC12">
        <f>IFERROR(IF('paved total'!BW12=0, "", 'paved total'!BW12/'paved total'!$BY12*'paved total'!$CA12), "")</f>
        <v>9.8846790376321981E-3</v>
      </c>
      <c r="BD12" t="str">
        <f>IFERROR(IF('paved total'!BX12=0, "", 'paved total'!BX12/'paved total'!$BY12*'paved total'!$CA12), "")</f>
        <v/>
      </c>
      <c r="BE12">
        <f>IFERROR(IF('paved total'!CC12=0, "", 'paved total'!CC12/'paved total'!$CL12*'paved total'!$CN12), "")</f>
        <v>1.3217282301852251</v>
      </c>
      <c r="BF12">
        <f>IFERROR(IF('paved total'!CD12=0, "", 'paved total'!CD12/'paved total'!$CL12*'paved total'!$CN12), "")</f>
        <v>15.062107899802184</v>
      </c>
      <c r="BG12">
        <f>IFERROR(IF('paved total'!CE12=0, "", 'paved total'!CE12/'paved total'!$CL12*'paved total'!$CN12), "")</f>
        <v>0.11746811903225779</v>
      </c>
      <c r="BH12">
        <f>IFERROR(IF('paved total'!CF12=0, "", 'paved total'!CF12/'paved total'!$CL12*'paved total'!$CN12), "")</f>
        <v>3.9738963640102556E-2</v>
      </c>
      <c r="BI12" t="str">
        <f>IFERROR(IF('paved total'!CG12=0, "", 'paved total'!CG12/'paved total'!$CL12*'paved total'!$CN12), "")</f>
        <v/>
      </c>
      <c r="BJ12">
        <f>IFERROR(IF('paved total'!CH12=0, "", 'paved total'!CH12/'paved total'!$CL12*'paved total'!$CN12), "")</f>
        <v>1.7434075571049309E-2</v>
      </c>
      <c r="BK12">
        <f>IFERROR(IF('paved total'!CI12=0, "", 'paved total'!CI12/'paved total'!$CL12*'paved total'!$CN12), "")</f>
        <v>9.3339358441925531E-4</v>
      </c>
      <c r="BL12">
        <f>IFERROR(IF('paved total'!CJ12=0, "", 'paved total'!CJ12/'paved total'!$CL12*'paved total'!$CN12), "")</f>
        <v>322.77006564237018</v>
      </c>
      <c r="BM12" t="str">
        <f>IFERROR(IF('paved total'!CK12=0, "", 'paved total'!CK12/'paved total'!$CL12*'paved total'!$CN12), "")</f>
        <v/>
      </c>
    </row>
    <row r="13" spans="1:65" x14ac:dyDescent="0.25">
      <c r="A13" s="1" t="s">
        <v>13</v>
      </c>
      <c r="B13">
        <v>4</v>
      </c>
      <c r="C13">
        <f>_xlfn.XLOOKUP(A13,'[1]paving by area'!$A$3:$A$174,'[1]paving by area'!$C$3:$C$174)</f>
        <v>11</v>
      </c>
      <c r="D13">
        <f>IFERROR(IF('paved total'!D13=0, "", 'paved total'!D13/'paved total'!$L13*'paved total'!$N13), "")</f>
        <v>3.9859809373858582E-3</v>
      </c>
      <c r="E13">
        <f>IFERROR(IF('paved total'!E13=0, "", 'paved total'!E13/'paved total'!$L13*'paved total'!$N13), "")</f>
        <v>0.10257024769216141</v>
      </c>
      <c r="F13">
        <f>IFERROR(IF('paved total'!F13=0, "", 'paved total'!F13/'paved total'!$L13*'paved total'!$N13), "")</f>
        <v>1.811809516993572E-3</v>
      </c>
      <c r="G13">
        <f>IFERROR(IF('paved total'!G13=0, "", 'paved total'!G13/'paved total'!$L13*'paved total'!$N13), "")</f>
        <v>3.5494003308813829E-3</v>
      </c>
      <c r="H13">
        <f>IFERROR(IF('paved total'!H13=0, "", 'paved total'!H13/'paved total'!$L13*'paved total'!$N13), "")</f>
        <v>3.4926448520358018E-5</v>
      </c>
      <c r="I13" t="str">
        <f>IFERROR(IF('paved total'!I13=0, "", 'paved total'!I13/'paved total'!$L13*'paved total'!$N13), "")</f>
        <v/>
      </c>
      <c r="J13">
        <f>IFERROR(IF('paved total'!J13=0, "", 'paved total'!J13/'paved total'!$L13*'paved total'!$N13), "")</f>
        <v>0.39695218485206402</v>
      </c>
      <c r="K13" t="str">
        <f>IFERROR(IF('paved total'!K13=0, "", 'paved total'!K13/'paved total'!$L13*'paved total'!$N13), "")</f>
        <v/>
      </c>
      <c r="L13">
        <f>IFERROR(IF('paved total'!P13=0, "", 'paved total'!P13/'paved total'!$Y13*'paved total'!$AA13), "")</f>
        <v>167.54162088932677</v>
      </c>
      <c r="M13">
        <f>IFERROR(IF('paved total'!Q13=0, "", 'paved total'!Q13/'paved total'!$Y13*'paved total'!$AA13), "")</f>
        <v>7.579812586502956</v>
      </c>
      <c r="N13">
        <f>IFERROR(IF('paved total'!R13=0, "", 'paved total'!R13/'paved total'!$Y13*'paved total'!$AA13), "")</f>
        <v>11.682164266333048</v>
      </c>
      <c r="O13">
        <f>IFERROR(IF('paved total'!S13=0, "", 'paved total'!S13/'paved total'!$Y13*'paved total'!$AA13), "")</f>
        <v>0.50325678843271016</v>
      </c>
      <c r="P13">
        <f>IFERROR(IF('paved total'!T13=0, "", 'paved total'!T13/'paved total'!$Y13*'paved total'!$AA13), "")</f>
        <v>1.2166797019105228E-2</v>
      </c>
      <c r="Q13">
        <f>IFERROR(IF('paved total'!U13=0, "", 'paved total'!U13/'paved total'!$Y13*'paved total'!$AA13), "")</f>
        <v>0.23664080347494335</v>
      </c>
      <c r="R13">
        <f>IFERROR(IF('paved total'!V13=0, "", 'paved total'!V13/'paved total'!$Y13*'paved total'!$AA13), "")</f>
        <v>4.0612632507907122E-2</v>
      </c>
      <c r="S13">
        <f>IFERROR(IF('paved total'!W13=0, "", 'paved total'!W13/'paved total'!$Y13*'paved total'!$AA13), "")</f>
        <v>2.1235139054322683</v>
      </c>
      <c r="T13">
        <f>IFERROR(IF('paved total'!X13=0, "", 'paved total'!X13/'paved total'!$Y13*'paved total'!$AA13), "")</f>
        <v>2.4809390569683842E-3</v>
      </c>
      <c r="U13">
        <f>IFERROR(IF('paved total'!AC13=0, "", 'paved total'!AC13/'paved total'!$AL13*'paved total'!$AN13), "")</f>
        <v>4.1462859735693467</v>
      </c>
      <c r="V13">
        <f>IFERROR(IF('paved total'!AD13=0, "", 'paved total'!AD13/'paved total'!$AL13*'paved total'!$AN13), "")</f>
        <v>2.7532999887209129</v>
      </c>
      <c r="W13">
        <f>IFERROR(IF('paved total'!AE13=0, "", 'paved total'!AE13/'paved total'!$AL13*'paved total'!$AN13), "")</f>
        <v>4.9426655098582799</v>
      </c>
      <c r="X13">
        <f>IFERROR(IF('paved total'!AF13=0, "", 'paved total'!AF13/'paved total'!$AL13*'paved total'!$AN13), "")</f>
        <v>0.67909019792644165</v>
      </c>
      <c r="Y13">
        <f>IFERROR(IF('paved total'!AG13=0, "", 'paved total'!AG13/'paved total'!$AL13*'paved total'!$AN13), "")</f>
        <v>2.328646979834796E-3</v>
      </c>
      <c r="Z13">
        <f>IFERROR(IF('paved total'!AH13=0, "", 'paved total'!AH13/'paved total'!$AL13*'paved total'!$AN13), "")</f>
        <v>0.34224018277744589</v>
      </c>
      <c r="AA13">
        <f>IFERROR(IF('paved total'!AI13=0, "", 'paved total'!AI13/'paved total'!$AL13*'paved total'!$AN13), "")</f>
        <v>1.8286380090377811E-2</v>
      </c>
      <c r="AB13">
        <f>IFERROR(IF('paved total'!AJ13=0, "", 'paved total'!AJ13/'paved total'!$AL13*'paved total'!$AN13), "")</f>
        <v>6.4225265758148149</v>
      </c>
      <c r="AC13">
        <f>IFERROR(IF('paved total'!AK13=0, "", 'paved total'!AK13/'paved total'!$AL13*'paved total'!$AN13), "")</f>
        <v>1.8971971586978923E-3</v>
      </c>
      <c r="AD13">
        <f>IFERROR(IF('paved total'!AP13=0, "", 'paved total'!AP13/'paved total'!$AY13*'paved total'!$BA13), "")</f>
        <v>4.2450548911747061</v>
      </c>
      <c r="AE13">
        <f>IFERROR(IF('paved total'!AQ13=0, "", 'paved total'!AQ13/'paved total'!$AY13*'paved total'!$BA13), "")</f>
        <v>3.7082573961814216</v>
      </c>
      <c r="AF13">
        <f>IFERROR(IF('paved total'!AR13=0, "", 'paved total'!AR13/'paved total'!$AY13*'paved total'!$BA13), "")</f>
        <v>0.84303785967367961</v>
      </c>
      <c r="AG13">
        <f>IFERROR(IF('paved total'!AS13=0, "", 'paved total'!AS13/'paved total'!$AY13*'paved total'!$BA13), "")</f>
        <v>0.20800242477949377</v>
      </c>
      <c r="AH13">
        <f>IFERROR(IF('paved total'!AT13=0, "", 'paved total'!AT13/'paved total'!$AY13*'paved total'!$BA13), "")</f>
        <v>1.6375488151012245E-3</v>
      </c>
      <c r="AI13">
        <f>IFERROR(IF('paved total'!AU13=0, "", 'paved total'!AU13/'paved total'!$AY13*'paved total'!$BA13), "")</f>
        <v>0.54432947009249188</v>
      </c>
      <c r="AJ13">
        <f>IFERROR(IF('paved total'!AV13=0, "", 'paved total'!AV13/'paved total'!$AY13*'paved total'!$BA13), "")</f>
        <v>1.2808104919945048E-2</v>
      </c>
      <c r="AK13">
        <f>IFERROR(IF('paved total'!AW13=0, "", 'paved total'!AW13/'paved total'!$AY13*'paved total'!$BA13), "")</f>
        <v>29.142032306865101</v>
      </c>
      <c r="AL13">
        <f>IFERROR(IF('paved total'!AX13=0, "", 'paved total'!AX13/'paved total'!$AY13*'paved total'!$BA13), "")</f>
        <v>6.7825248405794418E-4</v>
      </c>
      <c r="AM13">
        <f>IFERROR(IF('paved total'!BC13=0, "", 'paved total'!BC13/'paved total'!$BL13*'paved total'!$BN13), "")</f>
        <v>2.1632416579190523</v>
      </c>
      <c r="AN13">
        <f>IFERROR(IF('paved total'!BD13=0, "", 'paved total'!BD13/'paved total'!$BL13*'paved total'!$BN13), "")</f>
        <v>0.36882070149612023</v>
      </c>
      <c r="AO13">
        <f>IFERROR(IF('paved total'!BE13=0, "", 'paved total'!BE13/'paved total'!$BL13*'paved total'!$BN13), "")</f>
        <v>3.9522795612020594</v>
      </c>
      <c r="AP13">
        <f>IFERROR(IF('paved total'!BF13=0, "", 'paved total'!BF13/'paved total'!$BL13*'paved total'!$BN13), "")</f>
        <v>2.3264343901220812</v>
      </c>
      <c r="AQ13" t="str">
        <f>IFERROR(IF('paved total'!BG13=0, "", 'paved total'!BG13/'paved total'!$BL13*'paved total'!$BN13), "")</f>
        <v/>
      </c>
      <c r="AR13">
        <f>IFERROR(IF('paved total'!BH13=0, "", 'paved total'!BH13/'paved total'!$BL13*'paved total'!$BN13), "")</f>
        <v>4.2388630569371498E-2</v>
      </c>
      <c r="AS13">
        <f>IFERROR(IF('paved total'!BI13=0, "", 'paved total'!BI13/'paved total'!$BL13*'paved total'!$BN13), "")</f>
        <v>1.1418597569539328E-3</v>
      </c>
      <c r="AT13">
        <f>IFERROR(IF('paved total'!BJ13=0, "", 'paved total'!BJ13/'paved total'!$BL13*'paved total'!$BN13), "")</f>
        <v>3.8380469789859741E-2</v>
      </c>
      <c r="AU13" t="str">
        <f>IFERROR(IF('paved total'!BK13=0, "", 'paved total'!BK13/'paved total'!$BL13*'paved total'!$BN13), "")</f>
        <v/>
      </c>
      <c r="AV13">
        <f>IFERROR(IF('paved total'!BP13=0, "", 'paved total'!BP13/'paved total'!$BY13*'paved total'!$CA13), "")</f>
        <v>0.25227699441307294</v>
      </c>
      <c r="AW13">
        <f>IFERROR(IF('paved total'!BQ13=0, "", 'paved total'!BQ13/'paved total'!$BY13*'paved total'!$CA13), "")</f>
        <v>2.9980170293672875E-2</v>
      </c>
      <c r="AX13">
        <f>IFERROR(IF('paved total'!BR13=0, "", 'paved total'!BR13/'paved total'!$BY13*'paved total'!$CA13), "")</f>
        <v>0.13001968173596834</v>
      </c>
      <c r="AY13">
        <f>IFERROR(IF('paved total'!BS13=0, "", 'paved total'!BS13/'paved total'!$BY13*'paved total'!$CA13), "")</f>
        <v>6.1452088382671612E-2</v>
      </c>
      <c r="AZ13">
        <f>IFERROR(IF('paved total'!BT13=0, "", 'paved total'!BT13/'paved total'!$BY13*'paved total'!$CA13), "")</f>
        <v>2.1122092677180361E-4</v>
      </c>
      <c r="BA13">
        <f>IFERROR(IF('paved total'!BU13=0, "", 'paved total'!BU13/'paved total'!$BY13*'paved total'!$CA13), "")</f>
        <v>4.0910853254113713E-2</v>
      </c>
      <c r="BB13">
        <f>IFERROR(IF('paved total'!BV13=0, "", 'paved total'!BV13/'paved total'!$BY13*'paved total'!$CA13), "")</f>
        <v>1.5709556428652894E-2</v>
      </c>
      <c r="BC13">
        <f>IFERROR(IF('paved total'!BW13=0, "", 'paved total'!BW13/'paved total'!$BY13*'paved total'!$CA13), "")</f>
        <v>6.6996637710431461E-2</v>
      </c>
      <c r="BD13">
        <f>IFERROR(IF('paved total'!BX13=0, "", 'paved total'!BX13/'paved total'!$BY13*'paved total'!$CA13), "")</f>
        <v>3.9603923769713176E-5</v>
      </c>
      <c r="BE13">
        <f>IFERROR(IF('paved total'!CC13=0, "", 'paved total'!CC13/'paved total'!$CL13*'paved total'!$CN13), "")</f>
        <v>16.900339939611612</v>
      </c>
      <c r="BF13">
        <f>IFERROR(IF('paved total'!CD13=0, "", 'paved total'!CD13/'paved total'!$CL13*'paved total'!$CN13), "")</f>
        <v>46.382799490172239</v>
      </c>
      <c r="BG13">
        <f>IFERROR(IF('paved total'!CE13=0, "", 'paved total'!CE13/'paved total'!$CL13*'paved total'!$CN13), "")</f>
        <v>0.15672204187088049</v>
      </c>
      <c r="BH13">
        <f>IFERROR(IF('paved total'!CF13=0, "", 'paved total'!CF13/'paved total'!$CL13*'paved total'!$CN13), "")</f>
        <v>3.2898004352353607</v>
      </c>
      <c r="BI13" t="str">
        <f>IFERROR(IF('paved total'!CG13=0, "", 'paved total'!CG13/'paved total'!$CL13*'paved total'!$CN13), "")</f>
        <v/>
      </c>
      <c r="BJ13">
        <f>IFERROR(IF('paved total'!CH13=0, "", 'paved total'!CH13/'paved total'!$CL13*'paved total'!$CN13), "")</f>
        <v>5.0809943635503445E-2</v>
      </c>
      <c r="BK13">
        <f>IFERROR(IF('paved total'!CI13=0, "", 'paved total'!CI13/'paved total'!$CL13*'paved total'!$CN13), "")</f>
        <v>1.0325891771086183E-2</v>
      </c>
      <c r="BL13">
        <f>IFERROR(IF('paved total'!CJ13=0, "", 'paved total'!CJ13/'paved total'!$CL13*'paved total'!$CN13), "")</f>
        <v>92.627623349129422</v>
      </c>
      <c r="BM13">
        <f>IFERROR(IF('paved total'!CK13=0, "", 'paved total'!CK13/'paved total'!$CL13*'paved total'!$CN13), "")</f>
        <v>1.9463486473277527E-4</v>
      </c>
    </row>
    <row r="14" spans="1:65" x14ac:dyDescent="0.25">
      <c r="A14" s="1" t="s">
        <v>14</v>
      </c>
      <c r="B14">
        <v>2</v>
      </c>
      <c r="C14">
        <f>_xlfn.XLOOKUP(A14,'[1]paving by area'!$A$3:$A$174,'[1]paving by area'!$C$3:$C$174)</f>
        <v>4</v>
      </c>
      <c r="D14" t="str">
        <f>IFERROR(IF('paved total'!D14=0, "", 'paved total'!D14/'paved total'!$L14*'paved total'!$N14), "")</f>
        <v/>
      </c>
      <c r="E14" t="str">
        <f>IFERROR(IF('paved total'!E14=0, "", 'paved total'!E14/'paved total'!$L14*'paved total'!$N14), "")</f>
        <v/>
      </c>
      <c r="F14" t="str">
        <f>IFERROR(IF('paved total'!F14=0, "", 'paved total'!F14/'paved total'!$L14*'paved total'!$N14), "")</f>
        <v/>
      </c>
      <c r="G14" t="str">
        <f>IFERROR(IF('paved total'!G14=0, "", 'paved total'!G14/'paved total'!$L14*'paved total'!$N14), "")</f>
        <v/>
      </c>
      <c r="H14" t="str">
        <f>IFERROR(IF('paved total'!H14=0, "", 'paved total'!H14/'paved total'!$L14*'paved total'!$N14), "")</f>
        <v/>
      </c>
      <c r="I14" t="str">
        <f>IFERROR(IF('paved total'!I14=0, "", 'paved total'!I14/'paved total'!$L14*'paved total'!$N14), "")</f>
        <v/>
      </c>
      <c r="J14" t="str">
        <f>IFERROR(IF('paved total'!J14=0, "", 'paved total'!J14/'paved total'!$L14*'paved total'!$N14), "")</f>
        <v/>
      </c>
      <c r="K14" t="str">
        <f>IFERROR(IF('paved total'!K14=0, "", 'paved total'!K14/'paved total'!$L14*'paved total'!$N14), "")</f>
        <v/>
      </c>
      <c r="L14">
        <f>IFERROR(IF('paved total'!P14=0, "", 'paved total'!P14/'paved total'!$Y14*'paved total'!$AA14), "")</f>
        <v>2.0274264007988829E-3</v>
      </c>
      <c r="M14">
        <f>IFERROR(IF('paved total'!Q14=0, "", 'paved total'!Q14/'paved total'!$Y14*'paved total'!$AA14), "")</f>
        <v>1.0339874644074303E-2</v>
      </c>
      <c r="N14" t="str">
        <f>IFERROR(IF('paved total'!R14=0, "", 'paved total'!R14/'paved total'!$Y14*'paved total'!$AA14), "")</f>
        <v/>
      </c>
      <c r="O14" t="str">
        <f>IFERROR(IF('paved total'!S14=0, "", 'paved total'!S14/'paved total'!$Y14*'paved total'!$AA14), "")</f>
        <v/>
      </c>
      <c r="P14" t="str">
        <f>IFERROR(IF('paved total'!T14=0, "", 'paved total'!T14/'paved total'!$Y14*'paved total'!$AA14), "")</f>
        <v/>
      </c>
      <c r="Q14" t="str">
        <f>IFERROR(IF('paved total'!U14=0, "", 'paved total'!U14/'paved total'!$Y14*'paved total'!$AA14), "")</f>
        <v/>
      </c>
      <c r="R14" t="str">
        <f>IFERROR(IF('paved total'!V14=0, "", 'paved total'!V14/'paved total'!$Y14*'paved total'!$AA14), "")</f>
        <v/>
      </c>
      <c r="S14">
        <f>IFERROR(IF('paved total'!W14=0, "", 'paved total'!W14/'paved total'!$Y14*'paved total'!$AA14), "")</f>
        <v>2.448117378964651E-2</v>
      </c>
      <c r="T14" t="str">
        <f>IFERROR(IF('paved total'!X14=0, "", 'paved total'!X14/'paved total'!$Y14*'paved total'!$AA14), "")</f>
        <v/>
      </c>
      <c r="U14">
        <f>IFERROR(IF('paved total'!AC14=0, "", 'paved total'!AC14/'paved total'!$AL14*'paved total'!$AN14), "")</f>
        <v>1.4968519972389176</v>
      </c>
      <c r="V14">
        <f>IFERROR(IF('paved total'!AD14=0, "", 'paved total'!AD14/'paved total'!$AL14*'paved total'!$AN14), "")</f>
        <v>8.9347478862938177E-3</v>
      </c>
      <c r="W14">
        <f>IFERROR(IF('paved total'!AE14=0, "", 'paved total'!AE14/'paved total'!$AL14*'paved total'!$AN14), "")</f>
        <v>1.5132726149758901E-2</v>
      </c>
      <c r="X14">
        <f>IFERROR(IF('paved total'!AF14=0, "", 'paved total'!AF14/'paved total'!$AL14*'paved total'!$AN14), "")</f>
        <v>4.0246612100422604E-4</v>
      </c>
      <c r="Y14" t="str">
        <f>IFERROR(IF('paved total'!AG14=0, "", 'paved total'!AG14/'paved total'!$AL14*'paved total'!$AN14), "")</f>
        <v/>
      </c>
      <c r="Z14">
        <f>IFERROR(IF('paved total'!AH14=0, "", 'paved total'!AH14/'paved total'!$AL14*'paved total'!$AN14), "")</f>
        <v>3.9039213737409928E-2</v>
      </c>
      <c r="AA14" t="str">
        <f>IFERROR(IF('paved total'!AI14=0, "", 'paved total'!AI14/'paved total'!$AL14*'paved total'!$AN14), "")</f>
        <v/>
      </c>
      <c r="AB14">
        <f>IFERROR(IF('paved total'!AJ14=0, "", 'paved total'!AJ14/'paved total'!$AL14*'paved total'!$AN14), "")</f>
        <v>0.46050173565303548</v>
      </c>
      <c r="AC14" t="str">
        <f>IFERROR(IF('paved total'!AK14=0, "", 'paved total'!AK14/'paved total'!$AL14*'paved total'!$AN14), "")</f>
        <v/>
      </c>
      <c r="AD14">
        <f>IFERROR(IF('paved total'!AP14=0, "", 'paved total'!AP14/'paved total'!$AY14*'paved total'!$BA14), "")</f>
        <v>7.5967666235888616E-3</v>
      </c>
      <c r="AE14">
        <f>IFERROR(IF('paved total'!AQ14=0, "", 'paved total'!AQ14/'paved total'!$AY14*'paved total'!$BA14), "")</f>
        <v>2.7568911133991832E-4</v>
      </c>
      <c r="AF14" t="str">
        <f>IFERROR(IF('paved total'!AR14=0, "", 'paved total'!AR14/'paved total'!$AY14*'paved total'!$BA14), "")</f>
        <v/>
      </c>
      <c r="AG14" t="str">
        <f>IFERROR(IF('paved total'!AS14=0, "", 'paved total'!AS14/'paved total'!$AY14*'paved total'!$BA14), "")</f>
        <v/>
      </c>
      <c r="AH14" t="str">
        <f>IFERROR(IF('paved total'!AT14=0, "", 'paved total'!AT14/'paved total'!$AY14*'paved total'!$BA14), "")</f>
        <v/>
      </c>
      <c r="AI14">
        <f>IFERROR(IF('paved total'!AU14=0, "", 'paved total'!AU14/'paved total'!$AY14*'paved total'!$BA14), "")</f>
        <v>1.5775543593339773E-2</v>
      </c>
      <c r="AJ14" t="str">
        <f>IFERROR(IF('paved total'!AV14=0, "", 'paved total'!AV14/'paved total'!$AY14*'paved total'!$BA14), "")</f>
        <v/>
      </c>
      <c r="AK14">
        <f>IFERROR(IF('paved total'!AW14=0, "", 'paved total'!AW14/'paved total'!$AY14*'paved total'!$BA14), "")</f>
        <v>0.75201863148833281</v>
      </c>
      <c r="AL14" t="str">
        <f>IFERROR(IF('paved total'!AX14=0, "", 'paved total'!AX14/'paved total'!$AY14*'paved total'!$BA14), "")</f>
        <v/>
      </c>
      <c r="AM14">
        <f>IFERROR(IF('paved total'!BC14=0, "", 'paved total'!BC14/'paved total'!$BL14*'paved total'!$BN14), "")</f>
        <v>1.7858871944507872E-3</v>
      </c>
      <c r="AN14" t="str">
        <f>IFERROR(IF('paved total'!BD14=0, "", 'paved total'!BD14/'paved total'!$BL14*'paved total'!$BN14), "")</f>
        <v/>
      </c>
      <c r="AO14">
        <f>IFERROR(IF('paved total'!BE14=0, "", 'paved total'!BE14/'paved total'!$BL14*'paved total'!$BN14), "")</f>
        <v>1.1695190476934358E-2</v>
      </c>
      <c r="AP14">
        <f>IFERROR(IF('paved total'!BF14=0, "", 'paved total'!BF14/'paved total'!$BL14*'paved total'!$BN14), "")</f>
        <v>1.4223880309785027E-3</v>
      </c>
      <c r="AQ14" t="str">
        <f>IFERROR(IF('paved total'!BG14=0, "", 'paved total'!BG14/'paved total'!$BL14*'paved total'!$BN14), "")</f>
        <v/>
      </c>
      <c r="AR14" t="str">
        <f>IFERROR(IF('paved total'!BH14=0, "", 'paved total'!BH14/'paved total'!$BL14*'paved total'!$BN14), "")</f>
        <v/>
      </c>
      <c r="AS14" t="str">
        <f>IFERROR(IF('paved total'!BI14=0, "", 'paved total'!BI14/'paved total'!$BL14*'paved total'!$BN14), "")</f>
        <v/>
      </c>
      <c r="AT14">
        <f>IFERROR(IF('paved total'!BJ14=0, "", 'paved total'!BJ14/'paved total'!$BL14*'paved total'!$BN14), "")</f>
        <v>5.8475952384671776E-4</v>
      </c>
      <c r="AU14" t="str">
        <f>IFERROR(IF('paved total'!BK14=0, "", 'paved total'!BK14/'paved total'!$BL14*'paved total'!$BN14), "")</f>
        <v/>
      </c>
      <c r="AV14">
        <f>IFERROR(IF('paved total'!BP14=0, "", 'paved total'!BP14/'paved total'!$BY14*'paved total'!$CA14), "")</f>
        <v>1.0422247534998381E-3</v>
      </c>
      <c r="AW14" t="str">
        <f>IFERROR(IF('paved total'!BQ14=0, "", 'paved total'!BQ14/'paved total'!$BY14*'paved total'!$CA14), "")</f>
        <v/>
      </c>
      <c r="AX14" t="str">
        <f>IFERROR(IF('paved total'!BR14=0, "", 'paved total'!BR14/'paved total'!$BY14*'paved total'!$CA14), "")</f>
        <v/>
      </c>
      <c r="AY14" t="str">
        <f>IFERROR(IF('paved total'!BS14=0, "", 'paved total'!BS14/'paved total'!$BY14*'paved total'!$CA14), "")</f>
        <v/>
      </c>
      <c r="AZ14" t="str">
        <f>IFERROR(IF('paved total'!BT14=0, "", 'paved total'!BT14/'paved total'!$BY14*'paved total'!$CA14), "")</f>
        <v/>
      </c>
      <c r="BA14">
        <f>IFERROR(IF('paved total'!BU14=0, "", 'paved total'!BU14/'paved total'!$BY14*'paved total'!$CA14), "")</f>
        <v>1.8899008863463729E-3</v>
      </c>
      <c r="BB14" t="str">
        <f>IFERROR(IF('paved total'!BV14=0, "", 'paved total'!BV14/'paved total'!$BY14*'paved total'!$CA14), "")</f>
        <v/>
      </c>
      <c r="BC14" t="str">
        <f>IFERROR(IF('paved total'!BW14=0, "", 'paved total'!BW14/'paved total'!$BY14*'paved total'!$CA14), "")</f>
        <v/>
      </c>
      <c r="BD14" t="str">
        <f>IFERROR(IF('paved total'!BX14=0, "", 'paved total'!BX14/'paved total'!$BY14*'paved total'!$CA14), "")</f>
        <v/>
      </c>
      <c r="BE14">
        <f>IFERROR(IF('paved total'!CC14=0, "", 'paved total'!CC14/'paved total'!$CL14*'paved total'!$CN14), "")</f>
        <v>0.35721978603227422</v>
      </c>
      <c r="BF14">
        <f>IFERROR(IF('paved total'!CD14=0, "", 'paved total'!CD14/'paved total'!$CL14*'paved total'!$CN14), "")</f>
        <v>0.76445533121222375</v>
      </c>
      <c r="BG14" t="str">
        <f>IFERROR(IF('paved total'!CE14=0, "", 'paved total'!CE14/'paved total'!$CL14*'paved total'!$CN14), "")</f>
        <v/>
      </c>
      <c r="BH14">
        <f>IFERROR(IF('paved total'!CF14=0, "", 'paved total'!CF14/'paved total'!$CL14*'paved total'!$CN14), "")</f>
        <v>1.4406035365477542E-2</v>
      </c>
      <c r="BI14" t="str">
        <f>IFERROR(IF('paved total'!CG14=0, "", 'paved total'!CG14/'paved total'!$CL14*'paved total'!$CN14), "")</f>
        <v/>
      </c>
      <c r="BJ14">
        <f>IFERROR(IF('paved total'!CH14=0, "", 'paved total'!CH14/'paved total'!$CL14*'paved total'!$CN14), "")</f>
        <v>4.0536463149612127E-3</v>
      </c>
      <c r="BK14" t="str">
        <f>IFERROR(IF('paved total'!CI14=0, "", 'paved total'!CI14/'paved total'!$CL14*'paved total'!$CN14), "")</f>
        <v/>
      </c>
      <c r="BL14">
        <f>IFERROR(IF('paved total'!CJ14=0, "", 'paved total'!CJ14/'paved total'!$CL14*'paved total'!$CN14), "")</f>
        <v>19.665111366929299</v>
      </c>
      <c r="BM14" t="str">
        <f>IFERROR(IF('paved total'!CK14=0, "", 'paved total'!CK14/'paved total'!$CL14*'paved total'!$CN14), "")</f>
        <v/>
      </c>
    </row>
    <row r="15" spans="1:65" x14ac:dyDescent="0.25">
      <c r="A15" s="1" t="s">
        <v>15</v>
      </c>
      <c r="B15">
        <v>3</v>
      </c>
      <c r="C15">
        <f>_xlfn.XLOOKUP(A15,'[1]paving by area'!$A$3:$A$174,'[1]paving by area'!$C$3:$C$174)</f>
        <v>8</v>
      </c>
      <c r="D15" t="str">
        <f>IFERROR(IF('paved total'!D15=0, "", 'paved total'!D15/'paved total'!$L15*'paved total'!$N15), "")</f>
        <v/>
      </c>
      <c r="E15" t="str">
        <f>IFERROR(IF('paved total'!E15=0, "", 'paved total'!E15/'paved total'!$L15*'paved total'!$N15), "")</f>
        <v/>
      </c>
      <c r="F15" t="str">
        <f>IFERROR(IF('paved total'!F15=0, "", 'paved total'!F15/'paved total'!$L15*'paved total'!$N15), "")</f>
        <v/>
      </c>
      <c r="G15" t="str">
        <f>IFERROR(IF('paved total'!G15=0, "", 'paved total'!G15/'paved total'!$L15*'paved total'!$N15), "")</f>
        <v/>
      </c>
      <c r="H15" t="str">
        <f>IFERROR(IF('paved total'!H15=0, "", 'paved total'!H15/'paved total'!$L15*'paved total'!$N15), "")</f>
        <v/>
      </c>
      <c r="I15" t="str">
        <f>IFERROR(IF('paved total'!I15=0, "", 'paved total'!I15/'paved total'!$L15*'paved total'!$N15), "")</f>
        <v/>
      </c>
      <c r="J15" t="str">
        <f>IFERROR(IF('paved total'!J15=0, "", 'paved total'!J15/'paved total'!$L15*'paved total'!$N15), "")</f>
        <v/>
      </c>
      <c r="K15" t="str">
        <f>IFERROR(IF('paved total'!K15=0, "", 'paved total'!K15/'paved total'!$L15*'paved total'!$N15), "")</f>
        <v/>
      </c>
      <c r="L15" t="str">
        <f>IFERROR(IF('paved total'!P15=0, "", 'paved total'!P15/'paved total'!$Y15*'paved total'!$AA15), "")</f>
        <v/>
      </c>
      <c r="M15" t="str">
        <f>IFERROR(IF('paved total'!Q15=0, "", 'paved total'!Q15/'paved total'!$Y15*'paved total'!$AA15), "")</f>
        <v/>
      </c>
      <c r="N15" t="str">
        <f>IFERROR(IF('paved total'!R15=0, "", 'paved total'!R15/'paved total'!$Y15*'paved total'!$AA15), "")</f>
        <v/>
      </c>
      <c r="O15" t="str">
        <f>IFERROR(IF('paved total'!S15=0, "", 'paved total'!S15/'paved total'!$Y15*'paved total'!$AA15), "")</f>
        <v/>
      </c>
      <c r="P15" t="str">
        <f>IFERROR(IF('paved total'!T15=0, "", 'paved total'!T15/'paved total'!$Y15*'paved total'!$AA15), "")</f>
        <v/>
      </c>
      <c r="Q15" t="str">
        <f>IFERROR(IF('paved total'!U15=0, "", 'paved total'!U15/'paved total'!$Y15*'paved total'!$AA15), "")</f>
        <v/>
      </c>
      <c r="R15" t="str">
        <f>IFERROR(IF('paved total'!V15=0, "", 'paved total'!V15/'paved total'!$Y15*'paved total'!$AA15), "")</f>
        <v/>
      </c>
      <c r="S15" t="str">
        <f>IFERROR(IF('paved total'!W15=0, "", 'paved total'!W15/'paved total'!$Y15*'paved total'!$AA15), "")</f>
        <v/>
      </c>
      <c r="T15" t="str">
        <f>IFERROR(IF('paved total'!X15=0, "", 'paved total'!X15/'paved total'!$Y15*'paved total'!$AA15), "")</f>
        <v/>
      </c>
      <c r="U15">
        <f>IFERROR(IF('paved total'!AC15=0, "", 'paved total'!AC15/'paved total'!$AL15*'paved total'!$AN15), "")</f>
        <v>2.2253336791236224E-2</v>
      </c>
      <c r="V15">
        <f>IFERROR(IF('paved total'!AD15=0, "", 'paved total'!AD15/'paved total'!$AL15*'paved total'!$AN15), "")</f>
        <v>4.1322209714561306E-3</v>
      </c>
      <c r="W15">
        <f>IFERROR(IF('paved total'!AE15=0, "", 'paved total'!AE15/'paved total'!$AL15*'paved total'!$AN15), "")</f>
        <v>3.0707330154857485E-3</v>
      </c>
      <c r="X15" t="str">
        <f>IFERROR(IF('paved total'!AF15=0, "", 'paved total'!AF15/'paved total'!$AL15*'paved total'!$AN15), "")</f>
        <v/>
      </c>
      <c r="Y15" t="str">
        <f>IFERROR(IF('paved total'!AG15=0, "", 'paved total'!AG15/'paved total'!$AL15*'paved total'!$AN15), "")</f>
        <v/>
      </c>
      <c r="Z15">
        <f>IFERROR(IF('paved total'!AH15=0, "", 'paved total'!AH15/'paved total'!$AL15*'paved total'!$AN15), "")</f>
        <v>1.1183533821830811E-2</v>
      </c>
      <c r="AA15" t="str">
        <f>IFERROR(IF('paved total'!AI15=0, "", 'paved total'!AI15/'paved total'!$AL15*'paved total'!$AN15), "")</f>
        <v/>
      </c>
      <c r="AB15">
        <f>IFERROR(IF('paved total'!AJ15=0, "", 'paved total'!AJ15/'paved total'!$AL15*'paved total'!$AN15), "")</f>
        <v>0.54469496254937322</v>
      </c>
      <c r="AC15" t="str">
        <f>IFERROR(IF('paved total'!AK15=0, "", 'paved total'!AK15/'paved total'!$AL15*'paved total'!$AN15), "")</f>
        <v/>
      </c>
      <c r="AD15">
        <f>IFERROR(IF('paved total'!AP15=0, "", 'paved total'!AP15/'paved total'!$AY15*'paved total'!$BA15), "")</f>
        <v>8.0878063002672806E-2</v>
      </c>
      <c r="AE15" t="str">
        <f>IFERROR(IF('paved total'!AQ15=0, "", 'paved total'!AQ15/'paved total'!$AY15*'paved total'!$BA15), "")</f>
        <v/>
      </c>
      <c r="AF15" t="str">
        <f>IFERROR(IF('paved total'!AR15=0, "", 'paved total'!AR15/'paved total'!$AY15*'paved total'!$BA15), "")</f>
        <v/>
      </c>
      <c r="AG15" t="str">
        <f>IFERROR(IF('paved total'!AS15=0, "", 'paved total'!AS15/'paved total'!$AY15*'paved total'!$BA15), "")</f>
        <v/>
      </c>
      <c r="AH15" t="str">
        <f>IFERROR(IF('paved total'!AT15=0, "", 'paved total'!AT15/'paved total'!$AY15*'paved total'!$BA15), "")</f>
        <v/>
      </c>
      <c r="AI15" t="str">
        <f>IFERROR(IF('paved total'!AU15=0, "", 'paved total'!AU15/'paved total'!$AY15*'paved total'!$BA15), "")</f>
        <v/>
      </c>
      <c r="AJ15" t="str">
        <f>IFERROR(IF('paved total'!AV15=0, "", 'paved total'!AV15/'paved total'!$AY15*'paved total'!$BA15), "")</f>
        <v/>
      </c>
      <c r="AK15">
        <f>IFERROR(IF('paved total'!AW15=0, "", 'paved total'!AW15/'paved total'!$AY15*'paved total'!$BA15), "")</f>
        <v>10.050620848841065</v>
      </c>
      <c r="AL15" t="str">
        <f>IFERROR(IF('paved total'!AX15=0, "", 'paved total'!AX15/'paved total'!$AY15*'paved total'!$BA15), "")</f>
        <v/>
      </c>
      <c r="AM15" t="str">
        <f>IFERROR(IF('paved total'!BC15=0, "", 'paved total'!BC15/'paved total'!$BL15*'paved total'!$BN15), "")</f>
        <v/>
      </c>
      <c r="AN15" t="str">
        <f>IFERROR(IF('paved total'!BD15=0, "", 'paved total'!BD15/'paved total'!$BL15*'paved total'!$BN15), "")</f>
        <v/>
      </c>
      <c r="AO15" t="str">
        <f>IFERROR(IF('paved total'!BE15=0, "", 'paved total'!BE15/'paved total'!$BL15*'paved total'!$BN15), "")</f>
        <v/>
      </c>
      <c r="AP15" t="str">
        <f>IFERROR(IF('paved total'!BF15=0, "", 'paved total'!BF15/'paved total'!$BL15*'paved total'!$BN15), "")</f>
        <v/>
      </c>
      <c r="AQ15" t="str">
        <f>IFERROR(IF('paved total'!BG15=0, "", 'paved total'!BG15/'paved total'!$BL15*'paved total'!$BN15), "")</f>
        <v/>
      </c>
      <c r="AR15" t="str">
        <f>IFERROR(IF('paved total'!BH15=0, "", 'paved total'!BH15/'paved total'!$BL15*'paved total'!$BN15), "")</f>
        <v/>
      </c>
      <c r="AS15" t="str">
        <f>IFERROR(IF('paved total'!BI15=0, "", 'paved total'!BI15/'paved total'!$BL15*'paved total'!$BN15), "")</f>
        <v/>
      </c>
      <c r="AT15" t="str">
        <f>IFERROR(IF('paved total'!BJ15=0, "", 'paved total'!BJ15/'paved total'!$BL15*'paved total'!$BN15), "")</f>
        <v/>
      </c>
      <c r="AU15" t="str">
        <f>IFERROR(IF('paved total'!BK15=0, "", 'paved total'!BK15/'paved total'!$BL15*'paved total'!$BN15), "")</f>
        <v/>
      </c>
      <c r="AV15" t="str">
        <f>IFERROR(IF('paved total'!BP15=0, "", 'paved total'!BP15/'paved total'!$BY15*'paved total'!$CA15), "")</f>
        <v/>
      </c>
      <c r="AW15" t="str">
        <f>IFERROR(IF('paved total'!BQ15=0, "", 'paved total'!BQ15/'paved total'!$BY15*'paved total'!$CA15), "")</f>
        <v/>
      </c>
      <c r="AX15" t="str">
        <f>IFERROR(IF('paved total'!BR15=0, "", 'paved total'!BR15/'paved total'!$BY15*'paved total'!$CA15), "")</f>
        <v/>
      </c>
      <c r="AY15" t="str">
        <f>IFERROR(IF('paved total'!BS15=0, "", 'paved total'!BS15/'paved total'!$BY15*'paved total'!$CA15), "")</f>
        <v/>
      </c>
      <c r="AZ15" t="str">
        <f>IFERROR(IF('paved total'!BT15=0, "", 'paved total'!BT15/'paved total'!$BY15*'paved total'!$CA15), "")</f>
        <v/>
      </c>
      <c r="BA15" t="str">
        <f>IFERROR(IF('paved total'!BU15=0, "", 'paved total'!BU15/'paved total'!$BY15*'paved total'!$CA15), "")</f>
        <v/>
      </c>
      <c r="BB15" t="str">
        <f>IFERROR(IF('paved total'!BV15=0, "", 'paved total'!BV15/'paved total'!$BY15*'paved total'!$CA15), "")</f>
        <v/>
      </c>
      <c r="BC15" t="str">
        <f>IFERROR(IF('paved total'!BW15=0, "", 'paved total'!BW15/'paved total'!$BY15*'paved total'!$CA15), "")</f>
        <v/>
      </c>
      <c r="BD15" t="str">
        <f>IFERROR(IF('paved total'!BX15=0, "", 'paved total'!BX15/'paved total'!$BY15*'paved total'!$CA15), "")</f>
        <v/>
      </c>
      <c r="BE15" t="str">
        <f>IFERROR(IF('paved total'!CC15=0, "", 'paved total'!CC15/'paved total'!$CL15*'paved total'!$CN15), "")</f>
        <v/>
      </c>
      <c r="BF15">
        <f>IFERROR(IF('paved total'!CD15=0, "", 'paved total'!CD15/'paved total'!$CL15*'paved total'!$CN15), "")</f>
        <v>2.2685512128847516</v>
      </c>
      <c r="BG15" t="str">
        <f>IFERROR(IF('paved total'!CE15=0, "", 'paved total'!CE15/'paved total'!$CL15*'paved total'!$CN15), "")</f>
        <v/>
      </c>
      <c r="BH15" t="str">
        <f>IFERROR(IF('paved total'!CF15=0, "", 'paved total'!CF15/'paved total'!$CL15*'paved total'!$CN15), "")</f>
        <v/>
      </c>
      <c r="BI15" t="str">
        <f>IFERROR(IF('paved total'!CG15=0, "", 'paved total'!CG15/'paved total'!$CL15*'paved total'!$CN15), "")</f>
        <v/>
      </c>
      <c r="BJ15">
        <f>IFERROR(IF('paved total'!CH15=0, "", 'paved total'!CH15/'paved total'!$CL15*'paved total'!$CN15), "")</f>
        <v>5.0330316102491701E-3</v>
      </c>
      <c r="BK15" t="str">
        <f>IFERROR(IF('paved total'!CI15=0, "", 'paved total'!CI15/'paved total'!$CL15*'paved total'!$CN15), "")</f>
        <v/>
      </c>
      <c r="BL15">
        <f>IFERROR(IF('paved total'!CJ15=0, "", 'paved total'!CJ15/'paved total'!$CL15*'paved total'!$CN15), "")</f>
        <v>56.181566491146604</v>
      </c>
      <c r="BM15" t="str">
        <f>IFERROR(IF('paved total'!CK15=0, "", 'paved total'!CK15/'paved total'!$CL15*'paved total'!$CN15), "")</f>
        <v/>
      </c>
    </row>
    <row r="16" spans="1:65" x14ac:dyDescent="0.25">
      <c r="A16" s="1" t="s">
        <v>16</v>
      </c>
      <c r="B16">
        <v>6</v>
      </c>
      <c r="C16">
        <f>_xlfn.XLOOKUP(A16,'[1]paving by area'!$A$3:$A$174,'[1]paving by area'!$C$3:$C$174)</f>
        <v>25</v>
      </c>
      <c r="D16" t="str">
        <f>IFERROR(IF('paved total'!D16=0, "", 'paved total'!D16/'paved total'!$L16*'paved total'!$N16), "")</f>
        <v/>
      </c>
      <c r="E16" t="str">
        <f>IFERROR(IF('paved total'!E16=0, "", 'paved total'!E16/'paved total'!$L16*'paved total'!$N16), "")</f>
        <v/>
      </c>
      <c r="F16" t="str">
        <f>IFERROR(IF('paved total'!F16=0, "", 'paved total'!F16/'paved total'!$L16*'paved total'!$N16), "")</f>
        <v/>
      </c>
      <c r="G16" t="str">
        <f>IFERROR(IF('paved total'!G16=0, "", 'paved total'!G16/'paved total'!$L16*'paved total'!$N16), "")</f>
        <v/>
      </c>
      <c r="H16" t="str">
        <f>IFERROR(IF('paved total'!H16=0, "", 'paved total'!H16/'paved total'!$L16*'paved total'!$N16), "")</f>
        <v/>
      </c>
      <c r="I16" t="str">
        <f>IFERROR(IF('paved total'!I16=0, "", 'paved total'!I16/'paved total'!$L16*'paved total'!$N16), "")</f>
        <v/>
      </c>
      <c r="J16" t="str">
        <f>IFERROR(IF('paved total'!J16=0, "", 'paved total'!J16/'paved total'!$L16*'paved total'!$N16), "")</f>
        <v/>
      </c>
      <c r="K16" t="str">
        <f>IFERROR(IF('paved total'!K16=0, "", 'paved total'!K16/'paved total'!$L16*'paved total'!$N16), "")</f>
        <v/>
      </c>
      <c r="L16" t="str">
        <f>IFERROR(IF('paved total'!P16=0, "", 'paved total'!P16/'paved total'!$Y16*'paved total'!$AA16), "")</f>
        <v/>
      </c>
      <c r="M16" t="str">
        <f>IFERROR(IF('paved total'!Q16=0, "", 'paved total'!Q16/'paved total'!$Y16*'paved total'!$AA16), "")</f>
        <v/>
      </c>
      <c r="N16" t="str">
        <f>IFERROR(IF('paved total'!R16=0, "", 'paved total'!R16/'paved total'!$Y16*'paved total'!$AA16), "")</f>
        <v/>
      </c>
      <c r="O16" t="str">
        <f>IFERROR(IF('paved total'!S16=0, "", 'paved total'!S16/'paved total'!$Y16*'paved total'!$AA16), "")</f>
        <v/>
      </c>
      <c r="P16" t="str">
        <f>IFERROR(IF('paved total'!T16=0, "", 'paved total'!T16/'paved total'!$Y16*'paved total'!$AA16), "")</f>
        <v/>
      </c>
      <c r="Q16" t="str">
        <f>IFERROR(IF('paved total'!U16=0, "", 'paved total'!U16/'paved total'!$Y16*'paved total'!$AA16), "")</f>
        <v/>
      </c>
      <c r="R16" t="str">
        <f>IFERROR(IF('paved total'!V16=0, "", 'paved total'!V16/'paved total'!$Y16*'paved total'!$AA16), "")</f>
        <v/>
      </c>
      <c r="S16" t="str">
        <f>IFERROR(IF('paved total'!W16=0, "", 'paved total'!W16/'paved total'!$Y16*'paved total'!$AA16), "")</f>
        <v/>
      </c>
      <c r="T16" t="str">
        <f>IFERROR(IF('paved total'!X16=0, "", 'paved total'!X16/'paved total'!$Y16*'paved total'!$AA16), "")</f>
        <v/>
      </c>
      <c r="U16">
        <f>IFERROR(IF('paved total'!AC16=0, "", 'paved total'!AC16/'paved total'!$AL16*'paved total'!$AN16), "")</f>
        <v>8.9750650293099712E-2</v>
      </c>
      <c r="V16">
        <f>IFERROR(IF('paved total'!AD16=0, "", 'paved total'!AD16/'paved total'!$AL16*'paved total'!$AN16), "")</f>
        <v>1.0424989603797289E-2</v>
      </c>
      <c r="W16">
        <f>IFERROR(IF('paved total'!AE16=0, "", 'paved total'!AE16/'paved total'!$AL16*'paved total'!$AN16), "")</f>
        <v>2.4711480458797043E-2</v>
      </c>
      <c r="X16" t="str">
        <f>IFERROR(IF('paved total'!AF16=0, "", 'paved total'!AF16/'paved total'!$AL16*'paved total'!$AN16), "")</f>
        <v/>
      </c>
      <c r="Y16" t="str">
        <f>IFERROR(IF('paved total'!AG16=0, "", 'paved total'!AG16/'paved total'!$AL16*'paved total'!$AN16), "")</f>
        <v/>
      </c>
      <c r="Z16" t="str">
        <f>IFERROR(IF('paved total'!AH16=0, "", 'paved total'!AH16/'paved total'!$AL16*'paved total'!$AN16), "")</f>
        <v/>
      </c>
      <c r="AA16" t="str">
        <f>IFERROR(IF('paved total'!AI16=0, "", 'paved total'!AI16/'paved total'!$AL16*'paved total'!$AN16), "")</f>
        <v/>
      </c>
      <c r="AB16">
        <f>IFERROR(IF('paved total'!AJ16=0, "", 'paved total'!AJ16/'paved total'!$AL16*'paved total'!$AN16), "")</f>
        <v>0.13889702985385838</v>
      </c>
      <c r="AC16" t="str">
        <f>IFERROR(IF('paved total'!AK16=0, "", 'paved total'!AK16/'paved total'!$AL16*'paved total'!$AN16), "")</f>
        <v/>
      </c>
      <c r="AD16">
        <f>IFERROR(IF('paved total'!AP16=0, "", 'paved total'!AP16/'paved total'!$AY16*'paved total'!$BA16), "")</f>
        <v>8.0213424613181317E-2</v>
      </c>
      <c r="AE16">
        <f>IFERROR(IF('paved total'!AQ16=0, "", 'paved total'!AQ16/'paved total'!$AY16*'paved total'!$BA16), "")</f>
        <v>2.7430180998719283E-2</v>
      </c>
      <c r="AF16">
        <f>IFERROR(IF('paved total'!AR16=0, "", 'paved total'!AR16/'paved total'!$AY16*'paved total'!$BA16), "")</f>
        <v>1.1607426257809941E-2</v>
      </c>
      <c r="AG16">
        <f>IFERROR(IF('paved total'!AS16=0, "", 'paved total'!AS16/'paved total'!$AY16*'paved total'!$BA16), "")</f>
        <v>8.0030149461742233E-3</v>
      </c>
      <c r="AH16" t="str">
        <f>IFERROR(IF('paved total'!AT16=0, "", 'paved total'!AT16/'paved total'!$AY16*'paved total'!$BA16), "")</f>
        <v/>
      </c>
      <c r="AI16">
        <f>IFERROR(IF('paved total'!AU16=0, "", 'paved total'!AU16/'paved total'!$AY16*'paved total'!$BA16), "")</f>
        <v>3.9281974125114701E-2</v>
      </c>
      <c r="AJ16">
        <f>IFERROR(IF('paved total'!AV16=0, "", 'paved total'!AV16/'paved total'!$AY16*'paved total'!$BA16), "")</f>
        <v>5.6204379774658659E-3</v>
      </c>
      <c r="AK16">
        <f>IFERROR(IF('paved total'!AW16=0, "", 'paved total'!AW16/'paved total'!$AY16*'paved total'!$BA16), "")</f>
        <v>34.855329392406006</v>
      </c>
      <c r="AL16" t="str">
        <f>IFERROR(IF('paved total'!AX16=0, "", 'paved total'!AX16/'paved total'!$AY16*'paved total'!$BA16), "")</f>
        <v/>
      </c>
      <c r="AM16" t="str">
        <f>IFERROR(IF('paved total'!BC16=0, "", 'paved total'!BC16/'paved total'!$BL16*'paved total'!$BN16), "")</f>
        <v/>
      </c>
      <c r="AN16" t="str">
        <f>IFERROR(IF('paved total'!BD16=0, "", 'paved total'!BD16/'paved total'!$BL16*'paved total'!$BN16), "")</f>
        <v/>
      </c>
      <c r="AO16" t="str">
        <f>IFERROR(IF('paved total'!BE16=0, "", 'paved total'!BE16/'paved total'!$BL16*'paved total'!$BN16), "")</f>
        <v/>
      </c>
      <c r="AP16" t="str">
        <f>IFERROR(IF('paved total'!BF16=0, "", 'paved total'!BF16/'paved total'!$BL16*'paved total'!$BN16), "")</f>
        <v/>
      </c>
      <c r="AQ16" t="str">
        <f>IFERROR(IF('paved total'!BG16=0, "", 'paved total'!BG16/'paved total'!$BL16*'paved total'!$BN16), "")</f>
        <v/>
      </c>
      <c r="AR16" t="str">
        <f>IFERROR(IF('paved total'!BH16=0, "", 'paved total'!BH16/'paved total'!$BL16*'paved total'!$BN16), "")</f>
        <v/>
      </c>
      <c r="AS16" t="str">
        <f>IFERROR(IF('paved total'!BI16=0, "", 'paved total'!BI16/'paved total'!$BL16*'paved total'!$BN16), "")</f>
        <v/>
      </c>
      <c r="AT16" t="str">
        <f>IFERROR(IF('paved total'!BJ16=0, "", 'paved total'!BJ16/'paved total'!$BL16*'paved total'!$BN16), "")</f>
        <v/>
      </c>
      <c r="AU16" t="str">
        <f>IFERROR(IF('paved total'!BK16=0, "", 'paved total'!BK16/'paved total'!$BL16*'paved total'!$BN16), "")</f>
        <v/>
      </c>
      <c r="AV16">
        <f>IFERROR(IF('paved total'!BP16=0, "", 'paved total'!BP16/'paved total'!$BY16*'paved total'!$CA16), "")</f>
        <v>6.1156867882249995E-3</v>
      </c>
      <c r="AW16" t="str">
        <f>IFERROR(IF('paved total'!BQ16=0, "", 'paved total'!BQ16/'paved total'!$BY16*'paved total'!$CA16), "")</f>
        <v/>
      </c>
      <c r="AX16">
        <f>IFERROR(IF('paved total'!BR16=0, "", 'paved total'!BR16/'paved total'!$BY16*'paved total'!$CA16), "")</f>
        <v>2.6610240223574424E-3</v>
      </c>
      <c r="AY16" t="str">
        <f>IFERROR(IF('paved total'!BS16=0, "", 'paved total'!BS16/'paved total'!$BY16*'paved total'!$CA16), "")</f>
        <v/>
      </c>
      <c r="AZ16" t="str">
        <f>IFERROR(IF('paved total'!BT16=0, "", 'paved total'!BT16/'paved total'!$BY16*'paved total'!$CA16), "")</f>
        <v/>
      </c>
      <c r="BA16" t="str">
        <f>IFERROR(IF('paved total'!BU16=0, "", 'paved total'!BU16/'paved total'!$BY16*'paved total'!$CA16), "")</f>
        <v/>
      </c>
      <c r="BB16">
        <f>IFERROR(IF('paved total'!BV16=0, "", 'paved total'!BV16/'paved total'!$BY16*'paved total'!$CA16), "")</f>
        <v>9.8037727139484729E-4</v>
      </c>
      <c r="BC16">
        <f>IFERROR(IF('paved total'!BW16=0, "", 'paved total'!BW16/'paved total'!$BY16*'paved total'!$CA16), "")</f>
        <v>9.3369263942366405E-4</v>
      </c>
      <c r="BD16" t="str">
        <f>IFERROR(IF('paved total'!BX16=0, "", 'paved total'!BX16/'paved total'!$BY16*'paved total'!$CA16), "")</f>
        <v/>
      </c>
      <c r="BE16">
        <f>IFERROR(IF('paved total'!CC16=0, "", 'paved total'!CC16/'paved total'!$CL16*'paved total'!$CN16), "")</f>
        <v>6.8318015562572956E-2</v>
      </c>
      <c r="BF16">
        <f>IFERROR(IF('paved total'!CD16=0, "", 'paved total'!CD16/'paved total'!$CL16*'paved total'!$CN16), "")</f>
        <v>0.23576758463475556</v>
      </c>
      <c r="BG16" t="str">
        <f>IFERROR(IF('paved total'!CE16=0, "", 'paved total'!CE16/'paved total'!$CL16*'paved total'!$CN16), "")</f>
        <v/>
      </c>
      <c r="BH16" t="str">
        <f>IFERROR(IF('paved total'!CF16=0, "", 'paved total'!CF16/'paved total'!$CL16*'paved total'!$CN16), "")</f>
        <v/>
      </c>
      <c r="BI16" t="str">
        <f>IFERROR(IF('paved total'!CG16=0, "", 'paved total'!CG16/'paved total'!$CL16*'paved total'!$CN16), "")</f>
        <v/>
      </c>
      <c r="BJ16" t="str">
        <f>IFERROR(IF('paved total'!CH16=0, "", 'paved total'!CH16/'paved total'!$CL16*'paved total'!$CN16), "")</f>
        <v/>
      </c>
      <c r="BK16" t="str">
        <f>IFERROR(IF('paved total'!CI16=0, "", 'paved total'!CI16/'paved total'!$CL16*'paved total'!$CN16), "")</f>
        <v/>
      </c>
      <c r="BL16">
        <f>IFERROR(IF('paved total'!CJ16=0, "", 'paved total'!CJ16/'paved total'!$CL16*'paved total'!$CN16), "")</f>
        <v>3.0076360734437189</v>
      </c>
      <c r="BM16" t="str">
        <f>IFERROR(IF('paved total'!CK16=0, "", 'paved total'!CK16/'paved total'!$CL16*'paved total'!$CN16), "")</f>
        <v/>
      </c>
    </row>
    <row r="17" spans="1:65" x14ac:dyDescent="0.25">
      <c r="A17" s="1" t="s">
        <v>17</v>
      </c>
      <c r="B17">
        <v>2</v>
      </c>
      <c r="C17">
        <f>_xlfn.XLOOKUP(A17,'[1]paving by area'!$A$3:$A$174,'[1]paving by area'!$C$3:$C$174)</f>
        <v>6</v>
      </c>
      <c r="D17" t="str">
        <f>IFERROR(IF('paved total'!D17=0, "", 'paved total'!D17/'paved total'!$L17*'paved total'!$N17), "")</f>
        <v/>
      </c>
      <c r="E17" t="str">
        <f>IFERROR(IF('paved total'!E17=0, "", 'paved total'!E17/'paved total'!$L17*'paved total'!$N17), "")</f>
        <v/>
      </c>
      <c r="F17" t="str">
        <f>IFERROR(IF('paved total'!F17=0, "", 'paved total'!F17/'paved total'!$L17*'paved total'!$N17), "")</f>
        <v/>
      </c>
      <c r="G17" t="str">
        <f>IFERROR(IF('paved total'!G17=0, "", 'paved total'!G17/'paved total'!$L17*'paved total'!$N17), "")</f>
        <v/>
      </c>
      <c r="H17" t="str">
        <f>IFERROR(IF('paved total'!H17=0, "", 'paved total'!H17/'paved total'!$L17*'paved total'!$N17), "")</f>
        <v/>
      </c>
      <c r="I17" t="str">
        <f>IFERROR(IF('paved total'!I17=0, "", 'paved total'!I17/'paved total'!$L17*'paved total'!$N17), "")</f>
        <v/>
      </c>
      <c r="J17">
        <f>IFERROR(IF('paved total'!J17=0, "", 'paved total'!J17/'paved total'!$L17*'paved total'!$N17), "")</f>
        <v>1.9697418984953436E-2</v>
      </c>
      <c r="K17" t="str">
        <f>IFERROR(IF('paved total'!K17=0, "", 'paved total'!K17/'paved total'!$L17*'paved total'!$N17), "")</f>
        <v/>
      </c>
      <c r="L17">
        <f>IFERROR(IF('paved total'!P17=0, "", 'paved total'!P17/'paved total'!$Y17*'paved total'!$AA17), "")</f>
        <v>1.7393426212188949</v>
      </c>
      <c r="M17">
        <f>IFERROR(IF('paved total'!Q17=0, "", 'paved total'!Q17/'paved total'!$Y17*'paved total'!$AA17), "")</f>
        <v>0.10876488708876725</v>
      </c>
      <c r="N17">
        <f>IFERROR(IF('paved total'!R17=0, "", 'paved total'!R17/'paved total'!$Y17*'paved total'!$AA17), "")</f>
        <v>1.211379240815306E-2</v>
      </c>
      <c r="O17" t="str">
        <f>IFERROR(IF('paved total'!S17=0, "", 'paved total'!S17/'paved total'!$Y17*'paved total'!$AA17), "")</f>
        <v/>
      </c>
      <c r="P17">
        <f>IFERROR(IF('paved total'!T17=0, "", 'paved total'!T17/'paved total'!$Y17*'paved total'!$AA17), "")</f>
        <v>0.10621957662168451</v>
      </c>
      <c r="Q17">
        <f>IFERROR(IF('paved total'!U17=0, "", 'paved total'!U17/'paved total'!$Y17*'paved total'!$AA17), "")</f>
        <v>7.2588483690878246E-3</v>
      </c>
      <c r="R17">
        <f>IFERROR(IF('paved total'!V17=0, "", 'paved total'!V17/'paved total'!$Y17*'paved total'!$AA17), "")</f>
        <v>1.508332128641626E-3</v>
      </c>
      <c r="S17" t="str">
        <f>IFERROR(IF('paved total'!W17=0, "", 'paved total'!W17/'paved total'!$Y17*'paved total'!$AA17), "")</f>
        <v/>
      </c>
      <c r="T17" t="str">
        <f>IFERROR(IF('paved total'!X17=0, "", 'paved total'!X17/'paved total'!$Y17*'paved total'!$AA17), "")</f>
        <v/>
      </c>
      <c r="U17">
        <f>IFERROR(IF('paved total'!AC17=0, "", 'paved total'!AC17/'paved total'!$AL17*'paved total'!$AN17), "")</f>
        <v>5.661341892624451</v>
      </c>
      <c r="V17">
        <f>IFERROR(IF('paved total'!AD17=0, "", 'paved total'!AD17/'paved total'!$AL17*'paved total'!$AN17), "")</f>
        <v>0.11945610892031103</v>
      </c>
      <c r="W17">
        <f>IFERROR(IF('paved total'!AE17=0, "", 'paved total'!AE17/'paved total'!$AL17*'paved total'!$AN17), "")</f>
        <v>1.4078814283645353</v>
      </c>
      <c r="X17">
        <f>IFERROR(IF('paved total'!AF17=0, "", 'paved total'!AF17/'paved total'!$AL17*'paved total'!$AN17), "")</f>
        <v>0.16075582339138678</v>
      </c>
      <c r="Y17">
        <f>IFERROR(IF('paved total'!AG17=0, "", 'paved total'!AG17/'paved total'!$AL17*'paved total'!$AN17), "")</f>
        <v>2.4361499896543175E-2</v>
      </c>
      <c r="Z17">
        <f>IFERROR(IF('paved total'!AH17=0, "", 'paved total'!AH17/'paved total'!$AL17*'paved total'!$AN17), "")</f>
        <v>4.0957942587005247E-2</v>
      </c>
      <c r="AA17">
        <f>IFERROR(IF('paved total'!AI17=0, "", 'paved total'!AI17/'paved total'!$AL17*'paved total'!$AN17), "")</f>
        <v>5.3999957683134436E-3</v>
      </c>
      <c r="AB17">
        <f>IFERROR(IF('paved total'!AJ17=0, "", 'paved total'!AJ17/'paved total'!$AL17*'paved total'!$AN17), "")</f>
        <v>3.4480955257608938</v>
      </c>
      <c r="AC17" t="str">
        <f>IFERROR(IF('paved total'!AK17=0, "", 'paved total'!AK17/'paved total'!$AL17*'paved total'!$AN17), "")</f>
        <v/>
      </c>
      <c r="AD17">
        <f>IFERROR(IF('paved total'!AP17=0, "", 'paved total'!AP17/'paved total'!$AY17*'paved total'!$BA17), "")</f>
        <v>6.5347090292144458E-2</v>
      </c>
      <c r="AE17">
        <f>IFERROR(IF('paved total'!AQ17=0, "", 'paved total'!AQ17/'paved total'!$AY17*'paved total'!$BA17), "")</f>
        <v>0.11608532229446851</v>
      </c>
      <c r="AF17">
        <f>IFERROR(IF('paved total'!AR17=0, "", 'paved total'!AR17/'paved total'!$AY17*'paved total'!$BA17), "")</f>
        <v>3.8203435991948152E-3</v>
      </c>
      <c r="AG17">
        <f>IFERROR(IF('paved total'!AS17=0, "", 'paved total'!AS17/'paved total'!$AY17*'paved total'!$BA17), "")</f>
        <v>2.7126700112625909E-2</v>
      </c>
      <c r="AH17" t="str">
        <f>IFERROR(IF('paved total'!AT17=0, "", 'paved total'!AT17/'paved total'!$AY17*'paved total'!$BA17), "")</f>
        <v/>
      </c>
      <c r="AI17">
        <f>IFERROR(IF('paved total'!AU17=0, "", 'paved total'!AU17/'paved total'!$AY17*'paved total'!$BA17), "")</f>
        <v>6.1950601382209418E-2</v>
      </c>
      <c r="AJ17">
        <f>IFERROR(IF('paved total'!AV17=0, "", 'paved total'!AV17/'paved total'!$AY17*'paved total'!$BA17), "")</f>
        <v>1.4693629227672367E-4</v>
      </c>
      <c r="AK17">
        <f>IFERROR(IF('paved total'!AW17=0, "", 'paved total'!AW17/'paved total'!$AY17*'paved total'!$BA17), "")</f>
        <v>24.533783179568857</v>
      </c>
      <c r="AL17" t="str">
        <f>IFERROR(IF('paved total'!AX17=0, "", 'paved total'!AX17/'paved total'!$AY17*'paved total'!$BA17), "")</f>
        <v/>
      </c>
      <c r="AM17">
        <f>IFERROR(IF('paved total'!BC17=0, "", 'paved total'!BC17/'paved total'!$BL17*'paved total'!$BN17), "")</f>
        <v>1.447622396170092</v>
      </c>
      <c r="AN17">
        <f>IFERROR(IF('paved total'!BD17=0, "", 'paved total'!BD17/'paved total'!$BL17*'paved total'!$BN17), "")</f>
        <v>6.3152590502860472E-3</v>
      </c>
      <c r="AO17">
        <f>IFERROR(IF('paved total'!BE17=0, "", 'paved total'!BE17/'paved total'!$BL17*'paved total'!$BN17), "")</f>
        <v>0.88467576153177963</v>
      </c>
      <c r="AP17">
        <f>IFERROR(IF('paved total'!BF17=0, "", 'paved total'!BF17/'paved total'!$BL17*'paved total'!$BN17), "")</f>
        <v>0.12065635632757565</v>
      </c>
      <c r="AQ17">
        <f>IFERROR(IF('paved total'!BG17=0, "", 'paved total'!BG17/'paved total'!$BL17*'paved total'!$BN17), "")</f>
        <v>2.497542147022673E-2</v>
      </c>
      <c r="AR17">
        <f>IFERROR(IF('paved total'!BH17=0, "", 'paved total'!BH17/'paved total'!$BL17*'paved total'!$BN17), "")</f>
        <v>1.6565654393212649E-2</v>
      </c>
      <c r="AS17" t="str">
        <f>IFERROR(IF('paved total'!BI17=0, "", 'paved total'!BI17/'paved total'!$BL17*'paved total'!$BN17), "")</f>
        <v/>
      </c>
      <c r="AT17">
        <f>IFERROR(IF('paved total'!BJ17=0, "", 'paved total'!BJ17/'paved total'!$BL17*'paved total'!$BN17), "")</f>
        <v>0.29640462075211904</v>
      </c>
      <c r="AU17" t="str">
        <f>IFERROR(IF('paved total'!BK17=0, "", 'paved total'!BK17/'paved total'!$BL17*'paved total'!$BN17), "")</f>
        <v/>
      </c>
      <c r="AV17">
        <f>IFERROR(IF('paved total'!BP17=0, "", 'paved total'!BP17/'paved total'!$BY17*'paved total'!$CA17), "")</f>
        <v>3.7051992216315566</v>
      </c>
      <c r="AW17" t="str">
        <f>IFERROR(IF('paved total'!BQ17=0, "", 'paved total'!BQ17/'paved total'!$BY17*'paved total'!$CA17), "")</f>
        <v/>
      </c>
      <c r="AX17">
        <f>IFERROR(IF('paved total'!BR17=0, "", 'paved total'!BR17/'paved total'!$BY17*'paved total'!$CA17), "")</f>
        <v>0.20995816484833513</v>
      </c>
      <c r="AY17">
        <f>IFERROR(IF('paved total'!BS17=0, "", 'paved total'!BS17/'paved total'!$BY17*'paved total'!$CA17), "")</f>
        <v>0.56032585243899435</v>
      </c>
      <c r="AZ17">
        <f>IFERROR(IF('paved total'!BT17=0, "", 'paved total'!BT17/'paved total'!$BY17*'paved total'!$CA17), "")</f>
        <v>7.4985058874405398E-4</v>
      </c>
      <c r="BA17">
        <f>IFERROR(IF('paved total'!BU17=0, "", 'paved total'!BU17/'paved total'!$BY17*'paved total'!$CA17), "")</f>
        <v>6.1862673571384452E-3</v>
      </c>
      <c r="BB17">
        <f>IFERROR(IF('paved total'!BV17=0, "", 'paved total'!BV17/'paved total'!$BY17*'paved total'!$CA17), "")</f>
        <v>2.7182083841971953E-2</v>
      </c>
      <c r="BC17">
        <f>IFERROR(IF('paved total'!BW17=0, "", 'paved total'!BW17/'paved total'!$BY17*'paved total'!$CA17), "")</f>
        <v>0.21895637191326373</v>
      </c>
      <c r="BD17" t="str">
        <f>IFERROR(IF('paved total'!BX17=0, "", 'paved total'!BX17/'paved total'!$BY17*'paved total'!$CA17), "")</f>
        <v/>
      </c>
      <c r="BE17">
        <f>IFERROR(IF('paved total'!CC17=0, "", 'paved total'!CC17/'paved total'!$CL17*'paved total'!$CN17), "")</f>
        <v>0.58385610795651455</v>
      </c>
      <c r="BF17">
        <f>IFERROR(IF('paved total'!CD17=0, "", 'paved total'!CD17/'paved total'!$CL17*'paved total'!$CN17), "")</f>
        <v>0.83104826500614515</v>
      </c>
      <c r="BG17">
        <f>IFERROR(IF('paved total'!CE17=0, "", 'paved total'!CE17/'paved total'!$CL17*'paved total'!$CN17), "")</f>
        <v>2.0464338631221576E-4</v>
      </c>
      <c r="BH17">
        <f>IFERROR(IF('paved total'!CF17=0, "", 'paved total'!CF17/'paved total'!$CL17*'paved total'!$CN17), "")</f>
        <v>0.31439192902990448</v>
      </c>
      <c r="BI17" t="str">
        <f>IFERROR(IF('paved total'!CG17=0, "", 'paved total'!CG17/'paved total'!$CL17*'paved total'!$CN17), "")</f>
        <v/>
      </c>
      <c r="BJ17">
        <f>IFERROR(IF('paved total'!CH17=0, "", 'paved total'!CH17/'paved total'!$CL17*'paved total'!$CN17), "")</f>
        <v>2.8718288545814277E-2</v>
      </c>
      <c r="BK17" t="str">
        <f>IFERROR(IF('paved total'!CI17=0, "", 'paved total'!CI17/'paved total'!$CL17*'paved total'!$CN17), "")</f>
        <v/>
      </c>
      <c r="BL17">
        <f>IFERROR(IF('paved total'!CJ17=0, "", 'paved total'!CJ17/'paved total'!$CL17*'paved total'!$CN17), "")</f>
        <v>687.78928251175341</v>
      </c>
      <c r="BM17" t="str">
        <f>IFERROR(IF('paved total'!CK17=0, "", 'paved total'!CK17/'paved total'!$CL17*'paved total'!$CN17), "")</f>
        <v/>
      </c>
    </row>
    <row r="18" spans="1:65" x14ac:dyDescent="0.25">
      <c r="A18" s="1" t="s">
        <v>18</v>
      </c>
      <c r="B18">
        <v>4</v>
      </c>
      <c r="C18">
        <f>_xlfn.XLOOKUP(A18,'[1]paving by area'!$A$3:$A$174,'[1]paving by area'!$C$3:$C$174)</f>
        <v>12</v>
      </c>
      <c r="D18" t="str">
        <f>IFERROR(IF('paved total'!D18=0, "", 'paved total'!D18/'paved total'!$L18*'paved total'!$N18), "")</f>
        <v/>
      </c>
      <c r="E18" t="str">
        <f>IFERROR(IF('paved total'!E18=0, "", 'paved total'!E18/'paved total'!$L18*'paved total'!$N18), "")</f>
        <v/>
      </c>
      <c r="F18" t="str">
        <f>IFERROR(IF('paved total'!F18=0, "", 'paved total'!F18/'paved total'!$L18*'paved total'!$N18), "")</f>
        <v/>
      </c>
      <c r="G18" t="str">
        <f>IFERROR(IF('paved total'!G18=0, "", 'paved total'!G18/'paved total'!$L18*'paved total'!$N18), "")</f>
        <v/>
      </c>
      <c r="H18" t="str">
        <f>IFERROR(IF('paved total'!H18=0, "", 'paved total'!H18/'paved total'!$L18*'paved total'!$N18), "")</f>
        <v/>
      </c>
      <c r="I18" t="str">
        <f>IFERROR(IF('paved total'!I18=0, "", 'paved total'!I18/'paved total'!$L18*'paved total'!$N18), "")</f>
        <v/>
      </c>
      <c r="J18">
        <f>IFERROR(IF('paved total'!J18=0, "", 'paved total'!J18/'paved total'!$L18*'paved total'!$N18), "")</f>
        <v>4.5733897782982272E-2</v>
      </c>
      <c r="K18" t="str">
        <f>IFERROR(IF('paved total'!K18=0, "", 'paved total'!K18/'paved total'!$L18*'paved total'!$N18), "")</f>
        <v/>
      </c>
      <c r="L18">
        <f>IFERROR(IF('paved total'!P18=0, "", 'paved total'!P18/'paved total'!$Y18*'paved total'!$AA18), "")</f>
        <v>8.2896593490035975E-2</v>
      </c>
      <c r="M18">
        <f>IFERROR(IF('paved total'!Q18=0, "", 'paved total'!Q18/'paved total'!$Y18*'paved total'!$AA18), "")</f>
        <v>0.1012908884073596</v>
      </c>
      <c r="N18">
        <f>IFERROR(IF('paved total'!R18=0, "", 'paved total'!R18/'paved total'!$Y18*'paved total'!$AA18), "")</f>
        <v>9.5096059395321519E-5</v>
      </c>
      <c r="O18" t="str">
        <f>IFERROR(IF('paved total'!S18=0, "", 'paved total'!S18/'paved total'!$Y18*'paved total'!$AA18), "")</f>
        <v/>
      </c>
      <c r="P18" t="str">
        <f>IFERROR(IF('paved total'!T18=0, "", 'paved total'!T18/'paved total'!$Y18*'paved total'!$AA18), "")</f>
        <v/>
      </c>
      <c r="Q18">
        <f>IFERROR(IF('paved total'!U18=0, "", 'paved total'!U18/'paved total'!$Y18*'paved total'!$AA18), "")</f>
        <v>1.5487072530095215E-4</v>
      </c>
      <c r="R18" t="str">
        <f>IFERROR(IF('paved total'!V18=0, "", 'paved total'!V18/'paved total'!$Y18*'paved total'!$AA18), "")</f>
        <v/>
      </c>
      <c r="S18">
        <f>IFERROR(IF('paved total'!W18=0, "", 'paved total'!W18/'paved total'!$Y18*'paved total'!$AA18), "")</f>
        <v>5.6715289823369743E-2</v>
      </c>
      <c r="T18" t="str">
        <f>IFERROR(IF('paved total'!X18=0, "", 'paved total'!X18/'paved total'!$Y18*'paved total'!$AA18), "")</f>
        <v/>
      </c>
      <c r="U18">
        <f>IFERROR(IF('paved total'!AC18=0, "", 'paved total'!AC18/'paved total'!$AL18*'paved total'!$AN18), "")</f>
        <v>2.351188698898683</v>
      </c>
      <c r="V18">
        <f>IFERROR(IF('paved total'!AD18=0, "", 'paved total'!AD18/'paved total'!$AL18*'paved total'!$AN18), "")</f>
        <v>9.4119588463062939E-2</v>
      </c>
      <c r="W18">
        <f>IFERROR(IF('paved total'!AE18=0, "", 'paved total'!AE18/'paved total'!$AL18*'paved total'!$AN18), "")</f>
        <v>0.26504903242946881</v>
      </c>
      <c r="X18">
        <f>IFERROR(IF('paved total'!AF18=0, "", 'paved total'!AF18/'paved total'!$AL18*'paved total'!$AN18), "")</f>
        <v>4.4758500254227659E-2</v>
      </c>
      <c r="Y18" t="str">
        <f>IFERROR(IF('paved total'!AG18=0, "", 'paved total'!AG18/'paved total'!$AL18*'paved total'!$AN18), "")</f>
        <v/>
      </c>
      <c r="Z18">
        <f>IFERROR(IF('paved total'!AH18=0, "", 'paved total'!AH18/'paved total'!$AL18*'paved total'!$AN18), "")</f>
        <v>1.8560436208254615E-2</v>
      </c>
      <c r="AA18">
        <f>IFERROR(IF('paved total'!AI18=0, "", 'paved total'!AI18/'paved total'!$AL18*'paved total'!$AN18), "")</f>
        <v>4.502531694724839E-3</v>
      </c>
      <c r="AB18">
        <f>IFERROR(IF('paved total'!AJ18=0, "", 'paved total'!AJ18/'paved total'!$AL18*'paved total'!$AN18), "")</f>
        <v>1.3644005118481366</v>
      </c>
      <c r="AC18" t="str">
        <f>IFERROR(IF('paved total'!AK18=0, "", 'paved total'!AK18/'paved total'!$AL18*'paved total'!$AN18), "")</f>
        <v/>
      </c>
      <c r="AD18">
        <f>IFERROR(IF('paved total'!AP18=0, "", 'paved total'!AP18/'paved total'!$AY18*'paved total'!$BA18), "")</f>
        <v>0.11676403943485424</v>
      </c>
      <c r="AE18">
        <f>IFERROR(IF('paved total'!AQ18=0, "", 'paved total'!AQ18/'paved total'!$AY18*'paved total'!$BA18), "")</f>
        <v>0.1951040860568555</v>
      </c>
      <c r="AF18">
        <f>IFERROR(IF('paved total'!AR18=0, "", 'paved total'!AR18/'paved total'!$AY18*'paved total'!$BA18), "")</f>
        <v>3.2168287534807441E-3</v>
      </c>
      <c r="AG18">
        <f>IFERROR(IF('paved total'!AS18=0, "", 'paved total'!AS18/'paved total'!$AY18*'paved total'!$BA18), "")</f>
        <v>1.026647474515131E-4</v>
      </c>
      <c r="AH18" t="str">
        <f>IFERROR(IF('paved total'!AT18=0, "", 'paved total'!AT18/'paved total'!$AY18*'paved total'!$BA18), "")</f>
        <v/>
      </c>
      <c r="AI18">
        <f>IFERROR(IF('paved total'!AU18=0, "", 'paved total'!AU18/'paved total'!$AY18*'paved total'!$BA18), "")</f>
        <v>2.0512416540812317E-2</v>
      </c>
      <c r="AJ18">
        <f>IFERROR(IF('paved total'!AV18=0, "", 'paved total'!AV18/'paved total'!$AY18*'paved total'!$BA18), "")</f>
        <v>2.0532949490302621E-5</v>
      </c>
      <c r="AK18">
        <f>IFERROR(IF('paved total'!AW18=0, "", 'paved total'!AW18/'paved total'!$AY18*'paved total'!$BA18), "")</f>
        <v>4.1307708682436042</v>
      </c>
      <c r="AL18" t="str">
        <f>IFERROR(IF('paved total'!AX18=0, "", 'paved total'!AX18/'paved total'!$AY18*'paved total'!$BA18), "")</f>
        <v/>
      </c>
      <c r="AM18">
        <f>IFERROR(IF('paved total'!BC18=0, "", 'paved total'!BC18/'paved total'!$BL18*'paved total'!$BN18), "")</f>
        <v>0.8643518728668691</v>
      </c>
      <c r="AN18">
        <f>IFERROR(IF('paved total'!BD18=0, "", 'paved total'!BD18/'paved total'!$BL18*'paved total'!$BN18), "")</f>
        <v>8.219717181514272E-3</v>
      </c>
      <c r="AO18">
        <f>IFERROR(IF('paved total'!BE18=0, "", 'paved total'!BE18/'paved total'!$BL18*'paved total'!$BN18), "")</f>
        <v>0.58700270603254878</v>
      </c>
      <c r="AP18">
        <f>IFERROR(IF('paved total'!BF18=0, "", 'paved total'!BF18/'paved total'!$BL18*'paved total'!$BN18), "")</f>
        <v>6.7967338844994354E-2</v>
      </c>
      <c r="AQ18">
        <f>IFERROR(IF('paved total'!BG18=0, "", 'paved total'!BG18/'paved total'!$BL18*'paved total'!$BN18), "")</f>
        <v>9.1035577386663433E-3</v>
      </c>
      <c r="AR18">
        <f>IFERROR(IF('paved total'!BH18=0, "", 'paved total'!BH18/'paved total'!$BL18*'paved total'!$BN18), "")</f>
        <v>5.3472353707700367E-3</v>
      </c>
      <c r="AS18" t="str">
        <f>IFERROR(IF('paved total'!BI18=0, "", 'paved total'!BI18/'paved total'!$BL18*'paved total'!$BN18), "")</f>
        <v/>
      </c>
      <c r="AT18">
        <f>IFERROR(IF('paved total'!BJ18=0, "", 'paved total'!BJ18/'paved total'!$BL18*'paved total'!$BN18), "")</f>
        <v>6.204560711207547E-2</v>
      </c>
      <c r="AU18" t="str">
        <f>IFERROR(IF('paved total'!BK18=0, "", 'paved total'!BK18/'paved total'!$BL18*'paved total'!$BN18), "")</f>
        <v/>
      </c>
      <c r="AV18">
        <f>IFERROR(IF('paved total'!BP18=0, "", 'paved total'!BP18/'paved total'!$BY18*'paved total'!$CA18), "")</f>
        <v>7.7396361756459045E-2</v>
      </c>
      <c r="AW18" t="str">
        <f>IFERROR(IF('paved total'!BQ18=0, "", 'paved total'!BQ18/'paved total'!$BY18*'paved total'!$CA18), "")</f>
        <v/>
      </c>
      <c r="AX18">
        <f>IFERROR(IF('paved total'!BR18=0, "", 'paved total'!BR18/'paved total'!$BY18*'paved total'!$CA18), "")</f>
        <v>3.2619264877951061E-2</v>
      </c>
      <c r="AY18">
        <f>IFERROR(IF('paved total'!BS18=0, "", 'paved total'!BS18/'paved total'!$BY18*'paved total'!$CA18), "")</f>
        <v>2.4570723413712917E-2</v>
      </c>
      <c r="AZ18" t="str">
        <f>IFERROR(IF('paved total'!BT18=0, "", 'paved total'!BT18/'paved total'!$BY18*'paved total'!$CA18), "")</f>
        <v/>
      </c>
      <c r="BA18">
        <f>IFERROR(IF('paved total'!BU18=0, "", 'paved total'!BU18/'paved total'!$BY18*'paved total'!$CA18), "")</f>
        <v>3.2874324290550158E-3</v>
      </c>
      <c r="BB18">
        <f>IFERROR(IF('paved total'!BV18=0, "", 'paved total'!BV18/'paved total'!$BY18*'paved total'!$CA18), "")</f>
        <v>1.1619373240625488E-3</v>
      </c>
      <c r="BC18">
        <f>IFERROR(IF('paved total'!BW18=0, "", 'paved total'!BW18/'paved total'!$BY18*'paved total'!$CA18), "")</f>
        <v>3.8542311237196739E-3</v>
      </c>
      <c r="BD18" t="str">
        <f>IFERROR(IF('paved total'!BX18=0, "", 'paved total'!BX18/'paved total'!$BY18*'paved total'!$CA18), "")</f>
        <v/>
      </c>
      <c r="BE18">
        <f>IFERROR(IF('paved total'!CC18=0, "", 'paved total'!CC18/'paved total'!$CL18*'paved total'!$CN18), "")</f>
        <v>1.4089970931793179</v>
      </c>
      <c r="BF18">
        <f>IFERROR(IF('paved total'!CD18=0, "", 'paved total'!CD18/'paved total'!$CL18*'paved total'!$CN18), "")</f>
        <v>31.997426402768877</v>
      </c>
      <c r="BG18">
        <f>IFERROR(IF('paved total'!CE18=0, "", 'paved total'!CE18/'paved total'!$CL18*'paved total'!$CN18), "")</f>
        <v>8.838064729661084E-2</v>
      </c>
      <c r="BH18">
        <f>IFERROR(IF('paved total'!CF18=0, "", 'paved total'!CF18/'paved total'!$CL18*'paved total'!$CN18), "")</f>
        <v>0.77576248845801743</v>
      </c>
      <c r="BI18" t="str">
        <f>IFERROR(IF('paved total'!CG18=0, "", 'paved total'!CG18/'paved total'!$CL18*'paved total'!$CN18), "")</f>
        <v/>
      </c>
      <c r="BJ18">
        <f>IFERROR(IF('paved total'!CH18=0, "", 'paved total'!CH18/'paved total'!$CL18*'paved total'!$CN18), "")</f>
        <v>0.12040141086604896</v>
      </c>
      <c r="BK18">
        <f>IFERROR(IF('paved total'!CI18=0, "", 'paved total'!CI18/'paved total'!$CL18*'paved total'!$CN18), "")</f>
        <v>2.1291511630265247E-3</v>
      </c>
      <c r="BL18">
        <f>IFERROR(IF('paved total'!CJ18=0, "", 'paved total'!CJ18/'paved total'!$CL18*'paved total'!$CN18), "")</f>
        <v>62.534881328631855</v>
      </c>
      <c r="BM18" t="str">
        <f>IFERROR(IF('paved total'!CK18=0, "", 'paved total'!CK18/'paved total'!$CL18*'paved total'!$CN18), "")</f>
        <v/>
      </c>
    </row>
    <row r="19" spans="1:65" x14ac:dyDescent="0.25">
      <c r="A19" s="1" t="s">
        <v>19</v>
      </c>
      <c r="B19">
        <v>3</v>
      </c>
      <c r="C19">
        <f>_xlfn.XLOOKUP(A19,'[1]paving by area'!$A$3:$A$174,'[1]paving by area'!$C$3:$C$174)</f>
        <v>26</v>
      </c>
      <c r="D19" t="str">
        <f>IFERROR(IF('paved total'!D19=0, "", 'paved total'!D19/'paved total'!$L19*'paved total'!$N19), "")</f>
        <v/>
      </c>
      <c r="E19" t="str">
        <f>IFERROR(IF('paved total'!E19=0, "", 'paved total'!E19/'paved total'!$L19*'paved total'!$N19), "")</f>
        <v/>
      </c>
      <c r="F19" t="str">
        <f>IFERROR(IF('paved total'!F19=0, "", 'paved total'!F19/'paved total'!$L19*'paved total'!$N19), "")</f>
        <v/>
      </c>
      <c r="G19" t="str">
        <f>IFERROR(IF('paved total'!G19=0, "", 'paved total'!G19/'paved total'!$L19*'paved total'!$N19), "")</f>
        <v/>
      </c>
      <c r="H19" t="str">
        <f>IFERROR(IF('paved total'!H19=0, "", 'paved total'!H19/'paved total'!$L19*'paved total'!$N19), "")</f>
        <v/>
      </c>
      <c r="I19" t="str">
        <f>IFERROR(IF('paved total'!I19=0, "", 'paved total'!I19/'paved total'!$L19*'paved total'!$N19), "")</f>
        <v/>
      </c>
      <c r="J19" t="str">
        <f>IFERROR(IF('paved total'!J19=0, "", 'paved total'!J19/'paved total'!$L19*'paved total'!$N19), "")</f>
        <v/>
      </c>
      <c r="K19" t="str">
        <f>IFERROR(IF('paved total'!K19=0, "", 'paved total'!K19/'paved total'!$L19*'paved total'!$N19), "")</f>
        <v/>
      </c>
      <c r="L19" t="str">
        <f>IFERROR(IF('paved total'!P19=0, "", 'paved total'!P19/'paved total'!$Y19*'paved total'!$AA19), "")</f>
        <v/>
      </c>
      <c r="M19" t="str">
        <f>IFERROR(IF('paved total'!Q19=0, "", 'paved total'!Q19/'paved total'!$Y19*'paved total'!$AA19), "")</f>
        <v/>
      </c>
      <c r="N19" t="str">
        <f>IFERROR(IF('paved total'!R19=0, "", 'paved total'!R19/'paved total'!$Y19*'paved total'!$AA19), "")</f>
        <v/>
      </c>
      <c r="O19" t="str">
        <f>IFERROR(IF('paved total'!S19=0, "", 'paved total'!S19/'paved total'!$Y19*'paved total'!$AA19), "")</f>
        <v/>
      </c>
      <c r="P19" t="str">
        <f>IFERROR(IF('paved total'!T19=0, "", 'paved total'!T19/'paved total'!$Y19*'paved total'!$AA19), "")</f>
        <v/>
      </c>
      <c r="Q19" t="str">
        <f>IFERROR(IF('paved total'!U19=0, "", 'paved total'!U19/'paved total'!$Y19*'paved total'!$AA19), "")</f>
        <v/>
      </c>
      <c r="R19" t="str">
        <f>IFERROR(IF('paved total'!V19=0, "", 'paved total'!V19/'paved total'!$Y19*'paved total'!$AA19), "")</f>
        <v/>
      </c>
      <c r="S19" t="str">
        <f>IFERROR(IF('paved total'!W19=0, "", 'paved total'!W19/'paved total'!$Y19*'paved total'!$AA19), "")</f>
        <v/>
      </c>
      <c r="T19" t="str">
        <f>IFERROR(IF('paved total'!X19=0, "", 'paved total'!X19/'paved total'!$Y19*'paved total'!$AA19), "")</f>
        <v/>
      </c>
      <c r="U19">
        <f>IFERROR(IF('paved total'!AC19=0, "", 'paved total'!AC19/'paved total'!$AL19*'paved total'!$AN19), "")</f>
        <v>6.1018125301808897E-2</v>
      </c>
      <c r="V19">
        <f>IFERROR(IF('paved total'!AD19=0, "", 'paved total'!AD19/'paved total'!$AL19*'paved total'!$AN19), "")</f>
        <v>0.15780421036182976</v>
      </c>
      <c r="W19">
        <f>IFERROR(IF('paved total'!AE19=0, "", 'paved total'!AE19/'paved total'!$AL19*'paved total'!$AN19), "")</f>
        <v>2.0140457006709539E-3</v>
      </c>
      <c r="X19">
        <f>IFERROR(IF('paved total'!AF19=0, "", 'paved total'!AF19/'paved total'!$AL19*'paved total'!$AN19), "")</f>
        <v>1.3053999911756184E-3</v>
      </c>
      <c r="Y19" t="str">
        <f>IFERROR(IF('paved total'!AG19=0, "", 'paved total'!AG19/'paved total'!$AL19*'paved total'!$AN19), "")</f>
        <v/>
      </c>
      <c r="Z19">
        <f>IFERROR(IF('paved total'!AH19=0, "", 'paved total'!AH19/'paved total'!$AL19*'paved total'!$AN19), "")</f>
        <v>2.0550725575364737E-2</v>
      </c>
      <c r="AA19" t="str">
        <f>IFERROR(IF('paved total'!AI19=0, "", 'paved total'!AI19/'paved total'!$AL19*'paved total'!$AN19), "")</f>
        <v/>
      </c>
      <c r="AB19">
        <f>IFERROR(IF('paved total'!AJ19=0, "", 'paved total'!AJ19/'paved total'!$AL19*'paved total'!$AN19), "")</f>
        <v>0.9452960793241727</v>
      </c>
      <c r="AC19" t="str">
        <f>IFERROR(IF('paved total'!AK19=0, "", 'paved total'!AK19/'paved total'!$AL19*'paved total'!$AN19), "")</f>
        <v/>
      </c>
      <c r="AD19">
        <f>IFERROR(IF('paved total'!AP19=0, "", 'paved total'!AP19/'paved total'!$AY19*'paved total'!$BA19), "")</f>
        <v>9.0890878257944535E-2</v>
      </c>
      <c r="AE19">
        <f>IFERROR(IF('paved total'!AQ19=0, "", 'paved total'!AQ19/'paved total'!$AY19*'paved total'!$BA19), "")</f>
        <v>1.5439887014031843E-2</v>
      </c>
      <c r="AF19">
        <f>IFERROR(IF('paved total'!AR19=0, "", 'paved total'!AR19/'paved total'!$AY19*'paved total'!$BA19), "")</f>
        <v>4.6672169878032334E-3</v>
      </c>
      <c r="AG19">
        <f>IFERROR(IF('paved total'!AS19=0, "", 'paved total'!AS19/'paved total'!$AY19*'paved total'!$BA19), "")</f>
        <v>6.4015604606122902E-3</v>
      </c>
      <c r="AH19" t="str">
        <f>IFERROR(IF('paved total'!AT19=0, "", 'paved total'!AT19/'paved total'!$AY19*'paved total'!$BA19), "")</f>
        <v/>
      </c>
      <c r="AI19">
        <f>IFERROR(IF('paved total'!AU19=0, "", 'paved total'!AU19/'paved total'!$AY19*'paved total'!$BA19), "")</f>
        <v>8.1359039334213453E-3</v>
      </c>
      <c r="AJ19" t="str">
        <f>IFERROR(IF('paved total'!AV19=0, "", 'paved total'!AV19/'paved total'!$AY19*'paved total'!$BA19), "")</f>
        <v/>
      </c>
      <c r="AK19">
        <f>IFERROR(IF('paved total'!AW19=0, "", 'paved total'!AW19/'paved total'!$AY19*'paved total'!$BA19), "")</f>
        <v>23.589454189934102</v>
      </c>
      <c r="AL19" t="str">
        <f>IFERROR(IF('paved total'!AX19=0, "", 'paved total'!AX19/'paved total'!$AY19*'paved total'!$BA19), "")</f>
        <v/>
      </c>
      <c r="AM19" t="str">
        <f>IFERROR(IF('paved total'!BC19=0, "", 'paved total'!BC19/'paved total'!$BL19*'paved total'!$BN19), "")</f>
        <v/>
      </c>
      <c r="AN19" t="str">
        <f>IFERROR(IF('paved total'!BD19=0, "", 'paved total'!BD19/'paved total'!$BL19*'paved total'!$BN19), "")</f>
        <v/>
      </c>
      <c r="AO19" t="str">
        <f>IFERROR(IF('paved total'!BE19=0, "", 'paved total'!BE19/'paved total'!$BL19*'paved total'!$BN19), "")</f>
        <v/>
      </c>
      <c r="AP19" t="str">
        <f>IFERROR(IF('paved total'!BF19=0, "", 'paved total'!BF19/'paved total'!$BL19*'paved total'!$BN19), "")</f>
        <v/>
      </c>
      <c r="AQ19" t="str">
        <f>IFERROR(IF('paved total'!BG19=0, "", 'paved total'!BG19/'paved total'!$BL19*'paved total'!$BN19), "")</f>
        <v/>
      </c>
      <c r="AR19" t="str">
        <f>IFERROR(IF('paved total'!BH19=0, "", 'paved total'!BH19/'paved total'!$BL19*'paved total'!$BN19), "")</f>
        <v/>
      </c>
      <c r="AS19" t="str">
        <f>IFERROR(IF('paved total'!BI19=0, "", 'paved total'!BI19/'paved total'!$BL19*'paved total'!$BN19), "")</f>
        <v/>
      </c>
      <c r="AT19" t="str">
        <f>IFERROR(IF('paved total'!BJ19=0, "", 'paved total'!BJ19/'paved total'!$BL19*'paved total'!$BN19), "")</f>
        <v/>
      </c>
      <c r="AU19" t="str">
        <f>IFERROR(IF('paved total'!BK19=0, "", 'paved total'!BK19/'paved total'!$BL19*'paved total'!$BN19), "")</f>
        <v/>
      </c>
      <c r="AV19" t="str">
        <f>IFERROR(IF('paved total'!BP19=0, "", 'paved total'!BP19/'paved total'!$BY19*'paved total'!$CA19), "")</f>
        <v/>
      </c>
      <c r="AW19" t="str">
        <f>IFERROR(IF('paved total'!BQ19=0, "", 'paved total'!BQ19/'paved total'!$BY19*'paved total'!$CA19), "")</f>
        <v/>
      </c>
      <c r="AX19" t="str">
        <f>IFERROR(IF('paved total'!BR19=0, "", 'paved total'!BR19/'paved total'!$BY19*'paved total'!$CA19), "")</f>
        <v/>
      </c>
      <c r="AY19" t="str">
        <f>IFERROR(IF('paved total'!BS19=0, "", 'paved total'!BS19/'paved total'!$BY19*'paved total'!$CA19), "")</f>
        <v/>
      </c>
      <c r="AZ19" t="str">
        <f>IFERROR(IF('paved total'!BT19=0, "", 'paved total'!BT19/'paved total'!$BY19*'paved total'!$CA19), "")</f>
        <v/>
      </c>
      <c r="BA19" t="str">
        <f>IFERROR(IF('paved total'!BU19=0, "", 'paved total'!BU19/'paved total'!$BY19*'paved total'!$CA19), "")</f>
        <v/>
      </c>
      <c r="BB19" t="str">
        <f>IFERROR(IF('paved total'!BV19=0, "", 'paved total'!BV19/'paved total'!$BY19*'paved total'!$CA19), "")</f>
        <v/>
      </c>
      <c r="BC19" t="str">
        <f>IFERROR(IF('paved total'!BW19=0, "", 'paved total'!BW19/'paved total'!$BY19*'paved total'!$CA19), "")</f>
        <v/>
      </c>
      <c r="BD19" t="str">
        <f>IFERROR(IF('paved total'!BX19=0, "", 'paved total'!BX19/'paved total'!$BY19*'paved total'!$CA19), "")</f>
        <v/>
      </c>
      <c r="BE19">
        <f>IFERROR(IF('paved total'!CC19=0, "", 'paved total'!CC19/'paved total'!$CL19*'paved total'!$CN19), "")</f>
        <v>6.5691347715891606</v>
      </c>
      <c r="BF19">
        <f>IFERROR(IF('paved total'!CD19=0, "", 'paved total'!CD19/'paved total'!$CL19*'paved total'!$CN19), "")</f>
        <v>22.948084190302453</v>
      </c>
      <c r="BG19" t="str">
        <f>IFERROR(IF('paved total'!CE19=0, "", 'paved total'!CE19/'paved total'!$CL19*'paved total'!$CN19), "")</f>
        <v/>
      </c>
      <c r="BH19" t="str">
        <f>IFERROR(IF('paved total'!CF19=0, "", 'paved total'!CF19/'paved total'!$CL19*'paved total'!$CN19), "")</f>
        <v/>
      </c>
      <c r="BI19" t="str">
        <f>IFERROR(IF('paved total'!CG19=0, "", 'paved total'!CG19/'paved total'!$CL19*'paved total'!$CN19), "")</f>
        <v/>
      </c>
      <c r="BJ19">
        <f>IFERROR(IF('paved total'!CH19=0, "", 'paved total'!CH19/'paved total'!$CL19*'paved total'!$CN19), "")</f>
        <v>4.3529942871730325E-3</v>
      </c>
      <c r="BK19">
        <f>IFERROR(IF('paved total'!CI19=0, "", 'paved total'!CI19/'paved total'!$CL19*'paved total'!$CN19), "")</f>
        <v>0.11746866012099796</v>
      </c>
      <c r="BL19">
        <f>IFERROR(IF('paved total'!CJ19=0, "", 'paved total'!CJ19/'paved total'!$CL19*'paved total'!$CN19), "")</f>
        <v>751.11553827905584</v>
      </c>
      <c r="BM19" t="str">
        <f>IFERROR(IF('paved total'!CK19=0, "", 'paved total'!CK19/'paved total'!$CL19*'paved total'!$CN19), "")</f>
        <v/>
      </c>
    </row>
    <row r="20" spans="1:65" x14ac:dyDescent="0.25">
      <c r="A20" s="1" t="s">
        <v>20</v>
      </c>
      <c r="B20">
        <v>2</v>
      </c>
      <c r="C20">
        <f>_xlfn.XLOOKUP(A20,'[1]paving by area'!$A$3:$A$174,'[1]paving by area'!$C$3:$C$174)</f>
        <v>5</v>
      </c>
      <c r="D20">
        <f>IFERROR(IF('paved total'!D20=0, "", 'paved total'!D20/'paved total'!$L20*'paved total'!$N20), "")</f>
        <v>3.5969010291760019E-3</v>
      </c>
      <c r="E20" t="str">
        <f>IFERROR(IF('paved total'!E20=0, "", 'paved total'!E20/'paved total'!$L20*'paved total'!$N20), "")</f>
        <v/>
      </c>
      <c r="F20" t="str">
        <f>IFERROR(IF('paved total'!F20=0, "", 'paved total'!F20/'paved total'!$L20*'paved total'!$N20), "")</f>
        <v/>
      </c>
      <c r="G20" t="str">
        <f>IFERROR(IF('paved total'!G20=0, "", 'paved total'!G20/'paved total'!$L20*'paved total'!$N20), "")</f>
        <v/>
      </c>
      <c r="H20">
        <f>IFERROR(IF('paved total'!H20=0, "", 'paved total'!H20/'paved total'!$L20*'paved total'!$N20), "")</f>
        <v>2.7668469455200014E-4</v>
      </c>
      <c r="I20" t="str">
        <f>IFERROR(IF('paved total'!I20=0, "", 'paved total'!I20/'paved total'!$L20*'paved total'!$N20), "")</f>
        <v/>
      </c>
      <c r="J20">
        <f>IFERROR(IF('paved total'!J20=0, "", 'paved total'!J20/'paved total'!$L20*'paved total'!$N20), "")</f>
        <v>3.2737794200550243</v>
      </c>
      <c r="K20" t="str">
        <f>IFERROR(IF('paved total'!K20=0, "", 'paved total'!K20/'paved total'!$L20*'paved total'!$N20), "")</f>
        <v/>
      </c>
      <c r="L20">
        <f>IFERROR(IF('paved total'!P20=0, "", 'paved total'!P20/'paved total'!$Y20*'paved total'!$AA20), "")</f>
        <v>315.18648702762653</v>
      </c>
      <c r="M20">
        <f>IFERROR(IF('paved total'!Q20=0, "", 'paved total'!Q20/'paved total'!$Y20*'paved total'!$AA20), "")</f>
        <v>0.64145981682793185</v>
      </c>
      <c r="N20">
        <f>IFERROR(IF('paved total'!R20=0, "", 'paved total'!R20/'paved total'!$Y20*'paved total'!$AA20), "")</f>
        <v>10.263653287125841</v>
      </c>
      <c r="O20">
        <f>IFERROR(IF('paved total'!S20=0, "", 'paved total'!S20/'paved total'!$Y20*'paved total'!$AA20), "")</f>
        <v>0.10811952581029559</v>
      </c>
      <c r="P20" t="str">
        <f>IFERROR(IF('paved total'!T20=0, "", 'paved total'!T20/'paved total'!$Y20*'paved total'!$AA20), "")</f>
        <v/>
      </c>
      <c r="Q20">
        <f>IFERROR(IF('paved total'!U20=0, "", 'paved total'!U20/'paved total'!$Y20*'paved total'!$AA20), "")</f>
        <v>4.2359156687321278E-2</v>
      </c>
      <c r="R20">
        <f>IFERROR(IF('paved total'!V20=0, "", 'paved total'!V20/'paved total'!$Y20*'paved total'!$AA20), "")</f>
        <v>4.8727841084366098E-2</v>
      </c>
      <c r="S20">
        <f>IFERROR(IF('paved total'!W20=0, "", 'paved total'!W20/'paved total'!$Y20*'paved total'!$AA20), "")</f>
        <v>5.3405121392707375</v>
      </c>
      <c r="T20" t="str">
        <f>IFERROR(IF('paved total'!X20=0, "", 'paved total'!X20/'paved total'!$Y20*'paved total'!$AA20), "")</f>
        <v/>
      </c>
      <c r="U20">
        <f>IFERROR(IF('paved total'!AC20=0, "", 'paved total'!AC20/'paved total'!$AL20*'paved total'!$AN20), "")</f>
        <v>129.49299448892768</v>
      </c>
      <c r="V20">
        <f>IFERROR(IF('paved total'!AD20=0, "", 'paved total'!AD20/'paved total'!$AL20*'paved total'!$AN20), "")</f>
        <v>3.8794323543340057</v>
      </c>
      <c r="W20">
        <f>IFERROR(IF('paved total'!AE20=0, "", 'paved total'!AE20/'paved total'!$AL20*'paved total'!$AN20), "")</f>
        <v>17.75082614145262</v>
      </c>
      <c r="X20">
        <f>IFERROR(IF('paved total'!AF20=0, "", 'paved total'!AF20/'paved total'!$AL20*'paved total'!$AN20), "")</f>
        <v>4.4125742857118775</v>
      </c>
      <c r="Y20">
        <f>IFERROR(IF('paved total'!AG20=0, "", 'paved total'!AG20/'paved total'!$AL20*'paved total'!$AN20), "")</f>
        <v>9.7867447621627121E-2</v>
      </c>
      <c r="Z20">
        <f>IFERROR(IF('paved total'!AH20=0, "", 'paved total'!AH20/'paved total'!$AL20*'paved total'!$AN20), "")</f>
        <v>2.7635216555321662</v>
      </c>
      <c r="AA20">
        <f>IFERROR(IF('paved total'!AI20=0, "", 'paved total'!AI20/'paved total'!$AL20*'paved total'!$AN20), "")</f>
        <v>0.70730717385919295</v>
      </c>
      <c r="AB20">
        <f>IFERROR(IF('paved total'!AJ20=0, "", 'paved total'!AJ20/'paved total'!$AL20*'paved total'!$AN20), "")</f>
        <v>40.674043925421167</v>
      </c>
      <c r="AC20">
        <f>IFERROR(IF('paved total'!AK20=0, "", 'paved total'!AK20/'paved total'!$AL20*'paved total'!$AN20), "")</f>
        <v>8.3727958021901951E-3</v>
      </c>
      <c r="AD20">
        <f>IFERROR(IF('paved total'!AP20=0, "", 'paved total'!AP20/'paved total'!$AY20*'paved total'!$BA20), "")</f>
        <v>3.0291060560349976</v>
      </c>
      <c r="AE20">
        <f>IFERROR(IF('paved total'!AQ20=0, "", 'paved total'!AQ20/'paved total'!$AY20*'paved total'!$BA20), "")</f>
        <v>2.6165022310795503</v>
      </c>
      <c r="AF20">
        <f>IFERROR(IF('paved total'!AR20=0, "", 'paved total'!AR20/'paved total'!$AY20*'paved total'!$BA20), "")</f>
        <v>0.55250140515597979</v>
      </c>
      <c r="AG20">
        <f>IFERROR(IF('paved total'!AS20=0, "", 'paved total'!AS20/'paved total'!$AY20*'paved total'!$BA20), "")</f>
        <v>0.16051330427351648</v>
      </c>
      <c r="AH20" t="str">
        <f>IFERROR(IF('paved total'!AT20=0, "", 'paved total'!AT20/'paved total'!$AY20*'paved total'!$BA20), "")</f>
        <v/>
      </c>
      <c r="AI20">
        <f>IFERROR(IF('paved total'!AU20=0, "", 'paved total'!AU20/'paved total'!$AY20*'paved total'!$BA20), "")</f>
        <v>0.31339000699819319</v>
      </c>
      <c r="AJ20">
        <f>IFERROR(IF('paved total'!AV20=0, "", 'paved total'!AV20/'paved total'!$AY20*'paved total'!$BA20), "")</f>
        <v>2.6774607054186654E-2</v>
      </c>
      <c r="AK20">
        <f>IFERROR(IF('paved total'!AW20=0, "", 'paved total'!AW20/'paved total'!$AY20*'paved total'!$BA20), "")</f>
        <v>93.818564129847175</v>
      </c>
      <c r="AL20" t="str">
        <f>IFERROR(IF('paved total'!AX20=0, "", 'paved total'!AX20/'paved total'!$AY20*'paved total'!$BA20), "")</f>
        <v/>
      </c>
      <c r="AM20">
        <f>IFERROR(IF('paved total'!BC20=0, "", 'paved total'!BC20/'paved total'!$BL20*'paved total'!$BN20), "")</f>
        <v>11.87399213308561</v>
      </c>
      <c r="AN20">
        <f>IFERROR(IF('paved total'!BD20=0, "", 'paved total'!BD20/'paved total'!$BL20*'paved total'!$BN20), "")</f>
        <v>0.21387617099948619</v>
      </c>
      <c r="AO20">
        <f>IFERROR(IF('paved total'!BE20=0, "", 'paved total'!BE20/'paved total'!$BL20*'paved total'!$BN20), "")</f>
        <v>5.4381881119233491</v>
      </c>
      <c r="AP20">
        <f>IFERROR(IF('paved total'!BF20=0, "", 'paved total'!BF20/'paved total'!$BL20*'paved total'!$BN20), "")</f>
        <v>1.8347757707014478</v>
      </c>
      <c r="AQ20" t="str">
        <f>IFERROR(IF('paved total'!BG20=0, "", 'paved total'!BG20/'paved total'!$BL20*'paved total'!$BN20), "")</f>
        <v/>
      </c>
      <c r="AR20">
        <f>IFERROR(IF('paved total'!BH20=0, "", 'paved total'!BH20/'paved total'!$BL20*'paved total'!$BN20), "")</f>
        <v>0.11471629025475645</v>
      </c>
      <c r="AS20">
        <f>IFERROR(IF('paved total'!BI20=0, "", 'paved total'!BI20/'paved total'!$BL20*'paved total'!$BN20), "")</f>
        <v>9.4414686648904012E-3</v>
      </c>
      <c r="AT20">
        <f>IFERROR(IF('paved total'!BJ20=0, "", 'paved total'!BJ20/'paved total'!$BL20*'paved total'!$BN20), "")</f>
        <v>1.1153652101528559</v>
      </c>
      <c r="AU20" t="str">
        <f>IFERROR(IF('paved total'!BK20=0, "", 'paved total'!BK20/'paved total'!$BL20*'paved total'!$BN20), "")</f>
        <v/>
      </c>
      <c r="AV20">
        <f>IFERROR(IF('paved total'!BP20=0, "", 'paved total'!BP20/'paved total'!$BY20*'paved total'!$CA20), "")</f>
        <v>11.008242591687232</v>
      </c>
      <c r="AW20">
        <f>IFERROR(IF('paved total'!BQ20=0, "", 'paved total'!BQ20/'paved total'!$BY20*'paved total'!$CA20), "")</f>
        <v>8.1577399852890975E-2</v>
      </c>
      <c r="AX20">
        <f>IFERROR(IF('paved total'!BR20=0, "", 'paved total'!BR20/'paved total'!$BY20*'paved total'!$CA20), "")</f>
        <v>0.52839906722895291</v>
      </c>
      <c r="AY20">
        <f>IFERROR(IF('paved total'!BS20=0, "", 'paved total'!BS20/'paved total'!$BY20*'paved total'!$CA20), "")</f>
        <v>0.36581473885081356</v>
      </c>
      <c r="AZ20" t="str">
        <f>IFERROR(IF('paved total'!BT20=0, "", 'paved total'!BT20/'paved total'!$BY20*'paved total'!$CA20), "")</f>
        <v/>
      </c>
      <c r="BA20">
        <f>IFERROR(IF('paved total'!BU20=0, "", 'paved total'!BU20/'paved total'!$BY20*'paved total'!$CA20), "")</f>
        <v>0.18939648077734128</v>
      </c>
      <c r="BB20">
        <f>IFERROR(IF('paved total'!BV20=0, "", 'paved total'!BV20/'paved total'!$BY20*'paved total'!$CA20), "")</f>
        <v>0.20123376082592509</v>
      </c>
      <c r="BC20">
        <f>IFERROR(IF('paved total'!BW20=0, "", 'paved total'!BW20/'paved total'!$BY20*'paved total'!$CA20), "")</f>
        <v>0.79808938737198931</v>
      </c>
      <c r="BD20" t="str">
        <f>IFERROR(IF('paved total'!BX20=0, "", 'paved total'!BX20/'paved total'!$BY20*'paved total'!$CA20), "")</f>
        <v/>
      </c>
      <c r="BE20">
        <f>IFERROR(IF('paved total'!CC20=0, "", 'paved total'!CC20/'paved total'!$CL20*'paved total'!$CN20), "")</f>
        <v>2.1617203681097878</v>
      </c>
      <c r="BF20">
        <f>IFERROR(IF('paved total'!CD20=0, "", 'paved total'!CD20/'paved total'!$CL20*'paved total'!$CN20), "")</f>
        <v>43.936161926132293</v>
      </c>
      <c r="BG20">
        <f>IFERROR(IF('paved total'!CE20=0, "", 'paved total'!CE20/'paved total'!$CL20*'paved total'!$CN20), "")</f>
        <v>0.11511779035829245</v>
      </c>
      <c r="BH20">
        <f>IFERROR(IF('paved total'!CF20=0, "", 'paved total'!CF20/'paved total'!$CL20*'paved total'!$CN20), "")</f>
        <v>0.34703233239050157</v>
      </c>
      <c r="BI20" t="str">
        <f>IFERROR(IF('paved total'!CG20=0, "", 'paved total'!CG20/'paved total'!$CL20*'paved total'!$CN20), "")</f>
        <v/>
      </c>
      <c r="BJ20">
        <f>IFERROR(IF('paved total'!CH20=0, "", 'paved total'!CH20/'paved total'!$CL20*'paved total'!$CN20), "")</f>
        <v>6.5146262345936387E-2</v>
      </c>
      <c r="BK20">
        <f>IFERROR(IF('paved total'!CI20=0, "", 'paved total'!CI20/'paved total'!$CL20*'paved total'!$CN20), "")</f>
        <v>9.0997140007111619E-4</v>
      </c>
      <c r="BL20">
        <f>IFERROR(IF('paved total'!CJ20=0, "", 'paved total'!CJ20/'paved total'!$CL20*'paved total'!$CN20), "")</f>
        <v>1476.2619693171839</v>
      </c>
      <c r="BM20" t="str">
        <f>IFERROR(IF('paved total'!CK20=0, "", 'paved total'!CK20/'paved total'!$CL20*'paved total'!$CN20), "")</f>
        <v/>
      </c>
    </row>
    <row r="21" spans="1:65" x14ac:dyDescent="0.25">
      <c r="A21" s="1" t="s">
        <v>21</v>
      </c>
      <c r="B21">
        <v>4</v>
      </c>
      <c r="C21">
        <f>_xlfn.XLOOKUP(A21,'[1]paving by area'!$A$3:$A$174,'[1]paving by area'!$C$3:$C$174)</f>
        <v>12</v>
      </c>
      <c r="D21">
        <f>IFERROR(IF('paved total'!D21=0, "", 'paved total'!D21/'paved total'!$L21*'paved total'!$N21), "")</f>
        <v>2.1472042661286285E-3</v>
      </c>
      <c r="E21" t="str">
        <f>IFERROR(IF('paved total'!E21=0, "", 'paved total'!E21/'paved total'!$L21*'paved total'!$N21), "")</f>
        <v/>
      </c>
      <c r="F21" t="str">
        <f>IFERROR(IF('paved total'!F21=0, "", 'paved total'!F21/'paved total'!$L21*'paved total'!$N21), "")</f>
        <v/>
      </c>
      <c r="G21" t="str">
        <f>IFERROR(IF('paved total'!G21=0, "", 'paved total'!G21/'paved total'!$L21*'paved total'!$N21), "")</f>
        <v/>
      </c>
      <c r="H21" t="str">
        <f>IFERROR(IF('paved total'!H21=0, "", 'paved total'!H21/'paved total'!$L21*'paved total'!$N21), "")</f>
        <v/>
      </c>
      <c r="I21" t="str">
        <f>IFERROR(IF('paved total'!I21=0, "", 'paved total'!I21/'paved total'!$L21*'paved total'!$N21), "")</f>
        <v/>
      </c>
      <c r="J21">
        <f>IFERROR(IF('paved total'!J21=0, "", 'paved total'!J21/'paved total'!$L21*'paved total'!$N21), "")</f>
        <v>9.4102704397215214E-2</v>
      </c>
      <c r="K21" t="str">
        <f>IFERROR(IF('paved total'!K21=0, "", 'paved total'!K21/'paved total'!$L21*'paved total'!$N21), "")</f>
        <v/>
      </c>
      <c r="L21">
        <f>IFERROR(IF('paved total'!P21=0, "", 'paved total'!P21/'paved total'!$Y21*'paved total'!$AA21), "")</f>
        <v>3.4252884559504873</v>
      </c>
      <c r="M21">
        <f>IFERROR(IF('paved total'!Q21=0, "", 'paved total'!Q21/'paved total'!$Y21*'paved total'!$AA21), "")</f>
        <v>6.7877430924893872E-2</v>
      </c>
      <c r="N21">
        <f>IFERROR(IF('paved total'!R21=0, "", 'paved total'!R21/'paved total'!$Y21*'paved total'!$AA21), "")</f>
        <v>0.30191227578258112</v>
      </c>
      <c r="O21">
        <f>IFERROR(IF('paved total'!S21=0, "", 'paved total'!S21/'paved total'!$Y21*'paved total'!$AA21), "")</f>
        <v>2.5358940569698836E-3</v>
      </c>
      <c r="P21" t="str">
        <f>IFERROR(IF('paved total'!T21=0, "", 'paved total'!T21/'paved total'!$Y21*'paved total'!$AA21), "")</f>
        <v/>
      </c>
      <c r="Q21" t="str">
        <f>IFERROR(IF('paved total'!U21=0, "", 'paved total'!U21/'paved total'!$Y21*'paved total'!$AA21), "")</f>
        <v/>
      </c>
      <c r="R21">
        <f>IFERROR(IF('paved total'!V21=0, "", 'paved total'!V21/'paved total'!$Y21*'paved total'!$AA21), "")</f>
        <v>6.7623841519196893E-4</v>
      </c>
      <c r="S21">
        <f>IFERROR(IF('paved total'!W21=0, "", 'paved total'!W21/'paved total'!$Y21*'paved total'!$AA21), "")</f>
        <v>0.18142913147587866</v>
      </c>
      <c r="T21" t="str">
        <f>IFERROR(IF('paved total'!X21=0, "", 'paved total'!X21/'paved total'!$Y21*'paved total'!$AA21), "")</f>
        <v/>
      </c>
      <c r="U21">
        <f>IFERROR(IF('paved total'!AC21=0, "", 'paved total'!AC21/'paved total'!$AL21*'paved total'!$AN21), "")</f>
        <v>5.2113401863394477</v>
      </c>
      <c r="V21">
        <f>IFERROR(IF('paved total'!AD21=0, "", 'paved total'!AD21/'paved total'!$AL21*'paved total'!$AN21), "")</f>
        <v>0.36722112811230284</v>
      </c>
      <c r="W21">
        <f>IFERROR(IF('paved total'!AE21=0, "", 'paved total'!AE21/'paved total'!$AL21*'paved total'!$AN21), "")</f>
        <v>3.9733428381987816</v>
      </c>
      <c r="X21">
        <f>IFERROR(IF('paved total'!AF21=0, "", 'paved total'!AF21/'paved total'!$AL21*'paved total'!$AN21), "")</f>
        <v>0.27711730759519626</v>
      </c>
      <c r="Y21" t="str">
        <f>IFERROR(IF('paved total'!AG21=0, "", 'paved total'!AG21/'paved total'!$AL21*'paved total'!$AN21), "")</f>
        <v/>
      </c>
      <c r="Z21">
        <f>IFERROR(IF('paved total'!AH21=0, "", 'paved total'!AH21/'paved total'!$AL21*'paved total'!$AN21), "")</f>
        <v>0.11028881265634831</v>
      </c>
      <c r="AA21">
        <f>IFERROR(IF('paved total'!AI21=0, "", 'paved total'!AI21/'paved total'!$AL21*'paved total'!$AN21), "")</f>
        <v>1.53480354975801E-2</v>
      </c>
      <c r="AB21">
        <f>IFERROR(IF('paved total'!AJ21=0, "", 'paved total'!AJ21/'paved total'!$AL21*'paved total'!$AN21), "")</f>
        <v>3.4536490544110241</v>
      </c>
      <c r="AC21" t="str">
        <f>IFERROR(IF('paved total'!AK21=0, "", 'paved total'!AK21/'paved total'!$AL21*'paved total'!$AN21), "")</f>
        <v/>
      </c>
      <c r="AD21">
        <f>IFERROR(IF('paved total'!AP21=0, "", 'paved total'!AP21/'paved total'!$AY21*'paved total'!$BA21), "")</f>
        <v>0.24165741184305367</v>
      </c>
      <c r="AE21">
        <f>IFERROR(IF('paved total'!AQ21=0, "", 'paved total'!AQ21/'paved total'!$AY21*'paved total'!$BA21), "")</f>
        <v>0.50874738336898884</v>
      </c>
      <c r="AF21">
        <f>IFERROR(IF('paved total'!AR21=0, "", 'paved total'!AR21/'paved total'!$AY21*'paved total'!$BA21), "")</f>
        <v>0.10749200244183119</v>
      </c>
      <c r="AG21">
        <f>IFERROR(IF('paved total'!AS21=0, "", 'paved total'!AS21/'paved total'!$AY21*'paved total'!$BA21), "")</f>
        <v>0.1138309044202801</v>
      </c>
      <c r="AH21" t="str">
        <f>IFERROR(IF('paved total'!AT21=0, "", 'paved total'!AT21/'paved total'!$AY21*'paved total'!$BA21), "")</f>
        <v/>
      </c>
      <c r="AI21">
        <f>IFERROR(IF('paved total'!AU21=0, "", 'paved total'!AU21/'paved total'!$AY21*'paved total'!$BA21), "")</f>
        <v>0.1948803552099776</v>
      </c>
      <c r="AJ21">
        <f>IFERROR(IF('paved total'!AV21=0, "", 'paved total'!AV21/'paved total'!$AY21*'paved total'!$BA21), "")</f>
        <v>1.9526511405540698E-3</v>
      </c>
      <c r="AK21">
        <f>IFERROR(IF('paved total'!AW21=0, "", 'paved total'!AW21/'paved total'!$AY21*'paved total'!$BA21), "")</f>
        <v>15.198118679027285</v>
      </c>
      <c r="AL21" t="str">
        <f>IFERROR(IF('paved total'!AX21=0, "", 'paved total'!AX21/'paved total'!$AY21*'paved total'!$BA21), "")</f>
        <v/>
      </c>
      <c r="AM21">
        <f>IFERROR(IF('paved total'!BC21=0, "", 'paved total'!BC21/'paved total'!$BL21*'paved total'!$BN21), "")</f>
        <v>5.4900079907427086</v>
      </c>
      <c r="AN21">
        <f>IFERROR(IF('paved total'!BD21=0, "", 'paved total'!BD21/'paved total'!$BL21*'paved total'!$BN21), "")</f>
        <v>6.0988680503107705E-2</v>
      </c>
      <c r="AO21">
        <f>IFERROR(IF('paved total'!BE21=0, "", 'paved total'!BE21/'paved total'!$BL21*'paved total'!$BN21), "")</f>
        <v>4.3141790864976084</v>
      </c>
      <c r="AP21">
        <f>IFERROR(IF('paved total'!BF21=0, "", 'paved total'!BF21/'paved total'!$BL21*'paved total'!$BN21), "")</f>
        <v>1.0298256994043271</v>
      </c>
      <c r="AQ21" t="str">
        <f>IFERROR(IF('paved total'!BG21=0, "", 'paved total'!BG21/'paved total'!$BL21*'paved total'!$BN21), "")</f>
        <v/>
      </c>
      <c r="AR21">
        <f>IFERROR(IF('paved total'!BH21=0, "", 'paved total'!BH21/'paved total'!$BL21*'paved total'!$BN21), "")</f>
        <v>9.4460582597405869E-3</v>
      </c>
      <c r="AS21">
        <f>IFERROR(IF('paved total'!BI21=0, "", 'paved total'!BI21/'paved total'!$BL21*'paved total'!$BN21), "")</f>
        <v>6.0577982317901588E-3</v>
      </c>
      <c r="AT21">
        <f>IFERROR(IF('paved total'!BJ21=0, "", 'paved total'!BJ21/'paved total'!$BL21*'paved total'!$BN21), "")</f>
        <v>3.5114694835122619E-2</v>
      </c>
      <c r="AU21" t="str">
        <f>IFERROR(IF('paved total'!BK21=0, "", 'paved total'!BK21/'paved total'!$BL21*'paved total'!$BN21), "")</f>
        <v/>
      </c>
      <c r="AV21">
        <f>IFERROR(IF('paved total'!BP21=0, "", 'paved total'!BP21/'paved total'!$BY21*'paved total'!$CA21), "")</f>
        <v>0.23977612866360537</v>
      </c>
      <c r="AW21">
        <f>IFERROR(IF('paved total'!BQ21=0, "", 'paved total'!BQ21/'paved total'!$BY21*'paved total'!$CA21), "")</f>
        <v>1.7183636149512009E-2</v>
      </c>
      <c r="AX21">
        <f>IFERROR(IF('paved total'!BR21=0, "", 'paved total'!BR21/'paved total'!$BY21*'paved total'!$CA21), "")</f>
        <v>0.35162049728586775</v>
      </c>
      <c r="AY21">
        <f>IFERROR(IF('paved total'!BS21=0, "", 'paved total'!BS21/'paved total'!$BY21*'paved total'!$CA21), "")</f>
        <v>2.5981000111223895E-2</v>
      </c>
      <c r="AZ21" t="str">
        <f>IFERROR(IF('paved total'!BT21=0, "", 'paved total'!BT21/'paved total'!$BY21*'paved total'!$CA21), "")</f>
        <v/>
      </c>
      <c r="BA21">
        <f>IFERROR(IF('paved total'!BU21=0, "", 'paved total'!BU21/'paved total'!$BY21*'paved total'!$CA21), "")</f>
        <v>1.049654329388054E-2</v>
      </c>
      <c r="BB21">
        <f>IFERROR(IF('paved total'!BV21=0, "", 'paved total'!BV21/'paved total'!$BY21*'paved total'!$CA21), "")</f>
        <v>5.3715991791138014E-3</v>
      </c>
      <c r="BC21">
        <f>IFERROR(IF('paved total'!BW21=0, "", 'paved total'!BW21/'paved total'!$BY21*'paved total'!$CA21), "")</f>
        <v>4.5274907366816323E-2</v>
      </c>
      <c r="BD21" t="str">
        <f>IFERROR(IF('paved total'!BX21=0, "", 'paved total'!BX21/'paved total'!$BY21*'paved total'!$CA21), "")</f>
        <v/>
      </c>
      <c r="BE21">
        <f>IFERROR(IF('paved total'!CC21=0, "", 'paved total'!CC21/'paved total'!$CL21*'paved total'!$CN21), "")</f>
        <v>7.0100976814565215</v>
      </c>
      <c r="BF21">
        <f>IFERROR(IF('paved total'!CD21=0, "", 'paved total'!CD21/'paved total'!$CL21*'paved total'!$CN21), "")</f>
        <v>22.482332088897515</v>
      </c>
      <c r="BG21">
        <f>IFERROR(IF('paved total'!CE21=0, "", 'paved total'!CE21/'paved total'!$CL21*'paved total'!$CN21), "")</f>
        <v>5.3309717354628562E-2</v>
      </c>
      <c r="BH21">
        <f>IFERROR(IF('paved total'!CF21=0, "", 'paved total'!CF21/'paved total'!$CL21*'paved total'!$CN21), "")</f>
        <v>0.60788175262824262</v>
      </c>
      <c r="BI21" t="str">
        <f>IFERROR(IF('paved total'!CG21=0, "", 'paved total'!CG21/'paved total'!$CL21*'paved total'!$CN21), "")</f>
        <v/>
      </c>
      <c r="BJ21">
        <f>IFERROR(IF('paved total'!CH21=0, "", 'paved total'!CH21/'paved total'!$CL21*'paved total'!$CN21), "")</f>
        <v>0.20805887246852839</v>
      </c>
      <c r="BK21">
        <f>IFERROR(IF('paved total'!CI21=0, "", 'paved total'!CI21/'paved total'!$CL21*'paved total'!$CN21), "")</f>
        <v>8.0693419823900652E-4</v>
      </c>
      <c r="BL21">
        <f>IFERROR(IF('paved total'!CJ21=0, "", 'paved total'!CJ21/'paved total'!$CL21*'paved total'!$CN21), "")</f>
        <v>203.11486472632427</v>
      </c>
      <c r="BM21" t="str">
        <f>IFERROR(IF('paved total'!CK21=0, "", 'paved total'!CK21/'paved total'!$CL21*'paved total'!$CN21), "")</f>
        <v/>
      </c>
    </row>
    <row r="22" spans="1:65" x14ac:dyDescent="0.25">
      <c r="A22" s="1" t="s">
        <v>22</v>
      </c>
      <c r="B22">
        <v>3</v>
      </c>
      <c r="C22">
        <f>_xlfn.XLOOKUP(A22,'[1]paving by area'!$A$3:$A$174,'[1]paving by area'!$C$3:$C$174)</f>
        <v>8</v>
      </c>
      <c r="D22" t="str">
        <f>IFERROR(IF('paved total'!D22=0, "", 'paved total'!D22/'paved total'!$L22*'paved total'!$N22), "")</f>
        <v/>
      </c>
      <c r="E22" t="str">
        <f>IFERROR(IF('paved total'!E22=0, "", 'paved total'!E22/'paved total'!$L22*'paved total'!$N22), "")</f>
        <v/>
      </c>
      <c r="F22" t="str">
        <f>IFERROR(IF('paved total'!F22=0, "", 'paved total'!F22/'paved total'!$L22*'paved total'!$N22), "")</f>
        <v/>
      </c>
      <c r="G22" t="str">
        <f>IFERROR(IF('paved total'!G22=0, "", 'paved total'!G22/'paved total'!$L22*'paved total'!$N22), "")</f>
        <v/>
      </c>
      <c r="H22" t="str">
        <f>IFERROR(IF('paved total'!H22=0, "", 'paved total'!H22/'paved total'!$L22*'paved total'!$N22), "")</f>
        <v/>
      </c>
      <c r="I22" t="str">
        <f>IFERROR(IF('paved total'!I22=0, "", 'paved total'!I22/'paved total'!$L22*'paved total'!$N22), "")</f>
        <v/>
      </c>
      <c r="J22" t="str">
        <f>IFERROR(IF('paved total'!J22=0, "", 'paved total'!J22/'paved total'!$L22*'paved total'!$N22), "")</f>
        <v/>
      </c>
      <c r="K22" t="str">
        <f>IFERROR(IF('paved total'!K22=0, "", 'paved total'!K22/'paved total'!$L22*'paved total'!$N22), "")</f>
        <v/>
      </c>
      <c r="L22" t="str">
        <f>IFERROR(IF('paved total'!P22=0, "", 'paved total'!P22/'paved total'!$Y22*'paved total'!$AA22), "")</f>
        <v/>
      </c>
      <c r="M22" t="str">
        <f>IFERROR(IF('paved total'!Q22=0, "", 'paved total'!Q22/'paved total'!$Y22*'paved total'!$AA22), "")</f>
        <v/>
      </c>
      <c r="N22" t="str">
        <f>IFERROR(IF('paved total'!R22=0, "", 'paved total'!R22/'paved total'!$Y22*'paved total'!$AA22), "")</f>
        <v/>
      </c>
      <c r="O22" t="str">
        <f>IFERROR(IF('paved total'!S22=0, "", 'paved total'!S22/'paved total'!$Y22*'paved total'!$AA22), "")</f>
        <v/>
      </c>
      <c r="P22" t="str">
        <f>IFERROR(IF('paved total'!T22=0, "", 'paved total'!T22/'paved total'!$Y22*'paved total'!$AA22), "")</f>
        <v/>
      </c>
      <c r="Q22" t="str">
        <f>IFERROR(IF('paved total'!U22=0, "", 'paved total'!U22/'paved total'!$Y22*'paved total'!$AA22), "")</f>
        <v/>
      </c>
      <c r="R22" t="str">
        <f>IFERROR(IF('paved total'!V22=0, "", 'paved total'!V22/'paved total'!$Y22*'paved total'!$AA22), "")</f>
        <v/>
      </c>
      <c r="S22" t="str">
        <f>IFERROR(IF('paved total'!W22=0, "", 'paved total'!W22/'paved total'!$Y22*'paved total'!$AA22), "")</f>
        <v/>
      </c>
      <c r="T22" t="str">
        <f>IFERROR(IF('paved total'!X22=0, "", 'paved total'!X22/'paved total'!$Y22*'paved total'!$AA22), "")</f>
        <v/>
      </c>
      <c r="U22">
        <f>IFERROR(IF('paved total'!AC22=0, "", 'paved total'!AC22/'paved total'!$AL22*'paved total'!$AN22), "")</f>
        <v>2.5722530412175312E-2</v>
      </c>
      <c r="V22" t="str">
        <f>IFERROR(IF('paved total'!AD22=0, "", 'paved total'!AD22/'paved total'!$AL22*'paved total'!$AN22), "")</f>
        <v/>
      </c>
      <c r="W22" t="str">
        <f>IFERROR(IF('paved total'!AE22=0, "", 'paved total'!AE22/'paved total'!$AL22*'paved total'!$AN22), "")</f>
        <v/>
      </c>
      <c r="X22" t="str">
        <f>IFERROR(IF('paved total'!AF22=0, "", 'paved total'!AF22/'paved total'!$AL22*'paved total'!$AN22), "")</f>
        <v/>
      </c>
      <c r="Y22" t="str">
        <f>IFERROR(IF('paved total'!AG22=0, "", 'paved total'!AG22/'paved total'!$AL22*'paved total'!$AN22), "")</f>
        <v/>
      </c>
      <c r="Z22" t="str">
        <f>IFERROR(IF('paved total'!AH22=0, "", 'paved total'!AH22/'paved total'!$AL22*'paved total'!$AN22), "")</f>
        <v/>
      </c>
      <c r="AA22" t="str">
        <f>IFERROR(IF('paved total'!AI22=0, "", 'paved total'!AI22/'paved total'!$AL22*'paved total'!$AN22), "")</f>
        <v/>
      </c>
      <c r="AB22">
        <f>IFERROR(IF('paved total'!AJ22=0, "", 'paved total'!AJ22/'paved total'!$AL22*'paved total'!$AN22), "")</f>
        <v>1.2576148001518965</v>
      </c>
      <c r="AC22" t="str">
        <f>IFERROR(IF('paved total'!AK22=0, "", 'paved total'!AK22/'paved total'!$AL22*'paved total'!$AN22), "")</f>
        <v/>
      </c>
      <c r="AD22">
        <f>IFERROR(IF('paved total'!AP22=0, "", 'paved total'!AP22/'paved total'!$AY22*'paved total'!$BA22), "")</f>
        <v>1.7682206656357891E-2</v>
      </c>
      <c r="AE22">
        <f>IFERROR(IF('paved total'!AQ22=0, "", 'paved total'!AQ22/'paved total'!$AY22*'paved total'!$BA22), "")</f>
        <v>0.10588643050357006</v>
      </c>
      <c r="AF22" t="str">
        <f>IFERROR(IF('paved total'!AR22=0, "", 'paved total'!AR22/'paved total'!$AY22*'paved total'!$BA22), "")</f>
        <v/>
      </c>
      <c r="AG22" t="str">
        <f>IFERROR(IF('paved total'!AS22=0, "", 'paved total'!AS22/'paved total'!$AY22*'paved total'!$BA22), "")</f>
        <v/>
      </c>
      <c r="AH22" t="str">
        <f>IFERROR(IF('paved total'!AT22=0, "", 'paved total'!AT22/'paved total'!$AY22*'paved total'!$BA22), "")</f>
        <v/>
      </c>
      <c r="AI22">
        <f>IFERROR(IF('paved total'!AU22=0, "", 'paved total'!AU22/'paved total'!$AY22*'paved total'!$BA22), "")</f>
        <v>8.2723773830914113E-4</v>
      </c>
      <c r="AJ22" t="str">
        <f>IFERROR(IF('paved total'!AV22=0, "", 'paved total'!AV22/'paved total'!$AY22*'paved total'!$BA22), "")</f>
        <v/>
      </c>
      <c r="AK22">
        <f>IFERROR(IF('paved total'!AW22=0, "", 'paved total'!AW22/'paved total'!$AY22*'paved total'!$BA22), "")</f>
        <v>74.213669002776115</v>
      </c>
      <c r="AL22" t="str">
        <f>IFERROR(IF('paved total'!AX22=0, "", 'paved total'!AX22/'paved total'!$AY22*'paved total'!$BA22), "")</f>
        <v/>
      </c>
      <c r="AM22">
        <f>IFERROR(IF('paved total'!BC22=0, "", 'paved total'!BC22/'paved total'!$BL22*'paved total'!$BN22), "")</f>
        <v>8.1052040112309237E-2</v>
      </c>
      <c r="AN22">
        <f>IFERROR(IF('paved total'!BD22=0, "", 'paved total'!BD22/'paved total'!$BL22*'paved total'!$BN22), "")</f>
        <v>5.8625019304534357E-2</v>
      </c>
      <c r="AO22">
        <f>IFERROR(IF('paved total'!BE22=0, "", 'paved total'!BE22/'paved total'!$BL22*'paved total'!$BN22), "")</f>
        <v>7.2494361119868816E-2</v>
      </c>
      <c r="AP22" t="str">
        <f>IFERROR(IF('paved total'!BF22=0, "", 'paved total'!BF22/'paved total'!$BL22*'paved total'!$BN22), "")</f>
        <v/>
      </c>
      <c r="AQ22" t="str">
        <f>IFERROR(IF('paved total'!BG22=0, "", 'paved total'!BG22/'paved total'!$BL22*'paved total'!$BN22), "")</f>
        <v/>
      </c>
      <c r="AR22" t="str">
        <f>IFERROR(IF('paved total'!BH22=0, "", 'paved total'!BH22/'paved total'!$BL22*'paved total'!$BN22), "")</f>
        <v/>
      </c>
      <c r="AS22" t="str">
        <f>IFERROR(IF('paved total'!BI22=0, "", 'paved total'!BI22/'paved total'!$BL22*'paved total'!$BN22), "")</f>
        <v/>
      </c>
      <c r="AT22">
        <f>IFERROR(IF('paved total'!BJ22=0, "", 'paved total'!BJ22/'paved total'!$BL22*'paved total'!$BN22), "")</f>
        <v>2.8820689020517726E-2</v>
      </c>
      <c r="AU22" t="str">
        <f>IFERROR(IF('paved total'!BK22=0, "", 'paved total'!BK22/'paved total'!$BL22*'paved total'!$BN22), "")</f>
        <v/>
      </c>
      <c r="AV22">
        <f>IFERROR(IF('paved total'!BP22=0, "", 'paved total'!BP22/'paved total'!$BY22*'paved total'!$CA22), "")</f>
        <v>3.2370294849438908E-4</v>
      </c>
      <c r="AW22" t="str">
        <f>IFERROR(IF('paved total'!BQ22=0, "", 'paved total'!BQ22/'paved total'!$BY22*'paved total'!$CA22), "")</f>
        <v/>
      </c>
      <c r="AX22" t="str">
        <f>IFERROR(IF('paved total'!BR22=0, "", 'paved total'!BR22/'paved total'!$BY22*'paved total'!$CA22), "")</f>
        <v/>
      </c>
      <c r="AY22">
        <f>IFERROR(IF('paved total'!BS22=0, "", 'paved total'!BS22/'paved total'!$BY22*'paved total'!$CA22), "")</f>
        <v>1.3830944162942079E-3</v>
      </c>
      <c r="AZ22" t="str">
        <f>IFERROR(IF('paved total'!BT22=0, "", 'paved total'!BT22/'paved total'!$BY22*'paved total'!$CA22), "")</f>
        <v/>
      </c>
      <c r="BA22" t="str">
        <f>IFERROR(IF('paved total'!BU22=0, "", 'paved total'!BU22/'paved total'!$BY22*'paved total'!$CA22), "")</f>
        <v/>
      </c>
      <c r="BB22" t="str">
        <f>IFERROR(IF('paved total'!BV22=0, "", 'paved total'!BV22/'paved total'!$BY22*'paved total'!$CA22), "")</f>
        <v/>
      </c>
      <c r="BC22" t="str">
        <f>IFERROR(IF('paved total'!BW22=0, "", 'paved total'!BW22/'paved total'!$BY22*'paved total'!$CA22), "")</f>
        <v/>
      </c>
      <c r="BD22" t="str">
        <f>IFERROR(IF('paved total'!BX22=0, "", 'paved total'!BX22/'paved total'!$BY22*'paved total'!$CA22), "")</f>
        <v/>
      </c>
      <c r="BE22">
        <f>IFERROR(IF('paved total'!CC22=0, "", 'paved total'!CC22/'paved total'!$CL22*'paved total'!$CN22), "")</f>
        <v>0.2927716804686577</v>
      </c>
      <c r="BF22">
        <f>IFERROR(IF('paved total'!CD22=0, "", 'paved total'!CD22/'paved total'!$CL22*'paved total'!$CN22), "")</f>
        <v>0.53215445014744178</v>
      </c>
      <c r="BG22" t="str">
        <f>IFERROR(IF('paved total'!CE22=0, "", 'paved total'!CE22/'paved total'!$CL22*'paved total'!$CN22), "")</f>
        <v/>
      </c>
      <c r="BH22" t="str">
        <f>IFERROR(IF('paved total'!CF22=0, "", 'paved total'!CF22/'paved total'!$CL22*'paved total'!$CN22), "")</f>
        <v/>
      </c>
      <c r="BI22" t="str">
        <f>IFERROR(IF('paved total'!CG22=0, "", 'paved total'!CG22/'paved total'!$CL22*'paved total'!$CN22), "")</f>
        <v/>
      </c>
      <c r="BJ22">
        <f>IFERROR(IF('paved total'!CH22=0, "", 'paved total'!CH22/'paved total'!$CL22*'paved total'!$CN22), "")</f>
        <v>6.7458912550381975E-3</v>
      </c>
      <c r="BK22" t="str">
        <f>IFERROR(IF('paved total'!CI22=0, "", 'paved total'!CI22/'paved total'!$CL22*'paved total'!$CN22), "")</f>
        <v/>
      </c>
      <c r="BL22">
        <f>IFERROR(IF('paved total'!CJ22=0, "", 'paved total'!CJ22/'paved total'!$CL22*'paved total'!$CN22), "")</f>
        <v>204.41602057754395</v>
      </c>
      <c r="BM22" t="str">
        <f>IFERROR(IF('paved total'!CK22=0, "", 'paved total'!CK22/'paved total'!$CL22*'paved total'!$CN22), "")</f>
        <v/>
      </c>
    </row>
    <row r="23" spans="1:65" x14ac:dyDescent="0.25">
      <c r="A23" s="1" t="s">
        <v>23</v>
      </c>
      <c r="B23">
        <v>6</v>
      </c>
      <c r="C23">
        <f>_xlfn.XLOOKUP(A23,'[1]paving by area'!$A$3:$A$174,'[1]paving by area'!$C$3:$C$174)</f>
        <v>21</v>
      </c>
      <c r="D23" t="str">
        <f>IFERROR(IF('paved total'!D23=0, "", 'paved total'!D23/'paved total'!$L23*'paved total'!$N23), "")</f>
        <v/>
      </c>
      <c r="E23" t="str">
        <f>IFERROR(IF('paved total'!E23=0, "", 'paved total'!E23/'paved total'!$L23*'paved total'!$N23), "")</f>
        <v/>
      </c>
      <c r="F23" t="str">
        <f>IFERROR(IF('paved total'!F23=0, "", 'paved total'!F23/'paved total'!$L23*'paved total'!$N23), "")</f>
        <v/>
      </c>
      <c r="G23" t="str">
        <f>IFERROR(IF('paved total'!G23=0, "", 'paved total'!G23/'paved total'!$L23*'paved total'!$N23), "")</f>
        <v/>
      </c>
      <c r="H23" t="str">
        <f>IFERROR(IF('paved total'!H23=0, "", 'paved total'!H23/'paved total'!$L23*'paved total'!$N23), "")</f>
        <v/>
      </c>
      <c r="I23" t="str">
        <f>IFERROR(IF('paved total'!I23=0, "", 'paved total'!I23/'paved total'!$L23*'paved total'!$N23), "")</f>
        <v/>
      </c>
      <c r="J23" t="str">
        <f>IFERROR(IF('paved total'!J23=0, "", 'paved total'!J23/'paved total'!$L23*'paved total'!$N23), "")</f>
        <v/>
      </c>
      <c r="K23" t="str">
        <f>IFERROR(IF('paved total'!K23=0, "", 'paved total'!K23/'paved total'!$L23*'paved total'!$N23), "")</f>
        <v/>
      </c>
      <c r="L23" t="str">
        <f>IFERROR(IF('paved total'!P23=0, "", 'paved total'!P23/'paved total'!$Y23*'paved total'!$AA23), "")</f>
        <v/>
      </c>
      <c r="M23" t="str">
        <f>IFERROR(IF('paved total'!Q23=0, "", 'paved total'!Q23/'paved total'!$Y23*'paved total'!$AA23), "")</f>
        <v/>
      </c>
      <c r="N23" t="str">
        <f>IFERROR(IF('paved total'!R23=0, "", 'paved total'!R23/'paved total'!$Y23*'paved total'!$AA23), "")</f>
        <v/>
      </c>
      <c r="O23" t="str">
        <f>IFERROR(IF('paved total'!S23=0, "", 'paved total'!S23/'paved total'!$Y23*'paved total'!$AA23), "")</f>
        <v/>
      </c>
      <c r="P23" t="str">
        <f>IFERROR(IF('paved total'!T23=0, "", 'paved total'!T23/'paved total'!$Y23*'paved total'!$AA23), "")</f>
        <v/>
      </c>
      <c r="Q23" t="str">
        <f>IFERROR(IF('paved total'!U23=0, "", 'paved total'!U23/'paved total'!$Y23*'paved total'!$AA23), "")</f>
        <v/>
      </c>
      <c r="R23" t="str">
        <f>IFERROR(IF('paved total'!V23=0, "", 'paved total'!V23/'paved total'!$Y23*'paved total'!$AA23), "")</f>
        <v/>
      </c>
      <c r="S23" t="str">
        <f>IFERROR(IF('paved total'!W23=0, "", 'paved total'!W23/'paved total'!$Y23*'paved total'!$AA23), "")</f>
        <v/>
      </c>
      <c r="T23" t="str">
        <f>IFERROR(IF('paved total'!X23=0, "", 'paved total'!X23/'paved total'!$Y23*'paved total'!$AA23), "")</f>
        <v/>
      </c>
      <c r="U23">
        <f>IFERROR(IF('paved total'!AC23=0, "", 'paved total'!AC23/'paved total'!$AL23*'paved total'!$AN23), "")</f>
        <v>0.21408774661825497</v>
      </c>
      <c r="V23">
        <f>IFERROR(IF('paved total'!AD23=0, "", 'paved total'!AD23/'paved total'!$AL23*'paved total'!$AN23), "")</f>
        <v>2.6807741555319568E-2</v>
      </c>
      <c r="W23">
        <f>IFERROR(IF('paved total'!AE23=0, "", 'paved total'!AE23/'paved total'!$AL23*'paved total'!$AN23), "")</f>
        <v>5.6635697263930383E-2</v>
      </c>
      <c r="X23" t="str">
        <f>IFERROR(IF('paved total'!AF23=0, "", 'paved total'!AF23/'paved total'!$AL23*'paved total'!$AN23), "")</f>
        <v/>
      </c>
      <c r="Y23" t="str">
        <f>IFERROR(IF('paved total'!AG23=0, "", 'paved total'!AG23/'paved total'!$AL23*'paved total'!$AN23), "")</f>
        <v/>
      </c>
      <c r="Z23">
        <f>IFERROR(IF('paved total'!AH23=0, "", 'paved total'!AH23/'paved total'!$AL23*'paved total'!$AN23), "")</f>
        <v>2.0713858130979729E-2</v>
      </c>
      <c r="AA23" t="str">
        <f>IFERROR(IF('paved total'!AI23=0, "", 'paved total'!AI23/'paved total'!$AL23*'paved total'!$AN23), "")</f>
        <v/>
      </c>
      <c r="AB23">
        <f>IFERROR(IF('paved total'!AJ23=0, "", 'paved total'!AJ23/'paved total'!$AL23*'paved total'!$AN23), "")</f>
        <v>0.38856525097830097</v>
      </c>
      <c r="AC23" t="str">
        <f>IFERROR(IF('paved total'!AK23=0, "", 'paved total'!AK23/'paved total'!$AL23*'paved total'!$AN23), "")</f>
        <v/>
      </c>
      <c r="AD23">
        <f>IFERROR(IF('paved total'!AP23=0, "", 'paved total'!AP23/'paved total'!$AY23*'paved total'!$BA23), "")</f>
        <v>0.15097690393335278</v>
      </c>
      <c r="AE23">
        <f>IFERROR(IF('paved total'!AQ23=0, "", 'paved total'!AQ23/'paved total'!$AY23*'paved total'!$BA23), "")</f>
        <v>0.20924962504968039</v>
      </c>
      <c r="AF23">
        <f>IFERROR(IF('paved total'!AR23=0, "", 'paved total'!AR23/'paved total'!$AY23*'paved total'!$BA23), "")</f>
        <v>5.3217096909888198E-4</v>
      </c>
      <c r="AG23">
        <f>IFERROR(IF('paved total'!AS23=0, "", 'paved total'!AS23/'paved total'!$AY23*'paved total'!$BA23), "")</f>
        <v>1.2772103258373167E-3</v>
      </c>
      <c r="AH23" t="str">
        <f>IFERROR(IF('paved total'!AT23=0, "", 'paved total'!AT23/'paved total'!$AY23*'paved total'!$BA23), "")</f>
        <v/>
      </c>
      <c r="AI23">
        <f>IFERROR(IF('paved total'!AU23=0, "", 'paved total'!AU23/'paved total'!$AY23*'paved total'!$BA23), "")</f>
        <v>3.4883807024431716E-2</v>
      </c>
      <c r="AJ23">
        <f>IFERROR(IF('paved total'!AV23=0, "", 'paved total'!AV23/'paved total'!$AY23*'paved total'!$BA23), "")</f>
        <v>4.7895387218899378E-4</v>
      </c>
      <c r="AK23">
        <f>IFERROR(IF('paved total'!AW23=0, "", 'paved total'!AW23/'paved total'!$AY23*'paved total'!$BA23), "")</f>
        <v>3.3560829995251895</v>
      </c>
      <c r="AL23" t="str">
        <f>IFERROR(IF('paved total'!AX23=0, "", 'paved total'!AX23/'paved total'!$AY23*'paved total'!$BA23), "")</f>
        <v/>
      </c>
      <c r="AM23">
        <f>IFERROR(IF('paved total'!BC23=0, "", 'paved total'!BC23/'paved total'!$BL23*'paved total'!$BN23), "")</f>
        <v>5.3666577562895848E-2</v>
      </c>
      <c r="AN23" t="str">
        <f>IFERROR(IF('paved total'!BD23=0, "", 'paved total'!BD23/'paved total'!$BL23*'paved total'!$BN23), "")</f>
        <v/>
      </c>
      <c r="AO23">
        <f>IFERROR(IF('paved total'!BE23=0, "", 'paved total'!BE23/'paved total'!$BL23*'paved total'!$BN23), "")</f>
        <v>0.44934688870319067</v>
      </c>
      <c r="AP23" t="str">
        <f>IFERROR(IF('paved total'!BF23=0, "", 'paved total'!BF23/'paved total'!$BL23*'paved total'!$BN23), "")</f>
        <v/>
      </c>
      <c r="AQ23" t="str">
        <f>IFERROR(IF('paved total'!BG23=0, "", 'paved total'!BG23/'paved total'!$BL23*'paved total'!$BN23), "")</f>
        <v/>
      </c>
      <c r="AR23" t="str">
        <f>IFERROR(IF('paved total'!BH23=0, "", 'paved total'!BH23/'paved total'!$BL23*'paved total'!$BN23), "")</f>
        <v/>
      </c>
      <c r="AS23" t="str">
        <f>IFERROR(IF('paved total'!BI23=0, "", 'paved total'!BI23/'paved total'!$BL23*'paved total'!$BN23), "")</f>
        <v/>
      </c>
      <c r="AT23" t="str">
        <f>IFERROR(IF('paved total'!BJ23=0, "", 'paved total'!BJ23/'paved total'!$BL23*'paved total'!$BN23), "")</f>
        <v/>
      </c>
      <c r="AU23" t="str">
        <f>IFERROR(IF('paved total'!BK23=0, "", 'paved total'!BK23/'paved total'!$BL23*'paved total'!$BN23), "")</f>
        <v/>
      </c>
      <c r="AV23">
        <f>IFERROR(IF('paved total'!BP23=0, "", 'paved total'!BP23/'paved total'!$BY23*'paved total'!$CA23), "")</f>
        <v>0.10880267913314744</v>
      </c>
      <c r="AW23" t="str">
        <f>IFERROR(IF('paved total'!BQ23=0, "", 'paved total'!BQ23/'paved total'!$BY23*'paved total'!$CA23), "")</f>
        <v/>
      </c>
      <c r="AX23">
        <f>IFERROR(IF('paved total'!BR23=0, "", 'paved total'!BR23/'paved total'!$BY23*'paved total'!$CA23), "")</f>
        <v>1.530635579833258E-3</v>
      </c>
      <c r="AY23">
        <f>IFERROR(IF('paved total'!BS23=0, "", 'paved total'!BS23/'paved total'!$BY23*'paved total'!$CA23), "")</f>
        <v>9.0562605140134429E-3</v>
      </c>
      <c r="AZ23" t="str">
        <f>IFERROR(IF('paved total'!BT23=0, "", 'paved total'!BT23/'paved total'!$BY23*'paved total'!$CA23), "")</f>
        <v/>
      </c>
      <c r="BA23">
        <f>IFERROR(IF('paved total'!BU23=0, "", 'paved total'!BU23/'paved total'!$BY23*'paved total'!$CA23), "")</f>
        <v>5.102118599444194E-3</v>
      </c>
      <c r="BB23" t="str">
        <f>IFERROR(IF('paved total'!BV23=0, "", 'paved total'!BV23/'paved total'!$BY23*'paved total'!$CA23), "")</f>
        <v/>
      </c>
      <c r="BC23">
        <f>IFERROR(IF('paved total'!BW23=0, "", 'paved total'!BW23/'paved total'!$BY23*'paved total'!$CA23), "")</f>
        <v>3.1250476421595688E-2</v>
      </c>
      <c r="BD23" t="str">
        <f>IFERROR(IF('paved total'!BX23=0, "", 'paved total'!BX23/'paved total'!$BY23*'paved total'!$CA23), "")</f>
        <v/>
      </c>
      <c r="BE23">
        <f>IFERROR(IF('paved total'!CC23=0, "", 'paved total'!CC23/'paved total'!$CL23*'paved total'!$CN23), "")</f>
        <v>0.32102518809033848</v>
      </c>
      <c r="BF23">
        <f>IFERROR(IF('paved total'!CD23=0, "", 'paved total'!CD23/'paved total'!$CL23*'paved total'!$CN23), "")</f>
        <v>5.3090763283958804</v>
      </c>
      <c r="BG23">
        <f>IFERROR(IF('paved total'!CE23=0, "", 'paved total'!CE23/'paved total'!$CL23*'paved total'!$CN23), "")</f>
        <v>6.2822933090085822E-3</v>
      </c>
      <c r="BH23" t="str">
        <f>IFERROR(IF('paved total'!CF23=0, "", 'paved total'!CF23/'paved total'!$CL23*'paved total'!$CN23), "")</f>
        <v/>
      </c>
      <c r="BI23" t="str">
        <f>IFERROR(IF('paved total'!CG23=0, "", 'paved total'!CG23/'paved total'!$CL23*'paved total'!$CN23), "")</f>
        <v/>
      </c>
      <c r="BJ23">
        <f>IFERROR(IF('paved total'!CH23=0, "", 'paved total'!CH23/'paved total'!$CL23*'paved total'!$CN23), "")</f>
        <v>4.9360875999353137E-3</v>
      </c>
      <c r="BK23" t="str">
        <f>IFERROR(IF('paved total'!CI23=0, "", 'paved total'!CI23/'paved total'!$CL23*'paved total'!$CN23), "")</f>
        <v/>
      </c>
      <c r="BL23">
        <f>IFERROR(IF('paved total'!CJ23=0, "", 'paved total'!CJ23/'paved total'!$CL23*'paved total'!$CN23), "")</f>
        <v>218.19768817305328</v>
      </c>
      <c r="BM23" t="str">
        <f>IFERROR(IF('paved total'!CK23=0, "", 'paved total'!CK23/'paved total'!$CL23*'paved total'!$CN23), "")</f>
        <v/>
      </c>
    </row>
    <row r="24" spans="1:65" x14ac:dyDescent="0.25">
      <c r="A24" s="1" t="s">
        <v>24</v>
      </c>
      <c r="B24">
        <v>3</v>
      </c>
      <c r="C24">
        <f>_xlfn.XLOOKUP(A24,'[1]paving by area'!$A$3:$A$174,'[1]paving by area'!$C$3:$C$174)</f>
        <v>8</v>
      </c>
      <c r="D24" t="str">
        <f>IFERROR(IF('paved total'!D24=0, "", 'paved total'!D24/'paved total'!$L24*'paved total'!$N24), "")</f>
        <v/>
      </c>
      <c r="E24" t="str">
        <f>IFERROR(IF('paved total'!E24=0, "", 'paved total'!E24/'paved total'!$L24*'paved total'!$N24), "")</f>
        <v/>
      </c>
      <c r="F24" t="str">
        <f>IFERROR(IF('paved total'!F24=0, "", 'paved total'!F24/'paved total'!$L24*'paved total'!$N24), "")</f>
        <v/>
      </c>
      <c r="G24" t="str">
        <f>IFERROR(IF('paved total'!G24=0, "", 'paved total'!G24/'paved total'!$L24*'paved total'!$N24), "")</f>
        <v/>
      </c>
      <c r="H24" t="str">
        <f>IFERROR(IF('paved total'!H24=0, "", 'paved total'!H24/'paved total'!$L24*'paved total'!$N24), "")</f>
        <v/>
      </c>
      <c r="I24" t="str">
        <f>IFERROR(IF('paved total'!I24=0, "", 'paved total'!I24/'paved total'!$L24*'paved total'!$N24), "")</f>
        <v/>
      </c>
      <c r="J24" t="str">
        <f>IFERROR(IF('paved total'!J24=0, "", 'paved total'!J24/'paved total'!$L24*'paved total'!$N24), "")</f>
        <v/>
      </c>
      <c r="K24" t="str">
        <f>IFERROR(IF('paved total'!K24=0, "", 'paved total'!K24/'paved total'!$L24*'paved total'!$N24), "")</f>
        <v/>
      </c>
      <c r="L24" t="str">
        <f>IFERROR(IF('paved total'!P24=0, "", 'paved total'!P24/'paved total'!$Y24*'paved total'!$AA24), "")</f>
        <v/>
      </c>
      <c r="M24" t="str">
        <f>IFERROR(IF('paved total'!Q24=0, "", 'paved total'!Q24/'paved total'!$Y24*'paved total'!$AA24), "")</f>
        <v/>
      </c>
      <c r="N24" t="str">
        <f>IFERROR(IF('paved total'!R24=0, "", 'paved total'!R24/'paved total'!$Y24*'paved total'!$AA24), "")</f>
        <v/>
      </c>
      <c r="O24" t="str">
        <f>IFERROR(IF('paved total'!S24=0, "", 'paved total'!S24/'paved total'!$Y24*'paved total'!$AA24), "")</f>
        <v/>
      </c>
      <c r="P24" t="str">
        <f>IFERROR(IF('paved total'!T24=0, "", 'paved total'!T24/'paved total'!$Y24*'paved total'!$AA24), "")</f>
        <v/>
      </c>
      <c r="Q24" t="str">
        <f>IFERROR(IF('paved total'!U24=0, "", 'paved total'!U24/'paved total'!$Y24*'paved total'!$AA24), "")</f>
        <v/>
      </c>
      <c r="R24" t="str">
        <f>IFERROR(IF('paved total'!V24=0, "", 'paved total'!V24/'paved total'!$Y24*'paved total'!$AA24), "")</f>
        <v/>
      </c>
      <c r="S24" t="str">
        <f>IFERROR(IF('paved total'!W24=0, "", 'paved total'!W24/'paved total'!$Y24*'paved total'!$AA24), "")</f>
        <v/>
      </c>
      <c r="T24" t="str">
        <f>IFERROR(IF('paved total'!X24=0, "", 'paved total'!X24/'paved total'!$Y24*'paved total'!$AA24), "")</f>
        <v/>
      </c>
      <c r="U24">
        <f>IFERROR(IF('paved total'!AC24=0, "", 'paved total'!AC24/'paved total'!$AL24*'paved total'!$AN24), "")</f>
        <v>4.5344412036983214E-3</v>
      </c>
      <c r="V24">
        <f>IFERROR(IF('paved total'!AD24=0, "", 'paved total'!AD24/'paved total'!$AL24*'paved total'!$AN24), "")</f>
        <v>1.0230376252618773E-3</v>
      </c>
      <c r="W24" t="str">
        <f>IFERROR(IF('paved total'!AE24=0, "", 'paved total'!AE24/'paved total'!$AL24*'paved total'!$AN24), "")</f>
        <v/>
      </c>
      <c r="X24" t="str">
        <f>IFERROR(IF('paved total'!AF24=0, "", 'paved total'!AF24/'paved total'!$AL24*'paved total'!$AN24), "")</f>
        <v/>
      </c>
      <c r="Y24" t="str">
        <f>IFERROR(IF('paved total'!AG24=0, "", 'paved total'!AG24/'paved total'!$AL24*'paved total'!$AN24), "")</f>
        <v/>
      </c>
      <c r="Z24">
        <f>IFERROR(IF('paved total'!AH24=0, "", 'paved total'!AH24/'paved total'!$AL24*'paved total'!$AN24), "")</f>
        <v>4.6152073320084697E-4</v>
      </c>
      <c r="AA24" t="str">
        <f>IFERROR(IF('paved total'!AI24=0, "", 'paved total'!AI24/'paved total'!$AL24*'paved total'!$AN24), "")</f>
        <v/>
      </c>
      <c r="AB24">
        <f>IFERROR(IF('paved total'!AJ24=0, "", 'paved total'!AJ24/'paved total'!$AL24*'paved total'!$AN24), "")</f>
        <v>3.2980733115265726</v>
      </c>
      <c r="AC24" t="str">
        <f>IFERROR(IF('paved total'!AK24=0, "", 'paved total'!AK24/'paved total'!$AL24*'paved total'!$AN24), "")</f>
        <v/>
      </c>
      <c r="AD24">
        <f>IFERROR(IF('paved total'!AP24=0, "", 'paved total'!AP24/'paved total'!$AY24*'paved total'!$BA24), "")</f>
        <v>6.1909989463938428E-2</v>
      </c>
      <c r="AE24">
        <f>IFERROR(IF('paved total'!AQ24=0, "", 'paved total'!AQ24/'paved total'!$AY24*'paved total'!$BA24), "")</f>
        <v>3.9528860179313197E-3</v>
      </c>
      <c r="AF24">
        <f>IFERROR(IF('paved total'!AR24=0, "", 'paved total'!AR24/'paved total'!$AY24*'paved total'!$BA24), "")</f>
        <v>1.8558150318926387E-4</v>
      </c>
      <c r="AG24">
        <f>IFERROR(IF('paved total'!AS24=0, "", 'paved total'!AS24/'paved total'!$AY24*'paved total'!$BA24), "")</f>
        <v>1.5774427771087429E-4</v>
      </c>
      <c r="AH24" t="str">
        <f>IFERROR(IF('paved total'!AT24=0, "", 'paved total'!AT24/'paved total'!$AY24*'paved total'!$BA24), "")</f>
        <v/>
      </c>
      <c r="AI24">
        <f>IFERROR(IF('paved total'!AU24=0, "", 'paved total'!AU24/'paved total'!$AY24*'paved total'!$BA24), "")</f>
        <v>6.9593063695973945E-3</v>
      </c>
      <c r="AJ24">
        <f>IFERROR(IF('paved total'!AV24=0, "", 'paved total'!AV24/'paved total'!$AY24*'paved total'!$BA24), "")</f>
        <v>9.7430289174363523E-4</v>
      </c>
      <c r="AK24">
        <f>IFERROR(IF('paved total'!AW24=0, "", 'paved total'!AW24/'paved total'!$AY24*'paved total'!$BA24), "")</f>
        <v>47.926998501287279</v>
      </c>
      <c r="AL24" t="str">
        <f>IFERROR(IF('paved total'!AX24=0, "", 'paved total'!AX24/'paved total'!$AY24*'paved total'!$BA24), "")</f>
        <v/>
      </c>
      <c r="AM24">
        <f>IFERROR(IF('paved total'!BC24=0, "", 'paved total'!BC24/'paved total'!$BL24*'paved total'!$BN24), "")</f>
        <v>6.9856029653585488E-3</v>
      </c>
      <c r="AN24" t="str">
        <f>IFERROR(IF('paved total'!BD24=0, "", 'paved total'!BD24/'paved total'!$BL24*'paved total'!$BN24), "")</f>
        <v/>
      </c>
      <c r="AO24" t="str">
        <f>IFERROR(IF('paved total'!BE24=0, "", 'paved total'!BE24/'paved total'!$BL24*'paved total'!$BN24), "")</f>
        <v/>
      </c>
      <c r="AP24">
        <f>IFERROR(IF('paved total'!BF24=0, "", 'paved total'!BF24/'paved total'!$BL24*'paved total'!$BN24), "")</f>
        <v>2.7536609199546153E-3</v>
      </c>
      <c r="AQ24" t="str">
        <f>IFERROR(IF('paved total'!BG24=0, "", 'paved total'!BG24/'paved total'!$BL24*'paved total'!$BN24), "")</f>
        <v/>
      </c>
      <c r="AR24" t="str">
        <f>IFERROR(IF('paved total'!BH24=0, "", 'paved total'!BH24/'paved total'!$BL24*'paved total'!$BN24), "")</f>
        <v/>
      </c>
      <c r="AS24" t="str">
        <f>IFERROR(IF('paved total'!BI24=0, "", 'paved total'!BI24/'paved total'!$BL24*'paved total'!$BN24), "")</f>
        <v/>
      </c>
      <c r="AT24">
        <f>IFERROR(IF('paved total'!BJ24=0, "", 'paved total'!BJ24/'paved total'!$BL24*'paved total'!$BN24), "")</f>
        <v>0.11197254877668082</v>
      </c>
      <c r="AU24" t="str">
        <f>IFERROR(IF('paved total'!BK24=0, "", 'paved total'!BK24/'paved total'!$BL24*'paved total'!$BN24), "")</f>
        <v/>
      </c>
      <c r="AV24" t="str">
        <f>IFERROR(IF('paved total'!BP24=0, "", 'paved total'!BP24/'paved total'!$BY24*'paved total'!$CA24), "")</f>
        <v/>
      </c>
      <c r="AW24" t="str">
        <f>IFERROR(IF('paved total'!BQ24=0, "", 'paved total'!BQ24/'paved total'!$BY24*'paved total'!$CA24), "")</f>
        <v/>
      </c>
      <c r="AX24" t="str">
        <f>IFERROR(IF('paved total'!BR24=0, "", 'paved total'!BR24/'paved total'!$BY24*'paved total'!$CA24), "")</f>
        <v/>
      </c>
      <c r="AY24" t="str">
        <f>IFERROR(IF('paved total'!BS24=0, "", 'paved total'!BS24/'paved total'!$BY24*'paved total'!$CA24), "")</f>
        <v/>
      </c>
      <c r="AZ24" t="str">
        <f>IFERROR(IF('paved total'!BT24=0, "", 'paved total'!BT24/'paved total'!$BY24*'paved total'!$CA24), "")</f>
        <v/>
      </c>
      <c r="BA24" t="str">
        <f>IFERROR(IF('paved total'!BU24=0, "", 'paved total'!BU24/'paved total'!$BY24*'paved total'!$CA24), "")</f>
        <v/>
      </c>
      <c r="BB24" t="str">
        <f>IFERROR(IF('paved total'!BV24=0, "", 'paved total'!BV24/'paved total'!$BY24*'paved total'!$CA24), "")</f>
        <v/>
      </c>
      <c r="BC24" t="str">
        <f>IFERROR(IF('paved total'!BW24=0, "", 'paved total'!BW24/'paved total'!$BY24*'paved total'!$CA24), "")</f>
        <v/>
      </c>
      <c r="BD24" t="str">
        <f>IFERROR(IF('paved total'!BX24=0, "", 'paved total'!BX24/'paved total'!$BY24*'paved total'!$CA24), "")</f>
        <v/>
      </c>
      <c r="BE24">
        <f>IFERROR(IF('paved total'!CC24=0, "", 'paved total'!CC24/'paved total'!$CL24*'paved total'!$CN24), "")</f>
        <v>2.6825264536412137</v>
      </c>
      <c r="BF24">
        <f>IFERROR(IF('paved total'!CD24=0, "", 'paved total'!CD24/'paved total'!$CL24*'paved total'!$CN24), "")</f>
        <v>0.33268764043710958</v>
      </c>
      <c r="BG24">
        <f>IFERROR(IF('paved total'!CE24=0, "", 'paved total'!CE24/'paved total'!$CL24*'paved total'!$CN24), "")</f>
        <v>3.1186884595234385E-3</v>
      </c>
      <c r="BH24">
        <f>IFERROR(IF('paved total'!CF24=0, "", 'paved total'!CF24/'paved total'!$CL24*'paved total'!$CN24), "")</f>
        <v>1.2309525310436881E-2</v>
      </c>
      <c r="BI24" t="str">
        <f>IFERROR(IF('paved total'!CG24=0, "", 'paved total'!CG24/'paved total'!$CL24*'paved total'!$CN24), "")</f>
        <v/>
      </c>
      <c r="BJ24" t="str">
        <f>IFERROR(IF('paved total'!CH24=0, "", 'paved total'!CH24/'paved total'!$CL24*'paved total'!$CN24), "")</f>
        <v/>
      </c>
      <c r="BK24" t="str">
        <f>IFERROR(IF('paved total'!CI24=0, "", 'paved total'!CI24/'paved total'!$CL24*'paved total'!$CN24), "")</f>
        <v/>
      </c>
      <c r="BL24">
        <f>IFERROR(IF('paved total'!CJ24=0, "", 'paved total'!CJ24/'paved total'!$CL24*'paved total'!$CN24), "")</f>
        <v>224.02272406348334</v>
      </c>
      <c r="BM24" t="str">
        <f>IFERROR(IF('paved total'!CK24=0, "", 'paved total'!CK24/'paved total'!$CL24*'paved total'!$CN24), "")</f>
        <v/>
      </c>
    </row>
    <row r="25" spans="1:65" x14ac:dyDescent="0.25">
      <c r="A25" s="1" t="s">
        <v>25</v>
      </c>
      <c r="B25">
        <v>1</v>
      </c>
      <c r="C25">
        <f>_xlfn.XLOOKUP(A25,'[1]paving by area'!$A$3:$A$174,'[1]paving by area'!$C$3:$C$174)</f>
        <v>1</v>
      </c>
      <c r="D25">
        <f>IFERROR(IF('paved total'!D25=0, "", 'paved total'!D25/'paved total'!$L25*'paved total'!$N25), "")</f>
        <v>1.2658880911021696E-2</v>
      </c>
      <c r="E25">
        <f>IFERROR(IF('paved total'!E25=0, "", 'paved total'!E25/'paved total'!$L25*'paved total'!$N25), "")</f>
        <v>0.54219200357951802</v>
      </c>
      <c r="F25" t="str">
        <f>IFERROR(IF('paved total'!F25=0, "", 'paved total'!F25/'paved total'!$L25*'paved total'!$N25), "")</f>
        <v/>
      </c>
      <c r="G25" t="str">
        <f>IFERROR(IF('paved total'!G25=0, "", 'paved total'!G25/'paved total'!$L25*'paved total'!$N25), "")</f>
        <v/>
      </c>
      <c r="H25">
        <f>IFERROR(IF('paved total'!H25=0, "", 'paved total'!H25/'paved total'!$L25*'paved total'!$N25), "")</f>
        <v>1.1355278537412597E-2</v>
      </c>
      <c r="I25" t="str">
        <f>IFERROR(IF('paved total'!I25=0, "", 'paved total'!I25/'paved total'!$L25*'paved total'!$N25), "")</f>
        <v/>
      </c>
      <c r="J25">
        <f>IFERROR(IF('paved total'!J25=0, "", 'paved total'!J25/'paved total'!$L25*'paved total'!$N25), "")</f>
        <v>0.77002726370670826</v>
      </c>
      <c r="K25" t="str">
        <f>IFERROR(IF('paved total'!K25=0, "", 'paved total'!K25/'paved total'!$L25*'paved total'!$N25), "")</f>
        <v/>
      </c>
      <c r="L25">
        <f>IFERROR(IF('paved total'!P25=0, "", 'paved total'!P25/'paved total'!$Y25*'paved total'!$AA25), "")</f>
        <v>110.89276129956406</v>
      </c>
      <c r="M25">
        <f>IFERROR(IF('paved total'!Q25=0, "", 'paved total'!Q25/'paved total'!$Y25*'paved total'!$AA25), "")</f>
        <v>37.846142626068442</v>
      </c>
      <c r="N25">
        <f>IFERROR(IF('paved total'!R25=0, "", 'paved total'!R25/'paved total'!$Y25*'paved total'!$AA25), "")</f>
        <v>0.18545389889679348</v>
      </c>
      <c r="O25">
        <f>IFERROR(IF('paved total'!S25=0, "", 'paved total'!S25/'paved total'!$Y25*'paved total'!$AA25), "")</f>
        <v>7.7824973213565019E-2</v>
      </c>
      <c r="P25">
        <f>IFERROR(IF('paved total'!T25=0, "", 'paved total'!T25/'paved total'!$Y25*'paved total'!$AA25), "")</f>
        <v>5.1001415990867922E-3</v>
      </c>
      <c r="Q25">
        <f>IFERROR(IF('paved total'!U25=0, "", 'paved total'!U25/'paved total'!$Y25*'paved total'!$AA25), "")</f>
        <v>0.43048382684791958</v>
      </c>
      <c r="R25">
        <f>IFERROR(IF('paved total'!V25=0, "", 'paved total'!V25/'paved total'!$Y25*'paved total'!$AA25), "")</f>
        <v>2.6903246935182826E-2</v>
      </c>
      <c r="S25">
        <f>IFERROR(IF('paved total'!W25=0, "", 'paved total'!W25/'paved total'!$Y25*'paved total'!$AA25), "")</f>
        <v>20.121190202314693</v>
      </c>
      <c r="T25" t="str">
        <f>IFERROR(IF('paved total'!X25=0, "", 'paved total'!X25/'paved total'!$Y25*'paved total'!$AA25), "")</f>
        <v/>
      </c>
      <c r="U25">
        <f>IFERROR(IF('paved total'!AC25=0, "", 'paved total'!AC25/'paved total'!$AL25*'paved total'!$AN25), "")</f>
        <v>660.10588399217511</v>
      </c>
      <c r="V25">
        <f>IFERROR(IF('paved total'!AD25=0, "", 'paved total'!AD25/'paved total'!$AL25*'paved total'!$AN25), "")</f>
        <v>58.612885255226836</v>
      </c>
      <c r="W25">
        <f>IFERROR(IF('paved total'!AE25=0, "", 'paved total'!AE25/'paved total'!$AL25*'paved total'!$AN25), "")</f>
        <v>13.363328725356585</v>
      </c>
      <c r="X25">
        <f>IFERROR(IF('paved total'!AF25=0, "", 'paved total'!AF25/'paved total'!$AL25*'paved total'!$AN25), "")</f>
        <v>1.1009850688994716</v>
      </c>
      <c r="Y25">
        <f>IFERROR(IF('paved total'!AG25=0, "", 'paved total'!AG25/'paved total'!$AL25*'paved total'!$AN25), "")</f>
        <v>0.56838291918415262</v>
      </c>
      <c r="Z25">
        <f>IFERROR(IF('paved total'!AH25=0, "", 'paved total'!AH25/'paved total'!$AL25*'paved total'!$AN25), "")</f>
        <v>6.0407651972504599</v>
      </c>
      <c r="AA25">
        <f>IFERROR(IF('paved total'!AI25=0, "", 'paved total'!AI25/'paved total'!$AL25*'paved total'!$AN25), "")</f>
        <v>0.16591152617973109</v>
      </c>
      <c r="AB25">
        <f>IFERROR(IF('paved total'!AJ25=0, "", 'paved total'!AJ25/'paved total'!$AL25*'paved total'!$AN25), "")</f>
        <v>228.1580274416433</v>
      </c>
      <c r="AC25">
        <f>IFERROR(IF('paved total'!AK25=0, "", 'paved total'!AK25/'paved total'!$AL25*'paved total'!$AN25), "")</f>
        <v>1.2992321164437288E-2</v>
      </c>
      <c r="AD25">
        <f>IFERROR(IF('paved total'!AP25=0, "", 'paved total'!AP25/'paved total'!$AY25*'paved total'!$BA25), "")</f>
        <v>35.897196271139933</v>
      </c>
      <c r="AE25">
        <f>IFERROR(IF('paved total'!AQ25=0, "", 'paved total'!AQ25/'paved total'!$AY25*'paved total'!$BA25), "")</f>
        <v>48.087078451075676</v>
      </c>
      <c r="AF25">
        <f>IFERROR(IF('paved total'!AR25=0, "", 'paved total'!AR25/'paved total'!$AY25*'paved total'!$BA25), "")</f>
        <v>0.16613227290177546</v>
      </c>
      <c r="AG25">
        <f>IFERROR(IF('paved total'!AS25=0, "", 'paved total'!AS25/'paved total'!$AY25*'paved total'!$BA25), "")</f>
        <v>0.23985081343491621</v>
      </c>
      <c r="AH25">
        <f>IFERROR(IF('paved total'!AT25=0, "", 'paved total'!AT25/'paved total'!$AY25*'paved total'!$BA25), "")</f>
        <v>5.8877714546847724E-3</v>
      </c>
      <c r="AI25">
        <f>IFERROR(IF('paved total'!AU25=0, "", 'paved total'!AU25/'paved total'!$AY25*'paved total'!$BA25), "")</f>
        <v>1.2361386285556477</v>
      </c>
      <c r="AJ25">
        <f>IFERROR(IF('paved total'!AV25=0, "", 'paved total'!AV25/'paved total'!$AY25*'paved total'!$BA25), "")</f>
        <v>2.6535437329275186E-2</v>
      </c>
      <c r="AK25">
        <f>IFERROR(IF('paved total'!AW25=0, "", 'paved total'!AW25/'paved total'!$AY25*'paved total'!$BA25), "")</f>
        <v>189.33776069914867</v>
      </c>
      <c r="AL25">
        <f>IFERROR(IF('paved total'!AX25=0, "", 'paved total'!AX25/'paved total'!$AY25*'paved total'!$BA25), "")</f>
        <v>1.416302411779842E-4</v>
      </c>
      <c r="AM25">
        <f>IFERROR(IF('paved total'!BC25=0, "", 'paved total'!BC25/'paved total'!$BL25*'paved total'!$BN25), "")</f>
        <v>2.6928259145960398</v>
      </c>
      <c r="AN25">
        <f>IFERROR(IF('paved total'!BD25=0, "", 'paved total'!BD25/'paved total'!$BL25*'paved total'!$BN25), "")</f>
        <v>0.36664103433780665</v>
      </c>
      <c r="AO25">
        <f>IFERROR(IF('paved total'!BE25=0, "", 'paved total'!BE25/'paved total'!$BL25*'paved total'!$BN25), "")</f>
        <v>1.7653276493480954</v>
      </c>
      <c r="AP25">
        <f>IFERROR(IF('paved total'!BF25=0, "", 'paved total'!BF25/'paved total'!$BL25*'paved total'!$BN25), "")</f>
        <v>8.5316299036241633E-2</v>
      </c>
      <c r="AQ25">
        <f>IFERROR(IF('paved total'!BG25=0, "", 'paved total'!BG25/'paved total'!$BL25*'paved total'!$BN25), "")</f>
        <v>2.9842213300772746E-2</v>
      </c>
      <c r="AR25">
        <f>IFERROR(IF('paved total'!BH25=0, "", 'paved total'!BH25/'paved total'!$BL25*'paved total'!$BN25), "")</f>
        <v>0.18135758798134058</v>
      </c>
      <c r="AS25" t="str">
        <f>IFERROR(IF('paved total'!BI25=0, "", 'paved total'!BI25/'paved total'!$BL25*'paved total'!$BN25), "")</f>
        <v/>
      </c>
      <c r="AT25">
        <f>IFERROR(IF('paved total'!BJ25=0, "", 'paved total'!BJ25/'paved total'!$BL25*'paved total'!$BN25), "")</f>
        <v>0.43514441815883687</v>
      </c>
      <c r="AU25" t="str">
        <f>IFERROR(IF('paved total'!BK25=0, "", 'paved total'!BK25/'paved total'!$BL25*'paved total'!$BN25), "")</f>
        <v/>
      </c>
      <c r="AV25">
        <f>IFERROR(IF('paved total'!BP25=0, "", 'paved total'!BP25/'paved total'!$BY25*'paved total'!$CA25), "")</f>
        <v>0.50312244457032451</v>
      </c>
      <c r="AW25">
        <f>IFERROR(IF('paved total'!BQ25=0, "", 'paved total'!BQ25/'paved total'!$BY25*'paved total'!$CA25), "")</f>
        <v>6.6654972617415764E-2</v>
      </c>
      <c r="AX25">
        <f>IFERROR(IF('paved total'!BR25=0, "", 'paved total'!BR25/'paved total'!$BY25*'paved total'!$CA25), "")</f>
        <v>3.0020547928608608E-2</v>
      </c>
      <c r="AY25">
        <f>IFERROR(IF('paved total'!BS25=0, "", 'paved total'!BS25/'paved total'!$BY25*'paved total'!$CA25), "")</f>
        <v>1.9502870739219674E-2</v>
      </c>
      <c r="AZ25">
        <f>IFERROR(IF('paved total'!BT25=0, "", 'paved total'!BT25/'paved total'!$BY25*'paved total'!$CA25), "")</f>
        <v>1.6131406732191624E-4</v>
      </c>
      <c r="BA25">
        <f>IFERROR(IF('paved total'!BU25=0, "", 'paved total'!BU25/'paved total'!$BY25*'paved total'!$CA25), "")</f>
        <v>0.2774279329802315</v>
      </c>
      <c r="BB25">
        <f>IFERROR(IF('paved total'!BV25=0, "", 'paved total'!BV25/'paved total'!$BY25*'paved total'!$CA25), "")</f>
        <v>6.7025994972256184E-2</v>
      </c>
      <c r="BC25">
        <f>IFERROR(IF('paved total'!BW25=0, "", 'paved total'!BW25/'paved total'!$BY25*'paved total'!$CA25), "")</f>
        <v>0.1041766246764935</v>
      </c>
      <c r="BD25" t="str">
        <f>IFERROR(IF('paved total'!BX25=0, "", 'paved total'!BX25/'paved total'!$BY25*'paved total'!$CA25), "")</f>
        <v/>
      </c>
      <c r="BE25">
        <f>IFERROR(IF('paved total'!CC25=0, "", 'paved total'!CC25/'paved total'!$CL25*'paved total'!$CN25), "")</f>
        <v>5.0440894912347209</v>
      </c>
      <c r="BF25">
        <f>IFERROR(IF('paved total'!CD25=0, "", 'paved total'!CD25/'paved total'!$CL25*'paved total'!$CN25), "")</f>
        <v>147.89079815723753</v>
      </c>
      <c r="BG25" t="str">
        <f>IFERROR(IF('paved total'!CE25=0, "", 'paved total'!CE25/'paved total'!$CL25*'paved total'!$CN25), "")</f>
        <v/>
      </c>
      <c r="BH25">
        <f>IFERROR(IF('paved total'!CF25=0, "", 'paved total'!CF25/'paved total'!$CL25*'paved total'!$CN25), "")</f>
        <v>1.4459970773465816</v>
      </c>
      <c r="BI25" t="str">
        <f>IFERROR(IF('paved total'!CG25=0, "", 'paved total'!CG25/'paved total'!$CL25*'paved total'!$CN25), "")</f>
        <v/>
      </c>
      <c r="BJ25">
        <f>IFERROR(IF('paved total'!CH25=0, "", 'paved total'!CH25/'paved total'!$CL25*'paved total'!$CN25), "")</f>
        <v>0.15561846872598967</v>
      </c>
      <c r="BK25">
        <f>IFERROR(IF('paved total'!CI25=0, "", 'paved total'!CI25/'paved total'!$CL25*'paved total'!$CN25), "")</f>
        <v>1.1535487628957395E-3</v>
      </c>
      <c r="BL25">
        <f>IFERROR(IF('paved total'!CJ25=0, "", 'paved total'!CJ25/'paved total'!$CL25*'paved total'!$CN25), "")</f>
        <v>1924.6340562889131</v>
      </c>
      <c r="BM25" t="str">
        <f>IFERROR(IF('paved total'!CK25=0, "", 'paved total'!CK25/'paved total'!$CL25*'paved total'!$CN25), "")</f>
        <v/>
      </c>
    </row>
    <row r="26" spans="1:65" x14ac:dyDescent="0.25">
      <c r="A26" s="1" t="s">
        <v>26</v>
      </c>
      <c r="B26">
        <v>3</v>
      </c>
      <c r="C26">
        <v>8</v>
      </c>
      <c r="D26" t="str">
        <f>IFERROR(IF('paved total'!D26=0, "", 'paved total'!D26/'paved total'!$L26*'paved total'!$N26), "")</f>
        <v/>
      </c>
      <c r="E26" t="str">
        <f>IFERROR(IF('paved total'!E26=0, "", 'paved total'!E26/'paved total'!$L26*'paved total'!$N26), "")</f>
        <v/>
      </c>
      <c r="F26" t="str">
        <f>IFERROR(IF('paved total'!F26=0, "", 'paved total'!F26/'paved total'!$L26*'paved total'!$N26), "")</f>
        <v/>
      </c>
      <c r="G26" t="str">
        <f>IFERROR(IF('paved total'!G26=0, "", 'paved total'!G26/'paved total'!$L26*'paved total'!$N26), "")</f>
        <v/>
      </c>
      <c r="H26" t="str">
        <f>IFERROR(IF('paved total'!H26=0, "", 'paved total'!H26/'paved total'!$L26*'paved total'!$N26), "")</f>
        <v/>
      </c>
      <c r="I26" t="str">
        <f>IFERROR(IF('paved total'!I26=0, "", 'paved total'!I26/'paved total'!$L26*'paved total'!$N26), "")</f>
        <v/>
      </c>
      <c r="J26" t="str">
        <f>IFERROR(IF('paved total'!J26=0, "", 'paved total'!J26/'paved total'!$L26*'paved total'!$N26), "")</f>
        <v/>
      </c>
      <c r="K26" t="str">
        <f>IFERROR(IF('paved total'!K26=0, "", 'paved total'!K26/'paved total'!$L26*'paved total'!$N26), "")</f>
        <v/>
      </c>
      <c r="L26" t="str">
        <f>IFERROR(IF('paved total'!P26=0, "", 'paved total'!P26/'paved total'!$Y26*'paved total'!$AA26), "")</f>
        <v/>
      </c>
      <c r="M26" t="str">
        <f>IFERROR(IF('paved total'!Q26=0, "", 'paved total'!Q26/'paved total'!$Y26*'paved total'!$AA26), "")</f>
        <v/>
      </c>
      <c r="N26" t="str">
        <f>IFERROR(IF('paved total'!R26=0, "", 'paved total'!R26/'paved total'!$Y26*'paved total'!$AA26), "")</f>
        <v/>
      </c>
      <c r="O26" t="str">
        <f>IFERROR(IF('paved total'!S26=0, "", 'paved total'!S26/'paved total'!$Y26*'paved total'!$AA26), "")</f>
        <v/>
      </c>
      <c r="P26" t="str">
        <f>IFERROR(IF('paved total'!T26=0, "", 'paved total'!T26/'paved total'!$Y26*'paved total'!$AA26), "")</f>
        <v/>
      </c>
      <c r="Q26" t="str">
        <f>IFERROR(IF('paved total'!U26=0, "", 'paved total'!U26/'paved total'!$Y26*'paved total'!$AA26), "")</f>
        <v/>
      </c>
      <c r="R26" t="str">
        <f>IFERROR(IF('paved total'!V26=0, "", 'paved total'!V26/'paved total'!$Y26*'paved total'!$AA26), "")</f>
        <v/>
      </c>
      <c r="S26" t="str">
        <f>IFERROR(IF('paved total'!W26=0, "", 'paved total'!W26/'paved total'!$Y26*'paved total'!$AA26), "")</f>
        <v/>
      </c>
      <c r="T26" t="str">
        <f>IFERROR(IF('paved total'!X26=0, "", 'paved total'!X26/'paved total'!$Y26*'paved total'!$AA26), "")</f>
        <v/>
      </c>
      <c r="U26">
        <f>IFERROR(IF('paved total'!AC26=0, "", 'paved total'!AC26/'paved total'!$AL26*'paved total'!$AN26), "")</f>
        <v>8.7255324147883589E-2</v>
      </c>
      <c r="V26">
        <f>IFERROR(IF('paved total'!AD26=0, "", 'paved total'!AD26/'paved total'!$AL26*'paved total'!$AN26), "")</f>
        <v>5.5610726590251139E-2</v>
      </c>
      <c r="W26">
        <f>IFERROR(IF('paved total'!AE26=0, "", 'paved total'!AE26/'paved total'!$AL26*'paved total'!$AN26), "")</f>
        <v>9.1327239274784824E-2</v>
      </c>
      <c r="X26">
        <f>IFERROR(IF('paved total'!AF26=0, "", 'paved total'!AF26/'paved total'!$AL26*'paved total'!$AN26), "")</f>
        <v>0.16134755939574361</v>
      </c>
      <c r="Y26" t="str">
        <f>IFERROR(IF('paved total'!AG26=0, "", 'paved total'!AG26/'paved total'!$AL26*'paved total'!$AN26), "")</f>
        <v/>
      </c>
      <c r="Z26">
        <f>IFERROR(IF('paved total'!AH26=0, "", 'paved total'!AH26/'paved total'!$AL26*'paved total'!$AN26), "")</f>
        <v>1.5157496309118066E-2</v>
      </c>
      <c r="AA26">
        <f>IFERROR(IF('paved total'!AI26=0, "", 'paved total'!AI26/'paved total'!$AL26*'paved total'!$AN26), "")</f>
        <v>3.656413583339884E-4</v>
      </c>
      <c r="AB26">
        <f>IFERROR(IF('paved total'!AJ26=0, "", 'paved total'!AJ26/'paved total'!$AL26*'paved total'!$AN26), "")</f>
        <v>0.2887237125899112</v>
      </c>
      <c r="AC26" t="str">
        <f>IFERROR(IF('paved total'!AK26=0, "", 'paved total'!AK26/'paved total'!$AL26*'paved total'!$AN26), "")</f>
        <v/>
      </c>
      <c r="AD26">
        <f>IFERROR(IF('paved total'!AP26=0, "", 'paved total'!AP26/'paved total'!$AY26*'paved total'!$BA26), "")</f>
        <v>0.22379011545234129</v>
      </c>
      <c r="AE26">
        <f>IFERROR(IF('paved total'!AQ26=0, "", 'paved total'!AQ26/'paved total'!$AY26*'paved total'!$BA26), "")</f>
        <v>0.12884780701256038</v>
      </c>
      <c r="AF26">
        <f>IFERROR(IF('paved total'!AR26=0, "", 'paved total'!AR26/'paved total'!$AY26*'paved total'!$BA26), "")</f>
        <v>1.4602521046890225E-2</v>
      </c>
      <c r="AG26">
        <f>IFERROR(IF('paved total'!AS26=0, "", 'paved total'!AS26/'paved total'!$AY26*'paved total'!$BA26), "")</f>
        <v>0.35115174872521815</v>
      </c>
      <c r="AH26" t="str">
        <f>IFERROR(IF('paved total'!AT26=0, "", 'paved total'!AT26/'paved total'!$AY26*'paved total'!$BA26), "")</f>
        <v/>
      </c>
      <c r="AI26" t="str">
        <f>IFERROR(IF('paved total'!AU26=0, "", 'paved total'!AU26/'paved total'!$AY26*'paved total'!$BA26), "")</f>
        <v/>
      </c>
      <c r="AJ26" t="str">
        <f>IFERROR(IF('paved total'!AV26=0, "", 'paved total'!AV26/'paved total'!$AY26*'paved total'!$BA26), "")</f>
        <v/>
      </c>
      <c r="AK26">
        <f>IFERROR(IF('paved total'!AW26=0, "", 'paved total'!AW26/'paved total'!$AY26*'paved total'!$BA26), "")</f>
        <v>1.4635182306983268</v>
      </c>
      <c r="AL26" t="str">
        <f>IFERROR(IF('paved total'!AX26=0, "", 'paved total'!AX26/'paved total'!$AY26*'paved total'!$BA26), "")</f>
        <v/>
      </c>
      <c r="AM26">
        <f>IFERROR(IF('paved total'!BC26=0, "", 'paved total'!BC26/'paved total'!$BL26*'paved total'!$BN26), "")</f>
        <v>1.4359002032228587E-2</v>
      </c>
      <c r="AN26" t="str">
        <f>IFERROR(IF('paved total'!BD26=0, "", 'paved total'!BD26/'paved total'!$BL26*'paved total'!$BN26), "")</f>
        <v/>
      </c>
      <c r="AO26">
        <f>IFERROR(IF('paved total'!BE26=0, "", 'paved total'!BE26/'paved total'!$BL26*'paved total'!$BN26), "")</f>
        <v>9.2555013099304764E-3</v>
      </c>
      <c r="AP26">
        <f>IFERROR(IF('paved total'!BF26=0, "", 'paved total'!BF26/'paved total'!$BL26*'paved total'!$BN26), "")</f>
        <v>3.9980305658409959E-2</v>
      </c>
      <c r="AQ26" t="str">
        <f>IFERROR(IF('paved total'!BG26=0, "", 'paved total'!BG26/'paved total'!$BL26*'paved total'!$BN26), "")</f>
        <v/>
      </c>
      <c r="AR26">
        <f>IFERROR(IF('paved total'!BH26=0, "", 'paved total'!BH26/'paved total'!$BL26*'paved total'!$BN26), "")</f>
        <v>1.9203002717799679E-3</v>
      </c>
      <c r="AS26" t="str">
        <f>IFERROR(IF('paved total'!BI26=0, "", 'paved total'!BI26/'paved total'!$BL26*'paved total'!$BN26), "")</f>
        <v/>
      </c>
      <c r="AT26">
        <f>IFERROR(IF('paved total'!BJ26=0, "", 'paved total'!BJ26/'paved total'!$BL26*'paved total'!$BN26), "")</f>
        <v>1.2110001713927726E-4</v>
      </c>
      <c r="AU26" t="str">
        <f>IFERROR(IF('paved total'!BK26=0, "", 'paved total'!BK26/'paved total'!$BL26*'paved total'!$BN26), "")</f>
        <v/>
      </c>
      <c r="AV26">
        <f>IFERROR(IF('paved total'!BP26=0, "", 'paved total'!BP26/'paved total'!$BY26*'paved total'!$CA26), "")</f>
        <v>1.4334280109156709E-2</v>
      </c>
      <c r="AW26" t="str">
        <f>IFERROR(IF('paved total'!BQ26=0, "", 'paved total'!BQ26/'paved total'!$BY26*'paved total'!$CA26), "")</f>
        <v/>
      </c>
      <c r="AX26">
        <f>IFERROR(IF('paved total'!BR26=0, "", 'paved total'!BR26/'paved total'!$BY26*'paved total'!$CA26), "")</f>
        <v>4.9506655907471256E-3</v>
      </c>
      <c r="AY26">
        <f>IFERROR(IF('paved total'!BS26=0, "", 'paved total'!BS26/'paved total'!$BY26*'paved total'!$CA26), "")</f>
        <v>1.1972197833832918E-3</v>
      </c>
      <c r="AZ26" t="str">
        <f>IFERROR(IF('paved total'!BT26=0, "", 'paved total'!BT26/'paved total'!$BY26*'paved total'!$CA26), "")</f>
        <v/>
      </c>
      <c r="BA26">
        <f>IFERROR(IF('paved total'!BU26=0, "", 'paved total'!BU26/'paved total'!$BY26*'paved total'!$CA26), "")</f>
        <v>4.8535937164187503E-4</v>
      </c>
      <c r="BB26">
        <f>IFERROR(IF('paved total'!BV26=0, "", 'paved total'!BV26/'paved total'!$BY26*'paved total'!$CA26), "")</f>
        <v>2.2650104009954168E-4</v>
      </c>
      <c r="BC26">
        <f>IFERROR(IF('paved total'!BW26=0, "", 'paved total'!BW26/'paved total'!$BY26*'paved total'!$CA26), "")</f>
        <v>1.5207926978112085E-3</v>
      </c>
      <c r="BD26" t="str">
        <f>IFERROR(IF('paved total'!BX26=0, "", 'paved total'!BX26/'paved total'!$BY26*'paved total'!$CA26), "")</f>
        <v/>
      </c>
      <c r="BE26">
        <f>IFERROR(IF('paved total'!CC26=0, "", 'paved total'!CC26/'paved total'!$CL26*'paved total'!$CN26), "")</f>
        <v>8.7000894135918383E-2</v>
      </c>
      <c r="BF26">
        <f>IFERROR(IF('paved total'!CD26=0, "", 'paved total'!CD26/'paved total'!$CL26*'paved total'!$CN26), "")</f>
        <v>0.39666749131238238</v>
      </c>
      <c r="BG26" t="str">
        <f>IFERROR(IF('paved total'!CE26=0, "", 'paved total'!CE26/'paved total'!$CL26*'paved total'!$CN26), "")</f>
        <v/>
      </c>
      <c r="BH26">
        <f>IFERROR(IF('paved total'!CF26=0, "", 'paved total'!CF26/'paved total'!$CL26*'paved total'!$CN26), "")</f>
        <v>5.3670199282221019E-2</v>
      </c>
      <c r="BI26" t="str">
        <f>IFERROR(IF('paved total'!CG26=0, "", 'paved total'!CG26/'paved total'!$CL26*'paved total'!$CN26), "")</f>
        <v/>
      </c>
      <c r="BJ26" t="str">
        <f>IFERROR(IF('paved total'!CH26=0, "", 'paved total'!CH26/'paved total'!$CL26*'paved total'!$CN26), "")</f>
        <v/>
      </c>
      <c r="BK26" t="str">
        <f>IFERROR(IF('paved total'!CI26=0, "", 'paved total'!CI26/'paved total'!$CL26*'paved total'!$CN26), "")</f>
        <v/>
      </c>
      <c r="BL26">
        <f>IFERROR(IF('paved total'!CJ26=0, "", 'paved total'!CJ26/'paved total'!$CL26*'paved total'!$CN26), "")</f>
        <v>2.7518217772844382</v>
      </c>
      <c r="BM26" t="str">
        <f>IFERROR(IF('paved total'!CK26=0, "", 'paved total'!CK26/'paved total'!$CL26*'paved total'!$CN26), "")</f>
        <v/>
      </c>
    </row>
    <row r="27" spans="1:65" x14ac:dyDescent="0.25">
      <c r="A27" s="1" t="s">
        <v>27</v>
      </c>
      <c r="B27">
        <v>3</v>
      </c>
      <c r="C27">
        <f>_xlfn.XLOOKUP(A27,'[1]paving by area'!$A$3:$A$174,'[1]paving by area'!$C$3:$C$174)</f>
        <v>8</v>
      </c>
      <c r="D27" t="str">
        <f>IFERROR(IF('paved total'!D27=0, "", 'paved total'!D27/'paved total'!$L27*'paved total'!$N27), "")</f>
        <v/>
      </c>
      <c r="E27" t="str">
        <f>IFERROR(IF('paved total'!E27=0, "", 'paved total'!E27/'paved total'!$L27*'paved total'!$N27), "")</f>
        <v/>
      </c>
      <c r="F27" t="str">
        <f>IFERROR(IF('paved total'!F27=0, "", 'paved total'!F27/'paved total'!$L27*'paved total'!$N27), "")</f>
        <v/>
      </c>
      <c r="G27" t="str">
        <f>IFERROR(IF('paved total'!G27=0, "", 'paved total'!G27/'paved total'!$L27*'paved total'!$N27), "")</f>
        <v/>
      </c>
      <c r="H27" t="str">
        <f>IFERROR(IF('paved total'!H27=0, "", 'paved total'!H27/'paved total'!$L27*'paved total'!$N27), "")</f>
        <v/>
      </c>
      <c r="I27" t="str">
        <f>IFERROR(IF('paved total'!I27=0, "", 'paved total'!I27/'paved total'!$L27*'paved total'!$N27), "")</f>
        <v/>
      </c>
      <c r="J27">
        <f>IFERROR(IF('paved total'!J27=0, "", 'paved total'!J27/'paved total'!$L27*'paved total'!$N27), "")</f>
        <v>4.7827012466832922E-3</v>
      </c>
      <c r="K27" t="str">
        <f>IFERROR(IF('paved total'!K27=0, "", 'paved total'!K27/'paved total'!$L27*'paved total'!$N27), "")</f>
        <v/>
      </c>
      <c r="L27" t="str">
        <f>IFERROR(IF('paved total'!P27=0, "", 'paved total'!P27/'paved total'!$Y27*'paved total'!$AA27), "")</f>
        <v/>
      </c>
      <c r="M27" t="str">
        <f>IFERROR(IF('paved total'!Q27=0, "", 'paved total'!Q27/'paved total'!$Y27*'paved total'!$AA27), "")</f>
        <v/>
      </c>
      <c r="N27" t="str">
        <f>IFERROR(IF('paved total'!R27=0, "", 'paved total'!R27/'paved total'!$Y27*'paved total'!$AA27), "")</f>
        <v/>
      </c>
      <c r="O27" t="str">
        <f>IFERROR(IF('paved total'!S27=0, "", 'paved total'!S27/'paved total'!$Y27*'paved total'!$AA27), "")</f>
        <v/>
      </c>
      <c r="P27" t="str">
        <f>IFERROR(IF('paved total'!T27=0, "", 'paved total'!T27/'paved total'!$Y27*'paved total'!$AA27), "")</f>
        <v/>
      </c>
      <c r="Q27" t="str">
        <f>IFERROR(IF('paved total'!U27=0, "", 'paved total'!U27/'paved total'!$Y27*'paved total'!$AA27), "")</f>
        <v/>
      </c>
      <c r="R27" t="str">
        <f>IFERROR(IF('paved total'!V27=0, "", 'paved total'!V27/'paved total'!$Y27*'paved total'!$AA27), "")</f>
        <v/>
      </c>
      <c r="S27" t="str">
        <f>IFERROR(IF('paved total'!W27=0, "", 'paved total'!W27/'paved total'!$Y27*'paved total'!$AA27), "")</f>
        <v/>
      </c>
      <c r="T27" t="str">
        <f>IFERROR(IF('paved total'!X27=0, "", 'paved total'!X27/'paved total'!$Y27*'paved total'!$AA27), "")</f>
        <v/>
      </c>
      <c r="U27" t="str">
        <f>IFERROR(IF('paved total'!AC27=0, "", 'paved total'!AC27/'paved total'!$AL27*'paved total'!$AN27), "")</f>
        <v/>
      </c>
      <c r="V27" t="str">
        <f>IFERROR(IF('paved total'!AD27=0, "", 'paved total'!AD27/'paved total'!$AL27*'paved total'!$AN27), "")</f>
        <v/>
      </c>
      <c r="W27" t="str">
        <f>IFERROR(IF('paved total'!AE27=0, "", 'paved total'!AE27/'paved total'!$AL27*'paved total'!$AN27), "")</f>
        <v/>
      </c>
      <c r="X27" t="str">
        <f>IFERROR(IF('paved total'!AF27=0, "", 'paved total'!AF27/'paved total'!$AL27*'paved total'!$AN27), "")</f>
        <v/>
      </c>
      <c r="Y27" t="str">
        <f>IFERROR(IF('paved total'!AG27=0, "", 'paved total'!AG27/'paved total'!$AL27*'paved total'!$AN27), "")</f>
        <v/>
      </c>
      <c r="Z27" t="str">
        <f>IFERROR(IF('paved total'!AH27=0, "", 'paved total'!AH27/'paved total'!$AL27*'paved total'!$AN27), "")</f>
        <v/>
      </c>
      <c r="AA27" t="str">
        <f>IFERROR(IF('paved total'!AI27=0, "", 'paved total'!AI27/'paved total'!$AL27*'paved total'!$AN27), "")</f>
        <v/>
      </c>
      <c r="AB27">
        <f>IFERROR(IF('paved total'!AJ27=0, "", 'paved total'!AJ27/'paved total'!$AL27*'paved total'!$AN27), "")</f>
        <v>0.34331492445794476</v>
      </c>
      <c r="AC27" t="str">
        <f>IFERROR(IF('paved total'!AK27=0, "", 'paved total'!AK27/'paved total'!$AL27*'paved total'!$AN27), "")</f>
        <v/>
      </c>
      <c r="AD27">
        <f>IFERROR(IF('paved total'!AP27=0, "", 'paved total'!AP27/'paved total'!$AY27*'paved total'!$BA27), "")</f>
        <v>1.037729999472338E-2</v>
      </c>
      <c r="AE27">
        <f>IFERROR(IF('paved total'!AQ27=0, "", 'paved total'!AQ27/'paved total'!$AY27*'paved total'!$BA27), "")</f>
        <v>2.8278726354713183E-2</v>
      </c>
      <c r="AF27" t="str">
        <f>IFERROR(IF('paved total'!AR27=0, "", 'paved total'!AR27/'paved total'!$AY27*'paved total'!$BA27), "")</f>
        <v/>
      </c>
      <c r="AG27">
        <f>IFERROR(IF('paved total'!AS27=0, "", 'paved total'!AS27/'paved total'!$AY27*'paved total'!$BA27), "")</f>
        <v>3.3319462848774243E-3</v>
      </c>
      <c r="AH27" t="str">
        <f>IFERROR(IF('paved total'!AT27=0, "", 'paved total'!AT27/'paved total'!$AY27*'paved total'!$BA27), "")</f>
        <v/>
      </c>
      <c r="AI27" t="str">
        <f>IFERROR(IF('paved total'!AU27=0, "", 'paved total'!AU27/'paved total'!$AY27*'paved total'!$BA27), "")</f>
        <v/>
      </c>
      <c r="AJ27" t="str">
        <f>IFERROR(IF('paved total'!AV27=0, "", 'paved total'!AV27/'paved total'!$AY27*'paved total'!$BA27), "")</f>
        <v/>
      </c>
      <c r="AK27">
        <f>IFERROR(IF('paved total'!AW27=0, "", 'paved total'!AW27/'paved total'!$AY27*'paved total'!$BA27), "")</f>
        <v>50.233177328171003</v>
      </c>
      <c r="AL27" t="str">
        <f>IFERROR(IF('paved total'!AX27=0, "", 'paved total'!AX27/'paved total'!$AY27*'paved total'!$BA27), "")</f>
        <v/>
      </c>
      <c r="AM27" t="str">
        <f>IFERROR(IF('paved total'!BC27=0, "", 'paved total'!BC27/'paved total'!$BL27*'paved total'!$BN27), "")</f>
        <v/>
      </c>
      <c r="AN27" t="str">
        <f>IFERROR(IF('paved total'!BD27=0, "", 'paved total'!BD27/'paved total'!$BL27*'paved total'!$BN27), "")</f>
        <v/>
      </c>
      <c r="AO27" t="str">
        <f>IFERROR(IF('paved total'!BE27=0, "", 'paved total'!BE27/'paved total'!$BL27*'paved total'!$BN27), "")</f>
        <v/>
      </c>
      <c r="AP27" t="str">
        <f>IFERROR(IF('paved total'!BF27=0, "", 'paved total'!BF27/'paved total'!$BL27*'paved total'!$BN27), "")</f>
        <v/>
      </c>
      <c r="AQ27" t="str">
        <f>IFERROR(IF('paved total'!BG27=0, "", 'paved total'!BG27/'paved total'!$BL27*'paved total'!$BN27), "")</f>
        <v/>
      </c>
      <c r="AR27" t="str">
        <f>IFERROR(IF('paved total'!BH27=0, "", 'paved total'!BH27/'paved total'!$BL27*'paved total'!$BN27), "")</f>
        <v/>
      </c>
      <c r="AS27" t="str">
        <f>IFERROR(IF('paved total'!BI27=0, "", 'paved total'!BI27/'paved total'!$BL27*'paved total'!$BN27), "")</f>
        <v/>
      </c>
      <c r="AT27" t="str">
        <f>IFERROR(IF('paved total'!BJ27=0, "", 'paved total'!BJ27/'paved total'!$BL27*'paved total'!$BN27), "")</f>
        <v/>
      </c>
      <c r="AU27" t="str">
        <f>IFERROR(IF('paved total'!BK27=0, "", 'paved total'!BK27/'paved total'!$BL27*'paved total'!$BN27), "")</f>
        <v/>
      </c>
      <c r="AV27" t="str">
        <f>IFERROR(IF('paved total'!BP27=0, "", 'paved total'!BP27/'paved total'!$BY27*'paved total'!$CA27), "")</f>
        <v/>
      </c>
      <c r="AW27" t="str">
        <f>IFERROR(IF('paved total'!BQ27=0, "", 'paved total'!BQ27/'paved total'!$BY27*'paved total'!$CA27), "")</f>
        <v/>
      </c>
      <c r="AX27" t="str">
        <f>IFERROR(IF('paved total'!BR27=0, "", 'paved total'!BR27/'paved total'!$BY27*'paved total'!$CA27), "")</f>
        <v/>
      </c>
      <c r="AY27" t="str">
        <f>IFERROR(IF('paved total'!BS27=0, "", 'paved total'!BS27/'paved total'!$BY27*'paved total'!$CA27), "")</f>
        <v/>
      </c>
      <c r="AZ27" t="str">
        <f>IFERROR(IF('paved total'!BT27=0, "", 'paved total'!BT27/'paved total'!$BY27*'paved total'!$CA27), "")</f>
        <v/>
      </c>
      <c r="BA27" t="str">
        <f>IFERROR(IF('paved total'!BU27=0, "", 'paved total'!BU27/'paved total'!$BY27*'paved total'!$CA27), "")</f>
        <v/>
      </c>
      <c r="BB27" t="str">
        <f>IFERROR(IF('paved total'!BV27=0, "", 'paved total'!BV27/'paved total'!$BY27*'paved total'!$CA27), "")</f>
        <v/>
      </c>
      <c r="BC27" t="str">
        <f>IFERROR(IF('paved total'!BW27=0, "", 'paved total'!BW27/'paved total'!$BY27*'paved total'!$CA27), "")</f>
        <v/>
      </c>
      <c r="BD27" t="str">
        <f>IFERROR(IF('paved total'!BX27=0, "", 'paved total'!BX27/'paved total'!$BY27*'paved total'!$CA27), "")</f>
        <v/>
      </c>
      <c r="BE27" t="str">
        <f>IFERROR(IF('paved total'!CC27=0, "", 'paved total'!CC27/'paved total'!$CL27*'paved total'!$CN27), "")</f>
        <v/>
      </c>
      <c r="BF27">
        <f>IFERROR(IF('paved total'!CD27=0, "", 'paved total'!CD27/'paved total'!$CL27*'paved total'!$CN27), "")</f>
        <v>1.2220292294705681</v>
      </c>
      <c r="BG27" t="str">
        <f>IFERROR(IF('paved total'!CE27=0, "", 'paved total'!CE27/'paved total'!$CL27*'paved total'!$CN27), "")</f>
        <v/>
      </c>
      <c r="BH27" t="str">
        <f>IFERROR(IF('paved total'!CF27=0, "", 'paved total'!CF27/'paved total'!$CL27*'paved total'!$CN27), "")</f>
        <v/>
      </c>
      <c r="BI27" t="str">
        <f>IFERROR(IF('paved total'!CG27=0, "", 'paved total'!CG27/'paved total'!$CL27*'paved total'!$CN27), "")</f>
        <v/>
      </c>
      <c r="BJ27" t="str">
        <f>IFERROR(IF('paved total'!CH27=0, "", 'paved total'!CH27/'paved total'!$CL27*'paved total'!$CN27), "")</f>
        <v/>
      </c>
      <c r="BK27" t="str">
        <f>IFERROR(IF('paved total'!CI27=0, "", 'paved total'!CI27/'paved total'!$CL27*'paved total'!$CN27), "")</f>
        <v/>
      </c>
      <c r="BL27">
        <f>IFERROR(IF('paved total'!CJ27=0, "", 'paved total'!CJ27/'paved total'!$CL27*'paved total'!$CN27), "")</f>
        <v>161.27323503163726</v>
      </c>
      <c r="BM27" t="str">
        <f>IFERROR(IF('paved total'!CK27=0, "", 'paved total'!CK27/'paved total'!$CL27*'paved total'!$CN27), "")</f>
        <v/>
      </c>
    </row>
    <row r="28" spans="1:65" x14ac:dyDescent="0.25">
      <c r="A28" s="1" t="s">
        <v>28</v>
      </c>
      <c r="B28">
        <v>3</v>
      </c>
      <c r="C28">
        <f>_xlfn.XLOOKUP(A28,'[1]paving by area'!$A$3:$A$174,'[1]paving by area'!$C$3:$C$174)</f>
        <v>8</v>
      </c>
      <c r="D28" t="str">
        <f>IFERROR(IF('paved total'!D28=0, "", 'paved total'!D28/'paved total'!$L28*'paved total'!$N28), "")</f>
        <v/>
      </c>
      <c r="E28" t="str">
        <f>IFERROR(IF('paved total'!E28=0, "", 'paved total'!E28/'paved total'!$L28*'paved total'!$N28), "")</f>
        <v/>
      </c>
      <c r="F28" t="str">
        <f>IFERROR(IF('paved total'!F28=0, "", 'paved total'!F28/'paved total'!$L28*'paved total'!$N28), "")</f>
        <v/>
      </c>
      <c r="G28" t="str">
        <f>IFERROR(IF('paved total'!G28=0, "", 'paved total'!G28/'paved total'!$L28*'paved total'!$N28), "")</f>
        <v/>
      </c>
      <c r="H28" t="str">
        <f>IFERROR(IF('paved total'!H28=0, "", 'paved total'!H28/'paved total'!$L28*'paved total'!$N28), "")</f>
        <v/>
      </c>
      <c r="I28" t="str">
        <f>IFERROR(IF('paved total'!I28=0, "", 'paved total'!I28/'paved total'!$L28*'paved total'!$N28), "")</f>
        <v/>
      </c>
      <c r="J28" t="str">
        <f>IFERROR(IF('paved total'!J28=0, "", 'paved total'!J28/'paved total'!$L28*'paved total'!$N28), "")</f>
        <v/>
      </c>
      <c r="K28" t="str">
        <f>IFERROR(IF('paved total'!K28=0, "", 'paved total'!K28/'paved total'!$L28*'paved total'!$N28), "")</f>
        <v/>
      </c>
      <c r="L28" t="str">
        <f>IFERROR(IF('paved total'!P28=0, "", 'paved total'!P28/'paved total'!$Y28*'paved total'!$AA28), "")</f>
        <v/>
      </c>
      <c r="M28" t="str">
        <f>IFERROR(IF('paved total'!Q28=0, "", 'paved total'!Q28/'paved total'!$Y28*'paved total'!$AA28), "")</f>
        <v/>
      </c>
      <c r="N28" t="str">
        <f>IFERROR(IF('paved total'!R28=0, "", 'paved total'!R28/'paved total'!$Y28*'paved total'!$AA28), "")</f>
        <v/>
      </c>
      <c r="O28" t="str">
        <f>IFERROR(IF('paved total'!S28=0, "", 'paved total'!S28/'paved total'!$Y28*'paved total'!$AA28), "")</f>
        <v/>
      </c>
      <c r="P28" t="str">
        <f>IFERROR(IF('paved total'!T28=0, "", 'paved total'!T28/'paved total'!$Y28*'paved total'!$AA28), "")</f>
        <v/>
      </c>
      <c r="Q28" t="str">
        <f>IFERROR(IF('paved total'!U28=0, "", 'paved total'!U28/'paved total'!$Y28*'paved total'!$AA28), "")</f>
        <v/>
      </c>
      <c r="R28" t="str">
        <f>IFERROR(IF('paved total'!V28=0, "", 'paved total'!V28/'paved total'!$Y28*'paved total'!$AA28), "")</f>
        <v/>
      </c>
      <c r="S28">
        <f>IFERROR(IF('paved total'!W28=0, "", 'paved total'!W28/'paved total'!$Y28*'paved total'!$AA28), "")</f>
        <v>1.5104735509204855E-2</v>
      </c>
      <c r="T28" t="str">
        <f>IFERROR(IF('paved total'!X28=0, "", 'paved total'!X28/'paved total'!$Y28*'paved total'!$AA28), "")</f>
        <v/>
      </c>
      <c r="U28" t="str">
        <f>IFERROR(IF('paved total'!AC28=0, "", 'paved total'!AC28/'paved total'!$AL28*'paved total'!$AN28), "")</f>
        <v/>
      </c>
      <c r="V28">
        <f>IFERROR(IF('paved total'!AD28=0, "", 'paved total'!AD28/'paved total'!$AL28*'paved total'!$AN28), "")</f>
        <v>1.0399987315493077E-2</v>
      </c>
      <c r="W28" t="str">
        <f>IFERROR(IF('paved total'!AE28=0, "", 'paved total'!AE28/'paved total'!$AL28*'paved total'!$AN28), "")</f>
        <v/>
      </c>
      <c r="X28" t="str">
        <f>IFERROR(IF('paved total'!AF28=0, "", 'paved total'!AF28/'paved total'!$AL28*'paved total'!$AN28), "")</f>
        <v/>
      </c>
      <c r="Y28" t="str">
        <f>IFERROR(IF('paved total'!AG28=0, "", 'paved total'!AG28/'paved total'!$AL28*'paved total'!$AN28), "")</f>
        <v/>
      </c>
      <c r="Z28" t="str">
        <f>IFERROR(IF('paved total'!AH28=0, "", 'paved total'!AH28/'paved total'!$AL28*'paved total'!$AN28), "")</f>
        <v/>
      </c>
      <c r="AA28" t="str">
        <f>IFERROR(IF('paved total'!AI28=0, "", 'paved total'!AI28/'paved total'!$AL28*'paved total'!$AN28), "")</f>
        <v/>
      </c>
      <c r="AB28">
        <f>IFERROR(IF('paved total'!AJ28=0, "", 'paved total'!AJ28/'paved total'!$AL28*'paved total'!$AN28), "")</f>
        <v>1.4335774722940717</v>
      </c>
      <c r="AC28" t="str">
        <f>IFERROR(IF('paved total'!AK28=0, "", 'paved total'!AK28/'paved total'!$AL28*'paved total'!$AN28), "")</f>
        <v/>
      </c>
      <c r="AD28" t="str">
        <f>IFERROR(IF('paved total'!AP28=0, "", 'paved total'!AP28/'paved total'!$AY28*'paved total'!$BA28), "")</f>
        <v/>
      </c>
      <c r="AE28">
        <f>IFERROR(IF('paved total'!AQ28=0, "", 'paved total'!AQ28/'paved total'!$AY28*'paved total'!$BA28), "")</f>
        <v>3.0126570181373241E-2</v>
      </c>
      <c r="AF28" t="str">
        <f>IFERROR(IF('paved total'!AR28=0, "", 'paved total'!AR28/'paved total'!$AY28*'paved total'!$BA28), "")</f>
        <v/>
      </c>
      <c r="AG28" t="str">
        <f>IFERROR(IF('paved total'!AS28=0, "", 'paved total'!AS28/'paved total'!$AY28*'paved total'!$BA28), "")</f>
        <v/>
      </c>
      <c r="AH28" t="str">
        <f>IFERROR(IF('paved total'!AT28=0, "", 'paved total'!AT28/'paved total'!$AY28*'paved total'!$BA28), "")</f>
        <v/>
      </c>
      <c r="AI28">
        <f>IFERROR(IF('paved total'!AU28=0, "", 'paved total'!AU28/'paved total'!$AY28*'paved total'!$BA28), "")</f>
        <v>0.29376638391450649</v>
      </c>
      <c r="AJ28">
        <f>IFERROR(IF('paved total'!AV28=0, "", 'paved total'!AV28/'paved total'!$AY28*'paved total'!$BA28), "")</f>
        <v>1.7239811262588409E-3</v>
      </c>
      <c r="AK28">
        <f>IFERROR(IF('paved total'!AW28=0, "", 'paved total'!AW28/'paved total'!$AY28*'paved total'!$BA28), "")</f>
        <v>40.619839903516613</v>
      </c>
      <c r="AL28" t="str">
        <f>IFERROR(IF('paved total'!AX28=0, "", 'paved total'!AX28/'paved total'!$AY28*'paved total'!$BA28), "")</f>
        <v/>
      </c>
      <c r="AM28" t="str">
        <f>IFERROR(IF('paved total'!BC28=0, "", 'paved total'!BC28/'paved total'!$BL28*'paved total'!$BN28), "")</f>
        <v/>
      </c>
      <c r="AN28" t="str">
        <f>IFERROR(IF('paved total'!BD28=0, "", 'paved total'!BD28/'paved total'!$BL28*'paved total'!$BN28), "")</f>
        <v/>
      </c>
      <c r="AO28" t="str">
        <f>IFERROR(IF('paved total'!BE28=0, "", 'paved total'!BE28/'paved total'!$BL28*'paved total'!$BN28), "")</f>
        <v/>
      </c>
      <c r="AP28" t="str">
        <f>IFERROR(IF('paved total'!BF28=0, "", 'paved total'!BF28/'paved total'!$BL28*'paved total'!$BN28), "")</f>
        <v/>
      </c>
      <c r="AQ28" t="str">
        <f>IFERROR(IF('paved total'!BG28=0, "", 'paved total'!BG28/'paved total'!$BL28*'paved total'!$BN28), "")</f>
        <v/>
      </c>
      <c r="AR28" t="str">
        <f>IFERROR(IF('paved total'!BH28=0, "", 'paved total'!BH28/'paved total'!$BL28*'paved total'!$BN28), "")</f>
        <v/>
      </c>
      <c r="AS28" t="str">
        <f>IFERROR(IF('paved total'!BI28=0, "", 'paved total'!BI28/'paved total'!$BL28*'paved total'!$BN28), "")</f>
        <v/>
      </c>
      <c r="AT28" t="str">
        <f>IFERROR(IF('paved total'!BJ28=0, "", 'paved total'!BJ28/'paved total'!$BL28*'paved total'!$BN28), "")</f>
        <v/>
      </c>
      <c r="AU28" t="str">
        <f>IFERROR(IF('paved total'!BK28=0, "", 'paved total'!BK28/'paved total'!$BL28*'paved total'!$BN28), "")</f>
        <v/>
      </c>
      <c r="AV28" t="str">
        <f>IFERROR(IF('paved total'!BP28=0, "", 'paved total'!BP28/'paved total'!$BY28*'paved total'!$CA28), "")</f>
        <v/>
      </c>
      <c r="AW28" t="str">
        <f>IFERROR(IF('paved total'!BQ28=0, "", 'paved total'!BQ28/'paved total'!$BY28*'paved total'!$CA28), "")</f>
        <v/>
      </c>
      <c r="AX28" t="str">
        <f>IFERROR(IF('paved total'!BR28=0, "", 'paved total'!BR28/'paved total'!$BY28*'paved total'!$CA28), "")</f>
        <v/>
      </c>
      <c r="AY28" t="str">
        <f>IFERROR(IF('paved total'!BS28=0, "", 'paved total'!BS28/'paved total'!$BY28*'paved total'!$CA28), "")</f>
        <v/>
      </c>
      <c r="AZ28" t="str">
        <f>IFERROR(IF('paved total'!BT28=0, "", 'paved total'!BT28/'paved total'!$BY28*'paved total'!$CA28), "")</f>
        <v/>
      </c>
      <c r="BA28" t="str">
        <f>IFERROR(IF('paved total'!BU28=0, "", 'paved total'!BU28/'paved total'!$BY28*'paved total'!$CA28), "")</f>
        <v/>
      </c>
      <c r="BB28">
        <f>IFERROR(IF('paved total'!BV28=0, "", 'paved total'!BV28/'paved total'!$BY28*'paved total'!$CA28), "")</f>
        <v>1.5573996440221115E-4</v>
      </c>
      <c r="BC28" t="str">
        <f>IFERROR(IF('paved total'!BW28=0, "", 'paved total'!BW28/'paved total'!$BY28*'paved total'!$CA28), "")</f>
        <v/>
      </c>
      <c r="BD28" t="str">
        <f>IFERROR(IF('paved total'!BX28=0, "", 'paved total'!BX28/'paved total'!$BY28*'paved total'!$CA28), "")</f>
        <v/>
      </c>
      <c r="BE28" t="str">
        <f>IFERROR(IF('paved total'!CC28=0, "", 'paved total'!CC28/'paved total'!$CL28*'paved total'!$CN28), "")</f>
        <v/>
      </c>
      <c r="BF28">
        <f>IFERROR(IF('paved total'!CD28=0, "", 'paved total'!CD28/'paved total'!$CL28*'paved total'!$CN28), "")</f>
        <v>4.4240911358043578</v>
      </c>
      <c r="BG28" t="str">
        <f>IFERROR(IF('paved total'!CE28=0, "", 'paved total'!CE28/'paved total'!$CL28*'paved total'!$CN28), "")</f>
        <v/>
      </c>
      <c r="BH28">
        <f>IFERROR(IF('paved total'!CF28=0, "", 'paved total'!CF28/'paved total'!$CL28*'paved total'!$CN28), "")</f>
        <v>0.51675237782697347</v>
      </c>
      <c r="BI28" t="str">
        <f>IFERROR(IF('paved total'!CG28=0, "", 'paved total'!CG28/'paved total'!$CL28*'paved total'!$CN28), "")</f>
        <v/>
      </c>
      <c r="BJ28" t="str">
        <f>IFERROR(IF('paved total'!CH28=0, "", 'paved total'!CH28/'paved total'!$CL28*'paved total'!$CN28), "")</f>
        <v/>
      </c>
      <c r="BK28" t="str">
        <f>IFERROR(IF('paved total'!CI28=0, "", 'paved total'!CI28/'paved total'!$CL28*'paved total'!$CN28), "")</f>
        <v/>
      </c>
      <c r="BL28">
        <f>IFERROR(IF('paved total'!CJ28=0, "", 'paved total'!CJ28/'paved total'!$CL28*'paved total'!$CN28), "")</f>
        <v>228.48034509234398</v>
      </c>
      <c r="BM28" t="str">
        <f>IFERROR(IF('paved total'!CK28=0, "", 'paved total'!CK28/'paved total'!$CL28*'paved total'!$CN28), "")</f>
        <v/>
      </c>
    </row>
    <row r="29" spans="1:65" x14ac:dyDescent="0.25">
      <c r="A29" s="1" t="s">
        <v>29</v>
      </c>
      <c r="B29">
        <v>2</v>
      </c>
      <c r="C29">
        <f>_xlfn.XLOOKUP(A29,'[1]paving by area'!$A$3:$A$174,'[1]paving by area'!$C$3:$C$174)</f>
        <v>6</v>
      </c>
      <c r="D29" t="str">
        <f>IFERROR(IF('paved total'!D29=0, "", 'paved total'!D29/'paved total'!$L29*'paved total'!$N29), "")</f>
        <v/>
      </c>
      <c r="E29">
        <f>IFERROR(IF('paved total'!E29=0, "", 'paved total'!E29/'paved total'!$L29*'paved total'!$N29), "")</f>
        <v>5.9259743053484852E-2</v>
      </c>
      <c r="F29" t="str">
        <f>IFERROR(IF('paved total'!F29=0, "", 'paved total'!F29/'paved total'!$L29*'paved total'!$N29), "")</f>
        <v/>
      </c>
      <c r="G29" t="str">
        <f>IFERROR(IF('paved total'!G29=0, "", 'paved total'!G29/'paved total'!$L29*'paved total'!$N29), "")</f>
        <v/>
      </c>
      <c r="H29" t="str">
        <f>IFERROR(IF('paved total'!H29=0, "", 'paved total'!H29/'paved total'!$L29*'paved total'!$N29), "")</f>
        <v/>
      </c>
      <c r="I29" t="str">
        <f>IFERROR(IF('paved total'!I29=0, "", 'paved total'!I29/'paved total'!$L29*'paved total'!$N29), "")</f>
        <v/>
      </c>
      <c r="J29">
        <f>IFERROR(IF('paved total'!J29=0, "", 'paved total'!J29/'paved total'!$L29*'paved total'!$N29), "")</f>
        <v>0.43631743211057322</v>
      </c>
      <c r="K29" t="str">
        <f>IFERROR(IF('paved total'!K29=0, "", 'paved total'!K29/'paved total'!$L29*'paved total'!$N29), "")</f>
        <v/>
      </c>
      <c r="L29">
        <f>IFERROR(IF('paved total'!P29=0, "", 'paved total'!P29/'paved total'!$Y29*'paved total'!$AA29), "")</f>
        <v>101.39872896691081</v>
      </c>
      <c r="M29">
        <f>IFERROR(IF('paved total'!Q29=0, "", 'paved total'!Q29/'paved total'!$Y29*'paved total'!$AA29), "")</f>
        <v>0.61452405096191165</v>
      </c>
      <c r="N29">
        <f>IFERROR(IF('paved total'!R29=0, "", 'paved total'!R29/'paved total'!$Y29*'paved total'!$AA29), "")</f>
        <v>0.10242067516031861</v>
      </c>
      <c r="O29">
        <f>IFERROR(IF('paved total'!S29=0, "", 'paved total'!S29/'paved total'!$Y29*'paved total'!$AA29), "")</f>
        <v>7.2163973160496123E-2</v>
      </c>
      <c r="P29" t="str">
        <f>IFERROR(IF('paved total'!T29=0, "", 'paved total'!T29/'paved total'!$Y29*'paved total'!$AA29), "")</f>
        <v/>
      </c>
      <c r="Q29" t="str">
        <f>IFERROR(IF('paved total'!U29=0, "", 'paved total'!U29/'paved total'!$Y29*'paved total'!$AA29), "")</f>
        <v/>
      </c>
      <c r="R29" t="str">
        <f>IFERROR(IF('paved total'!V29=0, "", 'paved total'!V29/'paved total'!$Y29*'paved total'!$AA29), "")</f>
        <v/>
      </c>
      <c r="S29">
        <f>IFERROR(IF('paved total'!W29=0, "", 'paved total'!W29/'paved total'!$Y29*'paved total'!$AA29), "")</f>
        <v>3.3298022218080492</v>
      </c>
      <c r="T29" t="str">
        <f>IFERROR(IF('paved total'!X29=0, "", 'paved total'!X29/'paved total'!$Y29*'paved total'!$AA29), "")</f>
        <v/>
      </c>
      <c r="U29">
        <f>IFERROR(IF('paved total'!AC29=0, "", 'paved total'!AC29/'paved total'!$AL29*'paved total'!$AN29), "")</f>
        <v>76.653906562411763</v>
      </c>
      <c r="V29">
        <f>IFERROR(IF('paved total'!AD29=0, "", 'paved total'!AD29/'paved total'!$AL29*'paved total'!$AN29), "")</f>
        <v>1.7728870642409236</v>
      </c>
      <c r="W29">
        <f>IFERROR(IF('paved total'!AE29=0, "", 'paved total'!AE29/'paved total'!$AL29*'paved total'!$AN29), "")</f>
        <v>2.0217464385574857</v>
      </c>
      <c r="X29">
        <f>IFERROR(IF('paved total'!AF29=0, "", 'paved total'!AF29/'paved total'!$AL29*'paved total'!$AN29), "")</f>
        <v>0.35579894480600804</v>
      </c>
      <c r="Y29">
        <f>IFERROR(IF('paved total'!AG29=0, "", 'paved total'!AG29/'paved total'!$AL29*'paved total'!$AN29), "")</f>
        <v>1.2437416297837987E-2</v>
      </c>
      <c r="Z29">
        <f>IFERROR(IF('paved total'!AH29=0, "", 'paved total'!AH29/'paved total'!$AL29*'paved total'!$AN29), "")</f>
        <v>0.84413410703585234</v>
      </c>
      <c r="AA29">
        <f>IFERROR(IF('paved total'!AI29=0, "", 'paved total'!AI29/'paved total'!$AL29*'paved total'!$AN29), "")</f>
        <v>0.17628927118587326</v>
      </c>
      <c r="AB29">
        <f>IFERROR(IF('paved total'!AJ29=0, "", 'paved total'!AJ29/'paved total'!$AL29*'paved total'!$AN29), "")</f>
        <v>11.526208981481652</v>
      </c>
      <c r="AC29">
        <f>IFERROR(IF('paved total'!AK29=0, "", 'paved total'!AK29/'paved total'!$AL29*'paved total'!$AN29), "")</f>
        <v>4.7084504556100949E-2</v>
      </c>
      <c r="AD29">
        <f>IFERROR(IF('paved total'!AP29=0, "", 'paved total'!AP29/'paved total'!$AY29*'paved total'!$BA29), "")</f>
        <v>0.10966560173316352</v>
      </c>
      <c r="AE29">
        <f>IFERROR(IF('paved total'!AQ29=0, "", 'paved total'!AQ29/'paved total'!$AY29*'paved total'!$BA29), "")</f>
        <v>1.0753407003949265</v>
      </c>
      <c r="AF29">
        <f>IFERROR(IF('paved total'!AR29=0, "", 'paved total'!AR29/'paved total'!$AY29*'paved total'!$BA29), "")</f>
        <v>4.9962927012552937E-3</v>
      </c>
      <c r="AG29">
        <f>IFERROR(IF('paved total'!AS29=0, "", 'paved total'!AS29/'paved total'!$AY29*'paved total'!$BA29), "")</f>
        <v>4.0393569924670136E-2</v>
      </c>
      <c r="AH29" t="str">
        <f>IFERROR(IF('paved total'!AT29=0, "", 'paved total'!AT29/'paved total'!$AY29*'paved total'!$BA29), "")</f>
        <v/>
      </c>
      <c r="AI29">
        <f>IFERROR(IF('paved total'!AU29=0, "", 'paved total'!AU29/'paved total'!$AY29*'paved total'!$BA29), "")</f>
        <v>5.6948942439720686E-2</v>
      </c>
      <c r="AJ29">
        <f>IFERROR(IF('paved total'!AV29=0, "", 'paved total'!AV29/'paved total'!$AY29*'paved total'!$BA29), "")</f>
        <v>8.6844251572974307E-4</v>
      </c>
      <c r="AK29">
        <f>IFERROR(IF('paved total'!AW29=0, "", 'paved total'!AW29/'paved total'!$AY29*'paved total'!$BA29), "")</f>
        <v>30.204590094757403</v>
      </c>
      <c r="AL29" t="str">
        <f>IFERROR(IF('paved total'!AX29=0, "", 'paved total'!AX29/'paved total'!$AY29*'paved total'!$BA29), "")</f>
        <v/>
      </c>
      <c r="AM29">
        <f>IFERROR(IF('paved total'!BC29=0, "", 'paved total'!BC29/'paved total'!$BL29*'paved total'!$BN29), "")</f>
        <v>4.7388183097128707</v>
      </c>
      <c r="AN29">
        <f>IFERROR(IF('paved total'!BD29=0, "", 'paved total'!BD29/'paved total'!$BL29*'paved total'!$BN29), "")</f>
        <v>0.12401706601755656</v>
      </c>
      <c r="AO29">
        <f>IFERROR(IF('paved total'!BE29=0, "", 'paved total'!BE29/'paved total'!$BL29*'paved total'!$BN29), "")</f>
        <v>1.622064482515343</v>
      </c>
      <c r="AP29">
        <f>IFERROR(IF('paved total'!BF29=0, "", 'paved total'!BF29/'paved total'!$BL29*'paved total'!$BN29), "")</f>
        <v>0.26389812647433369</v>
      </c>
      <c r="AQ29" t="str">
        <f>IFERROR(IF('paved total'!BG29=0, "", 'paved total'!BG29/'paved total'!$BL29*'paved total'!$BN29), "")</f>
        <v/>
      </c>
      <c r="AR29">
        <f>IFERROR(IF('paved total'!BH29=0, "", 'paved total'!BH29/'paved total'!$BL29*'paved total'!$BN29), "")</f>
        <v>0.36672460137964674</v>
      </c>
      <c r="AS29">
        <f>IFERROR(IF('paved total'!BI29=0, "", 'paved total'!BI29/'paved total'!$BL29*'paved total'!$BN29), "")</f>
        <v>2.5475027566631597E-3</v>
      </c>
      <c r="AT29">
        <f>IFERROR(IF('paved total'!BJ29=0, "", 'paved total'!BJ29/'paved total'!$BL29*'paved total'!$BN29), "")</f>
        <v>1.820190719635828</v>
      </c>
      <c r="AU29" t="str">
        <f>IFERROR(IF('paved total'!BK29=0, "", 'paved total'!BK29/'paved total'!$BL29*'paved total'!$BN29), "")</f>
        <v/>
      </c>
      <c r="AV29">
        <f>IFERROR(IF('paved total'!BP29=0, "", 'paved total'!BP29/'paved total'!$BY29*'paved total'!$CA29), "")</f>
        <v>1.4085071875868014</v>
      </c>
      <c r="AW29">
        <f>IFERROR(IF('paved total'!BQ29=0, "", 'paved total'!BQ29/'paved total'!$BY29*'paved total'!$CA29), "")</f>
        <v>2.3000884038485735E-2</v>
      </c>
      <c r="AX29">
        <f>IFERROR(IF('paved total'!BR29=0, "", 'paved total'!BR29/'paved total'!$BY29*'paved total'!$CA29), "")</f>
        <v>4.1358397120845242E-2</v>
      </c>
      <c r="AY29">
        <f>IFERROR(IF('paved total'!BS29=0, "", 'paved total'!BS29/'paved total'!$BY29*'paved total'!$CA29), "")</f>
        <v>1.1068500534952053E-2</v>
      </c>
      <c r="AZ29" t="str">
        <f>IFERROR(IF('paved total'!BT29=0, "", 'paved total'!BT29/'paved total'!$BY29*'paved total'!$CA29), "")</f>
        <v/>
      </c>
      <c r="BA29">
        <f>IFERROR(IF('paved total'!BU29=0, "", 'paved total'!BU29/'paved total'!$BY29*'paved total'!$CA29), "")</f>
        <v>0.14858787059603928</v>
      </c>
      <c r="BB29">
        <f>IFERROR(IF('paved total'!BV29=0, "", 'paved total'!BV29/'paved total'!$BY29*'paved total'!$CA29), "")</f>
        <v>2.3108869409558436E-2</v>
      </c>
      <c r="BC29">
        <f>IFERROR(IF('paved total'!BW29=0, "", 'paved total'!BW29/'paved total'!$BY29*'paved total'!$CA29), "")</f>
        <v>0.25954283937324163</v>
      </c>
      <c r="BD29" t="str">
        <f>IFERROR(IF('paved total'!BX29=0, "", 'paved total'!BX29/'paved total'!$BY29*'paved total'!$CA29), "")</f>
        <v/>
      </c>
      <c r="BE29">
        <f>IFERROR(IF('paved total'!CC29=0, "", 'paved total'!CC29/'paved total'!$CL29*'paved total'!$CN29), "")</f>
        <v>0.60418062501546554</v>
      </c>
      <c r="BF29">
        <f>IFERROR(IF('paved total'!CD29=0, "", 'paved total'!CD29/'paved total'!$CL29*'paved total'!$CN29), "")</f>
        <v>18.098361234928426</v>
      </c>
      <c r="BG29">
        <f>IFERROR(IF('paved total'!CE29=0, "", 'paved total'!CE29/'paved total'!$CL29*'paved total'!$CN29), "")</f>
        <v>2.7475803893325327E-3</v>
      </c>
      <c r="BH29">
        <f>IFERROR(IF('paved total'!CF29=0, "", 'paved total'!CF29/'paved total'!$CL29*'paved total'!$CN29), "")</f>
        <v>3.9524148943861116E-2</v>
      </c>
      <c r="BI29" t="str">
        <f>IFERROR(IF('paved total'!CG29=0, "", 'paved total'!CG29/'paved total'!$CL29*'paved total'!$CN29), "")</f>
        <v/>
      </c>
      <c r="BJ29">
        <f>IFERROR(IF('paved total'!CH29=0, "", 'paved total'!CH29/'paved total'!$CL29*'paved total'!$CN29), "")</f>
        <v>4.3157516443784433E-2</v>
      </c>
      <c r="BK29" t="str">
        <f>IFERROR(IF('paved total'!CI29=0, "", 'paved total'!CI29/'paved total'!$CL29*'paved total'!$CN29), "")</f>
        <v/>
      </c>
      <c r="BL29">
        <f>IFERROR(IF('paved total'!CJ29=0, "", 'paved total'!CJ29/'paved total'!$CL29*'paved total'!$CN29), "")</f>
        <v>556.36796103449387</v>
      </c>
      <c r="BM29" t="str">
        <f>IFERROR(IF('paved total'!CK29=0, "", 'paved total'!CK29/'paved total'!$CL29*'paved total'!$CN29), "")</f>
        <v/>
      </c>
    </row>
    <row r="30" spans="1:65" x14ac:dyDescent="0.25">
      <c r="A30" s="1" t="s">
        <v>30</v>
      </c>
      <c r="B30">
        <v>6</v>
      </c>
      <c r="C30">
        <f>_xlfn.XLOOKUP(A30,'[1]paving by area'!$A$3:$A$174,'[1]paving by area'!$C$3:$C$174)</f>
        <v>20</v>
      </c>
      <c r="D30" t="str">
        <f>IFERROR(IF('paved total'!D30=0, "", 'paved total'!D30/'paved total'!$L30*'paved total'!$N30), "")</f>
        <v/>
      </c>
      <c r="E30">
        <f>IFERROR(IF('paved total'!E30=0, "", 'paved total'!E30/'paved total'!$L30*'paved total'!$N30), "")</f>
        <v>2.5588138918611048</v>
      </c>
      <c r="F30" t="str">
        <f>IFERROR(IF('paved total'!F30=0, "", 'paved total'!F30/'paved total'!$L30*'paved total'!$N30), "")</f>
        <v/>
      </c>
      <c r="G30" t="str">
        <f>IFERROR(IF('paved total'!G30=0, "", 'paved total'!G30/'paved total'!$L30*'paved total'!$N30), "")</f>
        <v/>
      </c>
      <c r="H30" t="str">
        <f>IFERROR(IF('paved total'!H30=0, "", 'paved total'!H30/'paved total'!$L30*'paved total'!$N30), "")</f>
        <v/>
      </c>
      <c r="I30" t="str">
        <f>IFERROR(IF('paved total'!I30=0, "", 'paved total'!I30/'paved total'!$L30*'paved total'!$N30), "")</f>
        <v/>
      </c>
      <c r="J30">
        <f>IFERROR(IF('paved total'!J30=0, "", 'paved total'!J30/'paved total'!$L30*'paved total'!$N30), "")</f>
        <v>0.29045635429613159</v>
      </c>
      <c r="K30" t="str">
        <f>IFERROR(IF('paved total'!K30=0, "", 'paved total'!K30/'paved total'!$L30*'paved total'!$N30), "")</f>
        <v/>
      </c>
      <c r="L30">
        <f>IFERROR(IF('paved total'!P30=0, "", 'paved total'!P30/'paved total'!$Y30*'paved total'!$AA30), "")</f>
        <v>3105.5518998968619</v>
      </c>
      <c r="M30">
        <f>IFERROR(IF('paved total'!Q30=0, "", 'paved total'!Q30/'paved total'!$Y30*'paved total'!$AA30), "")</f>
        <v>9.2101157131771352</v>
      </c>
      <c r="N30">
        <f>IFERROR(IF('paved total'!R30=0, "", 'paved total'!R30/'paved total'!$Y30*'paved total'!$AA30), "")</f>
        <v>55.575125089076323</v>
      </c>
      <c r="O30">
        <f>IFERROR(IF('paved total'!S30=0, "", 'paved total'!S30/'paved total'!$Y30*'paved total'!$AA30), "")</f>
        <v>0.7142368730770422</v>
      </c>
      <c r="P30">
        <f>IFERROR(IF('paved total'!T30=0, "", 'paved total'!T30/'paved total'!$Y30*'paved total'!$AA30), "")</f>
        <v>8.3292929804902868E-2</v>
      </c>
      <c r="Q30" t="str">
        <f>IFERROR(IF('paved total'!U30=0, "", 'paved total'!U30/'paved total'!$Y30*'paved total'!$AA30), "")</f>
        <v/>
      </c>
      <c r="R30">
        <f>IFERROR(IF('paved total'!V30=0, "", 'paved total'!V30/'paved total'!$Y30*'paved total'!$AA30), "")</f>
        <v>0.42687626525012723</v>
      </c>
      <c r="S30">
        <f>IFERROR(IF('paved total'!W30=0, "", 'paved total'!W30/'paved total'!$Y30*'paved total'!$AA30), "")</f>
        <v>42.754260868856647</v>
      </c>
      <c r="T30" t="str">
        <f>IFERROR(IF('paved total'!X30=0, "", 'paved total'!X30/'paved total'!$Y30*'paved total'!$AA30), "")</f>
        <v/>
      </c>
      <c r="U30">
        <f>IFERROR(IF('paved total'!AC30=0, "", 'paved total'!AC30/'paved total'!$AL30*'paved total'!$AN30), "")</f>
        <v>230.51669887773033</v>
      </c>
      <c r="V30">
        <f>IFERROR(IF('paved total'!AD30=0, "", 'paved total'!AD30/'paved total'!$AL30*'paved total'!$AN30), "")</f>
        <v>14.941115038272592</v>
      </c>
      <c r="W30">
        <f>IFERROR(IF('paved total'!AE30=0, "", 'paved total'!AE30/'paved total'!$AL30*'paved total'!$AN30), "")</f>
        <v>152.1425593295323</v>
      </c>
      <c r="X30">
        <f>IFERROR(IF('paved total'!AF30=0, "", 'paved total'!AF30/'paved total'!$AL30*'paved total'!$AN30), "")</f>
        <v>15.896465285410304</v>
      </c>
      <c r="Y30">
        <f>IFERROR(IF('paved total'!AG30=0, "", 'paved total'!AG30/'paved total'!$AL30*'paved total'!$AN30), "")</f>
        <v>0.62105043998794951</v>
      </c>
      <c r="Z30">
        <f>IFERROR(IF('paved total'!AH30=0, "", 'paved total'!AH30/'paved total'!$AL30*'paved total'!$AN30), "")</f>
        <v>20.370211833776622</v>
      </c>
      <c r="AA30">
        <f>IFERROR(IF('paved total'!AI30=0, "", 'paved total'!AI30/'paved total'!$AL30*'paved total'!$AN30), "")</f>
        <v>1.2741237932877776</v>
      </c>
      <c r="AB30">
        <f>IFERROR(IF('paved total'!AJ30=0, "", 'paved total'!AJ30/'paved total'!$AL30*'paved total'!$AN30), "")</f>
        <v>75.842873809590884</v>
      </c>
      <c r="AC30">
        <f>IFERROR(IF('paved total'!AK30=0, "", 'paved total'!AK30/'paved total'!$AL30*'paved total'!$AN30), "")</f>
        <v>1.2098353688359</v>
      </c>
      <c r="AD30">
        <f>IFERROR(IF('paved total'!AP30=0, "", 'paved total'!AP30/'paved total'!$AY30*'paved total'!$BA30), "")</f>
        <v>141.53637549983955</v>
      </c>
      <c r="AE30">
        <f>IFERROR(IF('paved total'!AQ30=0, "", 'paved total'!AQ30/'paved total'!$AY30*'paved total'!$BA30), "")</f>
        <v>72.785651802292662</v>
      </c>
      <c r="AF30">
        <f>IFERROR(IF('paved total'!AR30=0, "", 'paved total'!AR30/'paved total'!$AY30*'paved total'!$BA30), "")</f>
        <v>23.705322788365109</v>
      </c>
      <c r="AG30">
        <f>IFERROR(IF('paved total'!AS30=0, "", 'paved total'!AS30/'paved total'!$AY30*'paved total'!$BA30), "")</f>
        <v>10.501436364108654</v>
      </c>
      <c r="AH30" t="str">
        <f>IFERROR(IF('paved total'!AT30=0, "", 'paved total'!AT30/'paved total'!$AY30*'paved total'!$BA30), "")</f>
        <v/>
      </c>
      <c r="AI30">
        <f>IFERROR(IF('paved total'!AU30=0, "", 'paved total'!AU30/'paved total'!$AY30*'paved total'!$BA30), "")</f>
        <v>22.995340799955596</v>
      </c>
      <c r="AJ30">
        <f>IFERROR(IF('paved total'!AV30=0, "", 'paved total'!AV30/'paved total'!$AY30*'paved total'!$BA30), "")</f>
        <v>0.27880132246277528</v>
      </c>
      <c r="AK30">
        <f>IFERROR(IF('paved total'!AW30=0, "", 'paved total'!AW30/'paved total'!$AY30*'paved total'!$BA30), "")</f>
        <v>456.32614177320636</v>
      </c>
      <c r="AL30" t="str">
        <f>IFERROR(IF('paved total'!AX30=0, "", 'paved total'!AX30/'paved total'!$AY30*'paved total'!$BA30), "")</f>
        <v/>
      </c>
      <c r="AM30">
        <f>IFERROR(IF('paved total'!BC30=0, "", 'paved total'!BC30/'paved total'!$BL30*'paved total'!$BN30), "")</f>
        <v>85.132797369553813</v>
      </c>
      <c r="AN30">
        <f>IFERROR(IF('paved total'!BD30=0, "", 'paved total'!BD30/'paved total'!$BL30*'paved total'!$BN30), "")</f>
        <v>2.1340278393406558</v>
      </c>
      <c r="AO30">
        <f>IFERROR(IF('paved total'!BE30=0, "", 'paved total'!BE30/'paved total'!$BL30*'paved total'!$BN30), "")</f>
        <v>55.605682833099657</v>
      </c>
      <c r="AP30">
        <f>IFERROR(IF('paved total'!BF30=0, "", 'paved total'!BF30/'paved total'!$BL30*'paved total'!$BN30), "")</f>
        <v>10.53363525341743</v>
      </c>
      <c r="AQ30">
        <f>IFERROR(IF('paved total'!BG30=0, "", 'paved total'!BG30/'paved total'!$BL30*'paved total'!$BN30), "")</f>
        <v>0.58390654743625481</v>
      </c>
      <c r="AR30">
        <f>IFERROR(IF('paved total'!BH30=0, "", 'paved total'!BH30/'paved total'!$BL30*'paved total'!$BN30), "")</f>
        <v>2.2773326908329143</v>
      </c>
      <c r="AS30" t="str">
        <f>IFERROR(IF('paved total'!BI30=0, "", 'paved total'!BI30/'paved total'!$BL30*'paved total'!$BN30), "")</f>
        <v/>
      </c>
      <c r="AT30">
        <f>IFERROR(IF('paved total'!BJ30=0, "", 'paved total'!BJ30/'paved total'!$BL30*'paved total'!$BN30), "")</f>
        <v>1.8017548955416551</v>
      </c>
      <c r="AU30" t="str">
        <f>IFERROR(IF('paved total'!BK30=0, "", 'paved total'!BK30/'paved total'!$BL30*'paved total'!$BN30), "")</f>
        <v/>
      </c>
      <c r="AV30">
        <f>IFERROR(IF('paved total'!BP30=0, "", 'paved total'!BP30/'paved total'!$BY30*'paved total'!$CA30), "")</f>
        <v>4.289546493013451</v>
      </c>
      <c r="AW30">
        <f>IFERROR(IF('paved total'!BQ30=0, "", 'paved total'!BQ30/'paved total'!$BY30*'paved total'!$CA30), "")</f>
        <v>0.75984108724633148</v>
      </c>
      <c r="AX30">
        <f>IFERROR(IF('paved total'!BR30=0, "", 'paved total'!BR30/'paved total'!$BY30*'paved total'!$CA30), "")</f>
        <v>6.7605278278158849</v>
      </c>
      <c r="AY30">
        <f>IFERROR(IF('paved total'!BS30=0, "", 'paved total'!BS30/'paved total'!$BY30*'paved total'!$CA30), "")</f>
        <v>0.46846013414597265</v>
      </c>
      <c r="AZ30">
        <f>IFERROR(IF('paved total'!BT30=0, "", 'paved total'!BT30/'paved total'!$BY30*'paved total'!$CA30), "")</f>
        <v>1.9849122676781093E-2</v>
      </c>
      <c r="BA30">
        <f>IFERROR(IF('paved total'!BU30=0, "", 'paved total'!BU30/'paved total'!$BY30*'paved total'!$CA30), "")</f>
        <v>0.57734377297660922</v>
      </c>
      <c r="BB30">
        <f>IFERROR(IF('paved total'!BV30=0, "", 'paved total'!BV30/'paved total'!$BY30*'paved total'!$CA30), "")</f>
        <v>8.3043311146427989E-2</v>
      </c>
      <c r="BC30">
        <f>IFERROR(IF('paved total'!BW30=0, "", 'paved total'!BW30/'paved total'!$BY30*'paved total'!$CA30), "")</f>
        <v>1.1029026957151069</v>
      </c>
      <c r="BD30" t="str">
        <f>IFERROR(IF('paved total'!BX30=0, "", 'paved total'!BX30/'paved total'!$BY30*'paved total'!$CA30), "")</f>
        <v/>
      </c>
      <c r="BE30">
        <f>IFERROR(IF('paved total'!CC30=0, "", 'paved total'!CC30/'paved total'!$CL30*'paved total'!$CN30), "")</f>
        <v>411.10872541894815</v>
      </c>
      <c r="BF30">
        <f>IFERROR(IF('paved total'!CD30=0, "", 'paved total'!CD30/'paved total'!$CL30*'paved total'!$CN30), "")</f>
        <v>315.87878568654816</v>
      </c>
      <c r="BG30">
        <f>IFERROR(IF('paved total'!CE30=0, "", 'paved total'!CE30/'paved total'!$CL30*'paved total'!$CN30), "")</f>
        <v>0.73461212563925793</v>
      </c>
      <c r="BH30">
        <f>IFERROR(IF('paved total'!CF30=0, "", 'paved total'!CF30/'paved total'!$CL30*'paved total'!$CN30), "")</f>
        <v>3.3335546893543007</v>
      </c>
      <c r="BI30" t="str">
        <f>IFERROR(IF('paved total'!CG30=0, "", 'paved total'!CG30/'paved total'!$CL30*'paved total'!$CN30), "")</f>
        <v/>
      </c>
      <c r="BJ30">
        <f>IFERROR(IF('paved total'!CH30=0, "", 'paved total'!CH30/'paved total'!$CL30*'paved total'!$CN30), "")</f>
        <v>1.3501511538875577</v>
      </c>
      <c r="BK30">
        <f>IFERROR(IF('paved total'!CI30=0, "", 'paved total'!CI30/'paved total'!$CL30*'paved total'!$CN30), "")</f>
        <v>2.3617804441181767E-2</v>
      </c>
      <c r="BL30">
        <f>IFERROR(IF('paved total'!CJ30=0, "", 'paved total'!CJ30/'paved total'!$CL30*'paved total'!$CN30), "")</f>
        <v>3434.9203378654834</v>
      </c>
      <c r="BM30" t="str">
        <f>IFERROR(IF('paved total'!CK30=0, "", 'paved total'!CK30/'paved total'!$CL30*'paved total'!$CN30), "")</f>
        <v/>
      </c>
    </row>
    <row r="31" spans="1:65" x14ac:dyDescent="0.25">
      <c r="A31" s="1" t="s">
        <v>31</v>
      </c>
      <c r="B31">
        <v>2</v>
      </c>
      <c r="C31">
        <f>_xlfn.XLOOKUP(A31,'[1]paving by area'!$A$3:$A$174,'[1]paving by area'!$C$3:$C$174)</f>
        <v>6</v>
      </c>
      <c r="D31">
        <f>IFERROR(IF('paved total'!D31=0, "", 'paved total'!D31/'paved total'!$L31*'paved total'!$N31), "")</f>
        <v>5.7551558530077769E-3</v>
      </c>
      <c r="E31">
        <f>IFERROR(IF('paved total'!E31=0, "", 'paved total'!E31/'paved total'!$L31*'paved total'!$N31), "")</f>
        <v>0.22618247292825625</v>
      </c>
      <c r="F31">
        <f>IFERROR(IF('paved total'!F31=0, "", 'paved total'!F31/'paved total'!$L31*'paved total'!$N31), "")</f>
        <v>7.1825176114974312E-2</v>
      </c>
      <c r="G31">
        <f>IFERROR(IF('paved total'!G31=0, "", 'paved total'!G31/'paved total'!$L31*'paved total'!$N31), "")</f>
        <v>0.20483091396938385</v>
      </c>
      <c r="H31">
        <f>IFERROR(IF('paved total'!H31=0, "", 'paved total'!H31/'paved total'!$L31*'paved total'!$N31), "")</f>
        <v>1.447445936556709E-3</v>
      </c>
      <c r="I31" t="str">
        <f>IFERROR(IF('paved total'!I31=0, "", 'paved total'!I31/'paved total'!$L31*'paved total'!$N31), "")</f>
        <v/>
      </c>
      <c r="J31">
        <f>IFERROR(IF('paved total'!J31=0, "", 'paved total'!J31/'paved total'!$L31*'paved total'!$N31), "")</f>
        <v>12.484498225947366</v>
      </c>
      <c r="K31" t="str">
        <f>IFERROR(IF('paved total'!K31=0, "", 'paved total'!K31/'paved total'!$L31*'paved total'!$N31), "")</f>
        <v/>
      </c>
      <c r="L31">
        <f>IFERROR(IF('paved total'!P31=0, "", 'paved total'!P31/'paved total'!$Y31*'paved total'!$AA31), "")</f>
        <v>31.745609843906255</v>
      </c>
      <c r="M31">
        <f>IFERROR(IF('paved total'!Q31=0, "", 'paved total'!Q31/'paved total'!$Y31*'paved total'!$AA31), "")</f>
        <v>7.1226745511523179E-2</v>
      </c>
      <c r="N31">
        <f>IFERROR(IF('paved total'!R31=0, "", 'paved total'!R31/'paved total'!$Y31*'paved total'!$AA31), "")</f>
        <v>1.4625153349518649</v>
      </c>
      <c r="O31">
        <f>IFERROR(IF('paved total'!S31=0, "", 'paved total'!S31/'paved total'!$Y31*'paved total'!$AA31), "")</f>
        <v>0.14837112093714572</v>
      </c>
      <c r="P31">
        <f>IFERROR(IF('paved total'!T31=0, "", 'paved total'!T31/'paved total'!$Y31*'paved total'!$AA31), "")</f>
        <v>0.33472266659569277</v>
      </c>
      <c r="Q31" t="str">
        <f>IFERROR(IF('paved total'!U31=0, "", 'paved total'!U31/'paved total'!$Y31*'paved total'!$AA31), "")</f>
        <v/>
      </c>
      <c r="R31" t="str">
        <f>IFERROR(IF('paved total'!V31=0, "", 'paved total'!V31/'paved total'!$Y31*'paved total'!$AA31), "")</f>
        <v/>
      </c>
      <c r="S31">
        <f>IFERROR(IF('paved total'!W31=0, "", 'paved total'!W31/'paved total'!$Y31*'paved total'!$AA31), "")</f>
        <v>1.4143135494697465</v>
      </c>
      <c r="T31" t="str">
        <f>IFERROR(IF('paved total'!X31=0, "", 'paved total'!X31/'paved total'!$Y31*'paved total'!$AA31), "")</f>
        <v/>
      </c>
      <c r="U31">
        <f>IFERROR(IF('paved total'!AC31=0, "", 'paved total'!AC31/'paved total'!$AL31*'paved total'!$AN31), "")</f>
        <v>33.350394821550168</v>
      </c>
      <c r="V31">
        <f>IFERROR(IF('paved total'!AD31=0, "", 'paved total'!AD31/'paved total'!$AL31*'paved total'!$AN31), "")</f>
        <v>0.67837250868105792</v>
      </c>
      <c r="W31">
        <f>IFERROR(IF('paved total'!AE31=0, "", 'paved total'!AE31/'paved total'!$AL31*'paved total'!$AN31), "")</f>
        <v>5.3765115925252518</v>
      </c>
      <c r="X31">
        <f>IFERROR(IF('paved total'!AF31=0, "", 'paved total'!AF31/'paved total'!$AL31*'paved total'!$AN31), "")</f>
        <v>0.82488979766064618</v>
      </c>
      <c r="Y31">
        <f>IFERROR(IF('paved total'!AG31=0, "", 'paved total'!AG31/'paved total'!$AL31*'paved total'!$AN31), "")</f>
        <v>0.15902331407879935</v>
      </c>
      <c r="Z31">
        <f>IFERROR(IF('paved total'!AH31=0, "", 'paved total'!AH31/'paved total'!$AL31*'paved total'!$AN31), "")</f>
        <v>0.35200969124428844</v>
      </c>
      <c r="AA31">
        <f>IFERROR(IF('paved total'!AI31=0, "", 'paved total'!AI31/'paved total'!$AL31*'paved total'!$AN31), "")</f>
        <v>0.35296192665793391</v>
      </c>
      <c r="AB31">
        <f>IFERROR(IF('paved total'!AJ31=0, "", 'paved total'!AJ31/'paved total'!$AL31*'paved total'!$AN31), "")</f>
        <v>16.71211240364407</v>
      </c>
      <c r="AC31" t="str">
        <f>IFERROR(IF('paved total'!AK31=0, "", 'paved total'!AK31/'paved total'!$AL31*'paved total'!$AN31), "")</f>
        <v/>
      </c>
      <c r="AD31">
        <f>IFERROR(IF('paved total'!AP31=0, "", 'paved total'!AP31/'paved total'!$AY31*'paved total'!$BA31), "")</f>
        <v>0.36231479652025</v>
      </c>
      <c r="AE31">
        <f>IFERROR(IF('paved total'!AQ31=0, "", 'paved total'!AQ31/'paved total'!$AY31*'paved total'!$BA31), "")</f>
        <v>1.0174977427787246</v>
      </c>
      <c r="AF31">
        <f>IFERROR(IF('paved total'!AR31=0, "", 'paved total'!AR31/'paved total'!$AY31*'paved total'!$BA31), "")</f>
        <v>0.15356114747414554</v>
      </c>
      <c r="AG31">
        <f>IFERROR(IF('paved total'!AS31=0, "", 'paved total'!AS31/'paved total'!$AY31*'paved total'!$BA31), "")</f>
        <v>0.30704707518464952</v>
      </c>
      <c r="AH31">
        <f>IFERROR(IF('paved total'!AT31=0, "", 'paved total'!AT31/'paved total'!$AY31*'paved total'!$BA31), "")</f>
        <v>1.0530766909811595E-3</v>
      </c>
      <c r="AI31">
        <f>IFERROR(IF('paved total'!AU31=0, "", 'paved total'!AU31/'paved total'!$AY31*'paved total'!$BA31), "")</f>
        <v>0.14605797605090479</v>
      </c>
      <c r="AJ31">
        <f>IFERROR(IF('paved total'!AV31=0, "", 'paved total'!AV31/'paved total'!$AY31*'paved total'!$BA31), "")</f>
        <v>6.3936799095284686E-4</v>
      </c>
      <c r="AK31">
        <f>IFERROR(IF('paved total'!AW31=0, "", 'paved total'!AW31/'paved total'!$AY31*'paved total'!$BA31), "")</f>
        <v>27.351936993671863</v>
      </c>
      <c r="AL31" t="str">
        <f>IFERROR(IF('paved total'!AX31=0, "", 'paved total'!AX31/'paved total'!$AY31*'paved total'!$BA31), "")</f>
        <v/>
      </c>
      <c r="AM31">
        <f>IFERROR(IF('paved total'!BC31=0, "", 'paved total'!BC31/'paved total'!$BL31*'paved total'!$BN31), "")</f>
        <v>2.8893611594336188</v>
      </c>
      <c r="AN31">
        <f>IFERROR(IF('paved total'!BD31=0, "", 'paved total'!BD31/'paved total'!$BL31*'paved total'!$BN31), "")</f>
        <v>2.2321277373187124E-2</v>
      </c>
      <c r="AO31">
        <f>IFERROR(IF('paved total'!BE31=0, "", 'paved total'!BE31/'paved total'!$BL31*'paved total'!$BN31), "")</f>
        <v>0.61828430129311218</v>
      </c>
      <c r="AP31">
        <f>IFERROR(IF('paved total'!BF31=0, "", 'paved total'!BF31/'paved total'!$BL31*'paved total'!$BN31), "")</f>
        <v>0.21767015924900213</v>
      </c>
      <c r="AQ31" t="str">
        <f>IFERROR(IF('paved total'!BG31=0, "", 'paved total'!BG31/'paved total'!$BL31*'paved total'!$BN31), "")</f>
        <v/>
      </c>
      <c r="AR31">
        <f>IFERROR(IF('paved total'!BH31=0, "", 'paved total'!BH31/'paved total'!$BL31*'paved total'!$BN31), "")</f>
        <v>5.7688436454351854E-3</v>
      </c>
      <c r="AS31">
        <f>IFERROR(IF('paved total'!BI31=0, "", 'paved total'!BI31/'paved total'!$BL31*'paved total'!$BN31), "")</f>
        <v>5.5049096224414184E-3</v>
      </c>
      <c r="AT31">
        <f>IFERROR(IF('paved total'!BJ31=0, "", 'paved total'!BJ31/'paved total'!$BL31*'paved total'!$BN31), "")</f>
        <v>0.94175429890218698</v>
      </c>
      <c r="AU31" t="str">
        <f>IFERROR(IF('paved total'!BK31=0, "", 'paved total'!BK31/'paved total'!$BL31*'paved total'!$BN31), "")</f>
        <v/>
      </c>
      <c r="AV31">
        <f>IFERROR(IF('paved total'!BP31=0, "", 'paved total'!BP31/'paved total'!$BY31*'paved total'!$CA31), "")</f>
        <v>2.790710967623443</v>
      </c>
      <c r="AW31">
        <f>IFERROR(IF('paved total'!BQ31=0, "", 'paved total'!BQ31/'paved total'!$BY31*'paved total'!$CA31), "")</f>
        <v>4.0173939197156935E-2</v>
      </c>
      <c r="AX31">
        <f>IFERROR(IF('paved total'!BR31=0, "", 'paved total'!BR31/'paved total'!$BY31*'paved total'!$CA31), "")</f>
        <v>0.32146402971299037</v>
      </c>
      <c r="AY31">
        <f>IFERROR(IF('paved total'!BS31=0, "", 'paved total'!BS31/'paved total'!$BY31*'paved total'!$CA31), "")</f>
        <v>6.5409554432916156E-2</v>
      </c>
      <c r="AZ31">
        <f>IFERROR(IF('paved total'!BT31=0, "", 'paved total'!BT31/'paved total'!$BY31*'paved total'!$CA31), "")</f>
        <v>2.9006454293976127E-4</v>
      </c>
      <c r="BA31">
        <f>IFERROR(IF('paved total'!BU31=0, "", 'paved total'!BU31/'paved total'!$BY31*'paved total'!$CA31), "")</f>
        <v>8.5569040167229569E-3</v>
      </c>
      <c r="BB31">
        <f>IFERROR(IF('paved total'!BV31=0, "", 'paved total'!BV31/'paved total'!$BY31*'paved total'!$CA31), "")</f>
        <v>1.2472775346409733E-2</v>
      </c>
      <c r="BC31">
        <f>IFERROR(IF('paved total'!BW31=0, "", 'paved total'!BW31/'paved total'!$BY31*'paved total'!$CA31), "")</f>
        <v>0.2287884082437367</v>
      </c>
      <c r="BD31" t="str">
        <f>IFERROR(IF('paved total'!BX31=0, "", 'paved total'!BX31/'paved total'!$BY31*'paved total'!$CA31), "")</f>
        <v/>
      </c>
      <c r="BE31">
        <f>IFERROR(IF('paved total'!CC31=0, "", 'paved total'!CC31/'paved total'!$CL31*'paved total'!$CN31), "")</f>
        <v>0.94453262317427655</v>
      </c>
      <c r="BF31">
        <f>IFERROR(IF('paved total'!CD31=0, "", 'paved total'!CD31/'paved total'!$CL31*'paved total'!$CN31), "")</f>
        <v>31.750069091653558</v>
      </c>
      <c r="BG31">
        <f>IFERROR(IF('paved total'!CE31=0, "", 'paved total'!CE31/'paved total'!$CL31*'paved total'!$CN31), "")</f>
        <v>7.8248951822004656E-2</v>
      </c>
      <c r="BH31">
        <f>IFERROR(IF('paved total'!CF31=0, "", 'paved total'!CF31/'paved total'!$CL31*'paved total'!$CN31), "")</f>
        <v>8.0239536907724951E-2</v>
      </c>
      <c r="BI31" t="str">
        <f>IFERROR(IF('paved total'!CG31=0, "", 'paved total'!CG31/'paved total'!$CL31*'paved total'!$CN31), "")</f>
        <v/>
      </c>
      <c r="BJ31">
        <f>IFERROR(IF('paved total'!CH31=0, "", 'paved total'!CH31/'paved total'!$CL31*'paved total'!$CN31), "")</f>
        <v>5.9480578156641938E-3</v>
      </c>
      <c r="BK31">
        <f>IFERROR(IF('paved total'!CI31=0, "", 'paved total'!CI31/'paved total'!$CL31*'paved total'!$CN31), "")</f>
        <v>9.0050277687346364E-4</v>
      </c>
      <c r="BL31">
        <f>IFERROR(IF('paved total'!CJ31=0, "", 'paved total'!CJ31/'paved total'!$CL31*'paved total'!$CN31), "")</f>
        <v>177.89356525322484</v>
      </c>
      <c r="BM31" t="str">
        <f>IFERROR(IF('paved total'!CK31=0, "", 'paved total'!CK31/'paved total'!$CL31*'paved total'!$CN31), "")</f>
        <v/>
      </c>
    </row>
    <row r="32" spans="1:65" x14ac:dyDescent="0.25">
      <c r="A32" s="1" t="s">
        <v>32</v>
      </c>
      <c r="B32">
        <v>3</v>
      </c>
      <c r="C32">
        <f>_xlfn.XLOOKUP(A32,'[1]paving by area'!$A$3:$A$174,'[1]paving by area'!$C$3:$C$174)</f>
        <v>8</v>
      </c>
      <c r="D32" t="str">
        <f>IFERROR(IF('paved total'!D32=0, "", 'paved total'!D32/'paved total'!$L32*'paved total'!$N32), "")</f>
        <v/>
      </c>
      <c r="E32" t="str">
        <f>IFERROR(IF('paved total'!E32=0, "", 'paved total'!E32/'paved total'!$L32*'paved total'!$N32), "")</f>
        <v/>
      </c>
      <c r="F32" t="str">
        <f>IFERROR(IF('paved total'!F32=0, "", 'paved total'!F32/'paved total'!$L32*'paved total'!$N32), "")</f>
        <v/>
      </c>
      <c r="G32" t="str">
        <f>IFERROR(IF('paved total'!G32=0, "", 'paved total'!G32/'paved total'!$L32*'paved total'!$N32), "")</f>
        <v/>
      </c>
      <c r="H32" t="str">
        <f>IFERROR(IF('paved total'!H32=0, "", 'paved total'!H32/'paved total'!$L32*'paved total'!$N32), "")</f>
        <v/>
      </c>
      <c r="I32" t="str">
        <f>IFERROR(IF('paved total'!I32=0, "", 'paved total'!I32/'paved total'!$L32*'paved total'!$N32), "")</f>
        <v/>
      </c>
      <c r="J32" t="str">
        <f>IFERROR(IF('paved total'!J32=0, "", 'paved total'!J32/'paved total'!$L32*'paved total'!$N32), "")</f>
        <v/>
      </c>
      <c r="K32" t="str">
        <f>IFERROR(IF('paved total'!K32=0, "", 'paved total'!K32/'paved total'!$L32*'paved total'!$N32), "")</f>
        <v/>
      </c>
      <c r="L32" t="str">
        <f>IFERROR(IF('paved total'!P32=0, "", 'paved total'!P32/'paved total'!$Y32*'paved total'!$AA32), "")</f>
        <v/>
      </c>
      <c r="M32" t="str">
        <f>IFERROR(IF('paved total'!Q32=0, "", 'paved total'!Q32/'paved total'!$Y32*'paved total'!$AA32), "")</f>
        <v/>
      </c>
      <c r="N32" t="str">
        <f>IFERROR(IF('paved total'!R32=0, "", 'paved total'!R32/'paved total'!$Y32*'paved total'!$AA32), "")</f>
        <v/>
      </c>
      <c r="O32" t="str">
        <f>IFERROR(IF('paved total'!S32=0, "", 'paved total'!S32/'paved total'!$Y32*'paved total'!$AA32), "")</f>
        <v/>
      </c>
      <c r="P32" t="str">
        <f>IFERROR(IF('paved total'!T32=0, "", 'paved total'!T32/'paved total'!$Y32*'paved total'!$AA32), "")</f>
        <v/>
      </c>
      <c r="Q32" t="str">
        <f>IFERROR(IF('paved total'!U32=0, "", 'paved total'!U32/'paved total'!$Y32*'paved total'!$AA32), "")</f>
        <v/>
      </c>
      <c r="R32" t="str">
        <f>IFERROR(IF('paved total'!V32=0, "", 'paved total'!V32/'paved total'!$Y32*'paved total'!$AA32), "")</f>
        <v/>
      </c>
      <c r="S32" t="str">
        <f>IFERROR(IF('paved total'!W32=0, "", 'paved total'!W32/'paved total'!$Y32*'paved total'!$AA32), "")</f>
        <v/>
      </c>
      <c r="T32" t="str">
        <f>IFERROR(IF('paved total'!X32=0, "", 'paved total'!X32/'paved total'!$Y32*'paved total'!$AA32), "")</f>
        <v/>
      </c>
      <c r="U32" t="str">
        <f>IFERROR(IF('paved total'!AC32=0, "", 'paved total'!AC32/'paved total'!$AL32*'paved total'!$AN32), "")</f>
        <v/>
      </c>
      <c r="V32" t="str">
        <f>IFERROR(IF('paved total'!AD32=0, "", 'paved total'!AD32/'paved total'!$AL32*'paved total'!$AN32), "")</f>
        <v/>
      </c>
      <c r="W32" t="str">
        <f>IFERROR(IF('paved total'!AE32=0, "", 'paved total'!AE32/'paved total'!$AL32*'paved total'!$AN32), "")</f>
        <v/>
      </c>
      <c r="X32" t="str">
        <f>IFERROR(IF('paved total'!AF32=0, "", 'paved total'!AF32/'paved total'!$AL32*'paved total'!$AN32), "")</f>
        <v/>
      </c>
      <c r="Y32" t="str">
        <f>IFERROR(IF('paved total'!AG32=0, "", 'paved total'!AG32/'paved total'!$AL32*'paved total'!$AN32), "")</f>
        <v/>
      </c>
      <c r="Z32" t="str">
        <f>IFERROR(IF('paved total'!AH32=0, "", 'paved total'!AH32/'paved total'!$AL32*'paved total'!$AN32), "")</f>
        <v/>
      </c>
      <c r="AA32" t="str">
        <f>IFERROR(IF('paved total'!AI32=0, "", 'paved total'!AI32/'paved total'!$AL32*'paved total'!$AN32), "")</f>
        <v/>
      </c>
      <c r="AB32">
        <f>IFERROR(IF('paved total'!AJ32=0, "", 'paved total'!AJ32/'paved total'!$AL32*'paved total'!$AN32), "")</f>
        <v>8.0489024224514594E-3</v>
      </c>
      <c r="AC32" t="str">
        <f>IFERROR(IF('paved total'!AK32=0, "", 'paved total'!AK32/'paved total'!$AL32*'paved total'!$AN32), "")</f>
        <v/>
      </c>
      <c r="AD32">
        <f>IFERROR(IF('paved total'!AP32=0, "", 'paved total'!AP32/'paved total'!$AY32*'paved total'!$BA32), "")</f>
        <v>0.42100112878480384</v>
      </c>
      <c r="AE32">
        <f>IFERROR(IF('paved total'!AQ32=0, "", 'paved total'!AQ32/'paved total'!$AY32*'paved total'!$BA32), "")</f>
        <v>0.26553226414750453</v>
      </c>
      <c r="AF32" t="str">
        <f>IFERROR(IF('paved total'!AR32=0, "", 'paved total'!AR32/'paved total'!$AY32*'paved total'!$BA32), "")</f>
        <v/>
      </c>
      <c r="AG32" t="str">
        <f>IFERROR(IF('paved total'!AS32=0, "", 'paved total'!AS32/'paved total'!$AY32*'paved total'!$BA32), "")</f>
        <v/>
      </c>
      <c r="AH32" t="str">
        <f>IFERROR(IF('paved total'!AT32=0, "", 'paved total'!AT32/'paved total'!$AY32*'paved total'!$BA32), "")</f>
        <v/>
      </c>
      <c r="AI32" t="str">
        <f>IFERROR(IF('paved total'!AU32=0, "", 'paved total'!AU32/'paved total'!$AY32*'paved total'!$BA32), "")</f>
        <v/>
      </c>
      <c r="AJ32" t="str">
        <f>IFERROR(IF('paved total'!AV32=0, "", 'paved total'!AV32/'paved total'!$AY32*'paved total'!$BA32), "")</f>
        <v/>
      </c>
      <c r="AK32">
        <f>IFERROR(IF('paved total'!AW32=0, "", 'paved total'!AW32/'paved total'!$AY32*'paved total'!$BA32), "")</f>
        <v>2.6495261991183954</v>
      </c>
      <c r="AL32" t="str">
        <f>IFERROR(IF('paved total'!AX32=0, "", 'paved total'!AX32/'paved total'!$AY32*'paved total'!$BA32), "")</f>
        <v/>
      </c>
      <c r="AM32" t="str">
        <f>IFERROR(IF('paved total'!BC32=0, "", 'paved total'!BC32/'paved total'!$BL32*'paved total'!$BN32), "")</f>
        <v/>
      </c>
      <c r="AN32" t="str">
        <f>IFERROR(IF('paved total'!BD32=0, "", 'paved total'!BD32/'paved total'!$BL32*'paved total'!$BN32), "")</f>
        <v/>
      </c>
      <c r="AO32" t="str">
        <f>IFERROR(IF('paved total'!BE32=0, "", 'paved total'!BE32/'paved total'!$BL32*'paved total'!$BN32), "")</f>
        <v/>
      </c>
      <c r="AP32" t="str">
        <f>IFERROR(IF('paved total'!BF32=0, "", 'paved total'!BF32/'paved total'!$BL32*'paved total'!$BN32), "")</f>
        <v/>
      </c>
      <c r="AQ32" t="str">
        <f>IFERROR(IF('paved total'!BG32=0, "", 'paved total'!BG32/'paved total'!$BL32*'paved total'!$BN32), "")</f>
        <v/>
      </c>
      <c r="AR32" t="str">
        <f>IFERROR(IF('paved total'!BH32=0, "", 'paved total'!BH32/'paved total'!$BL32*'paved total'!$BN32), "")</f>
        <v/>
      </c>
      <c r="AS32" t="str">
        <f>IFERROR(IF('paved total'!BI32=0, "", 'paved total'!BI32/'paved total'!$BL32*'paved total'!$BN32), "")</f>
        <v/>
      </c>
      <c r="AT32">
        <f>IFERROR(IF('paved total'!BJ32=0, "", 'paved total'!BJ32/'paved total'!$BL32*'paved total'!$BN32), "")</f>
        <v>2.2089579550043496E-3</v>
      </c>
      <c r="AU32" t="str">
        <f>IFERROR(IF('paved total'!BK32=0, "", 'paved total'!BK32/'paved total'!$BL32*'paved total'!$BN32), "")</f>
        <v/>
      </c>
      <c r="AV32" t="str">
        <f>IFERROR(IF('paved total'!BP32=0, "", 'paved total'!BP32/'paved total'!$BY32*'paved total'!$CA32), "")</f>
        <v/>
      </c>
      <c r="AW32" t="str">
        <f>IFERROR(IF('paved total'!BQ32=0, "", 'paved total'!BQ32/'paved total'!$BY32*'paved total'!$CA32), "")</f>
        <v/>
      </c>
      <c r="AX32" t="str">
        <f>IFERROR(IF('paved total'!BR32=0, "", 'paved total'!BR32/'paved total'!$BY32*'paved total'!$CA32), "")</f>
        <v/>
      </c>
      <c r="AY32" t="str">
        <f>IFERROR(IF('paved total'!BS32=0, "", 'paved total'!BS32/'paved total'!$BY32*'paved total'!$CA32), "")</f>
        <v/>
      </c>
      <c r="AZ32" t="str">
        <f>IFERROR(IF('paved total'!BT32=0, "", 'paved total'!BT32/'paved total'!$BY32*'paved total'!$CA32), "")</f>
        <v/>
      </c>
      <c r="BA32" t="str">
        <f>IFERROR(IF('paved total'!BU32=0, "", 'paved total'!BU32/'paved total'!$BY32*'paved total'!$CA32), "")</f>
        <v/>
      </c>
      <c r="BB32" t="str">
        <f>IFERROR(IF('paved total'!BV32=0, "", 'paved total'!BV32/'paved total'!$BY32*'paved total'!$CA32), "")</f>
        <v/>
      </c>
      <c r="BC32" t="str">
        <f>IFERROR(IF('paved total'!BW32=0, "", 'paved total'!BW32/'paved total'!$BY32*'paved total'!$CA32), "")</f>
        <v/>
      </c>
      <c r="BD32" t="str">
        <f>IFERROR(IF('paved total'!BX32=0, "", 'paved total'!BX32/'paved total'!$BY32*'paved total'!$CA32), "")</f>
        <v/>
      </c>
      <c r="BE32">
        <f>IFERROR(IF('paved total'!CC32=0, "", 'paved total'!CC32/'paved total'!$CL32*'paved total'!$CN32), "")</f>
        <v>0.50019914463151149</v>
      </c>
      <c r="BF32">
        <f>IFERROR(IF('paved total'!CD32=0, "", 'paved total'!CD32/'paved total'!$CL32*'paved total'!$CN32), "")</f>
        <v>0.24907432690235623</v>
      </c>
      <c r="BG32" t="str">
        <f>IFERROR(IF('paved total'!CE32=0, "", 'paved total'!CE32/'paved total'!$CL32*'paved total'!$CN32), "")</f>
        <v/>
      </c>
      <c r="BH32" t="str">
        <f>IFERROR(IF('paved total'!CF32=0, "", 'paved total'!CF32/'paved total'!$CL32*'paved total'!$CN32), "")</f>
        <v/>
      </c>
      <c r="BI32" t="str">
        <f>IFERROR(IF('paved total'!CG32=0, "", 'paved total'!CG32/'paved total'!$CL32*'paved total'!$CN32), "")</f>
        <v/>
      </c>
      <c r="BJ32" t="str">
        <f>IFERROR(IF('paved total'!CH32=0, "", 'paved total'!CH32/'paved total'!$CL32*'paved total'!$CN32), "")</f>
        <v/>
      </c>
      <c r="BK32" t="str">
        <f>IFERROR(IF('paved total'!CI32=0, "", 'paved total'!CI32/'paved total'!$CL32*'paved total'!$CN32), "")</f>
        <v/>
      </c>
      <c r="BL32">
        <f>IFERROR(IF('paved total'!CJ32=0, "", 'paved total'!CJ32/'paved total'!$CL32*'paved total'!$CN32), "")</f>
        <v>50.709844317815303</v>
      </c>
      <c r="BM32" t="str">
        <f>IFERROR(IF('paved total'!CK32=0, "", 'paved total'!CK32/'paved total'!$CL32*'paved total'!$CN32), "")</f>
        <v/>
      </c>
    </row>
    <row r="33" spans="1:65" x14ac:dyDescent="0.25">
      <c r="A33" s="1" t="s">
        <v>33</v>
      </c>
      <c r="B33">
        <v>3</v>
      </c>
      <c r="C33">
        <f>_xlfn.XLOOKUP(A33,'[1]paving by area'!$A$3:$A$174,'[1]paving by area'!$C$3:$C$174)</f>
        <v>8</v>
      </c>
      <c r="D33" t="str">
        <f>IFERROR(IF('paved total'!D33=0, "", 'paved total'!D33/'paved total'!$L33*'paved total'!$N33), "")</f>
        <v/>
      </c>
      <c r="E33" t="str">
        <f>IFERROR(IF('paved total'!E33=0, "", 'paved total'!E33/'paved total'!$L33*'paved total'!$N33), "")</f>
        <v/>
      </c>
      <c r="F33" t="str">
        <f>IFERROR(IF('paved total'!F33=0, "", 'paved total'!F33/'paved total'!$L33*'paved total'!$N33), "")</f>
        <v/>
      </c>
      <c r="G33" t="str">
        <f>IFERROR(IF('paved total'!G33=0, "", 'paved total'!G33/'paved total'!$L33*'paved total'!$N33), "")</f>
        <v/>
      </c>
      <c r="H33" t="str">
        <f>IFERROR(IF('paved total'!H33=0, "", 'paved total'!H33/'paved total'!$L33*'paved total'!$N33), "")</f>
        <v/>
      </c>
      <c r="I33" t="str">
        <f>IFERROR(IF('paved total'!I33=0, "", 'paved total'!I33/'paved total'!$L33*'paved total'!$N33), "")</f>
        <v/>
      </c>
      <c r="J33" t="str">
        <f>IFERROR(IF('paved total'!J33=0, "", 'paved total'!J33/'paved total'!$L33*'paved total'!$N33), "")</f>
        <v/>
      </c>
      <c r="K33" t="str">
        <f>IFERROR(IF('paved total'!K33=0, "", 'paved total'!K33/'paved total'!$L33*'paved total'!$N33), "")</f>
        <v/>
      </c>
      <c r="L33">
        <f>IFERROR(IF('paved total'!P33=0, "", 'paved total'!P33/'paved total'!$Y33*'paved total'!$AA33), "")</f>
        <v>6.1199292005531224E-3</v>
      </c>
      <c r="M33" t="str">
        <f>IFERROR(IF('paved total'!Q33=0, "", 'paved total'!Q33/'paved total'!$Y33*'paved total'!$AA33), "")</f>
        <v/>
      </c>
      <c r="N33">
        <f>IFERROR(IF('paved total'!R33=0, "", 'paved total'!R33/'paved total'!$Y33*'paved total'!$AA33), "")</f>
        <v>8.8895321964238792E-3</v>
      </c>
      <c r="O33" t="str">
        <f>IFERROR(IF('paved total'!S33=0, "", 'paved total'!S33/'paved total'!$Y33*'paved total'!$AA33), "")</f>
        <v/>
      </c>
      <c r="P33" t="str">
        <f>IFERROR(IF('paved total'!T33=0, "", 'paved total'!T33/'paved total'!$Y33*'paved total'!$AA33), "")</f>
        <v/>
      </c>
      <c r="Q33" t="str">
        <f>IFERROR(IF('paved total'!U33=0, "", 'paved total'!U33/'paved total'!$Y33*'paved total'!$AA33), "")</f>
        <v/>
      </c>
      <c r="R33" t="str">
        <f>IFERROR(IF('paved total'!V33=0, "", 'paved total'!V33/'paved total'!$Y33*'paved total'!$AA33), "")</f>
        <v/>
      </c>
      <c r="S33" t="str">
        <f>IFERROR(IF('paved total'!W33=0, "", 'paved total'!W33/'paved total'!$Y33*'paved total'!$AA33), "")</f>
        <v/>
      </c>
      <c r="T33" t="str">
        <f>IFERROR(IF('paved total'!X33=0, "", 'paved total'!X33/'paved total'!$Y33*'paved total'!$AA33), "")</f>
        <v/>
      </c>
      <c r="U33">
        <f>IFERROR(IF('paved total'!AC33=0, "", 'paved total'!AC33/'paved total'!$AL33*'paved total'!$AN33), "")</f>
        <v>2.8411059804257514E-2</v>
      </c>
      <c r="V33">
        <f>IFERROR(IF('paved total'!AD33=0, "", 'paved total'!AD33/'paved total'!$AL33*'paved total'!$AN33), "")</f>
        <v>4.7090154371697533E-4</v>
      </c>
      <c r="W33">
        <f>IFERROR(IF('paved total'!AE33=0, "", 'paved total'!AE33/'paved total'!$AL33*'paved total'!$AN33), "")</f>
        <v>6.6972663995303163E-3</v>
      </c>
      <c r="X33" t="str">
        <f>IFERROR(IF('paved total'!AF33=0, "", 'paved total'!AF33/'paved total'!$AL33*'paved total'!$AN33), "")</f>
        <v/>
      </c>
      <c r="Y33" t="str">
        <f>IFERROR(IF('paved total'!AG33=0, "", 'paved total'!AG33/'paved total'!$AL33*'paved total'!$AN33), "")</f>
        <v/>
      </c>
      <c r="Z33">
        <f>IFERROR(IF('paved total'!AH33=0, "", 'paved total'!AH33/'paved total'!$AL33*'paved total'!$AN33), "")</f>
        <v>4.7090154371697531E-3</v>
      </c>
      <c r="AA33" t="str">
        <f>IFERROR(IF('paved total'!AI33=0, "", 'paved total'!AI33/'paved total'!$AL33*'paved total'!$AN33), "")</f>
        <v/>
      </c>
      <c r="AB33">
        <f>IFERROR(IF('paved total'!AJ33=0, "", 'paved total'!AJ33/'paved total'!$AL33*'paved total'!$AN33), "")</f>
        <v>5.6584052716969211</v>
      </c>
      <c r="AC33" t="str">
        <f>IFERROR(IF('paved total'!AK33=0, "", 'paved total'!AK33/'paved total'!$AL33*'paved total'!$AN33), "")</f>
        <v/>
      </c>
      <c r="AD33">
        <f>IFERROR(IF('paved total'!AP33=0, "", 'paved total'!AP33/'paved total'!$AY33*'paved total'!$BA33), "")</f>
        <v>6.8418732303410182E-2</v>
      </c>
      <c r="AE33">
        <f>IFERROR(IF('paved total'!AQ33=0, "", 'paved total'!AQ33/'paved total'!$AY33*'paved total'!$BA33), "")</f>
        <v>4.444903771218911E-2</v>
      </c>
      <c r="AF33" t="str">
        <f>IFERROR(IF('paved total'!AR33=0, "", 'paved total'!AR33/'paved total'!$AY33*'paved total'!$BA33), "")</f>
        <v/>
      </c>
      <c r="AG33" t="str">
        <f>IFERROR(IF('paved total'!AS33=0, "", 'paved total'!AS33/'paved total'!$AY33*'paved total'!$BA33), "")</f>
        <v/>
      </c>
      <c r="AH33" t="str">
        <f>IFERROR(IF('paved total'!AT33=0, "", 'paved total'!AT33/'paved total'!$AY33*'paved total'!$BA33), "")</f>
        <v/>
      </c>
      <c r="AI33">
        <f>IFERROR(IF('paved total'!AU33=0, "", 'paved total'!AU33/'paved total'!$AY33*'paved total'!$BA33), "")</f>
        <v>3.8433083605033796E-4</v>
      </c>
      <c r="AJ33" t="str">
        <f>IFERROR(IF('paved total'!AV33=0, "", 'paved total'!AV33/'paved total'!$AY33*'paved total'!$BA33), "")</f>
        <v/>
      </c>
      <c r="AK33">
        <f>IFERROR(IF('paved total'!AW33=0, "", 'paved total'!AW33/'paved total'!$AY33*'paved total'!$BA33), "")</f>
        <v>161.01941962835156</v>
      </c>
      <c r="AL33" t="str">
        <f>IFERROR(IF('paved total'!AX33=0, "", 'paved total'!AX33/'paved total'!$AY33*'paved total'!$BA33), "")</f>
        <v/>
      </c>
      <c r="AM33" t="str">
        <f>IFERROR(IF('paved total'!BC33=0, "", 'paved total'!BC33/'paved total'!$BL33*'paved total'!$BN33), "")</f>
        <v/>
      </c>
      <c r="AN33" t="str">
        <f>IFERROR(IF('paved total'!BD33=0, "", 'paved total'!BD33/'paved total'!$BL33*'paved total'!$BN33), "")</f>
        <v/>
      </c>
      <c r="AO33" t="str">
        <f>IFERROR(IF('paved total'!BE33=0, "", 'paved total'!BE33/'paved total'!$BL33*'paved total'!$BN33), "")</f>
        <v/>
      </c>
      <c r="AP33" t="str">
        <f>IFERROR(IF('paved total'!BF33=0, "", 'paved total'!BF33/'paved total'!$BL33*'paved total'!$BN33), "")</f>
        <v/>
      </c>
      <c r="AQ33" t="str">
        <f>IFERROR(IF('paved total'!BG33=0, "", 'paved total'!BG33/'paved total'!$BL33*'paved total'!$BN33), "")</f>
        <v/>
      </c>
      <c r="AR33" t="str">
        <f>IFERROR(IF('paved total'!BH33=0, "", 'paved total'!BH33/'paved total'!$BL33*'paved total'!$BN33), "")</f>
        <v/>
      </c>
      <c r="AS33" t="str">
        <f>IFERROR(IF('paved total'!BI33=0, "", 'paved total'!BI33/'paved total'!$BL33*'paved total'!$BN33), "")</f>
        <v/>
      </c>
      <c r="AT33">
        <f>IFERROR(IF('paved total'!BJ33=0, "", 'paved total'!BJ33/'paved total'!$BL33*'paved total'!$BN33), "")</f>
        <v>0.36135719186490695</v>
      </c>
      <c r="AU33" t="str">
        <f>IFERROR(IF('paved total'!BK33=0, "", 'paved total'!BK33/'paved total'!$BL33*'paved total'!$BN33), "")</f>
        <v/>
      </c>
      <c r="AV33">
        <f>IFERROR(IF('paved total'!BP33=0, "", 'paved total'!BP33/'paved total'!$BY33*'paved total'!$CA33), "")</f>
        <v>4.1794506617753163E-3</v>
      </c>
      <c r="AW33" t="str">
        <f>IFERROR(IF('paved total'!BQ33=0, "", 'paved total'!BQ33/'paved total'!$BY33*'paved total'!$CA33), "")</f>
        <v/>
      </c>
      <c r="AX33">
        <f>IFERROR(IF('paved total'!BR33=0, "", 'paved total'!BR33/'paved total'!$BY33*'paved total'!$CA33), "")</f>
        <v>7.4587119502451807E-4</v>
      </c>
      <c r="AY33" t="str">
        <f>IFERROR(IF('paved total'!BS33=0, "", 'paved total'!BS33/'paved total'!$BY33*'paved total'!$CA33), "")</f>
        <v/>
      </c>
      <c r="AZ33" t="str">
        <f>IFERROR(IF('paved total'!BT33=0, "", 'paved total'!BT33/'paved total'!$BY33*'paved total'!$CA33), "")</f>
        <v/>
      </c>
      <c r="BA33" t="str">
        <f>IFERROR(IF('paved total'!BU33=0, "", 'paved total'!BU33/'paved total'!$BY33*'paved total'!$CA33), "")</f>
        <v/>
      </c>
      <c r="BB33" t="str">
        <f>IFERROR(IF('paved total'!BV33=0, "", 'paved total'!BV33/'paved total'!$BY33*'paved total'!$CA33), "")</f>
        <v/>
      </c>
      <c r="BC33">
        <f>IFERROR(IF('paved total'!BW33=0, "", 'paved total'!BW33/'paved total'!$BY33*'paved total'!$CA33), "")</f>
        <v>3.9736930907340717E-3</v>
      </c>
      <c r="BD33" t="str">
        <f>IFERROR(IF('paved total'!BX33=0, "", 'paved total'!BX33/'paved total'!$BY33*'paved total'!$CA33), "")</f>
        <v/>
      </c>
      <c r="BE33">
        <f>IFERROR(IF('paved total'!CC33=0, "", 'paved total'!CC33/'paved total'!$CL33*'paved total'!$CN33), "")</f>
        <v>3.9145086150449981E-2</v>
      </c>
      <c r="BF33">
        <f>IFERROR(IF('paved total'!CD33=0, "", 'paved total'!CD33/'paved total'!$CL33*'paved total'!$CN33), "")</f>
        <v>0.16936817363264578</v>
      </c>
      <c r="BG33" t="str">
        <f>IFERROR(IF('paved total'!CE33=0, "", 'paved total'!CE33/'paved total'!$CL33*'paved total'!$CN33), "")</f>
        <v/>
      </c>
      <c r="BH33" t="str">
        <f>IFERROR(IF('paved total'!CF33=0, "", 'paved total'!CF33/'paved total'!$CL33*'paved total'!$CN33), "")</f>
        <v/>
      </c>
      <c r="BI33" t="str">
        <f>IFERROR(IF('paved total'!CG33=0, "", 'paved total'!CG33/'paved total'!$CL33*'paved total'!$CN33), "")</f>
        <v/>
      </c>
      <c r="BJ33">
        <f>IFERROR(IF('paved total'!CH33=0, "", 'paved total'!CH33/'paved total'!$CL33*'paved total'!$CN33), "")</f>
        <v>3.9079952895623943E-4</v>
      </c>
      <c r="BK33" t="str">
        <f>IFERROR(IF('paved total'!CI33=0, "", 'paved total'!CI33/'paved total'!$CL33*'paved total'!$CN33), "")</f>
        <v/>
      </c>
      <c r="BL33">
        <f>IFERROR(IF('paved total'!CJ33=0, "", 'paved total'!CJ33/'paved total'!$CL33*'paved total'!$CN33), "")</f>
        <v>355.40136355616704</v>
      </c>
      <c r="BM33" t="str">
        <f>IFERROR(IF('paved total'!CK33=0, "", 'paved total'!CK33/'paved total'!$CL33*'paved total'!$CN33), "")</f>
        <v/>
      </c>
    </row>
    <row r="34" spans="1:65" x14ac:dyDescent="0.25">
      <c r="A34" s="1" t="s">
        <v>34</v>
      </c>
      <c r="B34">
        <v>4</v>
      </c>
      <c r="C34">
        <f>_xlfn.XLOOKUP(A34,'[1]paving by area'!$A$3:$A$174,'[1]paving by area'!$C$3:$C$174)</f>
        <v>12</v>
      </c>
      <c r="D34" t="str">
        <f>IFERROR(IF('paved total'!D34=0, "", 'paved total'!D34/'paved total'!$L34*'paved total'!$N34), "")</f>
        <v/>
      </c>
      <c r="E34">
        <f>IFERROR(IF('paved total'!E34=0, "", 'paved total'!E34/'paved total'!$L34*'paved total'!$N34), "")</f>
        <v>2.6567733988402159E-3</v>
      </c>
      <c r="F34">
        <f>IFERROR(IF('paved total'!F34=0, "", 'paved total'!F34/'paved total'!$L34*'paved total'!$N34), "")</f>
        <v>9.5097589883719885E-3</v>
      </c>
      <c r="G34" t="str">
        <f>IFERROR(IF('paved total'!G34=0, "", 'paved total'!G34/'paved total'!$L34*'paved total'!$N34), "")</f>
        <v/>
      </c>
      <c r="H34" t="str">
        <f>IFERROR(IF('paved total'!H34=0, "", 'paved total'!H34/'paved total'!$L34*'paved total'!$N34), "")</f>
        <v/>
      </c>
      <c r="I34" t="str">
        <f>IFERROR(IF('paved total'!I34=0, "", 'paved total'!I34/'paved total'!$L34*'paved total'!$N34), "")</f>
        <v/>
      </c>
      <c r="J34" t="str">
        <f>IFERROR(IF('paved total'!J34=0, "", 'paved total'!J34/'paved total'!$L34*'paved total'!$N34), "")</f>
        <v/>
      </c>
      <c r="K34" t="str">
        <f>IFERROR(IF('paved total'!K34=0, "", 'paved total'!K34/'paved total'!$L34*'paved total'!$N34), "")</f>
        <v/>
      </c>
      <c r="L34">
        <f>IFERROR(IF('paved total'!P34=0, "", 'paved total'!P34/'paved total'!$Y34*'paved total'!$AA34), "")</f>
        <v>7.5948440764731613</v>
      </c>
      <c r="M34">
        <f>IFERROR(IF('paved total'!Q34=0, "", 'paved total'!Q34/'paved total'!$Y34*'paved total'!$AA34), "")</f>
        <v>0.92766078003740804</v>
      </c>
      <c r="N34">
        <f>IFERROR(IF('paved total'!R34=0, "", 'paved total'!R34/'paved total'!$Y34*'paved total'!$AA34), "")</f>
        <v>3.3932493398295439E-2</v>
      </c>
      <c r="O34">
        <f>IFERROR(IF('paved total'!S34=0, "", 'paved total'!S34/'paved total'!$Y34*'paved total'!$AA34), "")</f>
        <v>2.4993409205114761E-3</v>
      </c>
      <c r="P34" t="str">
        <f>IFERROR(IF('paved total'!T34=0, "", 'paved total'!T34/'paved total'!$Y34*'paved total'!$AA34), "")</f>
        <v/>
      </c>
      <c r="Q34">
        <f>IFERROR(IF('paved total'!U34=0, "", 'paved total'!U34/'paved total'!$Y34*'paved total'!$AA34), "")</f>
        <v>2.7019901843367309E-4</v>
      </c>
      <c r="R34">
        <f>IFERROR(IF('paved total'!V34=0, "", 'paved total'!V34/'paved total'!$Y34*'paved total'!$AA34), "")</f>
        <v>1.8463599592967663E-3</v>
      </c>
      <c r="S34">
        <f>IFERROR(IF('paved total'!W34=0, "", 'paved total'!W34/'paved total'!$Y34*'paved total'!$AA34), "")</f>
        <v>0.52139403923751115</v>
      </c>
      <c r="T34" t="str">
        <f>IFERROR(IF('paved total'!X34=0, "", 'paved total'!X34/'paved total'!$Y34*'paved total'!$AA34), "")</f>
        <v/>
      </c>
      <c r="U34">
        <f>IFERROR(IF('paved total'!AC34=0, "", 'paved total'!AC34/'paved total'!$AL34*'paved total'!$AN34), "")</f>
        <v>16.191686896355172</v>
      </c>
      <c r="V34">
        <f>IFERROR(IF('paved total'!AD34=0, "", 'paved total'!AD34/'paved total'!$AL34*'paved total'!$AN34), "")</f>
        <v>2.3365929658689288</v>
      </c>
      <c r="W34">
        <f>IFERROR(IF('paved total'!AE34=0, "", 'paved total'!AE34/'paved total'!$AL34*'paved total'!$AN34), "")</f>
        <v>1.847120463613648</v>
      </c>
      <c r="X34">
        <f>IFERROR(IF('paved total'!AF34=0, "", 'paved total'!AF34/'paved total'!$AL34*'paved total'!$AN34), "")</f>
        <v>0.52611049192226045</v>
      </c>
      <c r="Y34" t="str">
        <f>IFERROR(IF('paved total'!AG34=0, "", 'paved total'!AG34/'paved total'!$AL34*'paved total'!$AN34), "")</f>
        <v/>
      </c>
      <c r="Z34">
        <f>IFERROR(IF('paved total'!AH34=0, "", 'paved total'!AH34/'paved total'!$AL34*'paved total'!$AN34), "")</f>
        <v>0.15982719258868514</v>
      </c>
      <c r="AA34">
        <f>IFERROR(IF('paved total'!AI34=0, "", 'paved total'!AI34/'paved total'!$AL34*'paved total'!$AN34), "")</f>
        <v>3.8224945904909158E-3</v>
      </c>
      <c r="AB34">
        <f>IFERROR(IF('paved total'!AJ34=0, "", 'paved total'!AJ34/'paved total'!$AL34*'paved total'!$AN34), "")</f>
        <v>3.7777562242007647</v>
      </c>
      <c r="AC34" t="str">
        <f>IFERROR(IF('paved total'!AK34=0, "", 'paved total'!AK34/'paved total'!$AL34*'paved total'!$AN34), "")</f>
        <v/>
      </c>
      <c r="AD34">
        <f>IFERROR(IF('paved total'!AP34=0, "", 'paved total'!AP34/'paved total'!$AY34*'paved total'!$BA34), "")</f>
        <v>1.8339372704407555</v>
      </c>
      <c r="AE34">
        <f>IFERROR(IF('paved total'!AQ34=0, "", 'paved total'!AQ34/'paved total'!$AY34*'paved total'!$BA34), "")</f>
        <v>2.6285400181948479</v>
      </c>
      <c r="AF34">
        <f>IFERROR(IF('paved total'!AR34=0, "", 'paved total'!AR34/'paved total'!$AY34*'paved total'!$BA34), "")</f>
        <v>0.1146285077624779</v>
      </c>
      <c r="AG34">
        <f>IFERROR(IF('paved total'!AS34=0, "", 'paved total'!AS34/'paved total'!$AY34*'paved total'!$BA34), "")</f>
        <v>0.30523428089606264</v>
      </c>
      <c r="AH34">
        <f>IFERROR(IF('paved total'!AT34=0, "", 'paved total'!AT34/'paved total'!$AY34*'paved total'!$BA34), "")</f>
        <v>1.7233795039202962E-4</v>
      </c>
      <c r="AI34">
        <f>IFERROR(IF('paved total'!AU34=0, "", 'paved total'!AU34/'paved total'!$AY34*'paved total'!$BA34), "")</f>
        <v>8.2912382202399895E-2</v>
      </c>
      <c r="AJ34">
        <f>IFERROR(IF('paved total'!AV34=0, "", 'paved total'!AV34/'paved total'!$AY34*'paved total'!$BA34), "")</f>
        <v>2.6742095750487355E-3</v>
      </c>
      <c r="AK34">
        <f>IFERROR(IF('paved total'!AW34=0, "", 'paved total'!AW34/'paved total'!$AY34*'paved total'!$BA34), "")</f>
        <v>14.853712861281922</v>
      </c>
      <c r="AL34" t="str">
        <f>IFERROR(IF('paved total'!AX34=0, "", 'paved total'!AX34/'paved total'!$AY34*'paved total'!$BA34), "")</f>
        <v/>
      </c>
      <c r="AM34">
        <f>IFERROR(IF('paved total'!BC34=0, "", 'paved total'!BC34/'paved total'!$BL34*'paved total'!$BN34), "")</f>
        <v>1.9497727873846744</v>
      </c>
      <c r="AN34">
        <f>IFERROR(IF('paved total'!BD34=0, "", 'paved total'!BD34/'paved total'!$BL34*'paved total'!$BN34), "")</f>
        <v>6.4976897879393689E-2</v>
      </c>
      <c r="AO34">
        <f>IFERROR(IF('paved total'!BE34=0, "", 'paved total'!BE34/'paved total'!$BL34*'paved total'!$BN34), "")</f>
        <v>1.476934019478275</v>
      </c>
      <c r="AP34">
        <f>IFERROR(IF('paved total'!BF34=0, "", 'paved total'!BF34/'paved total'!$BL34*'paved total'!$BN34), "")</f>
        <v>0.39338322085800986</v>
      </c>
      <c r="AQ34">
        <f>IFERROR(IF('paved total'!BG34=0, "", 'paved total'!BG34/'paved total'!$BL34*'paved total'!$BN34), "")</f>
        <v>9.2052158165817285E-3</v>
      </c>
      <c r="AR34" t="str">
        <f>IFERROR(IF('paved total'!BH34=0, "", 'paved total'!BH34/'paved total'!$BL34*'paved total'!$BN34), "")</f>
        <v/>
      </c>
      <c r="AS34" t="str">
        <f>IFERROR(IF('paved total'!BI34=0, "", 'paved total'!BI34/'paved total'!$BL34*'paved total'!$BN34), "")</f>
        <v/>
      </c>
      <c r="AT34">
        <f>IFERROR(IF('paved total'!BJ34=0, "", 'paved total'!BJ34/'paved total'!$BL34*'paved total'!$BN34), "")</f>
        <v>5.7411477592891301E-2</v>
      </c>
      <c r="AU34" t="str">
        <f>IFERROR(IF('paved total'!BK34=0, "", 'paved total'!BK34/'paved total'!$BL34*'paved total'!$BN34), "")</f>
        <v/>
      </c>
      <c r="AV34">
        <f>IFERROR(IF('paved total'!BP34=0, "", 'paved total'!BP34/'paved total'!$BY34*'paved total'!$CA34), "")</f>
        <v>0.8501125516366751</v>
      </c>
      <c r="AW34">
        <f>IFERROR(IF('paved total'!BQ34=0, "", 'paved total'!BQ34/'paved total'!$BY34*'paved total'!$CA34), "")</f>
        <v>3.3452063647980597E-2</v>
      </c>
      <c r="AX34">
        <f>IFERROR(IF('paved total'!BR34=0, "", 'paved total'!BR34/'paved total'!$BY34*'paved total'!$CA34), "")</f>
        <v>0.32659164230762777</v>
      </c>
      <c r="AY34">
        <f>IFERROR(IF('paved total'!BS34=0, "", 'paved total'!BS34/'paved total'!$BY34*'paved total'!$CA34), "")</f>
        <v>0.13621804693836873</v>
      </c>
      <c r="AZ34" t="str">
        <f>IFERROR(IF('paved total'!BT34=0, "", 'paved total'!BT34/'paved total'!$BY34*'paved total'!$CA34), "")</f>
        <v/>
      </c>
      <c r="BA34">
        <f>IFERROR(IF('paved total'!BU34=0, "", 'paved total'!BU34/'paved total'!$BY34*'paved total'!$CA34), "")</f>
        <v>4.05777937046767E-2</v>
      </c>
      <c r="BB34">
        <f>IFERROR(IF('paved total'!BV34=0, "", 'paved total'!BV34/'paved total'!$BY34*'paved total'!$CA34), "")</f>
        <v>7.333024021981804E-3</v>
      </c>
      <c r="BC34">
        <f>IFERROR(IF('paved total'!BW34=0, "", 'paved total'!BW34/'paved total'!$BY34*'paved total'!$CA34), "")</f>
        <v>8.9136405072853045E-2</v>
      </c>
      <c r="BD34" t="str">
        <f>IFERROR(IF('paved total'!BX34=0, "", 'paved total'!BX34/'paved total'!$BY34*'paved total'!$CA34), "")</f>
        <v/>
      </c>
      <c r="BE34">
        <f>IFERROR(IF('paved total'!CC34=0, "", 'paved total'!CC34/'paved total'!$CL34*'paved total'!$CN34), "")</f>
        <v>4.6932858720703772</v>
      </c>
      <c r="BF34">
        <f>IFERROR(IF('paved total'!CD34=0, "", 'paved total'!CD34/'paved total'!$CL34*'paved total'!$CN34), "")</f>
        <v>95.925104553261903</v>
      </c>
      <c r="BG34">
        <f>IFERROR(IF('paved total'!CE34=0, "", 'paved total'!CE34/'paved total'!$CL34*'paved total'!$CN34), "")</f>
        <v>9.9559230098265103E-2</v>
      </c>
      <c r="BH34">
        <f>IFERROR(IF('paved total'!CF34=0, "", 'paved total'!CF34/'paved total'!$CL34*'paved total'!$CN34), "")</f>
        <v>1.2170778975548395</v>
      </c>
      <c r="BI34" t="str">
        <f>IFERROR(IF('paved total'!CG34=0, "", 'paved total'!CG34/'paved total'!$CL34*'paved total'!$CN34), "")</f>
        <v/>
      </c>
      <c r="BJ34">
        <f>IFERROR(IF('paved total'!CH34=0, "", 'paved total'!CH34/'paved total'!$CL34*'paved total'!$CN34), "")</f>
        <v>1.9803379377419848E-2</v>
      </c>
      <c r="BK34">
        <f>IFERROR(IF('paved total'!CI34=0, "", 'paved total'!CI34/'paved total'!$CL34*'paved total'!$CN34), "")</f>
        <v>1.3476158580484877E-3</v>
      </c>
      <c r="BL34">
        <f>IFERROR(IF('paved total'!CJ34=0, "", 'paved total'!CJ34/'paved total'!$CL34*'paved total'!$CN34), "")</f>
        <v>75.111999342689629</v>
      </c>
      <c r="BM34" t="str">
        <f>IFERROR(IF('paved total'!CK34=0, "", 'paved total'!CK34/'paved total'!$CL34*'paved total'!$CN34), "")</f>
        <v/>
      </c>
    </row>
    <row r="35" spans="1:65" x14ac:dyDescent="0.25">
      <c r="A35" s="1" t="s">
        <v>35</v>
      </c>
      <c r="B35">
        <v>2</v>
      </c>
      <c r="C35">
        <f>_xlfn.XLOOKUP(A35,'[1]paving by area'!$A$3:$A$174,'[1]paving by area'!$C$3:$C$174)</f>
        <v>4</v>
      </c>
      <c r="D35" t="str">
        <f>IFERROR(IF('paved total'!D35=0, "", 'paved total'!D35/'paved total'!$L35*'paved total'!$N35), "")</f>
        <v/>
      </c>
      <c r="E35" t="str">
        <f>IFERROR(IF('paved total'!E35=0, "", 'paved total'!E35/'paved total'!$L35*'paved total'!$N35), "")</f>
        <v/>
      </c>
      <c r="F35" t="str">
        <f>IFERROR(IF('paved total'!F35=0, "", 'paved total'!F35/'paved total'!$L35*'paved total'!$N35), "")</f>
        <v/>
      </c>
      <c r="G35" t="str">
        <f>IFERROR(IF('paved total'!G35=0, "", 'paved total'!G35/'paved total'!$L35*'paved total'!$N35), "")</f>
        <v/>
      </c>
      <c r="H35" t="str">
        <f>IFERROR(IF('paved total'!H35=0, "", 'paved total'!H35/'paved total'!$L35*'paved total'!$N35), "")</f>
        <v/>
      </c>
      <c r="I35" t="str">
        <f>IFERROR(IF('paved total'!I35=0, "", 'paved total'!I35/'paved total'!$L35*'paved total'!$N35), "")</f>
        <v/>
      </c>
      <c r="J35">
        <f>IFERROR(IF('paved total'!J35=0, "", 'paved total'!J35/'paved total'!$L35*'paved total'!$N35), "")</f>
        <v>1.9796727007354308E-2</v>
      </c>
      <c r="K35" t="str">
        <f>IFERROR(IF('paved total'!K35=0, "", 'paved total'!K35/'paved total'!$L35*'paved total'!$N35), "")</f>
        <v/>
      </c>
      <c r="L35" t="str">
        <f>IFERROR(IF('paved total'!P35=0, "", 'paved total'!P35/'paved total'!$Y35*'paved total'!$AA35), "")</f>
        <v/>
      </c>
      <c r="M35" t="str">
        <f>IFERROR(IF('paved total'!Q35=0, "", 'paved total'!Q35/'paved total'!$Y35*'paved total'!$AA35), "")</f>
        <v/>
      </c>
      <c r="N35" t="str">
        <f>IFERROR(IF('paved total'!R35=0, "", 'paved total'!R35/'paved total'!$Y35*'paved total'!$AA35), "")</f>
        <v/>
      </c>
      <c r="O35" t="str">
        <f>IFERROR(IF('paved total'!S35=0, "", 'paved total'!S35/'paved total'!$Y35*'paved total'!$AA35), "")</f>
        <v/>
      </c>
      <c r="P35" t="str">
        <f>IFERROR(IF('paved total'!T35=0, "", 'paved total'!T35/'paved total'!$Y35*'paved total'!$AA35), "")</f>
        <v/>
      </c>
      <c r="Q35" t="str">
        <f>IFERROR(IF('paved total'!U35=0, "", 'paved total'!U35/'paved total'!$Y35*'paved total'!$AA35), "")</f>
        <v/>
      </c>
      <c r="R35" t="str">
        <f>IFERROR(IF('paved total'!V35=0, "", 'paved total'!V35/'paved total'!$Y35*'paved total'!$AA35), "")</f>
        <v/>
      </c>
      <c r="S35" t="str">
        <f>IFERROR(IF('paved total'!W35=0, "", 'paved total'!W35/'paved total'!$Y35*'paved total'!$AA35), "")</f>
        <v/>
      </c>
      <c r="T35" t="str">
        <f>IFERROR(IF('paved total'!X35=0, "", 'paved total'!X35/'paved total'!$Y35*'paved total'!$AA35), "")</f>
        <v/>
      </c>
      <c r="U35">
        <f>IFERROR(IF('paved total'!AC35=0, "", 'paved total'!AC35/'paved total'!$AL35*'paved total'!$AN35), "")</f>
        <v>24.022845256651706</v>
      </c>
      <c r="V35">
        <f>IFERROR(IF('paved total'!AD35=0, "", 'paved total'!AD35/'paved total'!$AL35*'paved total'!$AN35), "")</f>
        <v>0.34603393575512792</v>
      </c>
      <c r="W35">
        <f>IFERROR(IF('paved total'!AE35=0, "", 'paved total'!AE35/'paved total'!$AL35*'paved total'!$AN35), "")</f>
        <v>1.4123992866678021</v>
      </c>
      <c r="X35">
        <f>IFERROR(IF('paved total'!AF35=0, "", 'paved total'!AF35/'paved total'!$AL35*'paved total'!$AN35), "")</f>
        <v>0.26098400624768542</v>
      </c>
      <c r="Y35" t="str">
        <f>IFERROR(IF('paved total'!AG35=0, "", 'paved total'!AG35/'paved total'!$AL35*'paved total'!$AN35), "")</f>
        <v/>
      </c>
      <c r="Z35">
        <f>IFERROR(IF('paved total'!AH35=0, "", 'paved total'!AH35/'paved total'!$AL35*'paved total'!$AN35), "")</f>
        <v>0.48501796690143639</v>
      </c>
      <c r="AA35">
        <f>IFERROR(IF('paved total'!AI35=0, "", 'paved total'!AI35/'paved total'!$AL35*'paved total'!$AN35), "")</f>
        <v>2.9300737909576213E-2</v>
      </c>
      <c r="AB35">
        <f>IFERROR(IF('paved total'!AJ35=0, "", 'paved total'!AJ35/'paved total'!$AL35*'paved total'!$AN35), "")</f>
        <v>1.4671112840033826</v>
      </c>
      <c r="AC35" t="str">
        <f>IFERROR(IF('paved total'!AK35=0, "", 'paved total'!AK35/'paved total'!$AL35*'paved total'!$AN35), "")</f>
        <v/>
      </c>
      <c r="AD35">
        <f>IFERROR(IF('paved total'!AP35=0, "", 'paved total'!AP35/'paved total'!$AY35*'paved total'!$BA35), "")</f>
        <v>0.10197040429564549</v>
      </c>
      <c r="AE35">
        <f>IFERROR(IF('paved total'!AQ35=0, "", 'paved total'!AQ35/'paved total'!$AY35*'paved total'!$BA35), "")</f>
        <v>6.2835407729574175E-2</v>
      </c>
      <c r="AF35">
        <f>IFERROR(IF('paved total'!AR35=0, "", 'paved total'!AR35/'paved total'!$AY35*'paved total'!$BA35), "")</f>
        <v>3.934306083007654E-3</v>
      </c>
      <c r="AG35">
        <f>IFERROR(IF('paved total'!AS35=0, "", 'paved total'!AS35/'paved total'!$AY35*'paved total'!$BA35), "")</f>
        <v>3.5370924880886124E-3</v>
      </c>
      <c r="AH35" t="str">
        <f>IFERROR(IF('paved total'!AT35=0, "", 'paved total'!AT35/'paved total'!$AY35*'paved total'!$BA35), "")</f>
        <v/>
      </c>
      <c r="AI35">
        <f>IFERROR(IF('paved total'!AU35=0, "", 'paved total'!AU35/'paved total'!$AY35*'paved total'!$BA35), "")</f>
        <v>6.7904609798064798E-3</v>
      </c>
      <c r="AJ35">
        <f>IFERROR(IF('paved total'!AV35=0, "", 'paved total'!AV35/'paved total'!$AY35*'paved total'!$BA35), "")</f>
        <v>2.6480906327936137E-4</v>
      </c>
      <c r="AK35">
        <f>IFERROR(IF('paved total'!AW35=0, "", 'paved total'!AW35/'paved total'!$AY35*'paved total'!$BA35), "")</f>
        <v>4.2400470614967682</v>
      </c>
      <c r="AL35" t="str">
        <f>IFERROR(IF('paved total'!AX35=0, "", 'paved total'!AX35/'paved total'!$AY35*'paved total'!$BA35), "")</f>
        <v/>
      </c>
      <c r="AM35">
        <f>IFERROR(IF('paved total'!BC35=0, "", 'paved total'!BC35/'paved total'!$BL35*'paved total'!$BN35), "")</f>
        <v>0.74550342678397541</v>
      </c>
      <c r="AN35">
        <f>IFERROR(IF('paved total'!BD35=0, "", 'paved total'!BD35/'paved total'!$BL35*'paved total'!$BN35), "")</f>
        <v>1.9616552122785853E-2</v>
      </c>
      <c r="AO35">
        <f>IFERROR(IF('paved total'!BE35=0, "", 'paved total'!BE35/'paved total'!$BL35*'paved total'!$BN35), "")</f>
        <v>0.26480484212808075</v>
      </c>
      <c r="AP35">
        <f>IFERROR(IF('paved total'!BF35=0, "", 'paved total'!BF35/'paved total'!$BL35*'paved total'!$BN35), "")</f>
        <v>0.28602198579029697</v>
      </c>
      <c r="AQ35" t="str">
        <f>IFERROR(IF('paved total'!BG35=0, "", 'paved total'!BG35/'paved total'!$BL35*'paved total'!$BN35), "")</f>
        <v/>
      </c>
      <c r="AR35">
        <f>IFERROR(IF('paved total'!BH35=0, "", 'paved total'!BH35/'paved total'!$BL35*'paved total'!$BN35), "")</f>
        <v>2.3078296615042181E-3</v>
      </c>
      <c r="AS35">
        <f>IFERROR(IF('paved total'!BI35=0, "", 'paved total'!BI35/'paved total'!$BL35*'paved total'!$BN35), "")</f>
        <v>5.2112282679127504E-4</v>
      </c>
      <c r="AT35" t="str">
        <f>IFERROR(IF('paved total'!BJ35=0, "", 'paved total'!BJ35/'paved total'!$BL35*'paved total'!$BN35), "")</f>
        <v/>
      </c>
      <c r="AU35" t="str">
        <f>IFERROR(IF('paved total'!BK35=0, "", 'paved total'!BK35/'paved total'!$BL35*'paved total'!$BN35), "")</f>
        <v/>
      </c>
      <c r="AV35">
        <f>IFERROR(IF('paved total'!BP35=0, "", 'paved total'!BP35/'paved total'!$BY35*'paved total'!$CA35), "")</f>
        <v>7.8055924802266252E-2</v>
      </c>
      <c r="AW35" t="str">
        <f>IFERROR(IF('paved total'!BQ35=0, "", 'paved total'!BQ35/'paved total'!$BY35*'paved total'!$CA35), "")</f>
        <v/>
      </c>
      <c r="AX35">
        <f>IFERROR(IF('paved total'!BR35=0, "", 'paved total'!BR35/'paved total'!$BY35*'paved total'!$CA35), "")</f>
        <v>1.6471643974021542E-2</v>
      </c>
      <c r="AY35">
        <f>IFERROR(IF('paved total'!BS35=0, "", 'paved total'!BS35/'paved total'!$BY35*'paved total'!$CA35), "")</f>
        <v>7.4163372121838272E-3</v>
      </c>
      <c r="AZ35" t="str">
        <f>IFERROR(IF('paved total'!BT35=0, "", 'paved total'!BT35/'paved total'!$BY35*'paved total'!$CA35), "")</f>
        <v/>
      </c>
      <c r="BA35">
        <f>IFERROR(IF('paved total'!BU35=0, "", 'paved total'!BU35/'paved total'!$BY35*'paved total'!$CA35), "")</f>
        <v>9.833817297923307E-4</v>
      </c>
      <c r="BB35">
        <f>IFERROR(IF('paved total'!BV35=0, "", 'paved total'!BV35/'paved total'!$BY35*'paved total'!$CA35), "")</f>
        <v>1.4750725946884959E-3</v>
      </c>
      <c r="BC35">
        <f>IFERROR(IF('paved total'!BW35=0, "", 'paved total'!BW35/'paved total'!$BY35*'paved total'!$CA35), "")</f>
        <v>6.4739297211328442E-3</v>
      </c>
      <c r="BD35" t="str">
        <f>IFERROR(IF('paved total'!BX35=0, "", 'paved total'!BX35/'paved total'!$BY35*'paved total'!$CA35), "")</f>
        <v/>
      </c>
      <c r="BE35">
        <f>IFERROR(IF('paved total'!CC35=0, "", 'paved total'!CC35/'paved total'!$CL35*'paved total'!$CN35), "")</f>
        <v>0.33056020015933374</v>
      </c>
      <c r="BF35">
        <f>IFERROR(IF('paved total'!CD35=0, "", 'paved total'!CD35/'paved total'!$CL35*'paved total'!$CN35), "")</f>
        <v>1.126755109902426</v>
      </c>
      <c r="BG35" t="str">
        <f>IFERROR(IF('paved total'!CE35=0, "", 'paved total'!CE35/'paved total'!$CL35*'paved total'!$CN35), "")</f>
        <v/>
      </c>
      <c r="BH35">
        <f>IFERROR(IF('paved total'!CF35=0, "", 'paved total'!CF35/'paved total'!$CL35*'paved total'!$CN35), "")</f>
        <v>1.3537723131914547E-2</v>
      </c>
      <c r="BI35" t="str">
        <f>IFERROR(IF('paved total'!CG35=0, "", 'paved total'!CG35/'paved total'!$CL35*'paved total'!$CN35), "")</f>
        <v/>
      </c>
      <c r="BJ35">
        <f>IFERROR(IF('paved total'!CH35=0, "", 'paved total'!CH35/'paved total'!$CL35*'paved total'!$CN35), "")</f>
        <v>5.8122603786395189E-4</v>
      </c>
      <c r="BK35" t="str">
        <f>IFERROR(IF('paved total'!CI35=0, "", 'paved total'!CI35/'paved total'!$CL35*'paved total'!$CN35), "")</f>
        <v/>
      </c>
      <c r="BL35">
        <f>IFERROR(IF('paved total'!CJ35=0, "", 'paved total'!CJ35/'paved total'!$CL35*'paved total'!$CN35), "")</f>
        <v>152.71280647122094</v>
      </c>
      <c r="BM35" t="str">
        <f>IFERROR(IF('paved total'!CK35=0, "", 'paved total'!CK35/'paved total'!$CL35*'paved total'!$CN35), "")</f>
        <v/>
      </c>
    </row>
    <row r="36" spans="1:65" x14ac:dyDescent="0.25">
      <c r="A36" s="1" t="s">
        <v>36</v>
      </c>
      <c r="B36">
        <v>4</v>
      </c>
      <c r="C36">
        <f>_xlfn.XLOOKUP(A36,'[1]paving by area'!$A$3:$A$174,'[1]paving by area'!$C$3:$C$174)</f>
        <v>12</v>
      </c>
      <c r="D36" t="str">
        <f>IFERROR(IF('paved total'!D36=0, "", 'paved total'!D36/'paved total'!$L36*'paved total'!$N36), "")</f>
        <v/>
      </c>
      <c r="E36" t="str">
        <f>IFERROR(IF('paved total'!E36=0, "", 'paved total'!E36/'paved total'!$L36*'paved total'!$N36), "")</f>
        <v/>
      </c>
      <c r="F36" t="str">
        <f>IFERROR(IF('paved total'!F36=0, "", 'paved total'!F36/'paved total'!$L36*'paved total'!$N36), "")</f>
        <v/>
      </c>
      <c r="G36" t="str">
        <f>IFERROR(IF('paved total'!G36=0, "", 'paved total'!G36/'paved total'!$L36*'paved total'!$N36), "")</f>
        <v/>
      </c>
      <c r="H36" t="str">
        <f>IFERROR(IF('paved total'!H36=0, "", 'paved total'!H36/'paved total'!$L36*'paved total'!$N36), "")</f>
        <v/>
      </c>
      <c r="I36" t="str">
        <f>IFERROR(IF('paved total'!I36=0, "", 'paved total'!I36/'paved total'!$L36*'paved total'!$N36), "")</f>
        <v/>
      </c>
      <c r="J36" t="str">
        <f>IFERROR(IF('paved total'!J36=0, "", 'paved total'!J36/'paved total'!$L36*'paved total'!$N36), "")</f>
        <v/>
      </c>
      <c r="K36" t="str">
        <f>IFERROR(IF('paved total'!K36=0, "", 'paved total'!K36/'paved total'!$L36*'paved total'!$N36), "")</f>
        <v/>
      </c>
      <c r="L36">
        <f>IFERROR(IF('paved total'!P36=0, "", 'paved total'!P36/'paved total'!$Y36*'paved total'!$AA36), "")</f>
        <v>4.1171284943444686</v>
      </c>
      <c r="M36">
        <f>IFERROR(IF('paved total'!Q36=0, "", 'paved total'!Q36/'paved total'!$Y36*'paved total'!$AA36), "")</f>
        <v>0.19566074611893447</v>
      </c>
      <c r="N36">
        <f>IFERROR(IF('paved total'!R36=0, "", 'paved total'!R36/'paved total'!$Y36*'paved total'!$AA36), "")</f>
        <v>6.3615532569425079E-2</v>
      </c>
      <c r="O36" t="str">
        <f>IFERROR(IF('paved total'!S36=0, "", 'paved total'!S36/'paved total'!$Y36*'paved total'!$AA36), "")</f>
        <v/>
      </c>
      <c r="P36" t="str">
        <f>IFERROR(IF('paved total'!T36=0, "", 'paved total'!T36/'paved total'!$Y36*'paved total'!$AA36), "")</f>
        <v/>
      </c>
      <c r="Q36" t="str">
        <f>IFERROR(IF('paved total'!U36=0, "", 'paved total'!U36/'paved total'!$Y36*'paved total'!$AA36), "")</f>
        <v/>
      </c>
      <c r="R36">
        <f>IFERROR(IF('paved total'!V36=0, "", 'paved total'!V36/'paved total'!$Y36*'paved total'!$AA36), "")</f>
        <v>1.964958534962937E-3</v>
      </c>
      <c r="S36">
        <f>IFERROR(IF('paved total'!W36=0, "", 'paved total'!W36/'paved total'!$Y36*'paved total'!$AA36), "")</f>
        <v>0.12251516465493914</v>
      </c>
      <c r="T36" t="str">
        <f>IFERROR(IF('paved total'!X36=0, "", 'paved total'!X36/'paved total'!$Y36*'paved total'!$AA36), "")</f>
        <v/>
      </c>
      <c r="U36">
        <f>IFERROR(IF('paved total'!AC36=0, "", 'paved total'!AC36/'paved total'!$AL36*'paved total'!$AN36), "")</f>
        <v>0.60294081322823023</v>
      </c>
      <c r="V36">
        <f>IFERROR(IF('paved total'!AD36=0, "", 'paved total'!AD36/'paved total'!$AL36*'paved total'!$AN36), "")</f>
        <v>0.17673027893434459</v>
      </c>
      <c r="W36">
        <f>IFERROR(IF('paved total'!AE36=0, "", 'paved total'!AE36/'paved total'!$AL36*'paved total'!$AN36), "")</f>
        <v>0.47962745171473165</v>
      </c>
      <c r="X36">
        <f>IFERROR(IF('paved total'!AF36=0, "", 'paved total'!AF36/'paved total'!$AL36*'paved total'!$AN36), "")</f>
        <v>8.2812829862447576E-2</v>
      </c>
      <c r="Y36" t="str">
        <f>IFERROR(IF('paved total'!AG36=0, "", 'paved total'!AG36/'paved total'!$AL36*'paved total'!$AN36), "")</f>
        <v/>
      </c>
      <c r="Z36">
        <f>IFERROR(IF('paved total'!AH36=0, "", 'paved total'!AH36/'paved total'!$AL36*'paved total'!$AN36), "")</f>
        <v>3.2166405473463E-2</v>
      </c>
      <c r="AA36" t="str">
        <f>IFERROR(IF('paved total'!AI36=0, "", 'paved total'!AI36/'paved total'!$AL36*'paved total'!$AN36), "")</f>
        <v/>
      </c>
      <c r="AB36">
        <f>IFERROR(IF('paved total'!AJ36=0, "", 'paved total'!AJ36/'paved total'!$AL36*'paved total'!$AN36), "")</f>
        <v>0.57740245375469701</v>
      </c>
      <c r="AC36" t="str">
        <f>IFERROR(IF('paved total'!AK36=0, "", 'paved total'!AK36/'paved total'!$AL36*'paved total'!$AN36), "")</f>
        <v/>
      </c>
      <c r="AD36">
        <f>IFERROR(IF('paved total'!AP36=0, "", 'paved total'!AP36/'paved total'!$AY36*'paved total'!$BA36), "")</f>
        <v>7.9813877895261745E-2</v>
      </c>
      <c r="AE36">
        <f>IFERROR(IF('paved total'!AQ36=0, "", 'paved total'!AQ36/'paved total'!$AY36*'paved total'!$BA36), "")</f>
        <v>0.19967207265825759</v>
      </c>
      <c r="AF36">
        <f>IFERROR(IF('paved total'!AR36=0, "", 'paved total'!AR36/'paved total'!$AY36*'paved total'!$BA36), "")</f>
        <v>2.1544090293834067E-2</v>
      </c>
      <c r="AG36">
        <f>IFERROR(IF('paved total'!AS36=0, "", 'paved total'!AS36/'paved total'!$AY36*'paved total'!$BA36), "")</f>
        <v>5.3442704604859705E-2</v>
      </c>
      <c r="AH36" t="str">
        <f>IFERROR(IF('paved total'!AT36=0, "", 'paved total'!AT36/'paved total'!$AY36*'paved total'!$BA36), "")</f>
        <v/>
      </c>
      <c r="AI36">
        <f>IFERROR(IF('paved total'!AU36=0, "", 'paved total'!AU36/'paved total'!$AY36*'paved total'!$BA36), "")</f>
        <v>7.9463698883233923E-3</v>
      </c>
      <c r="AJ36">
        <f>IFERROR(IF('paved total'!AV36=0, "", 'paved total'!AV36/'paved total'!$AY36*'paved total'!$BA36), "")</f>
        <v>2.1118488109984884E-3</v>
      </c>
      <c r="AK36">
        <f>IFERROR(IF('paved total'!AW36=0, "", 'paved total'!AW36/'paved total'!$AY36*'paved total'!$BA36), "")</f>
        <v>1.7327073009912699</v>
      </c>
      <c r="AL36" t="str">
        <f>IFERROR(IF('paved total'!AX36=0, "", 'paved total'!AX36/'paved total'!$AY36*'paved total'!$BA36), "")</f>
        <v/>
      </c>
      <c r="AM36">
        <f>IFERROR(IF('paved total'!BC36=0, "", 'paved total'!BC36/'paved total'!$BL36*'paved total'!$BN36), "")</f>
        <v>0.26354694209579621</v>
      </c>
      <c r="AN36">
        <f>IFERROR(IF('paved total'!BD36=0, "", 'paved total'!BD36/'paved total'!$BL36*'paved total'!$BN36), "")</f>
        <v>2.8643915974240963E-3</v>
      </c>
      <c r="AO36">
        <f>IFERROR(IF('paved total'!BE36=0, "", 'paved total'!BE36/'paved total'!$BL36*'paved total'!$BN36), "")</f>
        <v>0.27539406574274233</v>
      </c>
      <c r="AP36">
        <f>IFERROR(IF('paved total'!BF36=0, "", 'paved total'!BF36/'paved total'!$BL36*'paved total'!$BN36), "")</f>
        <v>3.5793437401411506E-2</v>
      </c>
      <c r="AQ36" t="str">
        <f>IFERROR(IF('paved total'!BG36=0, "", 'paved total'!BG36/'paved total'!$BL36*'paved total'!$BN36), "")</f>
        <v/>
      </c>
      <c r="AR36" t="str">
        <f>IFERROR(IF('paved total'!BH36=0, "", 'paved total'!BH36/'paved total'!$BL36*'paved total'!$BN36), "")</f>
        <v/>
      </c>
      <c r="AS36" t="str">
        <f>IFERROR(IF('paved total'!BI36=0, "", 'paved total'!BI36/'paved total'!$BL36*'paved total'!$BN36), "")</f>
        <v/>
      </c>
      <c r="AT36" t="str">
        <f>IFERROR(IF('paved total'!BJ36=0, "", 'paved total'!BJ36/'paved total'!$BL36*'paved total'!$BN36), "")</f>
        <v/>
      </c>
      <c r="AU36" t="str">
        <f>IFERROR(IF('paved total'!BK36=0, "", 'paved total'!BK36/'paved total'!$BL36*'paved total'!$BN36), "")</f>
        <v/>
      </c>
      <c r="AV36">
        <f>IFERROR(IF('paved total'!BP36=0, "", 'paved total'!BP36/'paved total'!$BY36*'paved total'!$CA36), "")</f>
        <v>1.6632445453878285E-2</v>
      </c>
      <c r="AW36">
        <f>IFERROR(IF('paved total'!BQ36=0, "", 'paved total'!BQ36/'paved total'!$BY36*'paved total'!$CA36), "")</f>
        <v>6.8352515563883357E-4</v>
      </c>
      <c r="AX36">
        <f>IFERROR(IF('paved total'!BR36=0, "", 'paved total'!BR36/'paved total'!$BY36*'paved total'!$CA36), "")</f>
        <v>1.5439627045018356E-2</v>
      </c>
      <c r="AY36">
        <f>IFERROR(IF('paved total'!BS36=0, "", 'paved total'!BS36/'paved total'!$BY36*'paved total'!$CA36), "")</f>
        <v>7.4919718039629015E-3</v>
      </c>
      <c r="AZ36" t="str">
        <f>IFERROR(IF('paved total'!BT36=0, "", 'paved total'!BT36/'paved total'!$BY36*'paved total'!$CA36), "")</f>
        <v/>
      </c>
      <c r="BA36">
        <f>IFERROR(IF('paved total'!BU36=0, "", 'paved total'!BU36/'paved total'!$BY36*'paved total'!$CA36), "")</f>
        <v>1.742319024177419E-3</v>
      </c>
      <c r="BB36">
        <f>IFERROR(IF('paved total'!BV36=0, "", 'paved total'!BV36/'paved total'!$BY36*'paved total'!$CA36), "")</f>
        <v>6.4331779354243155E-4</v>
      </c>
      <c r="BC36">
        <f>IFERROR(IF('paved total'!BW36=0, "", 'paved total'!BW36/'paved total'!$BY36*'paved total'!$CA36), "")</f>
        <v>8.0950822354089284E-3</v>
      </c>
      <c r="BD36" t="str">
        <f>IFERROR(IF('paved total'!BX36=0, "", 'paved total'!BX36/'paved total'!$BY36*'paved total'!$CA36), "")</f>
        <v/>
      </c>
      <c r="BE36">
        <f>IFERROR(IF('paved total'!CC36=0, "", 'paved total'!CC36/'paved total'!$CL36*'paved total'!$CN36), "")</f>
        <v>1.5286330347798911</v>
      </c>
      <c r="BF36">
        <f>IFERROR(IF('paved total'!CD36=0, "", 'paved total'!CD36/'paved total'!$CL36*'paved total'!$CN36), "")</f>
        <v>6.1909548180515737</v>
      </c>
      <c r="BG36">
        <f>IFERROR(IF('paved total'!CE36=0, "", 'paved total'!CE36/'paved total'!$CL36*'paved total'!$CN36), "")</f>
        <v>8.5754398197775104E-3</v>
      </c>
      <c r="BH36">
        <f>IFERROR(IF('paved total'!CF36=0, "", 'paved total'!CF36/'paved total'!$CL36*'paved total'!$CN36), "")</f>
        <v>0.41046746473679435</v>
      </c>
      <c r="BI36" t="str">
        <f>IFERROR(IF('paved total'!CG36=0, "", 'paved total'!CG36/'paved total'!$CL36*'paved total'!$CN36), "")</f>
        <v/>
      </c>
      <c r="BJ36">
        <f>IFERROR(IF('paved total'!CH36=0, "", 'paved total'!CH36/'paved total'!$CL36*'paved total'!$CN36), "")</f>
        <v>4.2300375792624496E-4</v>
      </c>
      <c r="BK36" t="str">
        <f>IFERROR(IF('paved total'!CI36=0, "", 'paved total'!CI36/'paved total'!$CL36*'paved total'!$CN36), "")</f>
        <v/>
      </c>
      <c r="BL36">
        <f>IFERROR(IF('paved total'!CJ36=0, "", 'paved total'!CJ36/'paved total'!$CL36*'paved total'!$CN36), "")</f>
        <v>50.22737648809246</v>
      </c>
      <c r="BM36" t="str">
        <f>IFERROR(IF('paved total'!CK36=0, "", 'paved total'!CK36/'paved total'!$CL36*'paved total'!$CN36), "")</f>
        <v/>
      </c>
    </row>
    <row r="37" spans="1:65" x14ac:dyDescent="0.25">
      <c r="A37" s="1" t="s">
        <v>37</v>
      </c>
      <c r="B37">
        <v>4</v>
      </c>
      <c r="C37">
        <f>_xlfn.XLOOKUP(A37,'[1]paving by area'!$A$3:$A$174,'[1]paving by area'!$C$3:$C$174)</f>
        <v>12</v>
      </c>
      <c r="D37">
        <f>IFERROR(IF('paved total'!D37=0, "", 'paved total'!D37/'paved total'!$L37*'paved total'!$N37), "")</f>
        <v>1.4206786651978663E-2</v>
      </c>
      <c r="E37" t="str">
        <f>IFERROR(IF('paved total'!E37=0, "", 'paved total'!E37/'paved total'!$L37*'paved total'!$N37), "")</f>
        <v/>
      </c>
      <c r="F37" t="str">
        <f>IFERROR(IF('paved total'!F37=0, "", 'paved total'!F37/'paved total'!$L37*'paved total'!$N37), "")</f>
        <v/>
      </c>
      <c r="G37" t="str">
        <f>IFERROR(IF('paved total'!G37=0, "", 'paved total'!G37/'paved total'!$L37*'paved total'!$N37), "")</f>
        <v/>
      </c>
      <c r="H37">
        <f>IFERROR(IF('paved total'!H37=0, "", 'paved total'!H37/'paved total'!$L37*'paved total'!$N37), "")</f>
        <v>3.0075185777872957E-3</v>
      </c>
      <c r="I37" t="str">
        <f>IFERROR(IF('paved total'!I37=0, "", 'paved total'!I37/'paved total'!$L37*'paved total'!$N37), "")</f>
        <v/>
      </c>
      <c r="J37">
        <f>IFERROR(IF('paved total'!J37=0, "", 'paved total'!J37/'paved total'!$L37*'paved total'!$N37), "")</f>
        <v>0.41445599936877642</v>
      </c>
      <c r="K37" t="str">
        <f>IFERROR(IF('paved total'!K37=0, "", 'paved total'!K37/'paved total'!$L37*'paved total'!$N37), "")</f>
        <v/>
      </c>
      <c r="L37">
        <f>IFERROR(IF('paved total'!P37=0, "", 'paved total'!P37/'paved total'!$Y37*'paved total'!$AA37), "")</f>
        <v>55.084153821943765</v>
      </c>
      <c r="M37">
        <f>IFERROR(IF('paved total'!Q37=0, "", 'paved total'!Q37/'paved total'!$Y37*'paved total'!$AA37), "")</f>
        <v>3.3056657670711629</v>
      </c>
      <c r="N37">
        <f>IFERROR(IF('paved total'!R37=0, "", 'paved total'!R37/'paved total'!$Y37*'paved total'!$AA37), "")</f>
        <v>4.98741601856754</v>
      </c>
      <c r="O37">
        <f>IFERROR(IF('paved total'!S37=0, "", 'paved total'!S37/'paved total'!$Y37*'paved total'!$AA37), "")</f>
        <v>0.14497373596572846</v>
      </c>
      <c r="P37" t="str">
        <f>IFERROR(IF('paved total'!T37=0, "", 'paved total'!T37/'paved total'!$Y37*'paved total'!$AA37), "")</f>
        <v/>
      </c>
      <c r="Q37">
        <f>IFERROR(IF('paved total'!U37=0, "", 'paved total'!U37/'paved total'!$Y37*'paved total'!$AA37), "")</f>
        <v>7.111401063470392E-2</v>
      </c>
      <c r="R37">
        <f>IFERROR(IF('paved total'!V37=0, "", 'paved total'!V37/'paved total'!$Y37*'paved total'!$AA37), "")</f>
        <v>4.9697436003403136E-2</v>
      </c>
      <c r="S37">
        <f>IFERROR(IF('paved total'!W37=0, "", 'paved total'!W37/'paved total'!$Y37*'paved total'!$AA37), "")</f>
        <v>1.2138305451579561</v>
      </c>
      <c r="T37" t="str">
        <f>IFERROR(IF('paved total'!X37=0, "", 'paved total'!X37/'paved total'!$Y37*'paved total'!$AA37), "")</f>
        <v/>
      </c>
      <c r="U37">
        <f>IFERROR(IF('paved total'!AC37=0, "", 'paved total'!AC37/'paved total'!$AL37*'paved total'!$AN37), "")</f>
        <v>33.223372985579502</v>
      </c>
      <c r="V37">
        <f>IFERROR(IF('paved total'!AD37=0, "", 'paved total'!AD37/'paved total'!$AL37*'paved total'!$AN37), "")</f>
        <v>3.4286095767392291</v>
      </c>
      <c r="W37">
        <f>IFERROR(IF('paved total'!AE37=0, "", 'paved total'!AE37/'paved total'!$AL37*'paved total'!$AN37), "")</f>
        <v>24.709902695792</v>
      </c>
      <c r="X37">
        <f>IFERROR(IF('paved total'!AF37=0, "", 'paved total'!AF37/'paved total'!$AL37*'paved total'!$AN37), "")</f>
        <v>3.6111759956112222</v>
      </c>
      <c r="Y37" t="str">
        <f>IFERROR(IF('paved total'!AG37=0, "", 'paved total'!AG37/'paved total'!$AL37*'paved total'!$AN37), "")</f>
        <v/>
      </c>
      <c r="Z37">
        <f>IFERROR(IF('paved total'!AH37=0, "", 'paved total'!AH37/'paved total'!$AL37*'paved total'!$AN37), "")</f>
        <v>0.26648258928569485</v>
      </c>
      <c r="AA37">
        <f>IFERROR(IF('paved total'!AI37=0, "", 'paved total'!AI37/'paved total'!$AL37*'paved total'!$AN37), "")</f>
        <v>6.3147697054061661E-2</v>
      </c>
      <c r="AB37">
        <f>IFERROR(IF('paved total'!AJ37=0, "", 'paved total'!AJ37/'paved total'!$AL37*'paved total'!$AN37), "")</f>
        <v>3.0237397266337984</v>
      </c>
      <c r="AC37">
        <f>IFERROR(IF('paved total'!AK37=0, "", 'paved total'!AK37/'paved total'!$AL37*'paved total'!$AN37), "")</f>
        <v>4.8921292802708094E-3</v>
      </c>
      <c r="AD37">
        <f>IFERROR(IF('paved total'!AP37=0, "", 'paved total'!AP37/'paved total'!$AY37*'paved total'!$BA37), "")</f>
        <v>1.7157956961348038</v>
      </c>
      <c r="AE37">
        <f>IFERROR(IF('paved total'!AQ37=0, "", 'paved total'!AQ37/'paved total'!$AY37*'paved total'!$BA37), "")</f>
        <v>2.6048509145976566</v>
      </c>
      <c r="AF37">
        <f>IFERROR(IF('paved total'!AR37=0, "", 'paved total'!AR37/'paved total'!$AY37*'paved total'!$BA37), "")</f>
        <v>0.27568731643957139</v>
      </c>
      <c r="AG37">
        <f>IFERROR(IF('paved total'!AS37=0, "", 'paved total'!AS37/'paved total'!$AY37*'paved total'!$BA37), "")</f>
        <v>0.21623762120227499</v>
      </c>
      <c r="AH37" t="str">
        <f>IFERROR(IF('paved total'!AT37=0, "", 'paved total'!AT37/'paved total'!$AY37*'paved total'!$BA37), "")</f>
        <v/>
      </c>
      <c r="AI37">
        <f>IFERROR(IF('paved total'!AU37=0, "", 'paved total'!AU37/'paved total'!$AY37*'paved total'!$BA37), "")</f>
        <v>0.25128931040631608</v>
      </c>
      <c r="AJ37">
        <f>IFERROR(IF('paved total'!AV37=0, "", 'paved total'!AV37/'paved total'!$AY37*'paved total'!$BA37), "")</f>
        <v>1.6637567683334062E-2</v>
      </c>
      <c r="AK37">
        <f>IFERROR(IF('paved total'!AW37=0, "", 'paved total'!AW37/'paved total'!$AY37*'paved total'!$BA37), "")</f>
        <v>33.136665684715162</v>
      </c>
      <c r="AL37">
        <f>IFERROR(IF('paved total'!AX37=0, "", 'paved total'!AX37/'paved total'!$AY37*'paved total'!$BA37), "")</f>
        <v>2.3687384498306124E-3</v>
      </c>
      <c r="AM37">
        <f>IFERROR(IF('paved total'!BC37=0, "", 'paved total'!BC37/'paved total'!$BL37*'paved total'!$BN37), "")</f>
        <v>1.5257767811146208</v>
      </c>
      <c r="AN37">
        <f>IFERROR(IF('paved total'!BD37=0, "", 'paved total'!BD37/'paved total'!$BL37*'paved total'!$BN37), "")</f>
        <v>0.14938598534269679</v>
      </c>
      <c r="AO37">
        <f>IFERROR(IF('paved total'!BE37=0, "", 'paved total'!BE37/'paved total'!$BL37*'paved total'!$BN37), "")</f>
        <v>1.6384281893073771</v>
      </c>
      <c r="AP37">
        <f>IFERROR(IF('paved total'!BF37=0, "", 'paved total'!BF37/'paved total'!$BL37*'paved total'!$BN37), "")</f>
        <v>1.8817194871528822</v>
      </c>
      <c r="AQ37">
        <f>IFERROR(IF('paved total'!BG37=0, "", 'paved total'!BG37/'paved total'!$BL37*'paved total'!$BN37), "")</f>
        <v>1.9037485778393085E-3</v>
      </c>
      <c r="AR37">
        <f>IFERROR(IF('paved total'!BH37=0, "", 'paved total'!BH37/'paved total'!$BL37*'paved total'!$BN37), "")</f>
        <v>1.18692896026512E-2</v>
      </c>
      <c r="AS37">
        <f>IFERROR(IF('paved total'!BI37=0, "", 'paved total'!BI37/'paved total'!$BL37*'paved total'!$BN37), "")</f>
        <v>2.7196408254847267E-3</v>
      </c>
      <c r="AT37">
        <f>IFERROR(IF('paved total'!BJ37=0, "", 'paved total'!BJ37/'paved total'!$BL37*'paved total'!$BN37), "")</f>
        <v>8.7572434580608191E-2</v>
      </c>
      <c r="AU37">
        <f>IFERROR(IF('paved total'!BK37=0, "", 'paved total'!BK37/'paved total'!$BL37*'paved total'!$BN37), "")</f>
        <v>1.9426005896319477E-3</v>
      </c>
      <c r="AV37">
        <f>IFERROR(IF('paved total'!BP37=0, "", 'paved total'!BP37/'paved total'!$BY37*'paved total'!$CA37), "")</f>
        <v>0.40191405459843815</v>
      </c>
      <c r="AW37">
        <f>IFERROR(IF('paved total'!BQ37=0, "", 'paved total'!BQ37/'paved total'!$BY37*'paved total'!$CA37), "")</f>
        <v>2.0119977674928131E-2</v>
      </c>
      <c r="AX37">
        <f>IFERROR(IF('paved total'!BR37=0, "", 'paved total'!BR37/'paved total'!$BY37*'paved total'!$CA37), "")</f>
        <v>0.29849149819981768</v>
      </c>
      <c r="AY37">
        <f>IFERROR(IF('paved total'!BS37=0, "", 'paved total'!BS37/'paved total'!$BY37*'paved total'!$CA37), "")</f>
        <v>0.10704686214141057</v>
      </c>
      <c r="AZ37" t="str">
        <f>IFERROR(IF('paved total'!BT37=0, "", 'paved total'!BT37/'paved total'!$BY37*'paved total'!$CA37), "")</f>
        <v/>
      </c>
      <c r="BA37">
        <f>IFERROR(IF('paved total'!BU37=0, "", 'paved total'!BU37/'paved total'!$BY37*'paved total'!$CA37), "")</f>
        <v>3.7473740686356047E-2</v>
      </c>
      <c r="BB37">
        <f>IFERROR(IF('paved total'!BV37=0, "", 'paved total'!BV37/'paved total'!$BY37*'paved total'!$CA37), "")</f>
        <v>3.4583328629800715E-2</v>
      </c>
      <c r="BC37">
        <f>IFERROR(IF('paved total'!BW37=0, "", 'paved total'!BW37/'paved total'!$BY37*'paved total'!$CA37), "")</f>
        <v>0.11139377089833949</v>
      </c>
      <c r="BD37">
        <f>IFERROR(IF('paved total'!BX37=0, "", 'paved total'!BX37/'paved total'!$BY37*'paved total'!$CA37), "")</f>
        <v>7.9034704671434867E-5</v>
      </c>
      <c r="BE37">
        <f>IFERROR(IF('paved total'!CC37=0, "", 'paved total'!CC37/'paved total'!$CL37*'paved total'!$CN37), "")</f>
        <v>162.75935281358795</v>
      </c>
      <c r="BF37">
        <f>IFERROR(IF('paved total'!CD37=0, "", 'paved total'!CD37/'paved total'!$CL37*'paved total'!$CN37), "")</f>
        <v>138.20448475959216</v>
      </c>
      <c r="BG37">
        <f>IFERROR(IF('paved total'!CE37=0, "", 'paved total'!CE37/'paved total'!$CL37*'paved total'!$CN37), "")</f>
        <v>0.49018632975974791</v>
      </c>
      <c r="BH37">
        <f>IFERROR(IF('paved total'!CF37=0, "", 'paved total'!CF37/'paved total'!$CL37*'paved total'!$CN37), "")</f>
        <v>2.7821164934418912</v>
      </c>
      <c r="BI37" t="str">
        <f>IFERROR(IF('paved total'!CG37=0, "", 'paved total'!CG37/'paved total'!$CL37*'paved total'!$CN37), "")</f>
        <v/>
      </c>
      <c r="BJ37">
        <f>IFERROR(IF('paved total'!CH37=0, "", 'paved total'!CH37/'paved total'!$CL37*'paved total'!$CN37), "")</f>
        <v>0.11323542115183606</v>
      </c>
      <c r="BK37">
        <f>IFERROR(IF('paved total'!CI37=0, "", 'paved total'!CI37/'paved total'!$CL37*'paved total'!$CN37), "")</f>
        <v>6.9809334892986605E-3</v>
      </c>
      <c r="BL37">
        <f>IFERROR(IF('paved total'!CJ37=0, "", 'paved total'!CJ37/'paved total'!$CL37*'paved total'!$CN37), "")</f>
        <v>293.93323805707348</v>
      </c>
      <c r="BM37" t="str">
        <f>IFERROR(IF('paved total'!CK37=0, "", 'paved total'!CK37/'paved total'!$CL37*'paved total'!$CN37), "")</f>
        <v/>
      </c>
    </row>
    <row r="38" spans="1:65" x14ac:dyDescent="0.25">
      <c r="A38" s="1" t="s">
        <v>38</v>
      </c>
      <c r="B38">
        <v>4</v>
      </c>
      <c r="C38">
        <f>_xlfn.XLOOKUP(A38,'[1]paving by area'!$A$3:$A$174,'[1]paving by area'!$C$3:$C$174)</f>
        <v>11</v>
      </c>
      <c r="D38">
        <f>IFERROR(IF('paved total'!D38=0, "", 'paved total'!D38/'paved total'!$L38*'paved total'!$N38), "")</f>
        <v>2.8541404021747725E-5</v>
      </c>
      <c r="E38">
        <f>IFERROR(IF('paved total'!E38=0, "", 'paved total'!E38/'paved total'!$L38*'paved total'!$N38), "")</f>
        <v>9.9567985266413389E-2</v>
      </c>
      <c r="F38">
        <f>IFERROR(IF('paved total'!F38=0, "", 'paved total'!F38/'paved total'!$L38*'paved total'!$N38), "")</f>
        <v>2.2054721289532333E-4</v>
      </c>
      <c r="G38" t="str">
        <f>IFERROR(IF('paved total'!G38=0, "", 'paved total'!G38/'paved total'!$L38*'paved total'!$N38), "")</f>
        <v/>
      </c>
      <c r="H38" t="str">
        <f>IFERROR(IF('paved total'!H38=0, "", 'paved total'!H38/'paved total'!$L38*'paved total'!$N38), "")</f>
        <v/>
      </c>
      <c r="I38" t="str">
        <f>IFERROR(IF('paved total'!I38=0, "", 'paved total'!I38/'paved total'!$L38*'paved total'!$N38), "")</f>
        <v/>
      </c>
      <c r="J38">
        <f>IFERROR(IF('paved total'!J38=0, "", 'paved total'!J38/'paved total'!$L38*'paved total'!$N38), "")</f>
        <v>0.42755801626505952</v>
      </c>
      <c r="K38" t="str">
        <f>IFERROR(IF('paved total'!K38=0, "", 'paved total'!K38/'paved total'!$L38*'paved total'!$N38), "")</f>
        <v/>
      </c>
      <c r="L38">
        <f>IFERROR(IF('paved total'!P38=0, "", 'paved total'!P38/'paved total'!$Y38*'paved total'!$AA38), "")</f>
        <v>302.67872279692062</v>
      </c>
      <c r="M38">
        <f>IFERROR(IF('paved total'!Q38=0, "", 'paved total'!Q38/'paved total'!$Y38*'paved total'!$AA38), "")</f>
        <v>16.93881797205141</v>
      </c>
      <c r="N38">
        <f>IFERROR(IF('paved total'!R38=0, "", 'paved total'!R38/'paved total'!$Y38*'paved total'!$AA38), "")</f>
        <v>4.0401554193963856</v>
      </c>
      <c r="O38">
        <f>IFERROR(IF('paved total'!S38=0, "", 'paved total'!S38/'paved total'!$Y38*'paved total'!$AA38), "")</f>
        <v>0.13967199854563878</v>
      </c>
      <c r="P38" t="str">
        <f>IFERROR(IF('paved total'!T38=0, "", 'paved total'!T38/'paved total'!$Y38*'paved total'!$AA38), "")</f>
        <v/>
      </c>
      <c r="Q38">
        <f>IFERROR(IF('paved total'!U38=0, "", 'paved total'!U38/'paved total'!$Y38*'paved total'!$AA38), "")</f>
        <v>0.16312785748313188</v>
      </c>
      <c r="R38">
        <f>IFERROR(IF('paved total'!V38=0, "", 'paved total'!V38/'paved total'!$Y38*'paved total'!$AA38), "")</f>
        <v>5.3822225890564901E-3</v>
      </c>
      <c r="S38">
        <f>IFERROR(IF('paved total'!W38=0, "", 'paved total'!W38/'paved total'!$Y38*'paved total'!$AA38), "")</f>
        <v>4.0413182452643914</v>
      </c>
      <c r="T38" t="str">
        <f>IFERROR(IF('paved total'!X38=0, "", 'paved total'!X38/'paved total'!$Y38*'paved total'!$AA38), "")</f>
        <v/>
      </c>
      <c r="U38">
        <f>IFERROR(IF('paved total'!AC38=0, "", 'paved total'!AC38/'paved total'!$AL38*'paved total'!$AN38), "")</f>
        <v>6.538005766834039</v>
      </c>
      <c r="V38">
        <f>IFERROR(IF('paved total'!AD38=0, "", 'paved total'!AD38/'paved total'!$AL38*'paved total'!$AN38), "")</f>
        <v>5.5078343701471502</v>
      </c>
      <c r="W38">
        <f>IFERROR(IF('paved total'!AE38=0, "", 'paved total'!AE38/'paved total'!$AL38*'paved total'!$AN38), "")</f>
        <v>5.849707514565746</v>
      </c>
      <c r="X38">
        <f>IFERROR(IF('paved total'!AF38=0, "", 'paved total'!AF38/'paved total'!$AL38*'paved total'!$AN38), "")</f>
        <v>0.80809765347773876</v>
      </c>
      <c r="Y38">
        <f>IFERROR(IF('paved total'!AG38=0, "", 'paved total'!AG38/'paved total'!$AL38*'paved total'!$AN38), "")</f>
        <v>3.4484571447739092E-4</v>
      </c>
      <c r="Z38">
        <f>IFERROR(IF('paved total'!AH38=0, "", 'paved total'!AH38/'paved total'!$AL38*'paved total'!$AN38), "")</f>
        <v>0.28122857707060184</v>
      </c>
      <c r="AA38">
        <f>IFERROR(IF('paved total'!AI38=0, "", 'paved total'!AI38/'paved total'!$AL38*'paved total'!$AN38), "")</f>
        <v>2.1021794754541752E-2</v>
      </c>
      <c r="AB38">
        <f>IFERROR(IF('paved total'!AJ38=0, "", 'paved total'!AJ38/'paved total'!$AL38*'paved total'!$AN38), "")</f>
        <v>6.0648912403996382</v>
      </c>
      <c r="AC38">
        <f>IFERROR(IF('paved total'!AK38=0, "", 'paved total'!AK38/'paved total'!$AL38*'paved total'!$AN38), "")</f>
        <v>3.8346843449885873E-3</v>
      </c>
      <c r="AD38">
        <f>IFERROR(IF('paved total'!AP38=0, "", 'paved total'!AP38/'paved total'!$AY38*'paved total'!$BA38), "")</f>
        <v>3.6382963989031909</v>
      </c>
      <c r="AE38">
        <f>IFERROR(IF('paved total'!AQ38=0, "", 'paved total'!AQ38/'paved total'!$AY38*'paved total'!$BA38), "")</f>
        <v>4.8324809012928949</v>
      </c>
      <c r="AF38">
        <f>IFERROR(IF('paved total'!AR38=0, "", 'paved total'!AR38/'paved total'!$AY38*'paved total'!$BA38), "")</f>
        <v>0.52746934122148392</v>
      </c>
      <c r="AG38">
        <f>IFERROR(IF('paved total'!AS38=0, "", 'paved total'!AS38/'paved total'!$AY38*'paved total'!$BA38), "")</f>
        <v>0.22999672465999418</v>
      </c>
      <c r="AH38" t="str">
        <f>IFERROR(IF('paved total'!AT38=0, "", 'paved total'!AT38/'paved total'!$AY38*'paved total'!$BA38), "")</f>
        <v/>
      </c>
      <c r="AI38">
        <f>IFERROR(IF('paved total'!AU38=0, "", 'paved total'!AU38/'paved total'!$AY38*'paved total'!$BA38), "")</f>
        <v>0.13132620398999909</v>
      </c>
      <c r="AJ38">
        <f>IFERROR(IF('paved total'!AV38=0, "", 'paved total'!AV38/'paved total'!$AY38*'paved total'!$BA38), "")</f>
        <v>4.8001530798874991E-3</v>
      </c>
      <c r="AK38">
        <f>IFERROR(IF('paved total'!AW38=0, "", 'paved total'!AW38/'paved total'!$AY38*'paved total'!$BA38), "")</f>
        <v>16.670552854528523</v>
      </c>
      <c r="AL38">
        <f>IFERROR(IF('paved total'!AX38=0, "", 'paved total'!AX38/'paved total'!$AY38*'paved total'!$BA38), "")</f>
        <v>2.3555127845601787E-4</v>
      </c>
      <c r="AM38">
        <f>IFERROR(IF('paved total'!BC38=0, "", 'paved total'!BC38/'paved total'!$BL38*'paved total'!$BN38), "")</f>
        <v>0.22906136603616187</v>
      </c>
      <c r="AN38">
        <f>IFERROR(IF('paved total'!BD38=0, "", 'paved total'!BD38/'paved total'!$BL38*'paved total'!$BN38), "")</f>
        <v>3.4119213825128884E-2</v>
      </c>
      <c r="AO38">
        <f>IFERROR(IF('paved total'!BE38=0, "", 'paved total'!BE38/'paved total'!$BL38*'paved total'!$BN38), "")</f>
        <v>0.79337774159020036</v>
      </c>
      <c r="AP38">
        <f>IFERROR(IF('paved total'!BF38=0, "", 'paved total'!BF38/'paved total'!$BL38*'paved total'!$BN38), "")</f>
        <v>0.30217672086029401</v>
      </c>
      <c r="AQ38" t="str">
        <f>IFERROR(IF('paved total'!BG38=0, "", 'paved total'!BG38/'paved total'!$BL38*'paved total'!$BN38), "")</f>
        <v/>
      </c>
      <c r="AR38">
        <f>IFERROR(IF('paved total'!BH38=0, "", 'paved total'!BH38/'paved total'!$BL38*'paved total'!$BN38), "")</f>
        <v>8.2406575764082477E-3</v>
      </c>
      <c r="AS38">
        <f>IFERROR(IF('paved total'!BI38=0, "", 'paved total'!BI38/'paved total'!$BL38*'paved total'!$BN38), "")</f>
        <v>5.0118619178155432E-4</v>
      </c>
      <c r="AT38">
        <f>IFERROR(IF('paved total'!BJ38=0, "", 'paved total'!BJ38/'paved total'!$BL38*'paved total'!$BN38), "")</f>
        <v>3.61432349842467E-3</v>
      </c>
      <c r="AU38" t="str">
        <f>IFERROR(IF('paved total'!BK38=0, "", 'paved total'!BK38/'paved total'!$BL38*'paved total'!$BN38), "")</f>
        <v/>
      </c>
      <c r="AV38">
        <f>IFERROR(IF('paved total'!BP38=0, "", 'paved total'!BP38/'paved total'!$BY38*'paved total'!$CA38), "")</f>
        <v>0.11158238054347473</v>
      </c>
      <c r="AW38">
        <f>IFERROR(IF('paved total'!BQ38=0, "", 'paved total'!BQ38/'paved total'!$BY38*'paved total'!$CA38), "")</f>
        <v>2.0092070114391673E-2</v>
      </c>
      <c r="AX38">
        <f>IFERROR(IF('paved total'!BR38=0, "", 'paved total'!BR38/'paved total'!$BY38*'paved total'!$CA38), "")</f>
        <v>0.11715022724297464</v>
      </c>
      <c r="AY38">
        <f>IFERROR(IF('paved total'!BS38=0, "", 'paved total'!BS38/'paved total'!$BY38*'paved total'!$CA38), "")</f>
        <v>2.8959634551141211E-2</v>
      </c>
      <c r="AZ38" t="str">
        <f>IFERROR(IF('paved total'!BT38=0, "", 'paved total'!BT38/'paved total'!$BY38*'paved total'!$CA38), "")</f>
        <v/>
      </c>
      <c r="BA38">
        <f>IFERROR(IF('paved total'!BU38=0, "", 'paved total'!BU38/'paved total'!$BY38*'paved total'!$CA38), "")</f>
        <v>4.4665744443350142E-2</v>
      </c>
      <c r="BB38">
        <f>IFERROR(IF('paved total'!BV38=0, "", 'paved total'!BV38/'paved total'!$BY38*'paved total'!$CA38), "")</f>
        <v>1.296659268178014E-2</v>
      </c>
      <c r="BC38">
        <f>IFERROR(IF('paved total'!BW38=0, "", 'paved total'!BW38/'paved total'!$BY38*'paved total'!$CA38), "")</f>
        <v>5.0199432574141459E-2</v>
      </c>
      <c r="BD38" t="str">
        <f>IFERROR(IF('paved total'!BX38=0, "", 'paved total'!BX38/'paved total'!$BY38*'paved total'!$CA38), "")</f>
        <v/>
      </c>
      <c r="BE38">
        <f>IFERROR(IF('paved total'!CC38=0, "", 'paved total'!CC38/'paved total'!$CL38*'paved total'!$CN38), "")</f>
        <v>0.93326018544113554</v>
      </c>
      <c r="BF38">
        <f>IFERROR(IF('paved total'!CD38=0, "", 'paved total'!CD38/'paved total'!$CL38*'paved total'!$CN38), "")</f>
        <v>49.333918706029628</v>
      </c>
      <c r="BG38">
        <f>IFERROR(IF('paved total'!CE38=0, "", 'paved total'!CE38/'paved total'!$CL38*'paved total'!$CN38), "")</f>
        <v>1.3224471194088573E-2</v>
      </c>
      <c r="BH38">
        <f>IFERROR(IF('paved total'!CF38=0, "", 'paved total'!CF38/'paved total'!$CL38*'paved total'!$CN38), "")</f>
        <v>1.124986101273217</v>
      </c>
      <c r="BI38" t="str">
        <f>IFERROR(IF('paved total'!CG38=0, "", 'paved total'!CG38/'paved total'!$CL38*'paved total'!$CN38), "")</f>
        <v/>
      </c>
      <c r="BJ38">
        <f>IFERROR(IF('paved total'!CH38=0, "", 'paved total'!CH38/'paved total'!$CL38*'paved total'!$CN38), "")</f>
        <v>1.1393093987910125E-2</v>
      </c>
      <c r="BK38">
        <f>IFERROR(IF('paved total'!CI38=0, "", 'paved total'!CI38/'paved total'!$CL38*'paved total'!$CN38), "")</f>
        <v>1.1566592881127031E-4</v>
      </c>
      <c r="BL38">
        <f>IFERROR(IF('paved total'!CJ38=0, "", 'paved total'!CJ38/'paved total'!$CL38*'paved total'!$CN38), "")</f>
        <v>26.823632525733853</v>
      </c>
      <c r="BM38">
        <f>IFERROR(IF('paved total'!CK38=0, "", 'paved total'!CK38/'paved total'!$CL38*'paved total'!$CN38), "")</f>
        <v>2.4675398146404336E-3</v>
      </c>
    </row>
    <row r="39" spans="1:65" x14ac:dyDescent="0.25">
      <c r="A39" s="1" t="s">
        <v>39</v>
      </c>
      <c r="B39">
        <v>3</v>
      </c>
      <c r="C39">
        <f>_xlfn.XLOOKUP(A39,'[1]paving by area'!$A$3:$A$174,'[1]paving by area'!$C$3:$C$174)</f>
        <v>9</v>
      </c>
      <c r="D39" t="str">
        <f>IFERROR(IF('paved total'!D39=0, "", 'paved total'!D39/'paved total'!$L39*'paved total'!$N39), "")</f>
        <v/>
      </c>
      <c r="E39" t="str">
        <f>IFERROR(IF('paved total'!E39=0, "", 'paved total'!E39/'paved total'!$L39*'paved total'!$N39), "")</f>
        <v/>
      </c>
      <c r="F39" t="str">
        <f>IFERROR(IF('paved total'!F39=0, "", 'paved total'!F39/'paved total'!$L39*'paved total'!$N39), "")</f>
        <v/>
      </c>
      <c r="G39" t="str">
        <f>IFERROR(IF('paved total'!G39=0, "", 'paved total'!G39/'paved total'!$L39*'paved total'!$N39), "")</f>
        <v/>
      </c>
      <c r="H39" t="str">
        <f>IFERROR(IF('paved total'!H39=0, "", 'paved total'!H39/'paved total'!$L39*'paved total'!$N39), "")</f>
        <v/>
      </c>
      <c r="I39" t="str">
        <f>IFERROR(IF('paved total'!I39=0, "", 'paved total'!I39/'paved total'!$L39*'paved total'!$N39), "")</f>
        <v/>
      </c>
      <c r="J39" t="str">
        <f>IFERROR(IF('paved total'!J39=0, "", 'paved total'!J39/'paved total'!$L39*'paved total'!$N39), "")</f>
        <v/>
      </c>
      <c r="K39" t="str">
        <f>IFERROR(IF('paved total'!K39=0, "", 'paved total'!K39/'paved total'!$L39*'paved total'!$N39), "")</f>
        <v/>
      </c>
      <c r="L39" t="str">
        <f>IFERROR(IF('paved total'!P39=0, "", 'paved total'!P39/'paved total'!$Y39*'paved total'!$AA39), "")</f>
        <v/>
      </c>
      <c r="M39" t="str">
        <f>IFERROR(IF('paved total'!Q39=0, "", 'paved total'!Q39/'paved total'!$Y39*'paved total'!$AA39), "")</f>
        <v/>
      </c>
      <c r="N39" t="str">
        <f>IFERROR(IF('paved total'!R39=0, "", 'paved total'!R39/'paved total'!$Y39*'paved total'!$AA39), "")</f>
        <v/>
      </c>
      <c r="O39" t="str">
        <f>IFERROR(IF('paved total'!S39=0, "", 'paved total'!S39/'paved total'!$Y39*'paved total'!$AA39), "")</f>
        <v/>
      </c>
      <c r="P39" t="str">
        <f>IFERROR(IF('paved total'!T39=0, "", 'paved total'!T39/'paved total'!$Y39*'paved total'!$AA39), "")</f>
        <v/>
      </c>
      <c r="Q39" t="str">
        <f>IFERROR(IF('paved total'!U39=0, "", 'paved total'!U39/'paved total'!$Y39*'paved total'!$AA39), "")</f>
        <v/>
      </c>
      <c r="R39" t="str">
        <f>IFERROR(IF('paved total'!V39=0, "", 'paved total'!V39/'paved total'!$Y39*'paved total'!$AA39), "")</f>
        <v/>
      </c>
      <c r="S39" t="str">
        <f>IFERROR(IF('paved total'!W39=0, "", 'paved total'!W39/'paved total'!$Y39*'paved total'!$AA39), "")</f>
        <v/>
      </c>
      <c r="T39" t="str">
        <f>IFERROR(IF('paved total'!X39=0, "", 'paved total'!X39/'paved total'!$Y39*'paved total'!$AA39), "")</f>
        <v/>
      </c>
      <c r="U39" t="str">
        <f>IFERROR(IF('paved total'!AC39=0, "", 'paved total'!AC39/'paved total'!$AL39*'paved total'!$AN39), "")</f>
        <v/>
      </c>
      <c r="V39" t="str">
        <f>IFERROR(IF('paved total'!AD39=0, "", 'paved total'!AD39/'paved total'!$AL39*'paved total'!$AN39), "")</f>
        <v/>
      </c>
      <c r="W39" t="str">
        <f>IFERROR(IF('paved total'!AE39=0, "", 'paved total'!AE39/'paved total'!$AL39*'paved total'!$AN39), "")</f>
        <v/>
      </c>
      <c r="X39" t="str">
        <f>IFERROR(IF('paved total'!AF39=0, "", 'paved total'!AF39/'paved total'!$AL39*'paved total'!$AN39), "")</f>
        <v/>
      </c>
      <c r="Y39" t="str">
        <f>IFERROR(IF('paved total'!AG39=0, "", 'paved total'!AG39/'paved total'!$AL39*'paved total'!$AN39), "")</f>
        <v/>
      </c>
      <c r="Z39" t="str">
        <f>IFERROR(IF('paved total'!AH39=0, "", 'paved total'!AH39/'paved total'!$AL39*'paved total'!$AN39), "")</f>
        <v/>
      </c>
      <c r="AA39" t="str">
        <f>IFERROR(IF('paved total'!AI39=0, "", 'paved total'!AI39/'paved total'!$AL39*'paved total'!$AN39), "")</f>
        <v/>
      </c>
      <c r="AB39" t="str">
        <f>IFERROR(IF('paved total'!AJ39=0, "", 'paved total'!AJ39/'paved total'!$AL39*'paved total'!$AN39), "")</f>
        <v/>
      </c>
      <c r="AC39" t="str">
        <f>IFERROR(IF('paved total'!AK39=0, "", 'paved total'!AK39/'paved total'!$AL39*'paved total'!$AN39), "")</f>
        <v/>
      </c>
      <c r="AD39">
        <f>IFERROR(IF('paved total'!AP39=0, "", 'paved total'!AP39/'paved total'!$AY39*'paved total'!$BA39), "")</f>
        <v>1.2552600934237176E-3</v>
      </c>
      <c r="AE39">
        <f>IFERROR(IF('paved total'!AQ39=0, "", 'paved total'!AQ39/'paved total'!$AY39*'paved total'!$BA39), "")</f>
        <v>1.1361478217849705E-3</v>
      </c>
      <c r="AF39" t="str">
        <f>IFERROR(IF('paved total'!AR39=0, "", 'paved total'!AR39/'paved total'!$AY39*'paved total'!$BA39), "")</f>
        <v/>
      </c>
      <c r="AG39" t="str">
        <f>IFERROR(IF('paved total'!AS39=0, "", 'paved total'!AS39/'paved total'!$AY39*'paved total'!$BA39), "")</f>
        <v/>
      </c>
      <c r="AH39" t="str">
        <f>IFERROR(IF('paved total'!AT39=0, "", 'paved total'!AT39/'paved total'!$AY39*'paved total'!$BA39), "")</f>
        <v/>
      </c>
      <c r="AI39" t="str">
        <f>IFERROR(IF('paved total'!AU39=0, "", 'paved total'!AU39/'paved total'!$AY39*'paved total'!$BA39), "")</f>
        <v/>
      </c>
      <c r="AJ39" t="str">
        <f>IFERROR(IF('paved total'!AV39=0, "", 'paved total'!AV39/'paved total'!$AY39*'paved total'!$BA39), "")</f>
        <v/>
      </c>
      <c r="AK39">
        <f>IFERROR(IF('paved total'!AW39=0, "", 'paved total'!AW39/'paved total'!$AY39*'paved total'!$BA39), "")</f>
        <v>0.41416253097035671</v>
      </c>
      <c r="AL39" t="str">
        <f>IFERROR(IF('paved total'!AX39=0, "", 'paved total'!AX39/'paved total'!$AY39*'paved total'!$BA39), "")</f>
        <v/>
      </c>
      <c r="AM39" t="str">
        <f>IFERROR(IF('paved total'!BC39=0, "", 'paved total'!BC39/'paved total'!$BL39*'paved total'!$BN39), "")</f>
        <v/>
      </c>
      <c r="AN39" t="str">
        <f>IFERROR(IF('paved total'!BD39=0, "", 'paved total'!BD39/'paved total'!$BL39*'paved total'!$BN39), "")</f>
        <v/>
      </c>
      <c r="AO39" t="str">
        <f>IFERROR(IF('paved total'!BE39=0, "", 'paved total'!BE39/'paved total'!$BL39*'paved total'!$BN39), "")</f>
        <v/>
      </c>
      <c r="AP39" t="str">
        <f>IFERROR(IF('paved total'!BF39=0, "", 'paved total'!BF39/'paved total'!$BL39*'paved total'!$BN39), "")</f>
        <v/>
      </c>
      <c r="AQ39" t="str">
        <f>IFERROR(IF('paved total'!BG39=0, "", 'paved total'!BG39/'paved total'!$BL39*'paved total'!$BN39), "")</f>
        <v/>
      </c>
      <c r="AR39" t="str">
        <f>IFERROR(IF('paved total'!BH39=0, "", 'paved total'!BH39/'paved total'!$BL39*'paved total'!$BN39), "")</f>
        <v/>
      </c>
      <c r="AS39" t="str">
        <f>IFERROR(IF('paved total'!BI39=0, "", 'paved total'!BI39/'paved total'!$BL39*'paved total'!$BN39), "")</f>
        <v/>
      </c>
      <c r="AT39" t="str">
        <f>IFERROR(IF('paved total'!BJ39=0, "", 'paved total'!BJ39/'paved total'!$BL39*'paved total'!$BN39), "")</f>
        <v/>
      </c>
      <c r="AU39" t="str">
        <f>IFERROR(IF('paved total'!BK39=0, "", 'paved total'!BK39/'paved total'!$BL39*'paved total'!$BN39), "")</f>
        <v/>
      </c>
      <c r="AV39" t="str">
        <f>IFERROR(IF('paved total'!BP39=0, "", 'paved total'!BP39/'paved total'!$BY39*'paved total'!$CA39), "")</f>
        <v/>
      </c>
      <c r="AW39" t="str">
        <f>IFERROR(IF('paved total'!BQ39=0, "", 'paved total'!BQ39/'paved total'!$BY39*'paved total'!$CA39), "")</f>
        <v/>
      </c>
      <c r="AX39" t="str">
        <f>IFERROR(IF('paved total'!BR39=0, "", 'paved total'!BR39/'paved total'!$BY39*'paved total'!$CA39), "")</f>
        <v/>
      </c>
      <c r="AY39" t="str">
        <f>IFERROR(IF('paved total'!BS39=0, "", 'paved total'!BS39/'paved total'!$BY39*'paved total'!$CA39), "")</f>
        <v/>
      </c>
      <c r="AZ39" t="str">
        <f>IFERROR(IF('paved total'!BT39=0, "", 'paved total'!BT39/'paved total'!$BY39*'paved total'!$CA39), "")</f>
        <v/>
      </c>
      <c r="BA39" t="str">
        <f>IFERROR(IF('paved total'!BU39=0, "", 'paved total'!BU39/'paved total'!$BY39*'paved total'!$CA39), "")</f>
        <v/>
      </c>
      <c r="BB39" t="str">
        <f>IFERROR(IF('paved total'!BV39=0, "", 'paved total'!BV39/'paved total'!$BY39*'paved total'!$CA39), "")</f>
        <v/>
      </c>
      <c r="BC39" t="str">
        <f>IFERROR(IF('paved total'!BW39=0, "", 'paved total'!BW39/'paved total'!$BY39*'paved total'!$CA39), "")</f>
        <v/>
      </c>
      <c r="BD39" t="str">
        <f>IFERROR(IF('paved total'!BX39=0, "", 'paved total'!BX39/'paved total'!$BY39*'paved total'!$CA39), "")</f>
        <v/>
      </c>
      <c r="BE39" t="str">
        <f>IFERROR(IF('paved total'!CC39=0, "", 'paved total'!CC39/'paved total'!$CL39*'paved total'!$CN39), "")</f>
        <v/>
      </c>
      <c r="BF39">
        <f>IFERROR(IF('paved total'!CD39=0, "", 'paved total'!CD39/'paved total'!$CL39*'paved total'!$CN39), "")</f>
        <v>6.8591615412088285E-3</v>
      </c>
      <c r="BG39" t="str">
        <f>IFERROR(IF('paved total'!CE39=0, "", 'paved total'!CE39/'paved total'!$CL39*'paved total'!$CN39), "")</f>
        <v/>
      </c>
      <c r="BH39" t="str">
        <f>IFERROR(IF('paved total'!CF39=0, "", 'paved total'!CF39/'paved total'!$CL39*'paved total'!$CN39), "")</f>
        <v/>
      </c>
      <c r="BI39" t="str">
        <f>IFERROR(IF('paved total'!CG39=0, "", 'paved total'!CG39/'paved total'!$CL39*'paved total'!$CN39), "")</f>
        <v/>
      </c>
      <c r="BJ39" t="str">
        <f>IFERROR(IF('paved total'!CH39=0, "", 'paved total'!CH39/'paved total'!$CL39*'paved total'!$CN39), "")</f>
        <v/>
      </c>
      <c r="BK39" t="str">
        <f>IFERROR(IF('paved total'!CI39=0, "", 'paved total'!CI39/'paved total'!$CL39*'paved total'!$CN39), "")</f>
        <v/>
      </c>
      <c r="BL39">
        <f>IFERROR(IF('paved total'!CJ39=0, "", 'paved total'!CJ39/'paved total'!$CL39*'paved total'!$CN39), "")</f>
        <v>11.357967869471317</v>
      </c>
      <c r="BM39" t="str">
        <f>IFERROR(IF('paved total'!CK39=0, "", 'paved total'!CK39/'paved total'!$CL39*'paved total'!$CN39), "")</f>
        <v/>
      </c>
    </row>
    <row r="40" spans="1:65" x14ac:dyDescent="0.25">
      <c r="A40" s="1" t="s">
        <v>40</v>
      </c>
      <c r="B40">
        <v>2</v>
      </c>
      <c r="C40">
        <f>_xlfn.XLOOKUP(A40,'[1]paving by area'!$A$3:$A$174,'[1]paving by area'!$C$3:$C$174)</f>
        <v>6</v>
      </c>
      <c r="D40" t="str">
        <f>IFERROR(IF('paved total'!D40=0, "", 'paved total'!D40/'paved total'!$L40*'paved total'!$N40), "")</f>
        <v/>
      </c>
      <c r="E40">
        <f>IFERROR(IF('paved total'!E40=0, "", 'paved total'!E40/'paved total'!$L40*'paved total'!$N40), "")</f>
        <v>0.7332583015244063</v>
      </c>
      <c r="F40">
        <f>IFERROR(IF('paved total'!F40=0, "", 'paved total'!F40/'paved total'!$L40*'paved total'!$N40), "")</f>
        <v>3.1322810863101303E-3</v>
      </c>
      <c r="G40" t="str">
        <f>IFERROR(IF('paved total'!G40=0, "", 'paved total'!G40/'paved total'!$L40*'paved total'!$N40), "")</f>
        <v/>
      </c>
      <c r="H40">
        <f>IFERROR(IF('paved total'!H40=0, "", 'paved total'!H40/'paved total'!$L40*'paved total'!$N40), "")</f>
        <v>1.8706678709907722E-3</v>
      </c>
      <c r="I40" t="str">
        <f>IFERROR(IF('paved total'!I40=0, "", 'paved total'!I40/'paved total'!$L40*'paved total'!$N40), "")</f>
        <v/>
      </c>
      <c r="J40">
        <f>IFERROR(IF('paved total'!J40=0, "", 'paved total'!J40/'paved total'!$L40*'paved total'!$N40), "")</f>
        <v>1.493097488378472</v>
      </c>
      <c r="K40" t="str">
        <f>IFERROR(IF('paved total'!K40=0, "", 'paved total'!K40/'paved total'!$L40*'paved total'!$N40), "")</f>
        <v/>
      </c>
      <c r="L40">
        <f>IFERROR(IF('paved total'!P40=0, "", 'paved total'!P40/'paved total'!$Y40*'paved total'!$AA40), "")</f>
        <v>18.070335775153449</v>
      </c>
      <c r="M40">
        <f>IFERROR(IF('paved total'!Q40=0, "", 'paved total'!Q40/'paved total'!$Y40*'paved total'!$AA40), "")</f>
        <v>5.9044502789530945E-3</v>
      </c>
      <c r="N40">
        <f>IFERROR(IF('paved total'!R40=0, "", 'paved total'!R40/'paved total'!$Y40*'paved total'!$AA40), "")</f>
        <v>0.65792445965477331</v>
      </c>
      <c r="O40">
        <f>IFERROR(IF('paved total'!S40=0, "", 'paved total'!S40/'paved total'!$Y40*'paved total'!$AA40), "")</f>
        <v>0.23327264673514686</v>
      </c>
      <c r="P40">
        <f>IFERROR(IF('paved total'!T40=0, "", 'paved total'!T40/'paved total'!$Y40*'paved total'!$AA40), "")</f>
        <v>5.2484002479583061E-3</v>
      </c>
      <c r="Q40" t="str">
        <f>IFERROR(IF('paved total'!U40=0, "", 'paved total'!U40/'paved total'!$Y40*'paved total'!$AA40), "")</f>
        <v/>
      </c>
      <c r="R40">
        <f>IFERROR(IF('paved total'!V40=0, "", 'paved total'!V40/'paved total'!$Y40*'paved total'!$AA40), "")</f>
        <v>8.622371835931503E-3</v>
      </c>
      <c r="S40">
        <f>IFERROR(IF('paved total'!W40=0, "", 'paved total'!W40/'paved total'!$Y40*'paved total'!$AA40), "")</f>
        <v>0.48285282281216418</v>
      </c>
      <c r="T40" t="str">
        <f>IFERROR(IF('paved total'!X40=0, "", 'paved total'!X40/'paved total'!$Y40*'paved total'!$AA40), "")</f>
        <v/>
      </c>
      <c r="U40">
        <f>IFERROR(IF('paved total'!AC40=0, "", 'paved total'!AC40/'paved total'!$AL40*'paved total'!$AN40), "")</f>
        <v>22.918651491003192</v>
      </c>
      <c r="V40">
        <f>IFERROR(IF('paved total'!AD40=0, "", 'paved total'!AD40/'paved total'!$AL40*'paved total'!$AN40), "")</f>
        <v>0.55830350594651479</v>
      </c>
      <c r="W40">
        <f>IFERROR(IF('paved total'!AE40=0, "", 'paved total'!AE40/'paved total'!$AL40*'paved total'!$AN40), "")</f>
        <v>1.9186674313209771</v>
      </c>
      <c r="X40">
        <f>IFERROR(IF('paved total'!AF40=0, "", 'paved total'!AF40/'paved total'!$AL40*'paved total'!$AN40), "")</f>
        <v>6.3825195741322352E-2</v>
      </c>
      <c r="Y40">
        <f>IFERROR(IF('paved total'!AG40=0, "", 'paved total'!AG40/'paved total'!$AL40*'paved total'!$AN40), "")</f>
        <v>1.4819402698284115E-2</v>
      </c>
      <c r="Z40">
        <f>IFERROR(IF('paved total'!AH40=0, "", 'paved total'!AH40/'paved total'!$AL40*'paved total'!$AN40), "")</f>
        <v>7.6641116958937147E-2</v>
      </c>
      <c r="AA40">
        <f>IFERROR(IF('paved total'!AI40=0, "", 'paved total'!AI40/'paved total'!$AL40*'paved total'!$AN40), "")</f>
        <v>6.1980720727372825E-2</v>
      </c>
      <c r="AB40">
        <f>IFERROR(IF('paved total'!AJ40=0, "", 'paved total'!AJ40/'paved total'!$AL40*'paved total'!$AN40), "")</f>
        <v>4.4937453585545777</v>
      </c>
      <c r="AC40" t="str">
        <f>IFERROR(IF('paved total'!AK40=0, "", 'paved total'!AK40/'paved total'!$AL40*'paved total'!$AN40), "")</f>
        <v/>
      </c>
      <c r="AD40">
        <f>IFERROR(IF('paved total'!AP40=0, "", 'paved total'!AP40/'paved total'!$AY40*'paved total'!$BA40), "")</f>
        <v>9.9640353993934352E-2</v>
      </c>
      <c r="AE40">
        <f>IFERROR(IF('paved total'!AQ40=0, "", 'paved total'!AQ40/'paved total'!$AY40*'paved total'!$BA40), "")</f>
        <v>0.81052659706300212</v>
      </c>
      <c r="AF40">
        <f>IFERROR(IF('paved total'!AR40=0, "", 'paved total'!AR40/'paved total'!$AY40*'paved total'!$BA40), "")</f>
        <v>7.4911130824482669E-2</v>
      </c>
      <c r="AG40">
        <f>IFERROR(IF('paved total'!AS40=0, "", 'paved total'!AS40/'paved total'!$AY40*'paved total'!$BA40), "")</f>
        <v>3.3792220384213513E-2</v>
      </c>
      <c r="AH40" t="str">
        <f>IFERROR(IF('paved total'!AT40=0, "", 'paved total'!AT40/'paved total'!$AY40*'paved total'!$BA40), "")</f>
        <v/>
      </c>
      <c r="AI40">
        <f>IFERROR(IF('paved total'!AU40=0, "", 'paved total'!AU40/'paved total'!$AY40*'paved total'!$BA40), "")</f>
        <v>0.13241972853556927</v>
      </c>
      <c r="AJ40">
        <f>IFERROR(IF('paved total'!AV40=0, "", 'paved total'!AV40/'paved total'!$AY40*'paved total'!$BA40), "")</f>
        <v>8.4184589513027061E-4</v>
      </c>
      <c r="AK40">
        <f>IFERROR(IF('paved total'!AW40=0, "", 'paved total'!AW40/'paved total'!$AY40*'paved total'!$BA40), "")</f>
        <v>12.496702467208632</v>
      </c>
      <c r="AL40" t="str">
        <f>IFERROR(IF('paved total'!AX40=0, "", 'paved total'!AX40/'paved total'!$AY40*'paved total'!$BA40), "")</f>
        <v/>
      </c>
      <c r="AM40">
        <f>IFERROR(IF('paved total'!BC40=0, "", 'paved total'!BC40/'paved total'!$BL40*'paved total'!$BN40), "")</f>
        <v>0.60826964700924546</v>
      </c>
      <c r="AN40">
        <f>IFERROR(IF('paved total'!BD40=0, "", 'paved total'!BD40/'paved total'!$BL40*'paved total'!$BN40), "")</f>
        <v>1.9501697204465179E-2</v>
      </c>
      <c r="AO40">
        <f>IFERROR(IF('paved total'!BE40=0, "", 'paved total'!BE40/'paved total'!$BL40*'paved total'!$BN40), "")</f>
        <v>0.42068674230624364</v>
      </c>
      <c r="AP40">
        <f>IFERROR(IF('paved total'!BF40=0, "", 'paved total'!BF40/'paved total'!$BL40*'paved total'!$BN40), "")</f>
        <v>4.9492557918381606E-2</v>
      </c>
      <c r="AQ40">
        <f>IFERROR(IF('paved total'!BG40=0, "", 'paved total'!BG40/'paved total'!$BL40*'paved total'!$BN40), "")</f>
        <v>1.0387326970524533E-2</v>
      </c>
      <c r="AR40">
        <f>IFERROR(IF('paved total'!BH40=0, "", 'paved total'!BH40/'paved total'!$BL40*'paved total'!$BN40), "")</f>
        <v>1.1813038515498491E-2</v>
      </c>
      <c r="AS40">
        <f>IFERROR(IF('paved total'!BI40=0, "", 'paved total'!BI40/'paved total'!$BL40*'paved total'!$BN40), "")</f>
        <v>8.9106971560872217E-3</v>
      </c>
      <c r="AT40">
        <f>IFERROR(IF('paved total'!BJ40=0, "", 'paved total'!BJ40/'paved total'!$BL40*'paved total'!$BN40), "")</f>
        <v>0.18921228932582929</v>
      </c>
      <c r="AU40" t="str">
        <f>IFERROR(IF('paved total'!BK40=0, "", 'paved total'!BK40/'paved total'!$BL40*'paved total'!$BN40), "")</f>
        <v/>
      </c>
      <c r="AV40">
        <f>IFERROR(IF('paved total'!BP40=0, "", 'paved total'!BP40/'paved total'!$BY40*'paved total'!$CA40), "")</f>
        <v>1.5543418361454771</v>
      </c>
      <c r="AW40">
        <f>IFERROR(IF('paved total'!BQ40=0, "", 'paved total'!BQ40/'paved total'!$BY40*'paved total'!$CA40), "")</f>
        <v>3.4697896366159102E-2</v>
      </c>
      <c r="AX40">
        <f>IFERROR(IF('paved total'!BR40=0, "", 'paved total'!BR40/'paved total'!$BY40*'paved total'!$CA40), "")</f>
        <v>0.11388345271607218</v>
      </c>
      <c r="AY40">
        <f>IFERROR(IF('paved total'!BS40=0, "", 'paved total'!BS40/'paved total'!$BY40*'paved total'!$CA40), "")</f>
        <v>8.7983951499903418E-3</v>
      </c>
      <c r="AZ40" t="str">
        <f>IFERROR(IF('paved total'!BT40=0, "", 'paved total'!BT40/'paved total'!$BY40*'paved total'!$CA40), "")</f>
        <v/>
      </c>
      <c r="BA40">
        <f>IFERROR(IF('paved total'!BU40=0, "", 'paved total'!BU40/'paved total'!$BY40*'paved total'!$CA40), "")</f>
        <v>3.8291607061225572E-2</v>
      </c>
      <c r="BB40">
        <f>IFERROR(IF('paved total'!BV40=0, "", 'paved total'!BV40/'paved total'!$BY40*'paved total'!$CA40), "")</f>
        <v>3.1599869904894891E-2</v>
      </c>
      <c r="BC40">
        <f>IFERROR(IF('paved total'!BW40=0, "", 'paved total'!BW40/'paved total'!$BY40*'paved total'!$CA40), "")</f>
        <v>4.5479028451358532E-2</v>
      </c>
      <c r="BD40" t="str">
        <f>IFERROR(IF('paved total'!BX40=0, "", 'paved total'!BX40/'paved total'!$BY40*'paved total'!$CA40), "")</f>
        <v/>
      </c>
      <c r="BE40">
        <f>IFERROR(IF('paved total'!CC40=0, "", 'paved total'!CC40/'paved total'!$CL40*'paved total'!$CN40), "")</f>
        <v>0.76853182438903977</v>
      </c>
      <c r="BF40">
        <f>IFERROR(IF('paved total'!CD40=0, "", 'paved total'!CD40/'paved total'!$CL40*'paved total'!$CN40), "")</f>
        <v>9.1212972612769168</v>
      </c>
      <c r="BG40">
        <f>IFERROR(IF('paved total'!CE40=0, "", 'paved total'!CE40/'paved total'!$CL40*'paved total'!$CN40), "")</f>
        <v>2.1974919867730314E-2</v>
      </c>
      <c r="BH40">
        <f>IFERROR(IF('paved total'!CF40=0, "", 'paved total'!CF40/'paved total'!$CL40*'paved total'!$CN40), "")</f>
        <v>1.0598471053818466</v>
      </c>
      <c r="BI40" t="str">
        <f>IFERROR(IF('paved total'!CG40=0, "", 'paved total'!CG40/'paved total'!$CL40*'paved total'!$CN40), "")</f>
        <v/>
      </c>
      <c r="BJ40">
        <f>IFERROR(IF('paved total'!CH40=0, "", 'paved total'!CH40/'paved total'!$CL40*'paved total'!$CN40), "")</f>
        <v>0.36163502456954394</v>
      </c>
      <c r="BK40">
        <f>IFERROR(IF('paved total'!CI40=0, "", 'paved total'!CI40/'paved total'!$CL40*'paved total'!$CN40), "")</f>
        <v>6.559677572456809E-4</v>
      </c>
      <c r="BL40">
        <f>IFERROR(IF('paved total'!CJ40=0, "", 'paved total'!CJ40/'paved total'!$CL40*'paved total'!$CN40), "")</f>
        <v>111.0247076074304</v>
      </c>
      <c r="BM40" t="str">
        <f>IFERROR(IF('paved total'!CK40=0, "", 'paved total'!CK40/'paved total'!$CL40*'paved total'!$CN40), "")</f>
        <v/>
      </c>
    </row>
    <row r="41" spans="1:65" x14ac:dyDescent="0.25">
      <c r="A41" s="1" t="s">
        <v>41</v>
      </c>
      <c r="B41">
        <v>3</v>
      </c>
      <c r="C41">
        <f>_xlfn.XLOOKUP(A41,'[1]paving by area'!$A$3:$A$174,'[1]paving by area'!$C$3:$C$174)</f>
        <v>7</v>
      </c>
      <c r="D41" t="str">
        <f>IFERROR(IF('paved total'!D41=0, "", 'paved total'!D41/'paved total'!$L41*'paved total'!$N41), "")</f>
        <v/>
      </c>
      <c r="E41" t="str">
        <f>IFERROR(IF('paved total'!E41=0, "", 'paved total'!E41/'paved total'!$L41*'paved total'!$N41), "")</f>
        <v/>
      </c>
      <c r="F41" t="str">
        <f>IFERROR(IF('paved total'!F41=0, "", 'paved total'!F41/'paved total'!$L41*'paved total'!$N41), "")</f>
        <v/>
      </c>
      <c r="G41" t="str">
        <f>IFERROR(IF('paved total'!G41=0, "", 'paved total'!G41/'paved total'!$L41*'paved total'!$N41), "")</f>
        <v/>
      </c>
      <c r="H41" t="str">
        <f>IFERROR(IF('paved total'!H41=0, "", 'paved total'!H41/'paved total'!$L41*'paved total'!$N41), "")</f>
        <v/>
      </c>
      <c r="I41" t="str">
        <f>IFERROR(IF('paved total'!I41=0, "", 'paved total'!I41/'paved total'!$L41*'paved total'!$N41), "")</f>
        <v/>
      </c>
      <c r="J41" t="str">
        <f>IFERROR(IF('paved total'!J41=0, "", 'paved total'!J41/'paved total'!$L41*'paved total'!$N41), "")</f>
        <v/>
      </c>
      <c r="K41" t="str">
        <f>IFERROR(IF('paved total'!K41=0, "", 'paved total'!K41/'paved total'!$L41*'paved total'!$N41), "")</f>
        <v/>
      </c>
      <c r="L41" t="str">
        <f>IFERROR(IF('paved total'!P41=0, "", 'paved total'!P41/'paved total'!$Y41*'paved total'!$AA41), "")</f>
        <v/>
      </c>
      <c r="M41" t="str">
        <f>IFERROR(IF('paved total'!Q41=0, "", 'paved total'!Q41/'paved total'!$Y41*'paved total'!$AA41), "")</f>
        <v/>
      </c>
      <c r="N41" t="str">
        <f>IFERROR(IF('paved total'!R41=0, "", 'paved total'!R41/'paved total'!$Y41*'paved total'!$AA41), "")</f>
        <v/>
      </c>
      <c r="O41" t="str">
        <f>IFERROR(IF('paved total'!S41=0, "", 'paved total'!S41/'paved total'!$Y41*'paved total'!$AA41), "")</f>
        <v/>
      </c>
      <c r="P41" t="str">
        <f>IFERROR(IF('paved total'!T41=0, "", 'paved total'!T41/'paved total'!$Y41*'paved total'!$AA41), "")</f>
        <v/>
      </c>
      <c r="Q41" t="str">
        <f>IFERROR(IF('paved total'!U41=0, "", 'paved total'!U41/'paved total'!$Y41*'paved total'!$AA41), "")</f>
        <v/>
      </c>
      <c r="R41" t="str">
        <f>IFERROR(IF('paved total'!V41=0, "", 'paved total'!V41/'paved total'!$Y41*'paved total'!$AA41), "")</f>
        <v/>
      </c>
      <c r="S41" t="str">
        <f>IFERROR(IF('paved total'!W41=0, "", 'paved total'!W41/'paved total'!$Y41*'paved total'!$AA41), "")</f>
        <v/>
      </c>
      <c r="T41" t="str">
        <f>IFERROR(IF('paved total'!X41=0, "", 'paved total'!X41/'paved total'!$Y41*'paved total'!$AA41), "")</f>
        <v/>
      </c>
      <c r="U41">
        <f>IFERROR(IF('paved total'!AC41=0, "", 'paved total'!AC41/'paved total'!$AL41*'paved total'!$AN41), "")</f>
        <v>5.2378665479617146</v>
      </c>
      <c r="V41">
        <f>IFERROR(IF('paved total'!AD41=0, "", 'paved total'!AD41/'paved total'!$AL41*'paved total'!$AN41), "")</f>
        <v>5.8658499038148099E-2</v>
      </c>
      <c r="W41">
        <f>IFERROR(IF('paved total'!AE41=0, "", 'paved total'!AE41/'paved total'!$AL41*'paved total'!$AN41), "")</f>
        <v>4.6900844142448497</v>
      </c>
      <c r="X41">
        <f>IFERROR(IF('paved total'!AF41=0, "", 'paved total'!AF41/'paved total'!$AL41*'paved total'!$AN41), "")</f>
        <v>5.6192765671500271E-2</v>
      </c>
      <c r="Y41" t="str">
        <f>IFERROR(IF('paved total'!AG41=0, "", 'paved total'!AG41/'paved total'!$AL41*'paved total'!$AN41), "")</f>
        <v/>
      </c>
      <c r="Z41">
        <f>IFERROR(IF('paved total'!AH41=0, "", 'paved total'!AH41/'paved total'!$AL41*'paved total'!$AN41), "")</f>
        <v>0.108492268132504</v>
      </c>
      <c r="AA41">
        <f>IFERROR(IF('paved total'!AI41=0, "", 'paved total'!AI41/'paved total'!$AL41*'paved total'!$AN41), "")</f>
        <v>2.5306210868227607E-2</v>
      </c>
      <c r="AB41">
        <f>IFERROR(IF('paved total'!AJ41=0, "", 'paved total'!AJ41/'paved total'!$AL41*'paved total'!$AN41), "")</f>
        <v>13.886750770079811</v>
      </c>
      <c r="AC41" t="str">
        <f>IFERROR(IF('paved total'!AK41=0, "", 'paved total'!AK41/'paved total'!$AL41*'paved total'!$AN41), "")</f>
        <v/>
      </c>
      <c r="AD41">
        <f>IFERROR(IF('paved total'!AP41=0, "", 'paved total'!AP41/'paved total'!$AY41*'paved total'!$BA41), "")</f>
        <v>0.14469870525782266</v>
      </c>
      <c r="AE41">
        <f>IFERROR(IF('paved total'!AQ41=0, "", 'paved total'!AQ41/'paved total'!$AY41*'paved total'!$BA41), "")</f>
        <v>0.4169470627460703</v>
      </c>
      <c r="AF41">
        <f>IFERROR(IF('paved total'!AR41=0, "", 'paved total'!AR41/'paved total'!$AY41*'paved total'!$BA41), "")</f>
        <v>2.4301156421901993E-2</v>
      </c>
      <c r="AG41">
        <f>IFERROR(IF('paved total'!AS41=0, "", 'paved total'!AS41/'paved total'!$AY41*'paved total'!$BA41), "")</f>
        <v>1.5161088186113751E-2</v>
      </c>
      <c r="AH41" t="str">
        <f>IFERROR(IF('paved total'!AT41=0, "", 'paved total'!AT41/'paved total'!$AY41*'paved total'!$BA41), "")</f>
        <v/>
      </c>
      <c r="AI41">
        <f>IFERROR(IF('paved total'!AU41=0, "", 'paved total'!AU41/'paved total'!$AY41*'paved total'!$BA41), "")</f>
        <v>2.4563933383680912E-3</v>
      </c>
      <c r="AJ41" t="str">
        <f>IFERROR(IF('paved total'!AV41=0, "", 'paved total'!AV41/'paved total'!$AY41*'paved total'!$BA41), "")</f>
        <v/>
      </c>
      <c r="AK41">
        <f>IFERROR(IF('paved total'!AW41=0, "", 'paved total'!AW41/'paved total'!$AY41*'paved total'!$BA41), "")</f>
        <v>16.856399467573052</v>
      </c>
      <c r="AL41" t="str">
        <f>IFERROR(IF('paved total'!AX41=0, "", 'paved total'!AX41/'paved total'!$AY41*'paved total'!$BA41), "")</f>
        <v/>
      </c>
      <c r="AM41">
        <f>IFERROR(IF('paved total'!BC41=0, "", 'paved total'!BC41/'paved total'!$BL41*'paved total'!$BN41), "")</f>
        <v>0.4363753869036282</v>
      </c>
      <c r="AN41" t="str">
        <f>IFERROR(IF('paved total'!BD41=0, "", 'paved total'!BD41/'paved total'!$BL41*'paved total'!$BN41), "")</f>
        <v/>
      </c>
      <c r="AO41">
        <f>IFERROR(IF('paved total'!BE41=0, "", 'paved total'!BE41/'paved total'!$BL41*'paved total'!$BN41), "")</f>
        <v>0.16028418180772894</v>
      </c>
      <c r="AP41">
        <f>IFERROR(IF('paved total'!BF41=0, "", 'paved total'!BF41/'paved total'!$BL41*'paved total'!$BN41), "")</f>
        <v>1.9742412200008139E-2</v>
      </c>
      <c r="AQ41" t="str">
        <f>IFERROR(IF('paved total'!BG41=0, "", 'paved total'!BG41/'paved total'!$BL41*'paved total'!$BN41), "")</f>
        <v/>
      </c>
      <c r="AR41">
        <f>IFERROR(IF('paved total'!BH41=0, "", 'paved total'!BH41/'paved total'!$BL41*'paved total'!$BN41), "")</f>
        <v>3.8577127287372222E-3</v>
      </c>
      <c r="AS41">
        <f>IFERROR(IF('paved total'!BI41=0, "", 'paved total'!BI41/'paved total'!$BL41*'paved total'!$BN41), "")</f>
        <v>1.3161608133338758E-2</v>
      </c>
      <c r="AT41">
        <f>IFERROR(IF('paved total'!BJ41=0, "", 'paved total'!BJ41/'paved total'!$BL41*'paved total'!$BN41), "")</f>
        <v>0.41428809049595627</v>
      </c>
      <c r="AU41" t="str">
        <f>IFERROR(IF('paved total'!BK41=0, "", 'paved total'!BK41/'paved total'!$BL41*'paved total'!$BN41), "")</f>
        <v/>
      </c>
      <c r="AV41">
        <f>IFERROR(IF('paved total'!BP41=0, "", 'paved total'!BP41/'paved total'!$BY41*'paved total'!$CA41), "")</f>
        <v>0.11242681362811154</v>
      </c>
      <c r="AW41">
        <f>IFERROR(IF('paved total'!BQ41=0, "", 'paved total'!BQ41/'paved total'!$BY41*'paved total'!$CA41), "")</f>
        <v>1.088001422207531E-2</v>
      </c>
      <c r="AX41">
        <f>IFERROR(IF('paved total'!BR41=0, "", 'paved total'!BR41/'paved total'!$BY41*'paved total'!$CA41), "")</f>
        <v>7.2936391636875222E-2</v>
      </c>
      <c r="AY41">
        <f>IFERROR(IF('paved total'!BS41=0, "", 'paved total'!BS41/'paved total'!$BY41*'paved total'!$CA41), "")</f>
        <v>1.5111130863993487E-2</v>
      </c>
      <c r="AZ41" t="str">
        <f>IFERROR(IF('paved total'!BT41=0, "", 'paved total'!BT41/'paved total'!$BY41*'paved total'!$CA41), "")</f>
        <v/>
      </c>
      <c r="BA41">
        <f>IFERROR(IF('paved total'!BU41=0, "", 'paved total'!BU41/'paved total'!$BY41*'paved total'!$CA41), "")</f>
        <v>2.0148174485324646E-3</v>
      </c>
      <c r="BB41">
        <f>IFERROR(IF('paved total'!BV41=0, "", 'paved total'!BV41/'paved total'!$BY41*'paved total'!$CA41), "")</f>
        <v>3.4251896625051904E-3</v>
      </c>
      <c r="BC41">
        <f>IFERROR(IF('paved total'!BW41=0, "", 'paved total'!BW41/'paved total'!$BY41*'paved total'!$CA41), "")</f>
        <v>5.0370436213311625E-3</v>
      </c>
      <c r="BD41" t="str">
        <f>IFERROR(IF('paved total'!BX41=0, "", 'paved total'!BX41/'paved total'!$BY41*'paved total'!$CA41), "")</f>
        <v/>
      </c>
      <c r="BE41">
        <f>IFERROR(IF('paved total'!CC41=0, "", 'paved total'!CC41/'paved total'!$CL41*'paved total'!$CN41), "")</f>
        <v>2.7071646126660043</v>
      </c>
      <c r="BF41">
        <f>IFERROR(IF('paved total'!CD41=0, "", 'paved total'!CD41/'paved total'!$CL41*'paved total'!$CN41), "")</f>
        <v>8.7369380447742948</v>
      </c>
      <c r="BG41">
        <f>IFERROR(IF('paved total'!CE41=0, "", 'paved total'!CE41/'paved total'!$CL41*'paved total'!$CN41), "")</f>
        <v>2.7698367154585575E-2</v>
      </c>
      <c r="BH41">
        <f>IFERROR(IF('paved total'!CF41=0, "", 'paved total'!CF41/'paved total'!$CL41*'paved total'!$CN41), "")</f>
        <v>5.4565263625356193E-3</v>
      </c>
      <c r="BI41" t="str">
        <f>IFERROR(IF('paved total'!CG41=0, "", 'paved total'!CG41/'paved total'!$CL41*'paved total'!$CN41), "")</f>
        <v/>
      </c>
      <c r="BJ41" t="str">
        <f>IFERROR(IF('paved total'!CH41=0, "", 'paved total'!CH41/'paved total'!$CL41*'paved total'!$CN41), "")</f>
        <v/>
      </c>
      <c r="BK41" t="str">
        <f>IFERROR(IF('paved total'!CI41=0, "", 'paved total'!CI41/'paved total'!$CL41*'paved total'!$CN41), "")</f>
        <v/>
      </c>
      <c r="BL41">
        <f>IFERROR(IF('paved total'!CJ41=0, "", 'paved total'!CJ41/'paved total'!$CL41*'paved total'!$CN41), "")</f>
        <v>194.27821803130183</v>
      </c>
      <c r="BM41" t="str">
        <f>IFERROR(IF('paved total'!CK41=0, "", 'paved total'!CK41/'paved total'!$CL41*'paved total'!$CN41), "")</f>
        <v/>
      </c>
    </row>
    <row r="42" spans="1:65" x14ac:dyDescent="0.25">
      <c r="A42" s="1" t="s">
        <v>42</v>
      </c>
      <c r="B42">
        <v>3</v>
      </c>
      <c r="C42">
        <f>_xlfn.XLOOKUP(A42,'[1]paving by area'!$A$3:$A$174,'[1]paving by area'!$C$3:$C$174)</f>
        <v>8</v>
      </c>
      <c r="D42" t="str">
        <f>IFERROR(IF('paved total'!D42=0, "", 'paved total'!D42/'paved total'!$L42*'paved total'!$N42), "")</f>
        <v/>
      </c>
      <c r="E42" t="str">
        <f>IFERROR(IF('paved total'!E42=0, "", 'paved total'!E42/'paved total'!$L42*'paved total'!$N42), "")</f>
        <v/>
      </c>
      <c r="F42" t="str">
        <f>IFERROR(IF('paved total'!F42=0, "", 'paved total'!F42/'paved total'!$L42*'paved total'!$N42), "")</f>
        <v/>
      </c>
      <c r="G42" t="str">
        <f>IFERROR(IF('paved total'!G42=0, "", 'paved total'!G42/'paved total'!$L42*'paved total'!$N42), "")</f>
        <v/>
      </c>
      <c r="H42" t="str">
        <f>IFERROR(IF('paved total'!H42=0, "", 'paved total'!H42/'paved total'!$L42*'paved total'!$N42), "")</f>
        <v/>
      </c>
      <c r="I42" t="str">
        <f>IFERROR(IF('paved total'!I42=0, "", 'paved total'!I42/'paved total'!$L42*'paved total'!$N42), "")</f>
        <v/>
      </c>
      <c r="J42" t="str">
        <f>IFERROR(IF('paved total'!J42=0, "", 'paved total'!J42/'paved total'!$L42*'paved total'!$N42), "")</f>
        <v/>
      </c>
      <c r="K42" t="str">
        <f>IFERROR(IF('paved total'!K42=0, "", 'paved total'!K42/'paved total'!$L42*'paved total'!$N42), "")</f>
        <v/>
      </c>
      <c r="L42" t="str">
        <f>IFERROR(IF('paved total'!P42=0, "", 'paved total'!P42/'paved total'!$Y42*'paved total'!$AA42), "")</f>
        <v/>
      </c>
      <c r="M42" t="str">
        <f>IFERROR(IF('paved total'!Q42=0, "", 'paved total'!Q42/'paved total'!$Y42*'paved total'!$AA42), "")</f>
        <v/>
      </c>
      <c r="N42" t="str">
        <f>IFERROR(IF('paved total'!R42=0, "", 'paved total'!R42/'paved total'!$Y42*'paved total'!$AA42), "")</f>
        <v/>
      </c>
      <c r="O42" t="str">
        <f>IFERROR(IF('paved total'!S42=0, "", 'paved total'!S42/'paved total'!$Y42*'paved total'!$AA42), "")</f>
        <v/>
      </c>
      <c r="P42" t="str">
        <f>IFERROR(IF('paved total'!T42=0, "", 'paved total'!T42/'paved total'!$Y42*'paved total'!$AA42), "")</f>
        <v/>
      </c>
      <c r="Q42" t="str">
        <f>IFERROR(IF('paved total'!U42=0, "", 'paved total'!U42/'paved total'!$Y42*'paved total'!$AA42), "")</f>
        <v/>
      </c>
      <c r="R42" t="str">
        <f>IFERROR(IF('paved total'!V42=0, "", 'paved total'!V42/'paved total'!$Y42*'paved total'!$AA42), "")</f>
        <v/>
      </c>
      <c r="S42" t="str">
        <f>IFERROR(IF('paved total'!W42=0, "", 'paved total'!W42/'paved total'!$Y42*'paved total'!$AA42), "")</f>
        <v/>
      </c>
      <c r="T42" t="str">
        <f>IFERROR(IF('paved total'!X42=0, "", 'paved total'!X42/'paved total'!$Y42*'paved total'!$AA42), "")</f>
        <v/>
      </c>
      <c r="U42" t="str">
        <f>IFERROR(IF('paved total'!AC42=0, "", 'paved total'!AC42/'paved total'!$AL42*'paved total'!$AN42), "")</f>
        <v/>
      </c>
      <c r="V42" t="str">
        <f>IFERROR(IF('paved total'!AD42=0, "", 'paved total'!AD42/'paved total'!$AL42*'paved total'!$AN42), "")</f>
        <v/>
      </c>
      <c r="W42" t="str">
        <f>IFERROR(IF('paved total'!AE42=0, "", 'paved total'!AE42/'paved total'!$AL42*'paved total'!$AN42), "")</f>
        <v/>
      </c>
      <c r="X42" t="str">
        <f>IFERROR(IF('paved total'!AF42=0, "", 'paved total'!AF42/'paved total'!$AL42*'paved total'!$AN42), "")</f>
        <v/>
      </c>
      <c r="Y42" t="str">
        <f>IFERROR(IF('paved total'!AG42=0, "", 'paved total'!AG42/'paved total'!$AL42*'paved total'!$AN42), "")</f>
        <v/>
      </c>
      <c r="Z42" t="str">
        <f>IFERROR(IF('paved total'!AH42=0, "", 'paved total'!AH42/'paved total'!$AL42*'paved total'!$AN42), "")</f>
        <v/>
      </c>
      <c r="AA42" t="str">
        <f>IFERROR(IF('paved total'!AI42=0, "", 'paved total'!AI42/'paved total'!$AL42*'paved total'!$AN42), "")</f>
        <v/>
      </c>
      <c r="AB42" t="str">
        <f>IFERROR(IF('paved total'!AJ42=0, "", 'paved total'!AJ42/'paved total'!$AL42*'paved total'!$AN42), "")</f>
        <v/>
      </c>
      <c r="AC42" t="str">
        <f>IFERROR(IF('paved total'!AK42=0, "", 'paved total'!AK42/'paved total'!$AL42*'paved total'!$AN42), "")</f>
        <v/>
      </c>
      <c r="AD42" t="str">
        <f>IFERROR(IF('paved total'!AP42=0, "", 'paved total'!AP42/'paved total'!$AY42*'paved total'!$BA42), "")</f>
        <v/>
      </c>
      <c r="AE42" t="str">
        <f>IFERROR(IF('paved total'!AQ42=0, "", 'paved total'!AQ42/'paved total'!$AY42*'paved total'!$BA42), "")</f>
        <v/>
      </c>
      <c r="AF42" t="str">
        <f>IFERROR(IF('paved total'!AR42=0, "", 'paved total'!AR42/'paved total'!$AY42*'paved total'!$BA42), "")</f>
        <v/>
      </c>
      <c r="AG42" t="str">
        <f>IFERROR(IF('paved total'!AS42=0, "", 'paved total'!AS42/'paved total'!$AY42*'paved total'!$BA42), "")</f>
        <v/>
      </c>
      <c r="AH42" t="str">
        <f>IFERROR(IF('paved total'!AT42=0, "", 'paved total'!AT42/'paved total'!$AY42*'paved total'!$BA42), "")</f>
        <v/>
      </c>
      <c r="AI42">
        <f>IFERROR(IF('paved total'!AU42=0, "", 'paved total'!AU42/'paved total'!$AY42*'paved total'!$BA42), "")</f>
        <v>6.1789454487420992E-5</v>
      </c>
      <c r="AJ42" t="str">
        <f>IFERROR(IF('paved total'!AV42=0, "", 'paved total'!AV42/'paved total'!$AY42*'paved total'!$BA42), "")</f>
        <v/>
      </c>
      <c r="AK42">
        <f>IFERROR(IF('paved total'!AW42=0, "", 'paved total'!AW42/'paved total'!$AY42*'paved total'!$BA42), "")</f>
        <v>0.39024365770620473</v>
      </c>
      <c r="AL42" t="str">
        <f>IFERROR(IF('paved total'!AX42=0, "", 'paved total'!AX42/'paved total'!$AY42*'paved total'!$BA42), "")</f>
        <v/>
      </c>
      <c r="AM42" t="str">
        <f>IFERROR(IF('paved total'!BC42=0, "", 'paved total'!BC42/'paved total'!$BL42*'paved total'!$BN42), "")</f>
        <v/>
      </c>
      <c r="AN42" t="str">
        <f>IFERROR(IF('paved total'!BD42=0, "", 'paved total'!BD42/'paved total'!$BL42*'paved total'!$BN42), "")</f>
        <v/>
      </c>
      <c r="AO42" t="str">
        <f>IFERROR(IF('paved total'!BE42=0, "", 'paved total'!BE42/'paved total'!$BL42*'paved total'!$BN42), "")</f>
        <v/>
      </c>
      <c r="AP42" t="str">
        <f>IFERROR(IF('paved total'!BF42=0, "", 'paved total'!BF42/'paved total'!$BL42*'paved total'!$BN42), "")</f>
        <v/>
      </c>
      <c r="AQ42" t="str">
        <f>IFERROR(IF('paved total'!BG42=0, "", 'paved total'!BG42/'paved total'!$BL42*'paved total'!$BN42), "")</f>
        <v/>
      </c>
      <c r="AR42" t="str">
        <f>IFERROR(IF('paved total'!BH42=0, "", 'paved total'!BH42/'paved total'!$BL42*'paved total'!$BN42), "")</f>
        <v/>
      </c>
      <c r="AS42" t="str">
        <f>IFERROR(IF('paved total'!BI42=0, "", 'paved total'!BI42/'paved total'!$BL42*'paved total'!$BN42), "")</f>
        <v/>
      </c>
      <c r="AT42" t="str">
        <f>IFERROR(IF('paved total'!BJ42=0, "", 'paved total'!BJ42/'paved total'!$BL42*'paved total'!$BN42), "")</f>
        <v/>
      </c>
      <c r="AU42" t="str">
        <f>IFERROR(IF('paved total'!BK42=0, "", 'paved total'!BK42/'paved total'!$BL42*'paved total'!$BN42), "")</f>
        <v/>
      </c>
      <c r="AV42" t="str">
        <f>IFERROR(IF('paved total'!BP42=0, "", 'paved total'!BP42/'paved total'!$BY42*'paved total'!$CA42), "")</f>
        <v/>
      </c>
      <c r="AW42" t="str">
        <f>IFERROR(IF('paved total'!BQ42=0, "", 'paved total'!BQ42/'paved total'!$BY42*'paved total'!$CA42), "")</f>
        <v/>
      </c>
      <c r="AX42" t="str">
        <f>IFERROR(IF('paved total'!BR42=0, "", 'paved total'!BR42/'paved total'!$BY42*'paved total'!$CA42), "")</f>
        <v/>
      </c>
      <c r="AY42" t="str">
        <f>IFERROR(IF('paved total'!BS42=0, "", 'paved total'!BS42/'paved total'!$BY42*'paved total'!$CA42), "")</f>
        <v/>
      </c>
      <c r="AZ42" t="str">
        <f>IFERROR(IF('paved total'!BT42=0, "", 'paved total'!BT42/'paved total'!$BY42*'paved total'!$CA42), "")</f>
        <v/>
      </c>
      <c r="BA42" t="str">
        <f>IFERROR(IF('paved total'!BU42=0, "", 'paved total'!BU42/'paved total'!$BY42*'paved total'!$CA42), "")</f>
        <v/>
      </c>
      <c r="BB42" t="str">
        <f>IFERROR(IF('paved total'!BV42=0, "", 'paved total'!BV42/'paved total'!$BY42*'paved total'!$CA42), "")</f>
        <v/>
      </c>
      <c r="BC42" t="str">
        <f>IFERROR(IF('paved total'!BW42=0, "", 'paved total'!BW42/'paved total'!$BY42*'paved total'!$CA42), "")</f>
        <v/>
      </c>
      <c r="BD42" t="str">
        <f>IFERROR(IF('paved total'!BX42=0, "", 'paved total'!BX42/'paved total'!$BY42*'paved total'!$CA42), "")</f>
        <v/>
      </c>
      <c r="BE42">
        <f>IFERROR(IF('paved total'!CC42=0, "", 'paved total'!CC42/'paved total'!$CL42*'paved total'!$CN42), "")</f>
        <v>0.11371805804141404</v>
      </c>
      <c r="BF42">
        <f>IFERROR(IF('paved total'!CD42=0, "", 'paved total'!CD42/'paved total'!$CL42*'paved total'!$CN42), "")</f>
        <v>1.2139508309643241E-3</v>
      </c>
      <c r="BG42" t="str">
        <f>IFERROR(IF('paved total'!CE42=0, "", 'paved total'!CE42/'paved total'!$CL42*'paved total'!$CN42), "")</f>
        <v/>
      </c>
      <c r="BH42" t="str">
        <f>IFERROR(IF('paved total'!CF42=0, "", 'paved total'!CF42/'paved total'!$CL42*'paved total'!$CN42), "")</f>
        <v/>
      </c>
      <c r="BI42" t="str">
        <f>IFERROR(IF('paved total'!CG42=0, "", 'paved total'!CG42/'paved total'!$CL42*'paved total'!$CN42), "")</f>
        <v/>
      </c>
      <c r="BJ42" t="str">
        <f>IFERROR(IF('paved total'!CH42=0, "", 'paved total'!CH42/'paved total'!$CL42*'paved total'!$CN42), "")</f>
        <v/>
      </c>
      <c r="BK42" t="str">
        <f>IFERROR(IF('paved total'!CI42=0, "", 'paved total'!CI42/'paved total'!$CL42*'paved total'!$CN42), "")</f>
        <v/>
      </c>
      <c r="BL42">
        <f>IFERROR(IF('paved total'!CJ42=0, "", 'paved total'!CJ42/'paved total'!$CL42*'paved total'!$CN42), "")</f>
        <v>12.583464695936867</v>
      </c>
      <c r="BM42" t="str">
        <f>IFERROR(IF('paved total'!CK42=0, "", 'paved total'!CK42/'paved total'!$CL42*'paved total'!$CN42), "")</f>
        <v/>
      </c>
    </row>
    <row r="43" spans="1:65" x14ac:dyDescent="0.25">
      <c r="A43" s="1" t="s">
        <v>43</v>
      </c>
      <c r="B43">
        <v>4</v>
      </c>
      <c r="C43">
        <f>_xlfn.XLOOKUP(A43,'[1]paving by area'!$A$3:$A$174,'[1]paving by area'!$C$3:$C$174)</f>
        <v>12</v>
      </c>
      <c r="D43" t="str">
        <f>IFERROR(IF('paved total'!D43=0, "", 'paved total'!D43/'paved total'!$L43*'paved total'!$N43), "")</f>
        <v/>
      </c>
      <c r="E43" t="str">
        <f>IFERROR(IF('paved total'!E43=0, "", 'paved total'!E43/'paved total'!$L43*'paved total'!$N43), "")</f>
        <v/>
      </c>
      <c r="F43" t="str">
        <f>IFERROR(IF('paved total'!F43=0, "", 'paved total'!F43/'paved total'!$L43*'paved total'!$N43), "")</f>
        <v/>
      </c>
      <c r="G43" t="str">
        <f>IFERROR(IF('paved total'!G43=0, "", 'paved total'!G43/'paved total'!$L43*'paved total'!$N43), "")</f>
        <v/>
      </c>
      <c r="H43" t="str">
        <f>IFERROR(IF('paved total'!H43=0, "", 'paved total'!H43/'paved total'!$L43*'paved total'!$N43), "")</f>
        <v/>
      </c>
      <c r="I43" t="str">
        <f>IFERROR(IF('paved total'!I43=0, "", 'paved total'!I43/'paved total'!$L43*'paved total'!$N43), "")</f>
        <v/>
      </c>
      <c r="J43">
        <f>IFERROR(IF('paved total'!J43=0, "", 'paved total'!J43/'paved total'!$L43*'paved total'!$N43), "")</f>
        <v>9.4009900129213651E-3</v>
      </c>
      <c r="K43" t="str">
        <f>IFERROR(IF('paved total'!K43=0, "", 'paved total'!K43/'paved total'!$L43*'paved total'!$N43), "")</f>
        <v/>
      </c>
      <c r="L43">
        <f>IFERROR(IF('paved total'!P43=0, "", 'paved total'!P43/'paved total'!$Y43*'paved total'!$AA43), "")</f>
        <v>84.171356703660834</v>
      </c>
      <c r="M43">
        <f>IFERROR(IF('paved total'!Q43=0, "", 'paved total'!Q43/'paved total'!$Y43*'paved total'!$AA43), "")</f>
        <v>3.4576443533997918</v>
      </c>
      <c r="N43">
        <f>IFERROR(IF('paved total'!R43=0, "", 'paved total'!R43/'paved total'!$Y43*'paved total'!$AA43), "")</f>
        <v>0.45511314820152016</v>
      </c>
      <c r="O43" t="str">
        <f>IFERROR(IF('paved total'!S43=0, "", 'paved total'!S43/'paved total'!$Y43*'paved total'!$AA43), "")</f>
        <v/>
      </c>
      <c r="P43" t="str">
        <f>IFERROR(IF('paved total'!T43=0, "", 'paved total'!T43/'paved total'!$Y43*'paved total'!$AA43), "")</f>
        <v/>
      </c>
      <c r="Q43">
        <f>IFERROR(IF('paved total'!U43=0, "", 'paved total'!U43/'paved total'!$Y43*'paved total'!$AA43), "")</f>
        <v>3.6599315445440872E-2</v>
      </c>
      <c r="R43" t="str">
        <f>IFERROR(IF('paved total'!V43=0, "", 'paved total'!V43/'paved total'!$Y43*'paved total'!$AA43), "")</f>
        <v/>
      </c>
      <c r="S43">
        <f>IFERROR(IF('paved total'!W43=0, "", 'paved total'!W43/'paved total'!$Y43*'paved total'!$AA43), "")</f>
        <v>0.18081647359958786</v>
      </c>
      <c r="T43" t="str">
        <f>IFERROR(IF('paved total'!X43=0, "", 'paved total'!X43/'paved total'!$Y43*'paved total'!$AA43), "")</f>
        <v/>
      </c>
      <c r="U43">
        <f>IFERROR(IF('paved total'!AC43=0, "", 'paved total'!AC43/'paved total'!$AL43*'paved total'!$AN43), "")</f>
        <v>23.981697145745102</v>
      </c>
      <c r="V43">
        <f>IFERROR(IF('paved total'!AD43=0, "", 'paved total'!AD43/'paved total'!$AL43*'paved total'!$AN43), "")</f>
        <v>2.7688182679181694</v>
      </c>
      <c r="W43">
        <f>IFERROR(IF('paved total'!AE43=0, "", 'paved total'!AE43/'paved total'!$AL43*'paved total'!$AN43), "")</f>
        <v>3.0192968535728073</v>
      </c>
      <c r="X43">
        <f>IFERROR(IF('paved total'!AF43=0, "", 'paved total'!AF43/'paved total'!$AL43*'paved total'!$AN43), "")</f>
        <v>0.18929204984548026</v>
      </c>
      <c r="Y43" t="str">
        <f>IFERROR(IF('paved total'!AG43=0, "", 'paved total'!AG43/'paved total'!$AL43*'paved total'!$AN43), "")</f>
        <v/>
      </c>
      <c r="Z43">
        <f>IFERROR(IF('paved total'!AH43=0, "", 'paved total'!AH43/'paved total'!$AL43*'paved total'!$AN43), "")</f>
        <v>0.63535379799925917</v>
      </c>
      <c r="AA43">
        <f>IFERROR(IF('paved total'!AI43=0, "", 'paved total'!AI43/'paved total'!$AL43*'paved total'!$AN43), "")</f>
        <v>7.8213832991459818E-3</v>
      </c>
      <c r="AB43">
        <f>IFERROR(IF('paved total'!AJ43=0, "", 'paved total'!AJ43/'paved total'!$AL43*'paved total'!$AN43), "")</f>
        <v>4.474875717552071</v>
      </c>
      <c r="AC43" t="str">
        <f>IFERROR(IF('paved total'!AK43=0, "", 'paved total'!AK43/'paved total'!$AL43*'paved total'!$AN43), "")</f>
        <v/>
      </c>
      <c r="AD43">
        <f>IFERROR(IF('paved total'!AP43=0, "", 'paved total'!AP43/'paved total'!$AY43*'paved total'!$BA43), "")</f>
        <v>2.9925900986926153</v>
      </c>
      <c r="AE43">
        <f>IFERROR(IF('paved total'!AQ43=0, "", 'paved total'!AQ43/'paved total'!$AY43*'paved total'!$BA43), "")</f>
        <v>0.43080034013562796</v>
      </c>
      <c r="AF43">
        <f>IFERROR(IF('paved total'!AR43=0, "", 'paved total'!AR43/'paved total'!$AY43*'paved total'!$BA43), "")</f>
        <v>3.6235182078258092E-2</v>
      </c>
      <c r="AG43">
        <f>IFERROR(IF('paved total'!AS43=0, "", 'paved total'!AS43/'paved total'!$AY43*'paved total'!$BA43), "")</f>
        <v>3.1461049757593264E-2</v>
      </c>
      <c r="AH43" t="str">
        <f>IFERROR(IF('paved total'!AT43=0, "", 'paved total'!AT43/'paved total'!$AY43*'paved total'!$BA43), "")</f>
        <v/>
      </c>
      <c r="AI43">
        <f>IFERROR(IF('paved total'!AU43=0, "", 'paved total'!AU43/'paved total'!$AY43*'paved total'!$BA43), "")</f>
        <v>0.90422066153391811</v>
      </c>
      <c r="AJ43">
        <f>IFERROR(IF('paved total'!AV43=0, "", 'paved total'!AV43/'paved total'!$AY43*'paved total'!$BA43), "")</f>
        <v>1.5026460920395555E-2</v>
      </c>
      <c r="AK43">
        <f>IFERROR(IF('paved total'!AW43=0, "", 'paved total'!AW43/'paved total'!$AY43*'paved total'!$BA43), "")</f>
        <v>9.3507505892187552</v>
      </c>
      <c r="AL43" t="str">
        <f>IFERROR(IF('paved total'!AX43=0, "", 'paved total'!AX43/'paved total'!$AY43*'paved total'!$BA43), "")</f>
        <v/>
      </c>
      <c r="AM43">
        <f>IFERROR(IF('paved total'!BC43=0, "", 'paved total'!BC43/'paved total'!$BL43*'paved total'!$BN43), "")</f>
        <v>0.34148356382905093</v>
      </c>
      <c r="AN43">
        <f>IFERROR(IF('paved total'!BD43=0, "", 'paved total'!BD43/'paved total'!$BL43*'paved total'!$BN43), "")</f>
        <v>2.4977115278034069E-2</v>
      </c>
      <c r="AO43">
        <f>IFERROR(IF('paved total'!BE43=0, "", 'paved total'!BE43/'paved total'!$BL43*'paved total'!$BN43), "")</f>
        <v>0.25918966454814218</v>
      </c>
      <c r="AP43">
        <f>IFERROR(IF('paved total'!BF43=0, "", 'paved total'!BF43/'paved total'!$BL43*'paved total'!$BN43), "")</f>
        <v>0.19439919421624513</v>
      </c>
      <c r="AQ43" t="str">
        <f>IFERROR(IF('paved total'!BG43=0, "", 'paved total'!BG43/'paved total'!$BL43*'paved total'!$BN43), "")</f>
        <v/>
      </c>
      <c r="AR43">
        <f>IFERROR(IF('paved total'!BH43=0, "", 'paved total'!BH43/'paved total'!$BL43*'paved total'!$BN43), "")</f>
        <v>8.5850151511818983E-3</v>
      </c>
      <c r="AS43">
        <f>IFERROR(IF('paved total'!BI43=0, "", 'paved total'!BI43/'paved total'!$BL43*'paved total'!$BN43), "")</f>
        <v>8.3349661661960184E-5</v>
      </c>
      <c r="AT43">
        <f>IFERROR(IF('paved total'!BJ43=0, "", 'paved total'!BJ43/'paved total'!$BL43*'paved total'!$BN43), "")</f>
        <v>2.8338884965066458E-3</v>
      </c>
      <c r="AU43" t="str">
        <f>IFERROR(IF('paved total'!BK43=0, "", 'paved total'!BK43/'paved total'!$BL43*'paved total'!$BN43), "")</f>
        <v/>
      </c>
      <c r="AV43">
        <f>IFERROR(IF('paved total'!BP43=0, "", 'paved total'!BP43/'paved total'!$BY43*'paved total'!$CA43), "")</f>
        <v>2.4409765922023614E-2</v>
      </c>
      <c r="AW43">
        <f>IFERROR(IF('paved total'!BQ43=0, "", 'paved total'!BQ43/'paved total'!$BY43*'paved total'!$CA43), "")</f>
        <v>8.153059467882382E-4</v>
      </c>
      <c r="AX43">
        <f>IFERROR(IF('paved total'!BR43=0, "", 'paved total'!BR43/'paved total'!$BY43*'paved total'!$CA43), "")</f>
        <v>2.2705035306011846E-2</v>
      </c>
      <c r="AY43">
        <f>IFERROR(IF('paved total'!BS43=0, "", 'paved total'!BS43/'paved total'!$BY43*'paved total'!$CA43), "")</f>
        <v>3.417696645627463E-3</v>
      </c>
      <c r="AZ43" t="str">
        <f>IFERROR(IF('paved total'!BT43=0, "", 'paved total'!BT43/'paved total'!$BY43*'paved total'!$CA43), "")</f>
        <v/>
      </c>
      <c r="BA43">
        <f>IFERROR(IF('paved total'!BU43=0, "", 'paved total'!BU43/'paved total'!$BY43*'paved total'!$CA43), "")</f>
        <v>1.3481372069619656E-2</v>
      </c>
      <c r="BB43">
        <f>IFERROR(IF('paved total'!BV43=0, "", 'paved total'!BV43/'paved total'!$BY43*'paved total'!$CA43), "")</f>
        <v>4.3071213148509957E-3</v>
      </c>
      <c r="BC43">
        <f>IFERROR(IF('paved total'!BW43=0, "", 'paved total'!BW43/'paved total'!$BY43*'paved total'!$CA43), "")</f>
        <v>9.3060173724314054E-4</v>
      </c>
      <c r="BD43" t="str">
        <f>IFERROR(IF('paved total'!BX43=0, "", 'paved total'!BX43/'paved total'!$BY43*'paved total'!$CA43), "")</f>
        <v/>
      </c>
      <c r="BE43">
        <f>IFERROR(IF('paved total'!CC43=0, "", 'paved total'!CC43/'paved total'!$CL43*'paved total'!$CN43), "")</f>
        <v>0.7358231944483713</v>
      </c>
      <c r="BF43">
        <f>IFERROR(IF('paved total'!CD43=0, "", 'paved total'!CD43/'paved total'!$CL43*'paved total'!$CN43), "")</f>
        <v>22.990272345271283</v>
      </c>
      <c r="BG43">
        <f>IFERROR(IF('paved total'!CE43=0, "", 'paved total'!CE43/'paved total'!$CL43*'paved total'!$CN43), "")</f>
        <v>2.0440380624420947E-3</v>
      </c>
      <c r="BH43">
        <f>IFERROR(IF('paved total'!CF43=0, "", 'paved total'!CF43/'paved total'!$CL43*'paved total'!$CN43), "")</f>
        <v>0.1179135389752044</v>
      </c>
      <c r="BI43" t="str">
        <f>IFERROR(IF('paved total'!CG43=0, "", 'paved total'!CG43/'paved total'!$CL43*'paved total'!$CN43), "")</f>
        <v/>
      </c>
      <c r="BJ43">
        <f>IFERROR(IF('paved total'!CH43=0, "", 'paved total'!CH43/'paved total'!$CL43*'paved total'!$CN43), "")</f>
        <v>6.8856625476594144E-2</v>
      </c>
      <c r="BK43" t="str">
        <f>IFERROR(IF('paved total'!CI43=0, "", 'paved total'!CI43/'paved total'!$CL43*'paved total'!$CN43), "")</f>
        <v/>
      </c>
      <c r="BL43">
        <f>IFERROR(IF('paved total'!CJ43=0, "", 'paved total'!CJ43/'paved total'!$CL43*'paved total'!$CN43), "")</f>
        <v>32.261327311800621</v>
      </c>
      <c r="BM43" t="str">
        <f>IFERROR(IF('paved total'!CK43=0, "", 'paved total'!CK43/'paved total'!$CL43*'paved total'!$CN43), "")</f>
        <v/>
      </c>
    </row>
    <row r="44" spans="1:65" x14ac:dyDescent="0.25">
      <c r="A44" s="1" t="s">
        <v>44</v>
      </c>
      <c r="B44">
        <v>3</v>
      </c>
      <c r="C44">
        <f>_xlfn.XLOOKUP(A44,'[1]paving by area'!$A$3:$A$174,'[1]paving by area'!$C$3:$C$174)</f>
        <v>9</v>
      </c>
      <c r="D44" t="str">
        <f>IFERROR(IF('paved total'!D44=0, "", 'paved total'!D44/'paved total'!$L44*'paved total'!$N44), "")</f>
        <v/>
      </c>
      <c r="E44" t="str">
        <f>IFERROR(IF('paved total'!E44=0, "", 'paved total'!E44/'paved total'!$L44*'paved total'!$N44), "")</f>
        <v/>
      </c>
      <c r="F44" t="str">
        <f>IFERROR(IF('paved total'!F44=0, "", 'paved total'!F44/'paved total'!$L44*'paved total'!$N44), "")</f>
        <v/>
      </c>
      <c r="G44" t="str">
        <f>IFERROR(IF('paved total'!G44=0, "", 'paved total'!G44/'paved total'!$L44*'paved total'!$N44), "")</f>
        <v/>
      </c>
      <c r="H44" t="str">
        <f>IFERROR(IF('paved total'!H44=0, "", 'paved total'!H44/'paved total'!$L44*'paved total'!$N44), "")</f>
        <v/>
      </c>
      <c r="I44" t="str">
        <f>IFERROR(IF('paved total'!I44=0, "", 'paved total'!I44/'paved total'!$L44*'paved total'!$N44), "")</f>
        <v/>
      </c>
      <c r="J44">
        <f>IFERROR(IF('paved total'!J44=0, "", 'paved total'!J44/'paved total'!$L44*'paved total'!$N44), "")</f>
        <v>5.8460587267570072E-2</v>
      </c>
      <c r="K44" t="str">
        <f>IFERROR(IF('paved total'!K44=0, "", 'paved total'!K44/'paved total'!$L44*'paved total'!$N44), "")</f>
        <v/>
      </c>
      <c r="L44" t="str">
        <f>IFERROR(IF('paved total'!P44=0, "", 'paved total'!P44/'paved total'!$Y44*'paved total'!$AA44), "")</f>
        <v/>
      </c>
      <c r="M44" t="str">
        <f>IFERROR(IF('paved total'!Q44=0, "", 'paved total'!Q44/'paved total'!$Y44*'paved total'!$AA44), "")</f>
        <v/>
      </c>
      <c r="N44" t="str">
        <f>IFERROR(IF('paved total'!R44=0, "", 'paved total'!R44/'paved total'!$Y44*'paved total'!$AA44), "")</f>
        <v/>
      </c>
      <c r="O44" t="str">
        <f>IFERROR(IF('paved total'!S44=0, "", 'paved total'!S44/'paved total'!$Y44*'paved total'!$AA44), "")</f>
        <v/>
      </c>
      <c r="P44" t="str">
        <f>IFERROR(IF('paved total'!T44=0, "", 'paved total'!T44/'paved total'!$Y44*'paved total'!$AA44), "")</f>
        <v/>
      </c>
      <c r="Q44" t="str">
        <f>IFERROR(IF('paved total'!U44=0, "", 'paved total'!U44/'paved total'!$Y44*'paved total'!$AA44), "")</f>
        <v/>
      </c>
      <c r="R44" t="str">
        <f>IFERROR(IF('paved total'!V44=0, "", 'paved total'!V44/'paved total'!$Y44*'paved total'!$AA44), "")</f>
        <v/>
      </c>
      <c r="S44" t="str">
        <f>IFERROR(IF('paved total'!W44=0, "", 'paved total'!W44/'paved total'!$Y44*'paved total'!$AA44), "")</f>
        <v/>
      </c>
      <c r="T44" t="str">
        <f>IFERROR(IF('paved total'!X44=0, "", 'paved total'!X44/'paved total'!$Y44*'paved total'!$AA44), "")</f>
        <v/>
      </c>
      <c r="U44">
        <f>IFERROR(IF('paved total'!AC44=0, "", 'paved total'!AC44/'paved total'!$AL44*'paved total'!$AN44), "")</f>
        <v>0.85359878110506771</v>
      </c>
      <c r="V44">
        <f>IFERROR(IF('paved total'!AD44=0, "", 'paved total'!AD44/'paved total'!$AL44*'paved total'!$AN44), "")</f>
        <v>2.2467161593944018E-2</v>
      </c>
      <c r="W44">
        <f>IFERROR(IF('paved total'!AE44=0, "", 'paved total'!AE44/'paved total'!$AL44*'paved total'!$AN44), "")</f>
        <v>0.1644013462710443</v>
      </c>
      <c r="X44">
        <f>IFERROR(IF('paved total'!AF44=0, "", 'paved total'!AF44/'paved total'!$AL44*'paved total'!$AN44), "")</f>
        <v>1.3437356306220991</v>
      </c>
      <c r="Y44" t="str">
        <f>IFERROR(IF('paved total'!AG44=0, "", 'paved total'!AG44/'paved total'!$AL44*'paved total'!$AN44), "")</f>
        <v/>
      </c>
      <c r="Z44">
        <f>IFERROR(IF('paved total'!AH44=0, "", 'paved total'!AH44/'paved total'!$AL44*'paved total'!$AN44), "")</f>
        <v>6.5177772542158417E-3</v>
      </c>
      <c r="AA44">
        <f>IFERROR(IF('paved total'!AI44=0, "", 'paved total'!AI44/'paved total'!$AL44*'paved total'!$AN44), "")</f>
        <v>1.4722508621287551E-2</v>
      </c>
      <c r="AB44">
        <f>IFERROR(IF('paved total'!AJ44=0, "", 'paved total'!AJ44/'paved total'!$AL44*'paved total'!$AN44), "")</f>
        <v>7.8170386400444691</v>
      </c>
      <c r="AC44" t="str">
        <f>IFERROR(IF('paved total'!AK44=0, "", 'paved total'!AK44/'paved total'!$AL44*'paved total'!$AN44), "")</f>
        <v/>
      </c>
      <c r="AD44">
        <f>IFERROR(IF('paved total'!AP44=0, "", 'paved total'!AP44/'paved total'!$AY44*'paved total'!$BA44), "")</f>
        <v>0.57539714044023449</v>
      </c>
      <c r="AE44">
        <f>IFERROR(IF('paved total'!AQ44=0, "", 'paved total'!AQ44/'paved total'!$AY44*'paved total'!$BA44), "")</f>
        <v>0.73985600366867521</v>
      </c>
      <c r="AF44">
        <f>IFERROR(IF('paved total'!AR44=0, "", 'paved total'!AR44/'paved total'!$AY44*'paved total'!$BA44), "")</f>
        <v>0.22009079875745174</v>
      </c>
      <c r="AG44">
        <f>IFERROR(IF('paved total'!AS44=0, "", 'paved total'!AS44/'paved total'!$AY44*'paved total'!$BA44), "")</f>
        <v>1.1558074215038593E-2</v>
      </c>
      <c r="AH44" t="str">
        <f>IFERROR(IF('paved total'!AT44=0, "", 'paved total'!AT44/'paved total'!$AY44*'paved total'!$BA44), "")</f>
        <v/>
      </c>
      <c r="AI44">
        <f>IFERROR(IF('paved total'!AU44=0, "", 'paved total'!AU44/'paved total'!$AY44*'paved total'!$BA44), "")</f>
        <v>6.0575449199298647E-3</v>
      </c>
      <c r="AJ44" t="str">
        <f>IFERROR(IF('paved total'!AV44=0, "", 'paved total'!AV44/'paved total'!$AY44*'paved total'!$BA44), "")</f>
        <v/>
      </c>
      <c r="AK44">
        <f>IFERROR(IF('paved total'!AW44=0, "", 'paved total'!AW44/'paved total'!$AY44*'paved total'!$BA44), "")</f>
        <v>69.468134022615004</v>
      </c>
      <c r="AL44" t="str">
        <f>IFERROR(IF('paved total'!AX44=0, "", 'paved total'!AX44/'paved total'!$AY44*'paved total'!$BA44), "")</f>
        <v/>
      </c>
      <c r="AM44">
        <f>IFERROR(IF('paved total'!BC44=0, "", 'paved total'!BC44/'paved total'!$BL44*'paved total'!$BN44), "")</f>
        <v>2.8517660256228597E-3</v>
      </c>
      <c r="AN44" t="str">
        <f>IFERROR(IF('paved total'!BD44=0, "", 'paved total'!BD44/'paved total'!$BL44*'paved total'!$BN44), "")</f>
        <v/>
      </c>
      <c r="AO44">
        <f>IFERROR(IF('paved total'!BE44=0, "", 'paved total'!BE44/'paved total'!$BL44*'paved total'!$BN44), "")</f>
        <v>2.6984452715571143E-2</v>
      </c>
      <c r="AP44" t="str">
        <f>IFERROR(IF('paved total'!BF44=0, "", 'paved total'!BF44/'paved total'!$BL44*'paved total'!$BN44), "")</f>
        <v/>
      </c>
      <c r="AQ44" t="str">
        <f>IFERROR(IF('paved total'!BG44=0, "", 'paved total'!BG44/'paved total'!$BL44*'paved total'!$BN44), "")</f>
        <v/>
      </c>
      <c r="AR44" t="str">
        <f>IFERROR(IF('paved total'!BH44=0, "", 'paved total'!BH44/'paved total'!$BL44*'paved total'!$BN44), "")</f>
        <v/>
      </c>
      <c r="AS44" t="str">
        <f>IFERROR(IF('paved total'!BI44=0, "", 'paved total'!BI44/'paved total'!$BL44*'paved total'!$BN44), "")</f>
        <v/>
      </c>
      <c r="AT44">
        <f>IFERROR(IF('paved total'!BJ44=0, "", 'paved total'!BJ44/'paved total'!$BL44*'paved total'!$BN44), "")</f>
        <v>7.3011343086107836E-2</v>
      </c>
      <c r="AU44" t="str">
        <f>IFERROR(IF('paved total'!BK44=0, "", 'paved total'!BK44/'paved total'!$BL44*'paved total'!$BN44), "")</f>
        <v/>
      </c>
      <c r="AV44">
        <f>IFERROR(IF('paved total'!BP44=0, "", 'paved total'!BP44/'paved total'!$BY44*'paved total'!$CA44), "")</f>
        <v>0.12863512696868828</v>
      </c>
      <c r="AW44">
        <f>IFERROR(IF('paved total'!BQ44=0, "", 'paved total'!BQ44/'paved total'!$BY44*'paved total'!$CA44), "")</f>
        <v>5.1232504820683178E-3</v>
      </c>
      <c r="AX44" t="str">
        <f>IFERROR(IF('paved total'!BR44=0, "", 'paved total'!BR44/'paved total'!$BY44*'paved total'!$CA44), "")</f>
        <v/>
      </c>
      <c r="AY44" t="str">
        <f>IFERROR(IF('paved total'!BS44=0, "", 'paved total'!BS44/'paved total'!$BY44*'paved total'!$CA44), "")</f>
        <v/>
      </c>
      <c r="AZ44" t="str">
        <f>IFERROR(IF('paved total'!BT44=0, "", 'paved total'!BT44/'paved total'!$BY44*'paved total'!$CA44), "")</f>
        <v/>
      </c>
      <c r="BA44" t="str">
        <f>IFERROR(IF('paved total'!BU44=0, "", 'paved total'!BU44/'paved total'!$BY44*'paved total'!$CA44), "")</f>
        <v/>
      </c>
      <c r="BB44" t="str">
        <f>IFERROR(IF('paved total'!BV44=0, "", 'paved total'!BV44/'paved total'!$BY44*'paved total'!$CA44), "")</f>
        <v/>
      </c>
      <c r="BC44">
        <f>IFERROR(IF('paved total'!BW44=0, "", 'paved total'!BW44/'paved total'!$BY44*'paved total'!$CA44), "")</f>
        <v>1.2877359319793341E-2</v>
      </c>
      <c r="BD44" t="str">
        <f>IFERROR(IF('paved total'!BX44=0, "", 'paved total'!BX44/'paved total'!$BY44*'paved total'!$CA44), "")</f>
        <v/>
      </c>
      <c r="BE44">
        <f>IFERROR(IF('paved total'!CC44=0, "", 'paved total'!CC44/'paved total'!$CL44*'paved total'!$CN44), "")</f>
        <v>0.57324501514714643</v>
      </c>
      <c r="BF44">
        <f>IFERROR(IF('paved total'!CD44=0, "", 'paved total'!CD44/'paved total'!$CL44*'paved total'!$CN44), "")</f>
        <v>11.19646017164532</v>
      </c>
      <c r="BG44" t="str">
        <f>IFERROR(IF('paved total'!CE44=0, "", 'paved total'!CE44/'paved total'!$CL44*'paved total'!$CN44), "")</f>
        <v/>
      </c>
      <c r="BH44" t="str">
        <f>IFERROR(IF('paved total'!CF44=0, "", 'paved total'!CF44/'paved total'!$CL44*'paved total'!$CN44), "")</f>
        <v/>
      </c>
      <c r="BI44" t="str">
        <f>IFERROR(IF('paved total'!CG44=0, "", 'paved total'!CG44/'paved total'!$CL44*'paved total'!$CN44), "")</f>
        <v/>
      </c>
      <c r="BJ44">
        <f>IFERROR(IF('paved total'!CH44=0, "", 'paved total'!CH44/'paved total'!$CL44*'paved total'!$CN44), "")</f>
        <v>7.884913983752578E-3</v>
      </c>
      <c r="BK44" t="str">
        <f>IFERROR(IF('paved total'!CI44=0, "", 'paved total'!CI44/'paved total'!$CL44*'paved total'!$CN44), "")</f>
        <v/>
      </c>
      <c r="BL44">
        <f>IFERROR(IF('paved total'!CJ44=0, "", 'paved total'!CJ44/'paved total'!$CL44*'paved total'!$CN44), "")</f>
        <v>481.16334205091698</v>
      </c>
      <c r="BM44" t="str">
        <f>IFERROR(IF('paved total'!CK44=0, "", 'paved total'!CK44/'paved total'!$CL44*'paved total'!$CN44), "")</f>
        <v/>
      </c>
    </row>
    <row r="45" spans="1:65" x14ac:dyDescent="0.25">
      <c r="A45" s="1" t="s">
        <v>45</v>
      </c>
      <c r="B45">
        <v>4</v>
      </c>
      <c r="C45">
        <f>_xlfn.XLOOKUP(A45,'[1]paving by area'!$A$3:$A$174,'[1]paving by area'!$C$3:$C$174)</f>
        <v>11</v>
      </c>
      <c r="D45" t="str">
        <f>IFERROR(IF('paved total'!D45=0, "", 'paved total'!D45/'paved total'!$L45*'paved total'!$N45), "")</f>
        <v/>
      </c>
      <c r="E45" t="str">
        <f>IFERROR(IF('paved total'!E45=0, "", 'paved total'!E45/'paved total'!$L45*'paved total'!$N45), "")</f>
        <v/>
      </c>
      <c r="F45" t="str">
        <f>IFERROR(IF('paved total'!F45=0, "", 'paved total'!F45/'paved total'!$L45*'paved total'!$N45), "")</f>
        <v/>
      </c>
      <c r="G45" t="str">
        <f>IFERROR(IF('paved total'!G45=0, "", 'paved total'!G45/'paved total'!$L45*'paved total'!$N45), "")</f>
        <v/>
      </c>
      <c r="H45" t="str">
        <f>IFERROR(IF('paved total'!H45=0, "", 'paved total'!H45/'paved total'!$L45*'paved total'!$N45), "")</f>
        <v/>
      </c>
      <c r="I45" t="str">
        <f>IFERROR(IF('paved total'!I45=0, "", 'paved total'!I45/'paved total'!$L45*'paved total'!$N45), "")</f>
        <v/>
      </c>
      <c r="J45" t="str">
        <f>IFERROR(IF('paved total'!J45=0, "", 'paved total'!J45/'paved total'!$L45*'paved total'!$N45), "")</f>
        <v/>
      </c>
      <c r="K45" t="str">
        <f>IFERROR(IF('paved total'!K45=0, "", 'paved total'!K45/'paved total'!$L45*'paved total'!$N45), "")</f>
        <v/>
      </c>
      <c r="L45" t="str">
        <f>IFERROR(IF('paved total'!P45=0, "", 'paved total'!P45/'paved total'!$Y45*'paved total'!$AA45), "")</f>
        <v/>
      </c>
      <c r="M45" t="str">
        <f>IFERROR(IF('paved total'!Q45=0, "", 'paved total'!Q45/'paved total'!$Y45*'paved total'!$AA45), "")</f>
        <v/>
      </c>
      <c r="N45" t="str">
        <f>IFERROR(IF('paved total'!R45=0, "", 'paved total'!R45/'paved total'!$Y45*'paved total'!$AA45), "")</f>
        <v/>
      </c>
      <c r="O45" t="str">
        <f>IFERROR(IF('paved total'!S45=0, "", 'paved total'!S45/'paved total'!$Y45*'paved total'!$AA45), "")</f>
        <v/>
      </c>
      <c r="P45" t="str">
        <f>IFERROR(IF('paved total'!T45=0, "", 'paved total'!T45/'paved total'!$Y45*'paved total'!$AA45), "")</f>
        <v/>
      </c>
      <c r="Q45" t="str">
        <f>IFERROR(IF('paved total'!U45=0, "", 'paved total'!U45/'paved total'!$Y45*'paved total'!$AA45), "")</f>
        <v/>
      </c>
      <c r="R45" t="str">
        <f>IFERROR(IF('paved total'!V45=0, "", 'paved total'!V45/'paved total'!$Y45*'paved total'!$AA45), "")</f>
        <v/>
      </c>
      <c r="S45" t="str">
        <f>IFERROR(IF('paved total'!W45=0, "", 'paved total'!W45/'paved total'!$Y45*'paved total'!$AA45), "")</f>
        <v/>
      </c>
      <c r="T45" t="str">
        <f>IFERROR(IF('paved total'!X45=0, "", 'paved total'!X45/'paved total'!$Y45*'paved total'!$AA45), "")</f>
        <v/>
      </c>
      <c r="U45">
        <f>IFERROR(IF('paved total'!AC45=0, "", 'paved total'!AC45/'paved total'!$AL45*'paved total'!$AN45), "")</f>
        <v>0.1259084640338709</v>
      </c>
      <c r="V45">
        <f>IFERROR(IF('paved total'!AD45=0, "", 'paved total'!AD45/'paved total'!$AL45*'paved total'!$AN45), "")</f>
        <v>0.16103201997474814</v>
      </c>
      <c r="W45" t="str">
        <f>IFERROR(IF('paved total'!AE45=0, "", 'paved total'!AE45/'paved total'!$AL45*'paved total'!$AN45), "")</f>
        <v/>
      </c>
      <c r="X45">
        <f>IFERROR(IF('paved total'!AF45=0, "", 'paved total'!AF45/'paved total'!$AL45*'paved total'!$AN45), "")</f>
        <v>2.7797972578906564E-3</v>
      </c>
      <c r="Y45" t="str">
        <f>IFERROR(IF('paved total'!AG45=0, "", 'paved total'!AG45/'paved total'!$AL45*'paved total'!$AN45), "")</f>
        <v/>
      </c>
      <c r="Z45">
        <f>IFERROR(IF('paved total'!AH45=0, "", 'paved total'!AH45/'paved total'!$AL45*'paved total'!$AN45), "")</f>
        <v>6.8677344018475042E-4</v>
      </c>
      <c r="AA45" t="str">
        <f>IFERROR(IF('paved total'!AI45=0, "", 'paved total'!AI45/'paved total'!$AL45*'paved total'!$AN45), "")</f>
        <v/>
      </c>
      <c r="AB45">
        <f>IFERROR(IF('paved total'!AJ45=0, "", 'paved total'!AJ45/'paved total'!$AL45*'paved total'!$AN45), "")</f>
        <v>0.57227849665680697</v>
      </c>
      <c r="AC45" t="str">
        <f>IFERROR(IF('paved total'!AK45=0, "", 'paved total'!AK45/'paved total'!$AL45*'paved total'!$AN45), "")</f>
        <v/>
      </c>
      <c r="AD45">
        <f>IFERROR(IF('paved total'!AP45=0, "", 'paved total'!AP45/'paved total'!$AY45*'paved total'!$BA45), "")</f>
        <v>5.2178285566976132E-3</v>
      </c>
      <c r="AE45">
        <f>IFERROR(IF('paved total'!AQ45=0, "", 'paved total'!AQ45/'paved total'!$AY45*'paved total'!$BA45), "")</f>
        <v>9.3125455583601316E-2</v>
      </c>
      <c r="AF45" t="str">
        <f>IFERROR(IF('paved total'!AR45=0, "", 'paved total'!AR45/'paved total'!$AY45*'paved total'!$BA45), "")</f>
        <v/>
      </c>
      <c r="AG45">
        <f>IFERROR(IF('paved total'!AS45=0, "", 'paved total'!AS45/'paved total'!$AY45*'paved total'!$BA45), "")</f>
        <v>3.7784275755396507E-3</v>
      </c>
      <c r="AH45" t="str">
        <f>IFERROR(IF('paved total'!AT45=0, "", 'paved total'!AT45/'paved total'!$AY45*'paved total'!$BA45), "")</f>
        <v/>
      </c>
      <c r="AI45">
        <f>IFERROR(IF('paved total'!AU45=0, "", 'paved total'!AU45/'paved total'!$AY45*'paved total'!$BA45), "")</f>
        <v>1.1363691956510228E-4</v>
      </c>
      <c r="AJ45" t="str">
        <f>IFERROR(IF('paved total'!AV45=0, "", 'paved total'!AV45/'paved total'!$AY45*'paved total'!$BA45), "")</f>
        <v/>
      </c>
      <c r="AK45">
        <f>IFERROR(IF('paved total'!AW45=0, "", 'paved total'!AW45/'paved total'!$AY45*'paved total'!$BA45), "")</f>
        <v>0.39120456534616166</v>
      </c>
      <c r="AL45" t="str">
        <f>IFERROR(IF('paved total'!AX45=0, "", 'paved total'!AX45/'paved total'!$AY45*'paved total'!$BA45), "")</f>
        <v/>
      </c>
      <c r="AM45">
        <f>IFERROR(IF('paved total'!BC45=0, "", 'paved total'!BC45/'paved total'!$BL45*'paved total'!$BN45), "")</f>
        <v>1.1056228065168233E-3</v>
      </c>
      <c r="AN45" t="str">
        <f>IFERROR(IF('paved total'!BD45=0, "", 'paved total'!BD45/'paved total'!$BL45*'paved total'!$BN45), "")</f>
        <v/>
      </c>
      <c r="AO45">
        <f>IFERROR(IF('paved total'!BE45=0, "", 'paved total'!BE45/'paved total'!$BL45*'paved total'!$BN45), "")</f>
        <v>1.0582389719518165E-3</v>
      </c>
      <c r="AP45">
        <f>IFERROR(IF('paved total'!BF45=0, "", 'paved total'!BF45/'paved total'!$BL45*'paved total'!$BN45), "")</f>
        <v>1.1056228065168233E-3</v>
      </c>
      <c r="AQ45" t="str">
        <f>IFERROR(IF('paved total'!BG45=0, "", 'paved total'!BG45/'paved total'!$BL45*'paved total'!$BN45), "")</f>
        <v/>
      </c>
      <c r="AR45" t="str">
        <f>IFERROR(IF('paved total'!BH45=0, "", 'paved total'!BH45/'paved total'!$BL45*'paved total'!$BN45), "")</f>
        <v/>
      </c>
      <c r="AS45" t="str">
        <f>IFERROR(IF('paved total'!BI45=0, "", 'paved total'!BI45/'paved total'!$BL45*'paved total'!$BN45), "")</f>
        <v/>
      </c>
      <c r="AT45" t="str">
        <f>IFERROR(IF('paved total'!BJ45=0, "", 'paved total'!BJ45/'paved total'!$BL45*'paved total'!$BN45), "")</f>
        <v/>
      </c>
      <c r="AU45" t="str">
        <f>IFERROR(IF('paved total'!BK45=0, "", 'paved total'!BK45/'paved total'!$BL45*'paved total'!$BN45), "")</f>
        <v/>
      </c>
      <c r="AV45">
        <f>IFERROR(IF('paved total'!BP45=0, "", 'paved total'!BP45/'paved total'!$BY45*'paved total'!$CA45), "")</f>
        <v>1.8748061985745683E-2</v>
      </c>
      <c r="AW45">
        <f>IFERROR(IF('paved total'!BQ45=0, "", 'paved total'!BQ45/'paved total'!$BY45*'paved total'!$CA45), "")</f>
        <v>4.7463448065178946E-4</v>
      </c>
      <c r="AX45">
        <f>IFERROR(IF('paved total'!BR45=0, "", 'paved total'!BR45/'paved total'!$BY45*'paved total'!$CA45), "")</f>
        <v>3.5597586048884209E-4</v>
      </c>
      <c r="AY45" t="str">
        <f>IFERROR(IF('paved total'!BS45=0, "", 'paved total'!BS45/'paved total'!$BY45*'paved total'!$CA45), "")</f>
        <v/>
      </c>
      <c r="AZ45" t="str">
        <f>IFERROR(IF('paved total'!BT45=0, "", 'paved total'!BT45/'paved total'!$BY45*'paved total'!$CA45), "")</f>
        <v/>
      </c>
      <c r="BA45">
        <f>IFERROR(IF('paved total'!BU45=0, "", 'paved total'!BU45/'paved total'!$BY45*'paved total'!$CA45), "")</f>
        <v>2.1358551629330523E-3</v>
      </c>
      <c r="BB45" t="str">
        <f>IFERROR(IF('paved total'!BV45=0, "", 'paved total'!BV45/'paved total'!$BY45*'paved total'!$CA45), "")</f>
        <v/>
      </c>
      <c r="BC45">
        <f>IFERROR(IF('paved total'!BW45=0, "", 'paved total'!BW45/'paved total'!$BY45*'paved total'!$CA45), "")</f>
        <v>1.4357693039716631E-2</v>
      </c>
      <c r="BD45" t="str">
        <f>IFERROR(IF('paved total'!BX45=0, "", 'paved total'!BX45/'paved total'!$BY45*'paved total'!$CA45), "")</f>
        <v/>
      </c>
      <c r="BE45">
        <f>IFERROR(IF('paved total'!CC45=0, "", 'paved total'!CC45/'paved total'!$CL45*'paved total'!$CN45), "")</f>
        <v>6.8555012331700332E-2</v>
      </c>
      <c r="BF45">
        <f>IFERROR(IF('paved total'!CD45=0, "", 'paved total'!CD45/'paved total'!$CL45*'paved total'!$CN45), "")</f>
        <v>0.34894370029204969</v>
      </c>
      <c r="BG45" t="str">
        <f>IFERROR(IF('paved total'!CE45=0, "", 'paved total'!CE45/'paved total'!$CL45*'paved total'!$CN45), "")</f>
        <v/>
      </c>
      <c r="BH45">
        <f>IFERROR(IF('paved total'!CF45=0, "", 'paved total'!CF45/'paved total'!$CL45*'paved total'!$CN45), "")</f>
        <v>2.7124510303544484E-3</v>
      </c>
      <c r="BI45" t="str">
        <f>IFERROR(IF('paved total'!CG45=0, "", 'paved total'!CG45/'paved total'!$CL45*'paved total'!$CN45), "")</f>
        <v/>
      </c>
      <c r="BJ45">
        <f>IFERROR(IF('paved total'!CH45=0, "", 'paved total'!CH45/'paved total'!$CL45*'paved total'!$CN45), "")</f>
        <v>1.7499684066802894E-4</v>
      </c>
      <c r="BK45" t="str">
        <f>IFERROR(IF('paved total'!CI45=0, "", 'paved total'!CI45/'paved total'!$CL45*'paved total'!$CN45), "")</f>
        <v/>
      </c>
      <c r="BL45">
        <f>IFERROR(IF('paved total'!CJ45=0, "", 'paved total'!CJ45/'paved total'!$CL45*'paved total'!$CN45), "")</f>
        <v>0.38669926866617693</v>
      </c>
      <c r="BM45" t="str">
        <f>IFERROR(IF('paved total'!CK45=0, "", 'paved total'!CK45/'paved total'!$CL45*'paved total'!$CN45), "")</f>
        <v/>
      </c>
    </row>
    <row r="46" spans="1:65" x14ac:dyDescent="0.25">
      <c r="A46" s="1" t="s">
        <v>46</v>
      </c>
      <c r="B46">
        <v>7</v>
      </c>
      <c r="C46">
        <f>_xlfn.XLOOKUP(A46,'[1]paving by area'!$A$3:$A$174,'[1]paving by area'!$C$3:$C$174)</f>
        <v>24</v>
      </c>
      <c r="D46" t="str">
        <f>IFERROR(IF('paved total'!D46=0, "", 'paved total'!D46/'paved total'!$L46*'paved total'!$N46), "")</f>
        <v/>
      </c>
      <c r="E46" t="str">
        <f>IFERROR(IF('paved total'!E46=0, "", 'paved total'!E46/'paved total'!$L46*'paved total'!$N46), "")</f>
        <v/>
      </c>
      <c r="F46" t="str">
        <f>IFERROR(IF('paved total'!F46=0, "", 'paved total'!F46/'paved total'!$L46*'paved total'!$N46), "")</f>
        <v/>
      </c>
      <c r="G46" t="str">
        <f>IFERROR(IF('paved total'!G46=0, "", 'paved total'!G46/'paved total'!$L46*'paved total'!$N46), "")</f>
        <v/>
      </c>
      <c r="H46" t="str">
        <f>IFERROR(IF('paved total'!H46=0, "", 'paved total'!H46/'paved total'!$L46*'paved total'!$N46), "")</f>
        <v/>
      </c>
      <c r="I46" t="str">
        <f>IFERROR(IF('paved total'!I46=0, "", 'paved total'!I46/'paved total'!$L46*'paved total'!$N46), "")</f>
        <v/>
      </c>
      <c r="J46" t="str">
        <f>IFERROR(IF('paved total'!J46=0, "", 'paved total'!J46/'paved total'!$L46*'paved total'!$N46), "")</f>
        <v/>
      </c>
      <c r="K46" t="str">
        <f>IFERROR(IF('paved total'!K46=0, "", 'paved total'!K46/'paved total'!$L46*'paved total'!$N46), "")</f>
        <v/>
      </c>
      <c r="L46" t="str">
        <f>IFERROR(IF('paved total'!P46=0, "", 'paved total'!P46/'paved total'!$Y46*'paved total'!$AA46), "")</f>
        <v/>
      </c>
      <c r="M46" t="str">
        <f>IFERROR(IF('paved total'!Q46=0, "", 'paved total'!Q46/'paved total'!$Y46*'paved total'!$AA46), "")</f>
        <v/>
      </c>
      <c r="N46" t="str">
        <f>IFERROR(IF('paved total'!R46=0, "", 'paved total'!R46/'paved total'!$Y46*'paved total'!$AA46), "")</f>
        <v/>
      </c>
      <c r="O46" t="str">
        <f>IFERROR(IF('paved total'!S46=0, "", 'paved total'!S46/'paved total'!$Y46*'paved total'!$AA46), "")</f>
        <v/>
      </c>
      <c r="P46" t="str">
        <f>IFERROR(IF('paved total'!T46=0, "", 'paved total'!T46/'paved total'!$Y46*'paved total'!$AA46), "")</f>
        <v/>
      </c>
      <c r="Q46" t="str">
        <f>IFERROR(IF('paved total'!U46=0, "", 'paved total'!U46/'paved total'!$Y46*'paved total'!$AA46), "")</f>
        <v/>
      </c>
      <c r="R46" t="str">
        <f>IFERROR(IF('paved total'!V46=0, "", 'paved total'!V46/'paved total'!$Y46*'paved total'!$AA46), "")</f>
        <v/>
      </c>
      <c r="S46" t="str">
        <f>IFERROR(IF('paved total'!W46=0, "", 'paved total'!W46/'paved total'!$Y46*'paved total'!$AA46), "")</f>
        <v/>
      </c>
      <c r="T46" t="str">
        <f>IFERROR(IF('paved total'!X46=0, "", 'paved total'!X46/'paved total'!$Y46*'paved total'!$AA46), "")</f>
        <v/>
      </c>
      <c r="U46">
        <f>IFERROR(IF('paved total'!AC46=0, "", 'paved total'!AC46/'paved total'!$AL46*'paved total'!$AN46), "")</f>
        <v>5.4420362585321562E-2</v>
      </c>
      <c r="V46">
        <f>IFERROR(IF('paved total'!AD46=0, "", 'paved total'!AD46/'paved total'!$AL46*'paved total'!$AN46), "")</f>
        <v>5.8918436792024503E-3</v>
      </c>
      <c r="W46" t="str">
        <f>IFERROR(IF('paved total'!AE46=0, "", 'paved total'!AE46/'paved total'!$AL46*'paved total'!$AN46), "")</f>
        <v/>
      </c>
      <c r="X46" t="str">
        <f>IFERROR(IF('paved total'!AF46=0, "", 'paved total'!AF46/'paved total'!$AL46*'paved total'!$AN46), "")</f>
        <v/>
      </c>
      <c r="Y46" t="str">
        <f>IFERROR(IF('paved total'!AG46=0, "", 'paved total'!AG46/'paved total'!$AL46*'paved total'!$AN46), "")</f>
        <v/>
      </c>
      <c r="Z46">
        <f>IFERROR(IF('paved total'!AH46=0, "", 'paved total'!AH46/'paved total'!$AL46*'paved total'!$AN46), "")</f>
        <v>1.1720334200564014E-3</v>
      </c>
      <c r="AA46" t="str">
        <f>IFERROR(IF('paved total'!AI46=0, "", 'paved total'!AI46/'paved total'!$AL46*'paved total'!$AN46), "")</f>
        <v/>
      </c>
      <c r="AB46">
        <f>IFERROR(IF('paved total'!AJ46=0, "", 'paved total'!AJ46/'paved total'!$AL46*'paved total'!$AN46), "")</f>
        <v>0.166998924068577</v>
      </c>
      <c r="AC46" t="str">
        <f>IFERROR(IF('paved total'!AK46=0, "", 'paved total'!AK46/'paved total'!$AL46*'paved total'!$AN46), "")</f>
        <v/>
      </c>
      <c r="AD46">
        <f>IFERROR(IF('paved total'!AP46=0, "", 'paved total'!AP46/'paved total'!$AY46*'paved total'!$BA46), "")</f>
        <v>3.8498223807992525E-2</v>
      </c>
      <c r="AE46" t="str">
        <f>IFERROR(IF('paved total'!AQ46=0, "", 'paved total'!AQ46/'paved total'!$AY46*'paved total'!$BA46), "")</f>
        <v/>
      </c>
      <c r="AF46" t="str">
        <f>IFERROR(IF('paved total'!AR46=0, "", 'paved total'!AR46/'paved total'!$AY46*'paved total'!$BA46), "")</f>
        <v/>
      </c>
      <c r="AG46" t="str">
        <f>IFERROR(IF('paved total'!AS46=0, "", 'paved total'!AS46/'paved total'!$AY46*'paved total'!$BA46), "")</f>
        <v/>
      </c>
      <c r="AH46" t="str">
        <f>IFERROR(IF('paved total'!AT46=0, "", 'paved total'!AT46/'paved total'!$AY46*'paved total'!$BA46), "")</f>
        <v/>
      </c>
      <c r="AI46">
        <f>IFERROR(IF('paved total'!AU46=0, "", 'paved total'!AU46/'paved total'!$AY46*'paved total'!$BA46), "")</f>
        <v>7.2337887651244875E-5</v>
      </c>
      <c r="AJ46" t="str">
        <f>IFERROR(IF('paved total'!AV46=0, "", 'paved total'!AV46/'paved total'!$AY46*'paved total'!$BA46), "")</f>
        <v/>
      </c>
      <c r="AK46">
        <f>IFERROR(IF('paved total'!AW46=0, "", 'paved total'!AW46/'paved total'!$AY46*'paved total'!$BA46), "")</f>
        <v>0.88762928421336529</v>
      </c>
      <c r="AL46" t="str">
        <f>IFERROR(IF('paved total'!AX46=0, "", 'paved total'!AX46/'paved total'!$AY46*'paved total'!$BA46), "")</f>
        <v/>
      </c>
      <c r="AM46" t="str">
        <f>IFERROR(IF('paved total'!BC46=0, "", 'paved total'!BC46/'paved total'!$BL46*'paved total'!$BN46), "")</f>
        <v/>
      </c>
      <c r="AN46" t="str">
        <f>IFERROR(IF('paved total'!BD46=0, "", 'paved total'!BD46/'paved total'!$BL46*'paved total'!$BN46), "")</f>
        <v/>
      </c>
      <c r="AO46" t="str">
        <f>IFERROR(IF('paved total'!BE46=0, "", 'paved total'!BE46/'paved total'!$BL46*'paved total'!$BN46), "")</f>
        <v/>
      </c>
      <c r="AP46" t="str">
        <f>IFERROR(IF('paved total'!BF46=0, "", 'paved total'!BF46/'paved total'!$BL46*'paved total'!$BN46), "")</f>
        <v/>
      </c>
      <c r="AQ46" t="str">
        <f>IFERROR(IF('paved total'!BG46=0, "", 'paved total'!BG46/'paved total'!$BL46*'paved total'!$BN46), "")</f>
        <v/>
      </c>
      <c r="AR46" t="str">
        <f>IFERROR(IF('paved total'!BH46=0, "", 'paved total'!BH46/'paved total'!$BL46*'paved total'!$BN46), "")</f>
        <v/>
      </c>
      <c r="AS46" t="str">
        <f>IFERROR(IF('paved total'!BI46=0, "", 'paved total'!BI46/'paved total'!$BL46*'paved total'!$BN46), "")</f>
        <v/>
      </c>
      <c r="AT46" t="str">
        <f>IFERROR(IF('paved total'!BJ46=0, "", 'paved total'!BJ46/'paved total'!$BL46*'paved total'!$BN46), "")</f>
        <v/>
      </c>
      <c r="AU46" t="str">
        <f>IFERROR(IF('paved total'!BK46=0, "", 'paved total'!BK46/'paved total'!$BL46*'paved total'!$BN46), "")</f>
        <v/>
      </c>
      <c r="AV46">
        <f>IFERROR(IF('paved total'!BP46=0, "", 'paved total'!BP46/'paved total'!$BY46*'paved total'!$CA46), "")</f>
        <v>1.2236844866941655E-3</v>
      </c>
      <c r="AW46" t="str">
        <f>IFERROR(IF('paved total'!BQ46=0, "", 'paved total'!BQ46/'paved total'!$BY46*'paved total'!$CA46), "")</f>
        <v/>
      </c>
      <c r="AX46" t="str">
        <f>IFERROR(IF('paved total'!BR46=0, "", 'paved total'!BR46/'paved total'!$BY46*'paved total'!$CA46), "")</f>
        <v/>
      </c>
      <c r="AY46" t="str">
        <f>IFERROR(IF('paved total'!BS46=0, "", 'paved total'!BS46/'paved total'!$BY46*'paved total'!$CA46), "")</f>
        <v/>
      </c>
      <c r="AZ46" t="str">
        <f>IFERROR(IF('paved total'!BT46=0, "", 'paved total'!BT46/'paved total'!$BY46*'paved total'!$CA46), "")</f>
        <v/>
      </c>
      <c r="BA46">
        <f>IFERROR(IF('paved total'!BU46=0, "", 'paved total'!BU46/'paved total'!$BY46*'paved total'!$CA46), "")</f>
        <v>5.2916085911099034E-4</v>
      </c>
      <c r="BB46" t="str">
        <f>IFERROR(IF('paved total'!BV46=0, "", 'paved total'!BV46/'paved total'!$BY46*'paved total'!$CA46), "")</f>
        <v/>
      </c>
      <c r="BC46">
        <f>IFERROR(IF('paved total'!BW46=0, "", 'paved total'!BW46/'paved total'!$BY46*'paved total'!$CA46), "")</f>
        <v>8.2681384236092236E-4</v>
      </c>
      <c r="BD46" t="str">
        <f>IFERROR(IF('paved total'!BX46=0, "", 'paved total'!BX46/'paved total'!$BY46*'paved total'!$CA46), "")</f>
        <v/>
      </c>
      <c r="BE46">
        <f>IFERROR(IF('paved total'!CC46=0, "", 'paved total'!CC46/'paved total'!$CL46*'paved total'!$CN46), "")</f>
        <v>0.13685200396939642</v>
      </c>
      <c r="BF46">
        <f>IFERROR(IF('paved total'!CD46=0, "", 'paved total'!CD46/'paved total'!$CL46*'paved total'!$CN46), "")</f>
        <v>2.8796505480283452</v>
      </c>
      <c r="BG46" t="str">
        <f>IFERROR(IF('paved total'!CE46=0, "", 'paved total'!CE46/'paved total'!$CL46*'paved total'!$CN46), "")</f>
        <v/>
      </c>
      <c r="BH46" t="str">
        <f>IFERROR(IF('paved total'!CF46=0, "", 'paved total'!CF46/'paved total'!$CL46*'paved total'!$CN46), "")</f>
        <v/>
      </c>
      <c r="BI46" t="str">
        <f>IFERROR(IF('paved total'!CG46=0, "", 'paved total'!CG46/'paved total'!$CL46*'paved total'!$CN46), "")</f>
        <v/>
      </c>
      <c r="BJ46" t="str">
        <f>IFERROR(IF('paved total'!CH46=0, "", 'paved total'!CH46/'paved total'!$CL46*'paved total'!$CN46), "")</f>
        <v/>
      </c>
      <c r="BK46" t="str">
        <f>IFERROR(IF('paved total'!CI46=0, "", 'paved total'!CI46/'paved total'!$CL46*'paved total'!$CN46), "")</f>
        <v/>
      </c>
      <c r="BL46">
        <f>IFERROR(IF('paved total'!CJ46=0, "", 'paved total'!CJ46/'paved total'!$CL46*'paved total'!$CN46), "")</f>
        <v>16.990173075781197</v>
      </c>
      <c r="BM46" t="str">
        <f>IFERROR(IF('paved total'!CK46=0, "", 'paved total'!CK46/'paved total'!$CL46*'paved total'!$CN46), "")</f>
        <v/>
      </c>
    </row>
    <row r="47" spans="1:65" x14ac:dyDescent="0.25">
      <c r="A47" s="1" t="s">
        <v>47</v>
      </c>
      <c r="B47">
        <v>4</v>
      </c>
      <c r="C47">
        <f>_xlfn.XLOOKUP(A47,'[1]paving by area'!$A$3:$A$174,'[1]paving by area'!$C$3:$C$174)</f>
        <v>11</v>
      </c>
      <c r="D47">
        <f>IFERROR(IF('paved total'!D47=0, "", 'paved total'!D47/'paved total'!$L47*'paved total'!$N47), "")</f>
        <v>2.968417217749464E-3</v>
      </c>
      <c r="E47">
        <f>IFERROR(IF('paved total'!E47=0, "", 'paved total'!E47/'paved total'!$L47*'paved total'!$N47), "")</f>
        <v>9.9377149292150468E-2</v>
      </c>
      <c r="F47" t="str">
        <f>IFERROR(IF('paved total'!F47=0, "", 'paved total'!F47/'paved total'!$L47*'paved total'!$N47), "")</f>
        <v/>
      </c>
      <c r="G47" t="str">
        <f>IFERROR(IF('paved total'!G47=0, "", 'paved total'!G47/'paved total'!$L47*'paved total'!$N47), "")</f>
        <v/>
      </c>
      <c r="H47">
        <f>IFERROR(IF('paved total'!H47=0, "", 'paved total'!H47/'paved total'!$L47*'paved total'!$N47), "")</f>
        <v>1.2283105728618472E-4</v>
      </c>
      <c r="I47" t="str">
        <f>IFERROR(IF('paved total'!I47=0, "", 'paved total'!I47/'paved total'!$L47*'paved total'!$N47), "")</f>
        <v/>
      </c>
      <c r="J47">
        <f>IFERROR(IF('paved total'!J47=0, "", 'paved total'!J47/'paved total'!$L47*'paved total'!$N47), "")</f>
        <v>0.45428384142532724</v>
      </c>
      <c r="K47" t="str">
        <f>IFERROR(IF('paved total'!K47=0, "", 'paved total'!K47/'paved total'!$L47*'paved total'!$N47), "")</f>
        <v/>
      </c>
      <c r="L47">
        <f>IFERROR(IF('paved total'!P47=0, "", 'paved total'!P47/'paved total'!$Y47*'paved total'!$AA47), "")</f>
        <v>308.50858852986102</v>
      </c>
      <c r="M47">
        <f>IFERROR(IF('paved total'!Q47=0, "", 'paved total'!Q47/'paved total'!$Y47*'paved total'!$AA47), "")</f>
        <v>31.056352682489912</v>
      </c>
      <c r="N47">
        <f>IFERROR(IF('paved total'!R47=0, "", 'paved total'!R47/'paved total'!$Y47*'paved total'!$AA47), "")</f>
        <v>2.330141055500818</v>
      </c>
      <c r="O47">
        <f>IFERROR(IF('paved total'!S47=0, "", 'paved total'!S47/'paved total'!$Y47*'paved total'!$AA47), "")</f>
        <v>0.24937863865352158</v>
      </c>
      <c r="P47">
        <f>IFERROR(IF('paved total'!T47=0, "", 'paved total'!T47/'paved total'!$Y47*'paved total'!$AA47), "")</f>
        <v>2.8230670794961153E-3</v>
      </c>
      <c r="Q47">
        <f>IFERROR(IF('paved total'!U47=0, "", 'paved total'!U47/'paved total'!$Y47*'paved total'!$AA47), "")</f>
        <v>0.23922022514615437</v>
      </c>
      <c r="R47">
        <f>IFERROR(IF('paved total'!V47=0, "", 'paved total'!V47/'paved total'!$Y47*'paved total'!$AA47), "")</f>
        <v>1.3236019421899819E-2</v>
      </c>
      <c r="S47">
        <f>IFERROR(IF('paved total'!W47=0, "", 'paved total'!W47/'paved total'!$Y47*'paved total'!$AA47), "")</f>
        <v>28.357593114068003</v>
      </c>
      <c r="T47" t="str">
        <f>IFERROR(IF('paved total'!X47=0, "", 'paved total'!X47/'paved total'!$Y47*'paved total'!$AA47), "")</f>
        <v/>
      </c>
      <c r="U47">
        <f>IFERROR(IF('paved total'!AC47=0, "", 'paved total'!AC47/'paved total'!$AL47*'paved total'!$AN47), "")</f>
        <v>29.477775556736187</v>
      </c>
      <c r="V47">
        <f>IFERROR(IF('paved total'!AD47=0, "", 'paved total'!AD47/'paved total'!$AL47*'paved total'!$AN47), "")</f>
        <v>10.278232955359368</v>
      </c>
      <c r="W47">
        <f>IFERROR(IF('paved total'!AE47=0, "", 'paved total'!AE47/'paved total'!$AL47*'paved total'!$AN47), "")</f>
        <v>3.9069039666075867</v>
      </c>
      <c r="X47">
        <f>IFERROR(IF('paved total'!AF47=0, "", 'paved total'!AF47/'paved total'!$AL47*'paved total'!$AN47), "")</f>
        <v>0.38513706198675979</v>
      </c>
      <c r="Y47">
        <f>IFERROR(IF('paved total'!AG47=0, "", 'paved total'!AG47/'paved total'!$AL47*'paved total'!$AN47), "")</f>
        <v>1.1146628961255026E-3</v>
      </c>
      <c r="Z47">
        <f>IFERROR(IF('paved total'!AH47=0, "", 'paved total'!AH47/'paved total'!$AL47*'paved total'!$AN47), "")</f>
        <v>1.7007968127966291</v>
      </c>
      <c r="AA47">
        <f>IFERROR(IF('paved total'!AI47=0, "", 'paved total'!AI47/'paved total'!$AL47*'paved total'!$AN47), "")</f>
        <v>1.7739965148714367E-2</v>
      </c>
      <c r="AB47">
        <f>IFERROR(IF('paved total'!AJ47=0, "", 'paved total'!AJ47/'paved total'!$AL47*'paved total'!$AN47), "")</f>
        <v>17.851515563828514</v>
      </c>
      <c r="AC47">
        <f>IFERROR(IF('paved total'!AK47=0, "", 'paved total'!AK47/'paved total'!$AL47*'paved total'!$AN47), "")</f>
        <v>6.0885831778930768E-3</v>
      </c>
      <c r="AD47">
        <f>IFERROR(IF('paved total'!AP47=0, "", 'paved total'!AP47/'paved total'!$AY47*'paved total'!$BA47), "")</f>
        <v>0.8698735545822569</v>
      </c>
      <c r="AE47">
        <f>IFERROR(IF('paved total'!AQ47=0, "", 'paved total'!AQ47/'paved total'!$AY47*'paved total'!$BA47), "")</f>
        <v>2.1067285692010533</v>
      </c>
      <c r="AF47">
        <f>IFERROR(IF('paved total'!AR47=0, "", 'paved total'!AR47/'paved total'!$AY47*'paved total'!$BA47), "")</f>
        <v>4.4072976905204175E-2</v>
      </c>
      <c r="AG47">
        <f>IFERROR(IF('paved total'!AS47=0, "", 'paved total'!AS47/'paved total'!$AY47*'paved total'!$BA47), "")</f>
        <v>3.5440356418230012E-2</v>
      </c>
      <c r="AH47" t="str">
        <f>IFERROR(IF('paved total'!AT47=0, "", 'paved total'!AT47/'paved total'!$AY47*'paved total'!$BA47), "")</f>
        <v/>
      </c>
      <c r="AI47">
        <f>IFERROR(IF('paved total'!AU47=0, "", 'paved total'!AU47/'paved total'!$AY47*'paved total'!$BA47), "")</f>
        <v>1.9501518514353695</v>
      </c>
      <c r="AJ47">
        <f>IFERROR(IF('paved total'!AV47=0, "", 'paved total'!AV47/'paved total'!$AY47*'paved total'!$BA47), "")</f>
        <v>4.0534161854604402E-3</v>
      </c>
      <c r="AK47">
        <f>IFERROR(IF('paved total'!AW47=0, "", 'paved total'!AW47/'paved total'!$AY47*'paved total'!$BA47), "")</f>
        <v>54.190833221223222</v>
      </c>
      <c r="AL47">
        <f>IFERROR(IF('paved total'!AX47=0, "", 'paved total'!AX47/'paved total'!$AY47*'paved total'!$BA47), "")</f>
        <v>2.6102956116120591E-5</v>
      </c>
      <c r="AM47">
        <f>IFERROR(IF('paved total'!BC47=0, "", 'paved total'!BC47/'paved total'!$BL47*'paved total'!$BN47), "")</f>
        <v>1.55368289565239</v>
      </c>
      <c r="AN47">
        <f>IFERROR(IF('paved total'!BD47=0, "", 'paved total'!BD47/'paved total'!$BL47*'paved total'!$BN47), "")</f>
        <v>0.18286011260894519</v>
      </c>
      <c r="AO47">
        <f>IFERROR(IF('paved total'!BE47=0, "", 'paved total'!BE47/'paved total'!$BL47*'paved total'!$BN47), "")</f>
        <v>1.8550739193110455</v>
      </c>
      <c r="AP47">
        <f>IFERROR(IF('paved total'!BF47=0, "", 'paved total'!BF47/'paved total'!$BL47*'paved total'!$BN47), "")</f>
        <v>0.24549354805434123</v>
      </c>
      <c r="AQ47" t="str">
        <f>IFERROR(IF('paved total'!BG47=0, "", 'paved total'!BG47/'paved total'!$BL47*'paved total'!$BN47), "")</f>
        <v/>
      </c>
      <c r="AR47">
        <f>IFERROR(IF('paved total'!BH47=0, "", 'paved total'!BH47/'paved total'!$BL47*'paved total'!$BN47), "")</f>
        <v>1.7899753423853467E-2</v>
      </c>
      <c r="AS47" t="str">
        <f>IFERROR(IF('paved total'!BI47=0, "", 'paved total'!BI47/'paved total'!$BL47*'paved total'!$BN47), "")</f>
        <v/>
      </c>
      <c r="AT47">
        <f>IFERROR(IF('paved total'!BJ47=0, "", 'paved total'!BJ47/'paved total'!$BL47*'paved total'!$BN47), "")</f>
        <v>6.7956256858278774E-2</v>
      </c>
      <c r="AU47" t="str">
        <f>IFERROR(IF('paved total'!BK47=0, "", 'paved total'!BK47/'paved total'!$BL47*'paved total'!$BN47), "")</f>
        <v/>
      </c>
      <c r="AV47">
        <f>IFERROR(IF('paved total'!BP47=0, "", 'paved total'!BP47/'paved total'!$BY47*'paved total'!$CA47), "")</f>
        <v>8.8032854165619234E-2</v>
      </c>
      <c r="AW47">
        <f>IFERROR(IF('paved total'!BQ47=0, "", 'paved total'!BQ47/'paved total'!$BY47*'paved total'!$CA47), "")</f>
        <v>4.4488940338033829E-3</v>
      </c>
      <c r="AX47">
        <f>IFERROR(IF('paved total'!BR47=0, "", 'paved total'!BR47/'paved total'!$BY47*'paved total'!$CA47), "")</f>
        <v>7.2570766567743764E-2</v>
      </c>
      <c r="AY47">
        <f>IFERROR(IF('paved total'!BS47=0, "", 'paved total'!BS47/'paved total'!$BY47*'paved total'!$CA47), "")</f>
        <v>1.2292614070525362E-2</v>
      </c>
      <c r="AZ47" t="str">
        <f>IFERROR(IF('paved total'!BT47=0, "", 'paved total'!BT47/'paved total'!$BY47*'paved total'!$CA47), "")</f>
        <v/>
      </c>
      <c r="BA47">
        <f>IFERROR(IF('paved total'!BU47=0, "", 'paved total'!BU47/'paved total'!$BY47*'paved total'!$CA47), "")</f>
        <v>0.13329235458140332</v>
      </c>
      <c r="BB47">
        <f>IFERROR(IF('paved total'!BV47=0, "", 'paved total'!BV47/'paved total'!$BY47*'paved total'!$CA47), "")</f>
        <v>1.5898253679620916E-2</v>
      </c>
      <c r="BC47">
        <f>IFERROR(IF('paved total'!BW47=0, "", 'paved total'!BW47/'paved total'!$BY47*'paved total'!$CA47), "")</f>
        <v>1.7461182139208706E-2</v>
      </c>
      <c r="BD47" t="str">
        <f>IFERROR(IF('paved total'!BX47=0, "", 'paved total'!BX47/'paved total'!$BY47*'paved total'!$CA47), "")</f>
        <v/>
      </c>
      <c r="BE47">
        <f>IFERROR(IF('paved total'!CC47=0, "", 'paved total'!CC47/'paved total'!$CL47*'paved total'!$CN47), "")</f>
        <v>0.67824476784565457</v>
      </c>
      <c r="BF47">
        <f>IFERROR(IF('paved total'!CD47=0, "", 'paved total'!CD47/'paved total'!$CL47*'paved total'!$CN47), "")</f>
        <v>41.095650046037072</v>
      </c>
      <c r="BG47">
        <f>IFERROR(IF('paved total'!CE47=0, "", 'paved total'!CE47/'paved total'!$CL47*'paved total'!$CN47), "")</f>
        <v>2.1176667106654564E-3</v>
      </c>
      <c r="BH47">
        <f>IFERROR(IF('paved total'!CF47=0, "", 'paved total'!CF47/'paved total'!$CL47*'paved total'!$CN47), "")</f>
        <v>9.2604992915046189E-2</v>
      </c>
      <c r="BI47" t="str">
        <f>IFERROR(IF('paved total'!CG47=0, "", 'paved total'!CG47/'paved total'!$CL47*'paved total'!$CN47), "")</f>
        <v/>
      </c>
      <c r="BJ47">
        <f>IFERROR(IF('paved total'!CH47=0, "", 'paved total'!CH47/'paved total'!$CL47*'paved total'!$CN47), "")</f>
        <v>0.20773483714894234</v>
      </c>
      <c r="BK47">
        <f>IFERROR(IF('paved total'!CI47=0, "", 'paved total'!CI47/'paved total'!$CL47*'paved total'!$CN47), "")</f>
        <v>1.9078078474463574E-4</v>
      </c>
      <c r="BL47">
        <f>IFERROR(IF('paved total'!CJ47=0, "", 'paved total'!CJ47/'paved total'!$CL47*'paved total'!$CN47), "")</f>
        <v>540.91988775421532</v>
      </c>
      <c r="BM47" t="str">
        <f>IFERROR(IF('paved total'!CK47=0, "", 'paved total'!CK47/'paved total'!$CL47*'paved total'!$CN47), "")</f>
        <v/>
      </c>
    </row>
    <row r="48" spans="1:65" x14ac:dyDescent="0.25">
      <c r="A48" s="1" t="s">
        <v>48</v>
      </c>
      <c r="B48">
        <v>4</v>
      </c>
      <c r="C48">
        <f>_xlfn.XLOOKUP(A48,'[1]paving by area'!$A$3:$A$174,'[1]paving by area'!$C$3:$C$174)</f>
        <v>11</v>
      </c>
      <c r="D48">
        <f>IFERROR(IF('paved total'!D48=0, "", 'paved total'!D48/'paved total'!$L48*'paved total'!$N48), "")</f>
        <v>7.172354297514856E-2</v>
      </c>
      <c r="E48">
        <f>IFERROR(IF('paved total'!E48=0, "", 'paved total'!E48/'paved total'!$L48*'paved total'!$N48), "")</f>
        <v>0.73055600236760054</v>
      </c>
      <c r="F48">
        <f>IFERROR(IF('paved total'!F48=0, "", 'paved total'!F48/'paved total'!$L48*'paved total'!$N48), "")</f>
        <v>2.381711578871157E-4</v>
      </c>
      <c r="G48">
        <f>IFERROR(IF('paved total'!G48=0, "", 'paved total'!G48/'paved total'!$L48*'paved total'!$N48), "")</f>
        <v>3.6576284961235624E-3</v>
      </c>
      <c r="H48">
        <f>IFERROR(IF('paved total'!H48=0, "", 'paved total'!H48/'paved total'!$L48*'paved total'!$N48), "")</f>
        <v>1.1976606796609248E-2</v>
      </c>
      <c r="I48" t="str">
        <f>IFERROR(IF('paved total'!I48=0, "", 'paved total'!I48/'paved total'!$L48*'paved total'!$N48), "")</f>
        <v/>
      </c>
      <c r="J48">
        <f>IFERROR(IF('paved total'!J48=0, "", 'paved total'!J48/'paved total'!$L48*'paved total'!$N48), "")</f>
        <v>7.0222384191437195</v>
      </c>
      <c r="K48">
        <f>IFERROR(IF('paved total'!K48=0, "", 'paved total'!K48/'paved total'!$L48*'paved total'!$N48), "")</f>
        <v>1.6927164435548581E-2</v>
      </c>
      <c r="L48">
        <f>IFERROR(IF('paved total'!P48=0, "", 'paved total'!P48/'paved total'!$Y48*'paved total'!$AA48), "")</f>
        <v>319.35354915926683</v>
      </c>
      <c r="M48">
        <f>IFERROR(IF('paved total'!Q48=0, "", 'paved total'!Q48/'paved total'!$Y48*'paved total'!$AA48), "")</f>
        <v>34.469366826752299</v>
      </c>
      <c r="N48">
        <f>IFERROR(IF('paved total'!R48=0, "", 'paved total'!R48/'paved total'!$Y48*'paved total'!$AA48), "")</f>
        <v>1.0543515056067456</v>
      </c>
      <c r="O48">
        <f>IFERROR(IF('paved total'!S48=0, "", 'paved total'!S48/'paved total'!$Y48*'paved total'!$AA48), "")</f>
        <v>2.9965661197369591</v>
      </c>
      <c r="P48" t="str">
        <f>IFERROR(IF('paved total'!T48=0, "", 'paved total'!T48/'paved total'!$Y48*'paved total'!$AA48), "")</f>
        <v/>
      </c>
      <c r="Q48">
        <f>IFERROR(IF('paved total'!U48=0, "", 'paved total'!U48/'paved total'!$Y48*'paved total'!$AA48), "")</f>
        <v>0.29237535653068331</v>
      </c>
      <c r="R48">
        <f>IFERROR(IF('paved total'!V48=0, "", 'paved total'!V48/'paved total'!$Y48*'paved total'!$AA48), "")</f>
        <v>8.5285521811534121E-2</v>
      </c>
      <c r="S48">
        <f>IFERROR(IF('paved total'!W48=0, "", 'paved total'!W48/'paved total'!$Y48*'paved total'!$AA48), "")</f>
        <v>8.2826932777178239</v>
      </c>
      <c r="T48">
        <f>IFERROR(IF('paved total'!X48=0, "", 'paved total'!X48/'paved total'!$Y48*'paved total'!$AA48), "")</f>
        <v>1.2151499149928344E-2</v>
      </c>
      <c r="U48">
        <f>IFERROR(IF('paved total'!AC48=0, "", 'paved total'!AC48/'paved total'!$AL48*'paved total'!$AN48), "")</f>
        <v>116.18660053859219</v>
      </c>
      <c r="V48">
        <f>IFERROR(IF('paved total'!AD48=0, "", 'paved total'!AD48/'paved total'!$AL48*'paved total'!$AN48), "")</f>
        <v>46.754400687320285</v>
      </c>
      <c r="W48">
        <f>IFERROR(IF('paved total'!AE48=0, "", 'paved total'!AE48/'paved total'!$AL48*'paved total'!$AN48), "")</f>
        <v>9.095629069725284</v>
      </c>
      <c r="X48">
        <f>IFERROR(IF('paved total'!AF48=0, "", 'paved total'!AF48/'paved total'!$AL48*'paved total'!$AN48), "")</f>
        <v>3.6136139582200784</v>
      </c>
      <c r="Y48" t="str">
        <f>IFERROR(IF('paved total'!AG48=0, "", 'paved total'!AG48/'paved total'!$AL48*'paved total'!$AN48), "")</f>
        <v/>
      </c>
      <c r="Z48">
        <f>IFERROR(IF('paved total'!AH48=0, "", 'paved total'!AH48/'paved total'!$AL48*'paved total'!$AN48), "")</f>
        <v>2.3610209367635515</v>
      </c>
      <c r="AA48">
        <f>IFERROR(IF('paved total'!AI48=0, "", 'paved total'!AI48/'paved total'!$AL48*'paved total'!$AN48), "")</f>
        <v>0.22705670193741037</v>
      </c>
      <c r="AB48">
        <f>IFERROR(IF('paved total'!AJ48=0, "", 'paved total'!AJ48/'paved total'!$AL48*'paved total'!$AN48), "")</f>
        <v>61.857893439702394</v>
      </c>
      <c r="AC48">
        <f>IFERROR(IF('paved total'!AK48=0, "", 'paved total'!AK48/'paved total'!$AL48*'paved total'!$AN48), "")</f>
        <v>1.2532610710679706E-2</v>
      </c>
      <c r="AD48">
        <f>IFERROR(IF('paved total'!AP48=0, "", 'paved total'!AP48/'paved total'!$AY48*'paved total'!$BA48), "")</f>
        <v>46.044587098521944</v>
      </c>
      <c r="AE48">
        <f>IFERROR(IF('paved total'!AQ48=0, "", 'paved total'!AQ48/'paved total'!$AY48*'paved total'!$BA48), "")</f>
        <v>52.890242458819763</v>
      </c>
      <c r="AF48">
        <f>IFERROR(IF('paved total'!AR48=0, "", 'paved total'!AR48/'paved total'!$AY48*'paved total'!$BA48), "")</f>
        <v>0.91883469477086643</v>
      </c>
      <c r="AG48">
        <f>IFERROR(IF('paved total'!AS48=0, "", 'paved total'!AS48/'paved total'!$AY48*'paved total'!$BA48), "")</f>
        <v>3.2569939341930039</v>
      </c>
      <c r="AH48" t="str">
        <f>IFERROR(IF('paved total'!AT48=0, "", 'paved total'!AT48/'paved total'!$AY48*'paved total'!$BA48), "")</f>
        <v/>
      </c>
      <c r="AI48">
        <f>IFERROR(IF('paved total'!AU48=0, "", 'paved total'!AU48/'paved total'!$AY48*'paved total'!$BA48), "")</f>
        <v>1.4481764377203186</v>
      </c>
      <c r="AJ48">
        <f>IFERROR(IF('paved total'!AV48=0, "", 'paved total'!AV48/'paved total'!$AY48*'paved total'!$BA48), "")</f>
        <v>9.0373193788232484E-2</v>
      </c>
      <c r="AK48">
        <f>IFERROR(IF('paved total'!AW48=0, "", 'paved total'!AW48/'paved total'!$AY48*'paved total'!$BA48), "")</f>
        <v>304.33668828806185</v>
      </c>
      <c r="AL48">
        <f>IFERROR(IF('paved total'!AX48=0, "", 'paved total'!AX48/'paved total'!$AY48*'paved total'!$BA48), "")</f>
        <v>5.9392009717779849E-3</v>
      </c>
      <c r="AM48">
        <f>IFERROR(IF('paved total'!BC48=0, "", 'paved total'!BC48/'paved total'!$BL48*'paved total'!$BN48), "")</f>
        <v>32.134663788053338</v>
      </c>
      <c r="AN48">
        <f>IFERROR(IF('paved total'!BD48=0, "", 'paved total'!BD48/'paved total'!$BL48*'paved total'!$BN48), "")</f>
        <v>5.2808950706853892</v>
      </c>
      <c r="AO48">
        <f>IFERROR(IF('paved total'!BE48=0, "", 'paved total'!BE48/'paved total'!$BL48*'paved total'!$BN48), "")</f>
        <v>15.110277367813618</v>
      </c>
      <c r="AP48">
        <f>IFERROR(IF('paved total'!BF48=0, "", 'paved total'!BF48/'paved total'!$BL48*'paved total'!$BN48), "")</f>
        <v>8.3591971169596668</v>
      </c>
      <c r="AQ48">
        <f>IFERROR(IF('paved total'!BG48=0, "", 'paved total'!BG48/'paved total'!$BL48*'paved total'!$BN48), "")</f>
        <v>8.7196873492126402E-4</v>
      </c>
      <c r="AR48">
        <f>IFERROR(IF('paved total'!BH48=0, "", 'paved total'!BH48/'paved total'!$BL48*'paved total'!$BN48), "")</f>
        <v>0.32524433812563147</v>
      </c>
      <c r="AS48">
        <f>IFERROR(IF('paved total'!BI48=0, "", 'paved total'!BI48/'paved total'!$BL48*'paved total'!$BN48), "")</f>
        <v>1.7003390330964648E-2</v>
      </c>
      <c r="AT48">
        <f>IFERROR(IF('paved total'!BJ48=0, "", 'paved total'!BJ48/'paved total'!$BL48*'paved total'!$BN48), "")</f>
        <v>1.1676120291508842</v>
      </c>
      <c r="AU48" t="str">
        <f>IFERROR(IF('paved total'!BK48=0, "", 'paved total'!BK48/'paved total'!$BL48*'paved total'!$BN48), "")</f>
        <v/>
      </c>
      <c r="AV48">
        <f>IFERROR(IF('paved total'!BP48=0, "", 'paved total'!BP48/'paved total'!$BY48*'paved total'!$CA48), "")</f>
        <v>4.421941371897999</v>
      </c>
      <c r="AW48">
        <f>IFERROR(IF('paved total'!BQ48=0, "", 'paved total'!BQ48/'paved total'!$BY48*'paved total'!$CA48), "")</f>
        <v>0.33868862974870945</v>
      </c>
      <c r="AX48">
        <f>IFERROR(IF('paved total'!BR48=0, "", 'paved total'!BR48/'paved total'!$BY48*'paved total'!$CA48), "")</f>
        <v>0.89463830628484753</v>
      </c>
      <c r="AY48">
        <f>IFERROR(IF('paved total'!BS48=0, "", 'paved total'!BS48/'paved total'!$BY48*'paved total'!$CA48), "")</f>
        <v>0.6666029609582742</v>
      </c>
      <c r="AZ48">
        <f>IFERROR(IF('paved total'!BT48=0, "", 'paved total'!BT48/'paved total'!$BY48*'paved total'!$CA48), "")</f>
        <v>8.8134587666950422E-3</v>
      </c>
      <c r="BA48">
        <f>IFERROR(IF('paved total'!BU48=0, "", 'paved total'!BU48/'paved total'!$BY48*'paved total'!$CA48), "")</f>
        <v>0.42498622015515436</v>
      </c>
      <c r="BB48">
        <f>IFERROR(IF('paved total'!BV48=0, "", 'paved total'!BV48/'paved total'!$BY48*'paved total'!$CA48), "")</f>
        <v>0.28019368327373578</v>
      </c>
      <c r="BC48">
        <f>IFERROR(IF('paved total'!BW48=0, "", 'paved total'!BW48/'paved total'!$BY48*'paved total'!$CA48), "")</f>
        <v>0.82968290877011852</v>
      </c>
      <c r="BD48" t="str">
        <f>IFERROR(IF('paved total'!BX48=0, "", 'paved total'!BX48/'paved total'!$BY48*'paved total'!$CA48), "")</f>
        <v/>
      </c>
      <c r="BE48">
        <f>IFERROR(IF('paved total'!CC48=0, "", 'paved total'!CC48/'paved total'!$CL48*'paved total'!$CN48), "")</f>
        <v>168.97692907877908</v>
      </c>
      <c r="BF48">
        <f>IFERROR(IF('paved total'!CD48=0, "", 'paved total'!CD48/'paved total'!$CL48*'paved total'!$CN48), "")</f>
        <v>726.3665465639765</v>
      </c>
      <c r="BG48">
        <f>IFERROR(IF('paved total'!CE48=0, "", 'paved total'!CE48/'paved total'!$CL48*'paved total'!$CN48), "")</f>
        <v>1.5615194670037171</v>
      </c>
      <c r="BH48">
        <f>IFERROR(IF('paved total'!CF48=0, "", 'paved total'!CF48/'paved total'!$CL48*'paved total'!$CN48), "")</f>
        <v>25.607119578670236</v>
      </c>
      <c r="BI48">
        <f>IFERROR(IF('paved total'!CG48=0, "", 'paved total'!CG48/'paved total'!$CL48*'paved total'!$CN48), "")</f>
        <v>2.8319840564626003E-3</v>
      </c>
      <c r="BJ48">
        <f>IFERROR(IF('paved total'!CH48=0, "", 'paved total'!CH48/'paved total'!$CL48*'paved total'!$CN48), "")</f>
        <v>0.32590655230420407</v>
      </c>
      <c r="BK48">
        <f>IFERROR(IF('paved total'!CI48=0, "", 'paved total'!CI48/'paved total'!$CL48*'paved total'!$CN48), "")</f>
        <v>6.591214505605697E-2</v>
      </c>
      <c r="BL48">
        <f>IFERROR(IF('paved total'!CJ48=0, "", 'paved total'!CJ48/'paved total'!$CL48*'paved total'!$CN48), "")</f>
        <v>1563.5205606411623</v>
      </c>
      <c r="BM48">
        <f>IFERROR(IF('paved total'!CK48=0, "", 'paved total'!CK48/'paved total'!$CL48*'paved total'!$CN48), "")</f>
        <v>3.9716292533777918E-2</v>
      </c>
    </row>
    <row r="49" spans="1:65" x14ac:dyDescent="0.25">
      <c r="A49" s="1" t="s">
        <v>49</v>
      </c>
      <c r="B49">
        <v>3</v>
      </c>
      <c r="C49">
        <f>_xlfn.XLOOKUP(A49,'[1]paving by area'!$A$3:$A$174,'[1]paving by area'!$C$3:$C$174)</f>
        <v>8</v>
      </c>
      <c r="D49" t="str">
        <f>IFERROR(IF('paved total'!D49=0, "", 'paved total'!D49/'paved total'!$L49*'paved total'!$N49), "")</f>
        <v/>
      </c>
      <c r="E49" t="str">
        <f>IFERROR(IF('paved total'!E49=0, "", 'paved total'!E49/'paved total'!$L49*'paved total'!$N49), "")</f>
        <v/>
      </c>
      <c r="F49" t="str">
        <f>IFERROR(IF('paved total'!F49=0, "", 'paved total'!F49/'paved total'!$L49*'paved total'!$N49), "")</f>
        <v/>
      </c>
      <c r="G49" t="str">
        <f>IFERROR(IF('paved total'!G49=0, "", 'paved total'!G49/'paved total'!$L49*'paved total'!$N49), "")</f>
        <v/>
      </c>
      <c r="H49" t="str">
        <f>IFERROR(IF('paved total'!H49=0, "", 'paved total'!H49/'paved total'!$L49*'paved total'!$N49), "")</f>
        <v/>
      </c>
      <c r="I49" t="str">
        <f>IFERROR(IF('paved total'!I49=0, "", 'paved total'!I49/'paved total'!$L49*'paved total'!$N49), "")</f>
        <v/>
      </c>
      <c r="J49" t="str">
        <f>IFERROR(IF('paved total'!J49=0, "", 'paved total'!J49/'paved total'!$L49*'paved total'!$N49), "")</f>
        <v/>
      </c>
      <c r="K49" t="str">
        <f>IFERROR(IF('paved total'!K49=0, "", 'paved total'!K49/'paved total'!$L49*'paved total'!$N49), "")</f>
        <v/>
      </c>
      <c r="L49" t="str">
        <f>IFERROR(IF('paved total'!P49=0, "", 'paved total'!P49/'paved total'!$Y49*'paved total'!$AA49), "")</f>
        <v/>
      </c>
      <c r="M49" t="str">
        <f>IFERROR(IF('paved total'!Q49=0, "", 'paved total'!Q49/'paved total'!$Y49*'paved total'!$AA49), "")</f>
        <v/>
      </c>
      <c r="N49" t="str">
        <f>IFERROR(IF('paved total'!R49=0, "", 'paved total'!R49/'paved total'!$Y49*'paved total'!$AA49), "")</f>
        <v/>
      </c>
      <c r="O49" t="str">
        <f>IFERROR(IF('paved total'!S49=0, "", 'paved total'!S49/'paved total'!$Y49*'paved total'!$AA49), "")</f>
        <v/>
      </c>
      <c r="P49" t="str">
        <f>IFERROR(IF('paved total'!T49=0, "", 'paved total'!T49/'paved total'!$Y49*'paved total'!$AA49), "")</f>
        <v/>
      </c>
      <c r="Q49" t="str">
        <f>IFERROR(IF('paved total'!U49=0, "", 'paved total'!U49/'paved total'!$Y49*'paved total'!$AA49), "")</f>
        <v/>
      </c>
      <c r="R49" t="str">
        <f>IFERROR(IF('paved total'!V49=0, "", 'paved total'!V49/'paved total'!$Y49*'paved total'!$AA49), "")</f>
        <v/>
      </c>
      <c r="S49">
        <f>IFERROR(IF('paved total'!W49=0, "", 'paved total'!W49/'paved total'!$Y49*'paved total'!$AA49), "")</f>
        <v>1.4765837212653987E-2</v>
      </c>
      <c r="T49" t="str">
        <f>IFERROR(IF('paved total'!X49=0, "", 'paved total'!X49/'paved total'!$Y49*'paved total'!$AA49), "")</f>
        <v/>
      </c>
      <c r="U49">
        <f>IFERROR(IF('paved total'!AC49=0, "", 'paved total'!AC49/'paved total'!$AL49*'paved total'!$AN49), "")</f>
        <v>1.3820263373564432E-2</v>
      </c>
      <c r="V49" t="str">
        <f>IFERROR(IF('paved total'!AD49=0, "", 'paved total'!AD49/'paved total'!$AL49*'paved total'!$AN49), "")</f>
        <v/>
      </c>
      <c r="W49">
        <f>IFERROR(IF('paved total'!AE49=0, "", 'paved total'!AE49/'paved total'!$AL49*'paved total'!$AN49), "")</f>
        <v>6.5276154108064935E-3</v>
      </c>
      <c r="X49" t="str">
        <f>IFERROR(IF('paved total'!AF49=0, "", 'paved total'!AF49/'paved total'!$AL49*'paved total'!$AN49), "")</f>
        <v/>
      </c>
      <c r="Y49" t="str">
        <f>IFERROR(IF('paved total'!AG49=0, "", 'paved total'!AG49/'paved total'!$AL49*'paved total'!$AN49), "")</f>
        <v/>
      </c>
      <c r="Z49" t="str">
        <f>IFERROR(IF('paved total'!AH49=0, "", 'paved total'!AH49/'paved total'!$AL49*'paved total'!$AN49), "")</f>
        <v/>
      </c>
      <c r="AA49" t="str">
        <f>IFERROR(IF('paved total'!AI49=0, "", 'paved total'!AI49/'paved total'!$AL49*'paved total'!$AN49), "")</f>
        <v/>
      </c>
      <c r="AB49">
        <f>IFERROR(IF('paved total'!AJ49=0, "", 'paved total'!AJ49/'paved total'!$AL49*'paved total'!$AN49), "")</f>
        <v>7.9374611136884432E-2</v>
      </c>
      <c r="AC49" t="str">
        <f>IFERROR(IF('paved total'!AK49=0, "", 'paved total'!AK49/'paved total'!$AL49*'paved total'!$AN49), "")</f>
        <v/>
      </c>
      <c r="AD49">
        <f>IFERROR(IF('paved total'!AP49=0, "", 'paved total'!AP49/'paved total'!$AY49*'paved total'!$BA49), "")</f>
        <v>6.5565025858881534E-2</v>
      </c>
      <c r="AE49">
        <f>IFERROR(IF('paved total'!AQ49=0, "", 'paved total'!AQ49/'paved total'!$AY49*'paved total'!$BA49), "")</f>
        <v>4.1701523885120023E-2</v>
      </c>
      <c r="AF49" t="str">
        <f>IFERROR(IF('paved total'!AR49=0, "", 'paved total'!AR49/'paved total'!$AY49*'paved total'!$BA49), "")</f>
        <v/>
      </c>
      <c r="AG49" t="str">
        <f>IFERROR(IF('paved total'!AS49=0, "", 'paved total'!AS49/'paved total'!$AY49*'paved total'!$BA49), "")</f>
        <v/>
      </c>
      <c r="AH49" t="str">
        <f>IFERROR(IF('paved total'!AT49=0, "", 'paved total'!AT49/'paved total'!$AY49*'paved total'!$BA49), "")</f>
        <v/>
      </c>
      <c r="AI49" t="str">
        <f>IFERROR(IF('paved total'!AU49=0, "", 'paved total'!AU49/'paved total'!$AY49*'paved total'!$BA49), "")</f>
        <v/>
      </c>
      <c r="AJ49" t="str">
        <f>IFERROR(IF('paved total'!AV49=0, "", 'paved total'!AV49/'paved total'!$AY49*'paved total'!$BA49), "")</f>
        <v/>
      </c>
      <c r="AK49">
        <f>IFERROR(IF('paved total'!AW49=0, "", 'paved total'!AW49/'paved total'!$AY49*'paved total'!$BA49), "")</f>
        <v>0.14593365920920642</v>
      </c>
      <c r="AL49" t="str">
        <f>IFERROR(IF('paved total'!AX49=0, "", 'paved total'!AX49/'paved total'!$AY49*'paved total'!$BA49), "")</f>
        <v/>
      </c>
      <c r="AM49" t="str">
        <f>IFERROR(IF('paved total'!BC49=0, "", 'paved total'!BC49/'paved total'!$BL49*'paved total'!$BN49), "")</f>
        <v/>
      </c>
      <c r="AN49" t="str">
        <f>IFERROR(IF('paved total'!BD49=0, "", 'paved total'!BD49/'paved total'!$BL49*'paved total'!$BN49), "")</f>
        <v/>
      </c>
      <c r="AO49" t="str">
        <f>IFERROR(IF('paved total'!BE49=0, "", 'paved total'!BE49/'paved total'!$BL49*'paved total'!$BN49), "")</f>
        <v/>
      </c>
      <c r="AP49" t="str">
        <f>IFERROR(IF('paved total'!BF49=0, "", 'paved total'!BF49/'paved total'!$BL49*'paved total'!$BN49), "")</f>
        <v/>
      </c>
      <c r="AQ49" t="str">
        <f>IFERROR(IF('paved total'!BG49=0, "", 'paved total'!BG49/'paved total'!$BL49*'paved total'!$BN49), "")</f>
        <v/>
      </c>
      <c r="AR49" t="str">
        <f>IFERROR(IF('paved total'!BH49=0, "", 'paved total'!BH49/'paved total'!$BL49*'paved total'!$BN49), "")</f>
        <v/>
      </c>
      <c r="AS49" t="str">
        <f>IFERROR(IF('paved total'!BI49=0, "", 'paved total'!BI49/'paved total'!$BL49*'paved total'!$BN49), "")</f>
        <v/>
      </c>
      <c r="AT49">
        <f>IFERROR(IF('paved total'!BJ49=0, "", 'paved total'!BJ49/'paved total'!$BL49*'paved total'!$BN49), "")</f>
        <v>1.6210984809806494E-2</v>
      </c>
      <c r="AU49" t="str">
        <f>IFERROR(IF('paved total'!BK49=0, "", 'paved total'!BK49/'paved total'!$BL49*'paved total'!$BN49), "")</f>
        <v/>
      </c>
      <c r="AV49" t="str">
        <f>IFERROR(IF('paved total'!BP49=0, "", 'paved total'!BP49/'paved total'!$BY49*'paved total'!$CA49), "")</f>
        <v/>
      </c>
      <c r="AW49" t="str">
        <f>IFERROR(IF('paved total'!BQ49=0, "", 'paved total'!BQ49/'paved total'!$BY49*'paved total'!$CA49), "")</f>
        <v/>
      </c>
      <c r="AX49" t="str">
        <f>IFERROR(IF('paved total'!BR49=0, "", 'paved total'!BR49/'paved total'!$BY49*'paved total'!$CA49), "")</f>
        <v/>
      </c>
      <c r="AY49" t="str">
        <f>IFERROR(IF('paved total'!BS49=0, "", 'paved total'!BS49/'paved total'!$BY49*'paved total'!$CA49), "")</f>
        <v/>
      </c>
      <c r="AZ49" t="str">
        <f>IFERROR(IF('paved total'!BT49=0, "", 'paved total'!BT49/'paved total'!$BY49*'paved total'!$CA49), "")</f>
        <v/>
      </c>
      <c r="BA49" t="str">
        <f>IFERROR(IF('paved total'!BU49=0, "", 'paved total'!BU49/'paved total'!$BY49*'paved total'!$CA49), "")</f>
        <v/>
      </c>
      <c r="BB49" t="str">
        <f>IFERROR(IF('paved total'!BV49=0, "", 'paved total'!BV49/'paved total'!$BY49*'paved total'!$CA49), "")</f>
        <v/>
      </c>
      <c r="BC49" t="str">
        <f>IFERROR(IF('paved total'!BW49=0, "", 'paved total'!BW49/'paved total'!$BY49*'paved total'!$CA49), "")</f>
        <v/>
      </c>
      <c r="BD49" t="str">
        <f>IFERROR(IF('paved total'!BX49=0, "", 'paved total'!BX49/'paved total'!$BY49*'paved total'!$CA49), "")</f>
        <v/>
      </c>
      <c r="BE49">
        <f>IFERROR(IF('paved total'!CC49=0, "", 'paved total'!CC49/'paved total'!$CL49*'paved total'!$CN49), "")</f>
        <v>5.5955578902680081</v>
      </c>
      <c r="BF49">
        <f>IFERROR(IF('paved total'!CD49=0, "", 'paved total'!CD49/'paved total'!$CL49*'paved total'!$CN49), "")</f>
        <v>4.0581560583901423E-2</v>
      </c>
      <c r="BG49" t="str">
        <f>IFERROR(IF('paved total'!CE49=0, "", 'paved total'!CE49/'paved total'!$CL49*'paved total'!$CN49), "")</f>
        <v/>
      </c>
      <c r="BH49" t="str">
        <f>IFERROR(IF('paved total'!CF49=0, "", 'paved total'!CF49/'paved total'!$CL49*'paved total'!$CN49), "")</f>
        <v/>
      </c>
      <c r="BI49" t="str">
        <f>IFERROR(IF('paved total'!CG49=0, "", 'paved total'!CG49/'paved total'!$CL49*'paved total'!$CN49), "")</f>
        <v/>
      </c>
      <c r="BJ49" t="str">
        <f>IFERROR(IF('paved total'!CH49=0, "", 'paved total'!CH49/'paved total'!$CL49*'paved total'!$CN49), "")</f>
        <v/>
      </c>
      <c r="BK49" t="str">
        <f>IFERROR(IF('paved total'!CI49=0, "", 'paved total'!CI49/'paved total'!$CL49*'paved total'!$CN49), "")</f>
        <v/>
      </c>
      <c r="BL49">
        <f>IFERROR(IF('paved total'!CJ49=0, "", 'paved total'!CJ49/'paved total'!$CL49*'paved total'!$CN49), "")</f>
        <v>147.37385062029617</v>
      </c>
      <c r="BM49" t="str">
        <f>IFERROR(IF('paved total'!CK49=0, "", 'paved total'!CK49/'paved total'!$CL49*'paved total'!$CN49), "")</f>
        <v/>
      </c>
    </row>
    <row r="50" spans="1:65" x14ac:dyDescent="0.25">
      <c r="A50" s="1" t="s">
        <v>50</v>
      </c>
      <c r="B50">
        <v>5</v>
      </c>
      <c r="C50">
        <f>_xlfn.XLOOKUP(A50,'[1]paving by area'!$A$3:$A$174,'[1]paving by area'!$C$3:$C$174)</f>
        <v>17</v>
      </c>
      <c r="D50" t="str">
        <f>IFERROR(IF('paved total'!D50=0, "", 'paved total'!D50/'paved total'!$L50*'paved total'!$N50), "")</f>
        <v/>
      </c>
      <c r="E50">
        <f>IFERROR(IF('paved total'!E50=0, "", 'paved total'!E50/'paved total'!$L50*'paved total'!$N50), "")</f>
        <v>0.79022632408350602</v>
      </c>
      <c r="F50" t="str">
        <f>IFERROR(IF('paved total'!F50=0, "", 'paved total'!F50/'paved total'!$L50*'paved total'!$N50), "")</f>
        <v/>
      </c>
      <c r="G50" t="str">
        <f>IFERROR(IF('paved total'!G50=0, "", 'paved total'!G50/'paved total'!$L50*'paved total'!$N50), "")</f>
        <v/>
      </c>
      <c r="H50" t="str">
        <f>IFERROR(IF('paved total'!H50=0, "", 'paved total'!H50/'paved total'!$L50*'paved total'!$N50), "")</f>
        <v/>
      </c>
      <c r="I50" t="str">
        <f>IFERROR(IF('paved total'!I50=0, "", 'paved total'!I50/'paved total'!$L50*'paved total'!$N50), "")</f>
        <v/>
      </c>
      <c r="J50">
        <f>IFERROR(IF('paved total'!J50=0, "", 'paved total'!J50/'paved total'!$L50*'paved total'!$N50), "")</f>
        <v>10.048179904021678</v>
      </c>
      <c r="K50" t="str">
        <f>IFERROR(IF('paved total'!K50=0, "", 'paved total'!K50/'paved total'!$L50*'paved total'!$N50), "")</f>
        <v/>
      </c>
      <c r="L50">
        <f>IFERROR(IF('paved total'!P50=0, "", 'paved total'!P50/'paved total'!$Y50*'paved total'!$AA50), "")</f>
        <v>27.535585730268352</v>
      </c>
      <c r="M50">
        <f>IFERROR(IF('paved total'!Q50=0, "", 'paved total'!Q50/'paved total'!$Y50*'paved total'!$AA50), "")</f>
        <v>1.3024164486849534</v>
      </c>
      <c r="N50">
        <f>IFERROR(IF('paved total'!R50=0, "", 'paved total'!R50/'paved total'!$Y50*'paved total'!$AA50), "")</f>
        <v>1.7792267323865678</v>
      </c>
      <c r="O50" t="str">
        <f>IFERROR(IF('paved total'!S50=0, "", 'paved total'!S50/'paved total'!$Y50*'paved total'!$AA50), "")</f>
        <v/>
      </c>
      <c r="P50" t="str">
        <f>IFERROR(IF('paved total'!T50=0, "", 'paved total'!T50/'paved total'!$Y50*'paved total'!$AA50), "")</f>
        <v/>
      </c>
      <c r="Q50" t="str">
        <f>IFERROR(IF('paved total'!U50=0, "", 'paved total'!U50/'paved total'!$Y50*'paved total'!$AA50), "")</f>
        <v/>
      </c>
      <c r="R50" t="str">
        <f>IFERROR(IF('paved total'!V50=0, "", 'paved total'!V50/'paved total'!$Y50*'paved total'!$AA50), "")</f>
        <v/>
      </c>
      <c r="S50">
        <f>IFERROR(IF('paved total'!W50=0, "", 'paved total'!W50/'paved total'!$Y50*'paved total'!$AA50), "")</f>
        <v>4.179999815384174</v>
      </c>
      <c r="T50" t="str">
        <f>IFERROR(IF('paved total'!X50=0, "", 'paved total'!X50/'paved total'!$Y50*'paved total'!$AA50), "")</f>
        <v/>
      </c>
      <c r="U50">
        <f>IFERROR(IF('paved total'!AC50=0, "", 'paved total'!AC50/'paved total'!$AL50*'paved total'!$AN50), "")</f>
        <v>27.990139191830743</v>
      </c>
      <c r="V50">
        <f>IFERROR(IF('paved total'!AD50=0, "", 'paved total'!AD50/'paved total'!$AL50*'paved total'!$AN50), "")</f>
        <v>2.3933477050513248</v>
      </c>
      <c r="W50">
        <f>IFERROR(IF('paved total'!AE50=0, "", 'paved total'!AE50/'paved total'!$AL50*'paved total'!$AN50), "")</f>
        <v>37.765782410819931</v>
      </c>
      <c r="X50">
        <f>IFERROR(IF('paved total'!AF50=0, "", 'paved total'!AF50/'paved total'!$AL50*'paved total'!$AN50), "")</f>
        <v>1.5616075285922404</v>
      </c>
      <c r="Y50" t="str">
        <f>IFERROR(IF('paved total'!AG50=0, "", 'paved total'!AG50/'paved total'!$AL50*'paved total'!$AN50), "")</f>
        <v/>
      </c>
      <c r="Z50">
        <f>IFERROR(IF('paved total'!AH50=0, "", 'paved total'!AH50/'paved total'!$AL50*'paved total'!$AN50), "")</f>
        <v>1.7243717642009302</v>
      </c>
      <c r="AA50">
        <f>IFERROR(IF('paved total'!AI50=0, "", 'paved total'!AI50/'paved total'!$AL50*'paved total'!$AN50), "")</f>
        <v>9.1585991902137343E-2</v>
      </c>
      <c r="AB50">
        <f>IFERROR(IF('paved total'!AJ50=0, "", 'paved total'!AJ50/'paved total'!$AL50*'paved total'!$AN50), "")</f>
        <v>8.5679359091057492</v>
      </c>
      <c r="AC50">
        <f>IFERROR(IF('paved total'!AK50=0, "", 'paved total'!AK50/'paved total'!$AL50*'paved total'!$AN50), "")</f>
        <v>0.19661123261600139</v>
      </c>
      <c r="AD50">
        <f>IFERROR(IF('paved total'!AP50=0, "", 'paved total'!AP50/'paved total'!$AY50*'paved total'!$BA50), "")</f>
        <v>4.3686364171823771</v>
      </c>
      <c r="AE50">
        <f>IFERROR(IF('paved total'!AQ50=0, "", 'paved total'!AQ50/'paved total'!$AY50*'paved total'!$BA50), "")</f>
        <v>7.5482798559964399</v>
      </c>
      <c r="AF50">
        <f>IFERROR(IF('paved total'!AR50=0, "", 'paved total'!AR50/'paved total'!$AY50*'paved total'!$BA50), "")</f>
        <v>1.2696878734289139</v>
      </c>
      <c r="AG50">
        <f>IFERROR(IF('paved total'!AS50=0, "", 'paved total'!AS50/'paved total'!$AY50*'paved total'!$BA50), "")</f>
        <v>7.3154552407396267E-2</v>
      </c>
      <c r="AH50" t="str">
        <f>IFERROR(IF('paved total'!AT50=0, "", 'paved total'!AT50/'paved total'!$AY50*'paved total'!$BA50), "")</f>
        <v/>
      </c>
      <c r="AI50">
        <f>IFERROR(IF('paved total'!AU50=0, "", 'paved total'!AU50/'paved total'!$AY50*'paved total'!$BA50), "")</f>
        <v>1.2859591391542482</v>
      </c>
      <c r="AJ50">
        <f>IFERROR(IF('paved total'!AV50=0, "", 'paved total'!AV50/'paved total'!$AY50*'paved total'!$BA50), "")</f>
        <v>1.7197272717832757E-3</v>
      </c>
      <c r="AK50">
        <f>IFERROR(IF('paved total'!AW50=0, "", 'paved total'!AW50/'paved total'!$AY50*'paved total'!$BA50), "")</f>
        <v>17.880004444730719</v>
      </c>
      <c r="AL50" t="str">
        <f>IFERROR(IF('paved total'!AX50=0, "", 'paved total'!AX50/'paved total'!$AY50*'paved total'!$BA50), "")</f>
        <v/>
      </c>
      <c r="AM50">
        <f>IFERROR(IF('paved total'!BC50=0, "", 'paved total'!BC50/'paved total'!$BL50*'paved total'!$BN50), "")</f>
        <v>18.070913021495091</v>
      </c>
      <c r="AN50">
        <f>IFERROR(IF('paved total'!BD50=0, "", 'paved total'!BD50/'paved total'!$BL50*'paved total'!$BN50), "")</f>
        <v>0.19577199892393105</v>
      </c>
      <c r="AO50">
        <f>IFERROR(IF('paved total'!BE50=0, "", 'paved total'!BE50/'paved total'!$BL50*'paved total'!$BN50), "")</f>
        <v>13.181645747597948</v>
      </c>
      <c r="AP50">
        <f>IFERROR(IF('paved total'!BF50=0, "", 'paved total'!BF50/'paved total'!$BL50*'paved total'!$BN50), "")</f>
        <v>1.1846973919458448</v>
      </c>
      <c r="AQ50">
        <f>IFERROR(IF('paved total'!BG50=0, "", 'paved total'!BG50/'paved total'!$BL50*'paved total'!$BN50), "")</f>
        <v>4.3784483049825192E-2</v>
      </c>
      <c r="AR50">
        <f>IFERROR(IF('paved total'!BH50=0, "", 'paved total'!BH50/'paved total'!$BL50*'paved total'!$BN50), "")</f>
        <v>0.44891676874073638</v>
      </c>
      <c r="AS50">
        <f>IFERROR(IF('paved total'!BI50=0, "", 'paved total'!BI50/'paved total'!$BL50*'paved total'!$BN50), "")</f>
        <v>0.15500713539478342</v>
      </c>
      <c r="AT50">
        <f>IFERROR(IF('paved total'!BJ50=0, "", 'paved total'!BJ50/'paved total'!$BL50*'paved total'!$BN50), "")</f>
        <v>0.99043520278225261</v>
      </c>
      <c r="AU50" t="str">
        <f>IFERROR(IF('paved total'!BK50=0, "", 'paved total'!BK50/'paved total'!$BL50*'paved total'!$BN50), "")</f>
        <v/>
      </c>
      <c r="AV50">
        <f>IFERROR(IF('paved total'!BP50=0, "", 'paved total'!BP50/'paved total'!$BY50*'paved total'!$CA50), "")</f>
        <v>0.1583513727318715</v>
      </c>
      <c r="AW50">
        <f>IFERROR(IF('paved total'!BQ50=0, "", 'paved total'!BQ50/'paved total'!$BY50*'paved total'!$CA50), "")</f>
        <v>2.5318758424392959E-2</v>
      </c>
      <c r="AX50">
        <f>IFERROR(IF('paved total'!BR50=0, "", 'paved total'!BR50/'paved total'!$BY50*'paved total'!$CA50), "")</f>
        <v>9.2762692503163852E-2</v>
      </c>
      <c r="AY50">
        <f>IFERROR(IF('paved total'!BS50=0, "", 'paved total'!BS50/'paved total'!$BY50*'paved total'!$CA50), "")</f>
        <v>1.3532439847520374E-2</v>
      </c>
      <c r="AZ50" t="str">
        <f>IFERROR(IF('paved total'!BT50=0, "", 'paved total'!BT50/'paved total'!$BY50*'paved total'!$CA50), "")</f>
        <v/>
      </c>
      <c r="BA50">
        <f>IFERROR(IF('paved total'!BU50=0, "", 'paved total'!BU50/'paved total'!$BY50*'paved total'!$CA50), "")</f>
        <v>1.091325794154869E-3</v>
      </c>
      <c r="BB50">
        <f>IFERROR(IF('paved total'!BV50=0, "", 'paved total'!BV50/'paved total'!$BY50*'paved total'!$CA50), "")</f>
        <v>1.5169428538752678E-2</v>
      </c>
      <c r="BC50" t="str">
        <f>IFERROR(IF('paved total'!BW50=0, "", 'paved total'!BW50/'paved total'!$BY50*'paved total'!$CA50), "")</f>
        <v/>
      </c>
      <c r="BD50" t="str">
        <f>IFERROR(IF('paved total'!BX50=0, "", 'paved total'!BX50/'paved total'!$BY50*'paved total'!$CA50), "")</f>
        <v/>
      </c>
      <c r="BE50">
        <f>IFERROR(IF('paved total'!CC50=0, "", 'paved total'!CC50/'paved total'!$CL50*'paved total'!$CN50), "")</f>
        <v>8.594791097796346</v>
      </c>
      <c r="BF50">
        <f>IFERROR(IF('paved total'!CD50=0, "", 'paved total'!CD50/'paved total'!$CL50*'paved total'!$CN50), "")</f>
        <v>187.55058914666171</v>
      </c>
      <c r="BG50">
        <f>IFERROR(IF('paved total'!CE50=0, "", 'paved total'!CE50/'paved total'!$CL50*'paved total'!$CN50), "")</f>
        <v>1.6428293733744746E-2</v>
      </c>
      <c r="BH50">
        <f>IFERROR(IF('paved total'!CF50=0, "", 'paved total'!CF50/'paved total'!$CL50*'paved total'!$CN50), "")</f>
        <v>0.56228662034444576</v>
      </c>
      <c r="BI50" t="str">
        <f>IFERROR(IF('paved total'!CG50=0, "", 'paved total'!CG50/'paved total'!$CL50*'paved total'!$CN50), "")</f>
        <v/>
      </c>
      <c r="BJ50" t="str">
        <f>IFERROR(IF('paved total'!CH50=0, "", 'paved total'!CH50/'paved total'!$CL50*'paved total'!$CN50), "")</f>
        <v/>
      </c>
      <c r="BK50" t="str">
        <f>IFERROR(IF('paved total'!CI50=0, "", 'paved total'!CI50/'paved total'!$CL50*'paved total'!$CN50), "")</f>
        <v/>
      </c>
      <c r="BL50">
        <f>IFERROR(IF('paved total'!CJ50=0, "", 'paved total'!CJ50/'paved total'!$CL50*'paved total'!$CN50), "")</f>
        <v>1196.9978724489349</v>
      </c>
      <c r="BM50" t="str">
        <f>IFERROR(IF('paved total'!CK50=0, "", 'paved total'!CK50/'paved total'!$CL50*'paved total'!$CN50), "")</f>
        <v/>
      </c>
    </row>
    <row r="51" spans="1:65" x14ac:dyDescent="0.25">
      <c r="A51" s="1" t="s">
        <v>51</v>
      </c>
      <c r="B51">
        <v>4</v>
      </c>
      <c r="C51">
        <f>_xlfn.XLOOKUP(A51,'[1]paving by area'!$A$3:$A$174,'[1]paving by area'!$C$3:$C$174)</f>
        <v>16</v>
      </c>
      <c r="D51" t="str">
        <f>IFERROR(IF('paved total'!D51=0, "", 'paved total'!D51/'paved total'!$L51*'paved total'!$N51), "")</f>
        <v/>
      </c>
      <c r="E51">
        <f>IFERROR(IF('paved total'!E51=0, "", 'paved total'!E51/'paved total'!$L51*'paved total'!$N51), "")</f>
        <v>5.1767588341059293E-3</v>
      </c>
      <c r="F51" t="str">
        <f>IFERROR(IF('paved total'!F51=0, "", 'paved total'!F51/'paved total'!$L51*'paved total'!$N51), "")</f>
        <v/>
      </c>
      <c r="G51" t="str">
        <f>IFERROR(IF('paved total'!G51=0, "", 'paved total'!G51/'paved total'!$L51*'paved total'!$N51), "")</f>
        <v/>
      </c>
      <c r="H51">
        <f>IFERROR(IF('paved total'!H51=0, "", 'paved total'!H51/'paved total'!$L51*'paved total'!$N51), "")</f>
        <v>2.8555075419445513E-4</v>
      </c>
      <c r="I51">
        <f>IFERROR(IF('paved total'!I51=0, "", 'paved total'!I51/'paved total'!$L51*'paved total'!$N51), "")</f>
        <v>3.3160732745162526E-4</v>
      </c>
      <c r="J51">
        <f>IFERROR(IF('paved total'!J51=0, "", 'paved total'!J51/'paved total'!$L51*'paved total'!$N51), "")</f>
        <v>0.60772569544301203</v>
      </c>
      <c r="K51" t="str">
        <f>IFERROR(IF('paved total'!K51=0, "", 'paved total'!K51/'paved total'!$L51*'paved total'!$N51), "")</f>
        <v/>
      </c>
      <c r="L51">
        <f>IFERROR(IF('paved total'!P51=0, "", 'paved total'!P51/'paved total'!$Y51*'paved total'!$AA51), "")</f>
        <v>6.9699437168399614</v>
      </c>
      <c r="M51">
        <f>IFERROR(IF('paved total'!Q51=0, "", 'paved total'!Q51/'paved total'!$Y51*'paved total'!$AA51), "")</f>
        <v>0.45078105961086706</v>
      </c>
      <c r="N51">
        <f>IFERROR(IF('paved total'!R51=0, "", 'paved total'!R51/'paved total'!$Y51*'paved total'!$AA51), "")</f>
        <v>2.363822468247772E-2</v>
      </c>
      <c r="O51" t="str">
        <f>IFERROR(IF('paved total'!S51=0, "", 'paved total'!S51/'paved total'!$Y51*'paved total'!$AA51), "")</f>
        <v/>
      </c>
      <c r="P51">
        <f>IFERROR(IF('paved total'!T51=0, "", 'paved total'!T51/'paved total'!$Y51*'paved total'!$AA51), "")</f>
        <v>4.4472498551866206E-3</v>
      </c>
      <c r="Q51">
        <f>IFERROR(IF('paved total'!U51=0, "", 'paved total'!U51/'paved total'!$Y51*'paved total'!$AA51), "")</f>
        <v>5.4975822499257858E-2</v>
      </c>
      <c r="R51">
        <f>IFERROR(IF('paved total'!V51=0, "", 'paved total'!V51/'paved total'!$Y51*'paved total'!$AA51), "")</f>
        <v>3.3210728892737293E-3</v>
      </c>
      <c r="S51">
        <f>IFERROR(IF('paved total'!W51=0, "", 'paved total'!W51/'paved total'!$Y51*'paved total'!$AA51), "")</f>
        <v>3.803570769557246</v>
      </c>
      <c r="T51" t="str">
        <f>IFERROR(IF('paved total'!X51=0, "", 'paved total'!X51/'paved total'!$Y51*'paved total'!$AA51), "")</f>
        <v/>
      </c>
      <c r="U51">
        <f>IFERROR(IF('paved total'!AC51=0, "", 'paved total'!AC51/'paved total'!$AL51*'paved total'!$AN51), "")</f>
        <v>38.824579221850641</v>
      </c>
      <c r="V51">
        <f>IFERROR(IF('paved total'!AD51=0, "", 'paved total'!AD51/'paved total'!$AL51*'paved total'!$AN51), "")</f>
        <v>2.6657175913524793</v>
      </c>
      <c r="W51">
        <f>IFERROR(IF('paved total'!AE51=0, "", 'paved total'!AE51/'paved total'!$AL51*'paved total'!$AN51), "")</f>
        <v>2.9558410430519193</v>
      </c>
      <c r="X51">
        <f>IFERROR(IF('paved total'!AF51=0, "", 'paved total'!AF51/'paved total'!$AL51*'paved total'!$AN51), "")</f>
        <v>0.46484631312770813</v>
      </c>
      <c r="Y51">
        <f>IFERROR(IF('paved total'!AG51=0, "", 'paved total'!AG51/'paved total'!$AL51*'paved total'!$AN51), "")</f>
        <v>0.1230599214838602</v>
      </c>
      <c r="Z51">
        <f>IFERROR(IF('paved total'!AH51=0, "", 'paved total'!AH51/'paved total'!$AL51*'paved total'!$AN51), "")</f>
        <v>0.37101199662402762</v>
      </c>
      <c r="AA51">
        <f>IFERROR(IF('paved total'!AI51=0, "", 'paved total'!AI51/'paved total'!$AL51*'paved total'!$AN51), "")</f>
        <v>3.8566985400360382E-2</v>
      </c>
      <c r="AB51">
        <f>IFERROR(IF('paved total'!AJ51=0, "", 'paved total'!AJ51/'paved total'!$AL51*'paved total'!$AN51), "")</f>
        <v>16.059845394021096</v>
      </c>
      <c r="AC51">
        <f>IFERROR(IF('paved total'!AK51=0, "", 'paved total'!AK51/'paved total'!$AL51*'paved total'!$AN51), "")</f>
        <v>7.2087823178243699E-4</v>
      </c>
      <c r="AD51">
        <f>IFERROR(IF('paved total'!AP51=0, "", 'paved total'!AP51/'paved total'!$AY51*'paved total'!$BA51), "")</f>
        <v>3.4553707397894682</v>
      </c>
      <c r="AE51">
        <f>IFERROR(IF('paved total'!AQ51=0, "", 'paved total'!AQ51/'paved total'!$AY51*'paved total'!$BA51), "")</f>
        <v>1.2689741818576059</v>
      </c>
      <c r="AF51">
        <f>IFERROR(IF('paved total'!AR51=0, "", 'paved total'!AR51/'paved total'!$AY51*'paved total'!$BA51), "")</f>
        <v>4.9966012499908757E-2</v>
      </c>
      <c r="AG51">
        <f>IFERROR(IF('paved total'!AS51=0, "", 'paved total'!AS51/'paved total'!$AY51*'paved total'!$BA51), "")</f>
        <v>0.10148433167470503</v>
      </c>
      <c r="AH51">
        <f>IFERROR(IF('paved total'!AT51=0, "", 'paved total'!AT51/'paved total'!$AY51*'paved total'!$BA51), "")</f>
        <v>1.7349309895801646E-4</v>
      </c>
      <c r="AI51">
        <f>IFERROR(IF('paved total'!AU51=0, "", 'paved total'!AU51/'paved total'!$AY51*'paved total'!$BA51), "")</f>
        <v>0.11637734453789055</v>
      </c>
      <c r="AJ51">
        <f>IFERROR(IF('paved total'!AV51=0, "", 'paved total'!AV51/'paved total'!$AY51*'paved total'!$BA51), "")</f>
        <v>1.6070939692953104E-3</v>
      </c>
      <c r="AK51">
        <f>IFERROR(IF('paved total'!AW51=0, "", 'paved total'!AW51/'paved total'!$AY51*'paved total'!$BA51), "")</f>
        <v>13.258059554683847</v>
      </c>
      <c r="AL51" t="str">
        <f>IFERROR(IF('paved total'!AX51=0, "", 'paved total'!AX51/'paved total'!$AY51*'paved total'!$BA51), "")</f>
        <v/>
      </c>
      <c r="AM51">
        <f>IFERROR(IF('paved total'!BC51=0, "", 'paved total'!BC51/'paved total'!$BL51*'paved total'!$BN51), "")</f>
        <v>1.7370237545969938</v>
      </c>
      <c r="AN51">
        <f>IFERROR(IF('paved total'!BD51=0, "", 'paved total'!BD51/'paved total'!$BL51*'paved total'!$BN51), "")</f>
        <v>1.5073446289949385E-2</v>
      </c>
      <c r="AO51">
        <f>IFERROR(IF('paved total'!BE51=0, "", 'paved total'!BE51/'paved total'!$BL51*'paved total'!$BN51), "")</f>
        <v>0.76299775326885122</v>
      </c>
      <c r="AP51">
        <f>IFERROR(IF('paved total'!BF51=0, "", 'paved total'!BF51/'paved total'!$BL51*'paved total'!$BN51), "")</f>
        <v>0.32880210840476254</v>
      </c>
      <c r="AQ51">
        <f>IFERROR(IF('paved total'!BG51=0, "", 'paved total'!BG51/'paved total'!$BL51*'paved total'!$BN51), "")</f>
        <v>1.0531314474577971E-2</v>
      </c>
      <c r="AR51">
        <f>IFERROR(IF('paved total'!BH51=0, "", 'paved total'!BH51/'paved total'!$BL51*'paved total'!$BN51), "")</f>
        <v>2.644887375676452E-2</v>
      </c>
      <c r="AS51" t="str">
        <f>IFERROR(IF('paved total'!BI51=0, "", 'paved total'!BI51/'paved total'!$BL51*'paved total'!$BN51), "")</f>
        <v/>
      </c>
      <c r="AT51">
        <f>IFERROR(IF('paved total'!BJ51=0, "", 'paved total'!BJ51/'paved total'!$BL51*'paved total'!$BN51), "")</f>
        <v>0.20431553997816726</v>
      </c>
      <c r="AU51">
        <f>IFERROR(IF('paved total'!BK51=0, "", 'paved total'!BK51/'paved total'!$BL51*'paved total'!$BN51), "")</f>
        <v>3.8186063934538442E-3</v>
      </c>
      <c r="AV51">
        <f>IFERROR(IF('paved total'!BP51=0, "", 'paved total'!BP51/'paved total'!$BY51*'paved total'!$CA51), "")</f>
        <v>0.18683630103177445</v>
      </c>
      <c r="AW51">
        <f>IFERROR(IF('paved total'!BQ51=0, "", 'paved total'!BQ51/'paved total'!$BY51*'paved total'!$CA51), "")</f>
        <v>1.39565928019838E-3</v>
      </c>
      <c r="AX51">
        <f>IFERROR(IF('paved total'!BR51=0, "", 'paved total'!BR51/'paved total'!$BY51*'paved total'!$CA51), "")</f>
        <v>7.0662836164826673E-2</v>
      </c>
      <c r="AY51">
        <f>IFERROR(IF('paved total'!BS51=0, "", 'paved total'!BS51/'paved total'!$BY51*'paved total'!$CA51), "")</f>
        <v>1.8507655672195908E-2</v>
      </c>
      <c r="AZ51">
        <f>IFERROR(IF('paved total'!BT51=0, "", 'paved total'!BT51/'paved total'!$BY51*'paved total'!$CA51), "")</f>
        <v>9.708934123119165E-4</v>
      </c>
      <c r="BA51">
        <f>IFERROR(IF('paved total'!BU51=0, "", 'paved total'!BU51/'paved total'!$BY51*'paved total'!$CA51), "")</f>
        <v>1.477578411862198E-2</v>
      </c>
      <c r="BB51">
        <f>IFERROR(IF('paved total'!BV51=0, "", 'paved total'!BV51/'paved total'!$BY51*'paved total'!$CA51), "")</f>
        <v>1.5564635016125412E-2</v>
      </c>
      <c r="BC51">
        <f>IFERROR(IF('paved total'!BW51=0, "", 'paved total'!BW51/'paved total'!$BY51*'paved total'!$CA51), "")</f>
        <v>2.9187483207626989E-2</v>
      </c>
      <c r="BD51">
        <f>IFERROR(IF('paved total'!BX51=0, "", 'paved total'!BX51/'paved total'!$BY51*'paved total'!$CA51), "")</f>
        <v>2.1238293394323175E-4</v>
      </c>
      <c r="BE51">
        <f>IFERROR(IF('paved total'!CC51=0, "", 'paved total'!CC51/'paved total'!$CL51*'paved total'!$CN51), "")</f>
        <v>1.8528446769441573</v>
      </c>
      <c r="BF51">
        <f>IFERROR(IF('paved total'!CD51=0, "", 'paved total'!CD51/'paved total'!$CL51*'paved total'!$CN51), "")</f>
        <v>30.911820261591981</v>
      </c>
      <c r="BG51" t="str">
        <f>IFERROR(IF('paved total'!CE51=0, "", 'paved total'!CE51/'paved total'!$CL51*'paved total'!$CN51), "")</f>
        <v/>
      </c>
      <c r="BH51">
        <f>IFERROR(IF('paved total'!CF51=0, "", 'paved total'!CF51/'paved total'!$CL51*'paved total'!$CN51), "")</f>
        <v>0.95897331270392516</v>
      </c>
      <c r="BI51" t="str">
        <f>IFERROR(IF('paved total'!CG51=0, "", 'paved total'!CG51/'paved total'!$CL51*'paved total'!$CN51), "")</f>
        <v/>
      </c>
      <c r="BJ51">
        <f>IFERROR(IF('paved total'!CH51=0, "", 'paved total'!CH51/'paved total'!$CL51*'paved total'!$CN51), "")</f>
        <v>3.1825645565470469E-2</v>
      </c>
      <c r="BK51">
        <f>IFERROR(IF('paved total'!CI51=0, "", 'paved total'!CI51/'paved total'!$CL51*'paved total'!$CN51), "")</f>
        <v>4.381577249943841E-3</v>
      </c>
      <c r="BL51">
        <f>IFERROR(IF('paved total'!CJ51=0, "", 'paved total'!CJ51/'paved total'!$CL51*'paved total'!$CN51), "")</f>
        <v>139.06205467994232</v>
      </c>
      <c r="BM51" t="str">
        <f>IFERROR(IF('paved total'!CK51=0, "", 'paved total'!CK51/'paved total'!$CL51*'paved total'!$CN51), "")</f>
        <v/>
      </c>
    </row>
    <row r="52" spans="1:65" x14ac:dyDescent="0.25">
      <c r="A52" s="1" t="s">
        <v>52</v>
      </c>
      <c r="B52">
        <v>4</v>
      </c>
      <c r="C52">
        <f>_xlfn.XLOOKUP(A52,'[1]paving by area'!$A$3:$A$174,'[1]paving by area'!$C$3:$C$174)</f>
        <v>11</v>
      </c>
      <c r="D52">
        <f>IFERROR(IF('paved total'!D52=0, "", 'paved total'!D52/'paved total'!$L52*'paved total'!$N52), "")</f>
        <v>6.7266072316353537E-2</v>
      </c>
      <c r="E52">
        <f>IFERROR(IF('paved total'!E52=0, "", 'paved total'!E52/'paved total'!$L52*'paved total'!$N52), "")</f>
        <v>0.36963574065416277</v>
      </c>
      <c r="F52">
        <f>IFERROR(IF('paved total'!F52=0, "", 'paved total'!F52/'paved total'!$L52*'paved total'!$N52), "")</f>
        <v>7.7834619494997429E-3</v>
      </c>
      <c r="G52">
        <f>IFERROR(IF('paved total'!G52=0, "", 'paved total'!G52/'paved total'!$L52*'paved total'!$N52), "")</f>
        <v>1.268225661437267E-2</v>
      </c>
      <c r="H52">
        <f>IFERROR(IF('paved total'!H52=0, "", 'paved total'!H52/'paved total'!$L52*'paved total'!$N52), "")</f>
        <v>3.3311803721135912E-3</v>
      </c>
      <c r="I52" t="str">
        <f>IFERROR(IF('paved total'!I52=0, "", 'paved total'!I52/'paved total'!$L52*'paved total'!$N52), "")</f>
        <v/>
      </c>
      <c r="J52">
        <f>IFERROR(IF('paved total'!J52=0, "", 'paved total'!J52/'paved total'!$L52*'paved total'!$N52), "")</f>
        <v>5.0700854372762203</v>
      </c>
      <c r="K52" t="str">
        <f>IFERROR(IF('paved total'!K52=0, "", 'paved total'!K52/'paved total'!$L52*'paved total'!$N52), "")</f>
        <v/>
      </c>
      <c r="L52">
        <f>IFERROR(IF('paved total'!P52=0, "", 'paved total'!P52/'paved total'!$Y52*'paved total'!$AA52), "")</f>
        <v>209.21581036418817</v>
      </c>
      <c r="M52">
        <f>IFERROR(IF('paved total'!Q52=0, "", 'paved total'!Q52/'paved total'!$Y52*'paved total'!$AA52), "")</f>
        <v>16.531242717657143</v>
      </c>
      <c r="N52">
        <f>IFERROR(IF('paved total'!R52=0, "", 'paved total'!R52/'paved total'!$Y52*'paved total'!$AA52), "")</f>
        <v>24.711203924467409</v>
      </c>
      <c r="O52">
        <f>IFERROR(IF('paved total'!S52=0, "", 'paved total'!S52/'paved total'!$Y52*'paved total'!$AA52), "")</f>
        <v>1.4128919898845274</v>
      </c>
      <c r="P52">
        <f>IFERROR(IF('paved total'!T52=0, "", 'paved total'!T52/'paved total'!$Y52*'paved total'!$AA52), "")</f>
        <v>5.5696786304844988E-4</v>
      </c>
      <c r="Q52">
        <f>IFERROR(IF('paved total'!U52=0, "", 'paved total'!U52/'paved total'!$Y52*'paved total'!$AA52), "")</f>
        <v>0.15825413903319877</v>
      </c>
      <c r="R52">
        <f>IFERROR(IF('paved total'!V52=0, "", 'paved total'!V52/'paved total'!$Y52*'paved total'!$AA52), "")</f>
        <v>2.1330363836206852E-2</v>
      </c>
      <c r="S52">
        <f>IFERROR(IF('paved total'!W52=0, "", 'paved total'!W52/'paved total'!$Y52*'paved total'!$AA52), "")</f>
        <v>6.7567728380520879</v>
      </c>
      <c r="T52">
        <f>IFERROR(IF('paved total'!X52=0, "", 'paved total'!X52/'paved total'!$Y52*'paved total'!$AA52), "")</f>
        <v>4.5159556463387828E-4</v>
      </c>
      <c r="U52">
        <f>IFERROR(IF('paved total'!AC52=0, "", 'paved total'!AC52/'paved total'!$AL52*'paved total'!$AN52), "")</f>
        <v>80.80185104539845</v>
      </c>
      <c r="V52">
        <f>IFERROR(IF('paved total'!AD52=0, "", 'paved total'!AD52/'paved total'!$AL52*'paved total'!$AN52), "")</f>
        <v>49.340544645227801</v>
      </c>
      <c r="W52">
        <f>IFERROR(IF('paved total'!AE52=0, "", 'paved total'!AE52/'paved total'!$AL52*'paved total'!$AN52), "")</f>
        <v>127.72144072658462</v>
      </c>
      <c r="X52">
        <f>IFERROR(IF('paved total'!AF52=0, "", 'paved total'!AF52/'paved total'!$AL52*'paved total'!$AN52), "")</f>
        <v>13.868236130703957</v>
      </c>
      <c r="Y52">
        <f>IFERROR(IF('paved total'!AG52=0, "", 'paved total'!AG52/'paved total'!$AL52*'paved total'!$AN52), "")</f>
        <v>3.9512616400100072E-2</v>
      </c>
      <c r="Z52">
        <f>IFERROR(IF('paved total'!AH52=0, "", 'paved total'!AH52/'paved total'!$AL52*'paved total'!$AN52), "")</f>
        <v>1.2157295705381996</v>
      </c>
      <c r="AA52">
        <f>IFERROR(IF('paved total'!AI52=0, "", 'paved total'!AI52/'paved total'!$AL52*'paved total'!$AN52), "")</f>
        <v>0.26075074756872629</v>
      </c>
      <c r="AB52">
        <f>IFERROR(IF('paved total'!AJ52=0, "", 'paved total'!AJ52/'paved total'!$AL52*'paved total'!$AN52), "")</f>
        <v>29.921420063412505</v>
      </c>
      <c r="AC52">
        <f>IFERROR(IF('paved total'!AK52=0, "", 'paved total'!AK52/'paved total'!$AL52*'paved total'!$AN52), "")</f>
        <v>1.1688858655220669E-2</v>
      </c>
      <c r="AD52">
        <f>IFERROR(IF('paved total'!AP52=0, "", 'paved total'!AP52/'paved total'!$AY52*'paved total'!$BA52), "")</f>
        <v>172.51119595049229</v>
      </c>
      <c r="AE52">
        <f>IFERROR(IF('paved total'!AQ52=0, "", 'paved total'!AQ52/'paved total'!$AY52*'paved total'!$BA52), "")</f>
        <v>50.425845240691658</v>
      </c>
      <c r="AF52">
        <f>IFERROR(IF('paved total'!AR52=0, "", 'paved total'!AR52/'paved total'!$AY52*'paved total'!$BA52), "")</f>
        <v>42.217375570061115</v>
      </c>
      <c r="AG52">
        <f>IFERROR(IF('paved total'!AS52=0, "", 'paved total'!AS52/'paved total'!$AY52*'paved total'!$BA52), "")</f>
        <v>5.2124677988006587</v>
      </c>
      <c r="AH52">
        <f>IFERROR(IF('paved total'!AT52=0, "", 'paved total'!AT52/'paved total'!$AY52*'paved total'!$BA52), "")</f>
        <v>9.8656701644081728E-3</v>
      </c>
      <c r="AI52">
        <f>IFERROR(IF('paved total'!AU52=0, "", 'paved total'!AU52/'paved total'!$AY52*'paved total'!$BA52), "")</f>
        <v>1.6274521177346646</v>
      </c>
      <c r="AJ52">
        <f>IFERROR(IF('paved total'!AV52=0, "", 'paved total'!AV52/'paved total'!$AY52*'paved total'!$BA52), "")</f>
        <v>0.13312768283905446</v>
      </c>
      <c r="AK52">
        <f>IFERROR(IF('paved total'!AW52=0, "", 'paved total'!AW52/'paved total'!$AY52*'paved total'!$BA52), "")</f>
        <v>252.02262112861322</v>
      </c>
      <c r="AL52">
        <f>IFERROR(IF('paved total'!AX52=0, "", 'paved total'!AX52/'paved total'!$AY52*'paved total'!$BA52), "")</f>
        <v>7.6523694592664825E-3</v>
      </c>
      <c r="AM52">
        <f>IFERROR(IF('paved total'!BC52=0, "", 'paved total'!BC52/'paved total'!$BL52*'paved total'!$BN52), "")</f>
        <v>5.1817937387856317</v>
      </c>
      <c r="AN52">
        <f>IFERROR(IF('paved total'!BD52=0, "", 'paved total'!BD52/'paved total'!$BL52*'paved total'!$BN52), "")</f>
        <v>1.4822688553837837</v>
      </c>
      <c r="AO52">
        <f>IFERROR(IF('paved total'!BE52=0, "", 'paved total'!BE52/'paved total'!$BL52*'paved total'!$BN52), "")</f>
        <v>19.025923258864601</v>
      </c>
      <c r="AP52">
        <f>IFERROR(IF('paved total'!BF52=0, "", 'paved total'!BF52/'paved total'!$BL52*'paved total'!$BN52), "")</f>
        <v>7.3427341562536439</v>
      </c>
      <c r="AQ52">
        <f>IFERROR(IF('paved total'!BG52=0, "", 'paved total'!BG52/'paved total'!$BL52*'paved total'!$BN52), "")</f>
        <v>3.6125962164847175E-2</v>
      </c>
      <c r="AR52">
        <f>IFERROR(IF('paved total'!BH52=0, "", 'paved total'!BH52/'paved total'!$BL52*'paved total'!$BN52), "")</f>
        <v>7.5966746613952252E-2</v>
      </c>
      <c r="AS52">
        <f>IFERROR(IF('paved total'!BI52=0, "", 'paved total'!BI52/'paved total'!$BL52*'paved total'!$BN52), "")</f>
        <v>4.5271544299555827E-3</v>
      </c>
      <c r="AT52">
        <f>IFERROR(IF('paved total'!BJ52=0, "", 'paved total'!BJ52/'paved total'!$BL52*'paved total'!$BN52), "")</f>
        <v>0.14462250391662543</v>
      </c>
      <c r="AU52">
        <f>IFERROR(IF('paved total'!BK52=0, "", 'paved total'!BK52/'paved total'!$BL52*'paved total'!$BN52), "")</f>
        <v>4.1072973658871226E-4</v>
      </c>
      <c r="AV52">
        <f>IFERROR(IF('paved total'!BP52=0, "", 'paved total'!BP52/'paved total'!$BY52*'paved total'!$CA52), "")</f>
        <v>5.0442543654989711</v>
      </c>
      <c r="AW52">
        <f>IFERROR(IF('paved total'!BQ52=0, "", 'paved total'!BQ52/'paved total'!$BY52*'paved total'!$CA52), "")</f>
        <v>0.41939066742480835</v>
      </c>
      <c r="AX52">
        <f>IFERROR(IF('paved total'!BR52=0, "", 'paved total'!BR52/'paved total'!$BY52*'paved total'!$CA52), "")</f>
        <v>2.8882081653696403</v>
      </c>
      <c r="AY52">
        <f>IFERROR(IF('paved total'!BS52=0, "", 'paved total'!BS52/'paved total'!$BY52*'paved total'!$CA52), "")</f>
        <v>1.1225787164626042</v>
      </c>
      <c r="AZ52">
        <f>IFERROR(IF('paved total'!BT52=0, "", 'paved total'!BT52/'paved total'!$BY52*'paved total'!$CA52), "")</f>
        <v>4.1391308860735032E-3</v>
      </c>
      <c r="BA52">
        <f>IFERROR(IF('paved total'!BU52=0, "", 'paved total'!BU52/'paved total'!$BY52*'paved total'!$CA52), "")</f>
        <v>0.27223102521171655</v>
      </c>
      <c r="BB52">
        <f>IFERROR(IF('paved total'!BV52=0, "", 'paved total'!BV52/'paved total'!$BY52*'paved total'!$CA52), "")</f>
        <v>0.26794489715398812</v>
      </c>
      <c r="BC52">
        <f>IFERROR(IF('paved total'!BW52=0, "", 'paved total'!BW52/'paved total'!$BY52*'paved total'!$CA52), "")</f>
        <v>1.1546240998833825</v>
      </c>
      <c r="BD52">
        <f>IFERROR(IF('paved total'!BX52=0, "", 'paved total'!BX52/'paved total'!$BY52*'paved total'!$CA52), "")</f>
        <v>4.6420159469983211E-5</v>
      </c>
      <c r="BE52">
        <f>IFERROR(IF('paved total'!CC52=0, "", 'paved total'!CC52/'paved total'!$CL52*'paved total'!$CN52), "")</f>
        <v>775.32424484520516</v>
      </c>
      <c r="BF52">
        <f>IFERROR(IF('paved total'!CD52=0, "", 'paved total'!CD52/'paved total'!$CL52*'paved total'!$CN52), "")</f>
        <v>1438.3377269291029</v>
      </c>
      <c r="BG52">
        <f>IFERROR(IF('paved total'!CE52=0, "", 'paved total'!CE52/'paved total'!$CL52*'paved total'!$CN52), "")</f>
        <v>15.461149575880572</v>
      </c>
      <c r="BH52">
        <f>IFERROR(IF('paved total'!CF52=0, "", 'paved total'!CF52/'paved total'!$CL52*'paved total'!$CN52), "")</f>
        <v>47.129507153494799</v>
      </c>
      <c r="BI52">
        <f>IFERROR(IF('paved total'!CG52=0, "", 'paved total'!CG52/'paved total'!$CL52*'paved total'!$CN52), "")</f>
        <v>4.7167340176200697E-3</v>
      </c>
      <c r="BJ52">
        <f>IFERROR(IF('paved total'!CH52=0, "", 'paved total'!CH52/'paved total'!$CL52*'paved total'!$CN52), "")</f>
        <v>0.95225619000174055</v>
      </c>
      <c r="BK52">
        <f>IFERROR(IF('paved total'!CI52=0, "", 'paved total'!CI52/'paved total'!$CL52*'paved total'!$CN52), "")</f>
        <v>5.8024327036578414E-2</v>
      </c>
      <c r="BL52">
        <f>IFERROR(IF('paved total'!CJ52=0, "", 'paved total'!CJ52/'paved total'!$CL52*'paved total'!$CN52), "")</f>
        <v>1632.2299640389688</v>
      </c>
      <c r="BM52">
        <f>IFERROR(IF('paved total'!CK52=0, "", 'paved total'!CK52/'paved total'!$CL52*'paved total'!$CN52), "")</f>
        <v>1.7840019505082513E-2</v>
      </c>
    </row>
    <row r="53" spans="1:65" x14ac:dyDescent="0.25">
      <c r="A53" s="1" t="s">
        <v>53</v>
      </c>
      <c r="B53">
        <v>3</v>
      </c>
      <c r="C53">
        <f>_xlfn.XLOOKUP(A53,'[1]paving by area'!$A$3:$A$174,'[1]paving by area'!$C$3:$C$174)</f>
        <v>8</v>
      </c>
      <c r="D53" t="str">
        <f>IFERROR(IF('paved total'!D53=0, "", 'paved total'!D53/'paved total'!$L53*'paved total'!$N53), "")</f>
        <v/>
      </c>
      <c r="E53" t="str">
        <f>IFERROR(IF('paved total'!E53=0, "", 'paved total'!E53/'paved total'!$L53*'paved total'!$N53), "")</f>
        <v/>
      </c>
      <c r="F53" t="str">
        <f>IFERROR(IF('paved total'!F53=0, "", 'paved total'!F53/'paved total'!$L53*'paved total'!$N53), "")</f>
        <v/>
      </c>
      <c r="G53" t="str">
        <f>IFERROR(IF('paved total'!G53=0, "", 'paved total'!G53/'paved total'!$L53*'paved total'!$N53), "")</f>
        <v/>
      </c>
      <c r="H53" t="str">
        <f>IFERROR(IF('paved total'!H53=0, "", 'paved total'!H53/'paved total'!$L53*'paved total'!$N53), "")</f>
        <v/>
      </c>
      <c r="I53" t="str">
        <f>IFERROR(IF('paved total'!I53=0, "", 'paved total'!I53/'paved total'!$L53*'paved total'!$N53), "")</f>
        <v/>
      </c>
      <c r="J53">
        <f>IFERROR(IF('paved total'!J53=0, "", 'paved total'!J53/'paved total'!$L53*'paved total'!$N53), "")</f>
        <v>6.4800108273516052E-2</v>
      </c>
      <c r="K53" t="str">
        <f>IFERROR(IF('paved total'!K53=0, "", 'paved total'!K53/'paved total'!$L53*'paved total'!$N53), "")</f>
        <v/>
      </c>
      <c r="L53" t="str">
        <f>IFERROR(IF('paved total'!P53=0, "", 'paved total'!P53/'paved total'!$Y53*'paved total'!$AA53), "")</f>
        <v/>
      </c>
      <c r="M53" t="str">
        <f>IFERROR(IF('paved total'!Q53=0, "", 'paved total'!Q53/'paved total'!$Y53*'paved total'!$AA53), "")</f>
        <v/>
      </c>
      <c r="N53" t="str">
        <f>IFERROR(IF('paved total'!R53=0, "", 'paved total'!R53/'paved total'!$Y53*'paved total'!$AA53), "")</f>
        <v/>
      </c>
      <c r="O53" t="str">
        <f>IFERROR(IF('paved total'!S53=0, "", 'paved total'!S53/'paved total'!$Y53*'paved total'!$AA53), "")</f>
        <v/>
      </c>
      <c r="P53" t="str">
        <f>IFERROR(IF('paved total'!T53=0, "", 'paved total'!T53/'paved total'!$Y53*'paved total'!$AA53), "")</f>
        <v/>
      </c>
      <c r="Q53" t="str">
        <f>IFERROR(IF('paved total'!U53=0, "", 'paved total'!U53/'paved total'!$Y53*'paved total'!$AA53), "")</f>
        <v/>
      </c>
      <c r="R53" t="str">
        <f>IFERROR(IF('paved total'!V53=0, "", 'paved total'!V53/'paved total'!$Y53*'paved total'!$AA53), "")</f>
        <v/>
      </c>
      <c r="S53">
        <f>IFERROR(IF('paved total'!W53=0, "", 'paved total'!W53/'paved total'!$Y53*'paved total'!$AA53), "")</f>
        <v>2.2228735081458815E-2</v>
      </c>
      <c r="T53" t="str">
        <f>IFERROR(IF('paved total'!X53=0, "", 'paved total'!X53/'paved total'!$Y53*'paved total'!$AA53), "")</f>
        <v/>
      </c>
      <c r="U53">
        <f>IFERROR(IF('paved total'!AC53=0, "", 'paved total'!AC53/'paved total'!$AL53*'paved total'!$AN53), "")</f>
        <v>0.75420397788643811</v>
      </c>
      <c r="V53">
        <f>IFERROR(IF('paved total'!AD53=0, "", 'paved total'!AD53/'paved total'!$AL53*'paved total'!$AN53), "")</f>
        <v>8.2708687314826307E-2</v>
      </c>
      <c r="W53">
        <f>IFERROR(IF('paved total'!AE53=0, "", 'paved total'!AE53/'paved total'!$AL53*'paved total'!$AN53), "")</f>
        <v>0.19416691434028624</v>
      </c>
      <c r="X53">
        <f>IFERROR(IF('paved total'!AF53=0, "", 'paved total'!AF53/'paved total'!$AL53*'paved total'!$AN53), "")</f>
        <v>5.855775061889703E-2</v>
      </c>
      <c r="Y53" t="str">
        <f>IFERROR(IF('paved total'!AG53=0, "", 'paved total'!AG53/'paved total'!$AL53*'paved total'!$AN53), "")</f>
        <v/>
      </c>
      <c r="Z53">
        <f>IFERROR(IF('paved total'!AH53=0, "", 'paved total'!AH53/'paved total'!$AL53*'paved total'!$AN53), "")</f>
        <v>1.3332640395150001E-2</v>
      </c>
      <c r="AA53">
        <f>IFERROR(IF('paved total'!AI53=0, "", 'paved total'!AI53/'paved total'!$AL53*'paved total'!$AN53), "")</f>
        <v>1.3233389970372209E-3</v>
      </c>
      <c r="AB53">
        <f>IFERROR(IF('paved total'!AJ53=0, "", 'paved total'!AJ53/'paved total'!$AL53*'paved total'!$AN53), "")</f>
        <v>1.0729963422727047</v>
      </c>
      <c r="AC53" t="str">
        <f>IFERROR(IF('paved total'!AK53=0, "", 'paved total'!AK53/'paved total'!$AL53*'paved total'!$AN53), "")</f>
        <v/>
      </c>
      <c r="AD53">
        <f>IFERROR(IF('paved total'!AP53=0, "", 'paved total'!AP53/'paved total'!$AY53*'paved total'!$BA53), "")</f>
        <v>5.5757692976734621E-2</v>
      </c>
      <c r="AE53">
        <f>IFERROR(IF('paved total'!AQ53=0, "", 'paved total'!AQ53/'paved total'!$AY53*'paved total'!$BA53), "")</f>
        <v>2.9202322649606201E-2</v>
      </c>
      <c r="AF53">
        <f>IFERROR(IF('paved total'!AR53=0, "", 'paved total'!AR53/'paved total'!$AY53*'paved total'!$BA53), "")</f>
        <v>5.3511360465226462E-3</v>
      </c>
      <c r="AG53" t="str">
        <f>IFERROR(IF('paved total'!AS53=0, "", 'paved total'!AS53/'paved total'!$AY53*'paved total'!$BA53), "")</f>
        <v/>
      </c>
      <c r="AH53" t="str">
        <f>IFERROR(IF('paved total'!AT53=0, "", 'paved total'!AT53/'paved total'!$AY53*'paved total'!$BA53), "")</f>
        <v/>
      </c>
      <c r="AI53">
        <f>IFERROR(IF('paved total'!AU53=0, "", 'paved total'!AU53/'paved total'!$AY53*'paved total'!$BA53), "")</f>
        <v>1.3020143856512321E-3</v>
      </c>
      <c r="AJ53">
        <f>IFERROR(IF('paved total'!AV53=0, "", 'paved total'!AV53/'paved total'!$AY53*'paved total'!$BA53), "")</f>
        <v>3.1477270861897914E-4</v>
      </c>
      <c r="AK53">
        <f>IFERROR(IF('paved total'!AW53=0, "", 'paved total'!AW53/'paved total'!$AY53*'paved total'!$BA53), "")</f>
        <v>8.9457402239986443</v>
      </c>
      <c r="AL53" t="str">
        <f>IFERROR(IF('paved total'!AX53=0, "", 'paved total'!AX53/'paved total'!$AY53*'paved total'!$BA53), "")</f>
        <v/>
      </c>
      <c r="AM53">
        <f>IFERROR(IF('paved total'!BC53=0, "", 'paved total'!BC53/'paved total'!$BL53*'paved total'!$BN53), "")</f>
        <v>1.2083041370390927E-2</v>
      </c>
      <c r="AN53" t="str">
        <f>IFERROR(IF('paved total'!BD53=0, "", 'paved total'!BD53/'paved total'!$BL53*'paved total'!$BN53), "")</f>
        <v/>
      </c>
      <c r="AO53" t="str">
        <f>IFERROR(IF('paved total'!BE53=0, "", 'paved total'!BE53/'paved total'!$BL53*'paved total'!$BN53), "")</f>
        <v/>
      </c>
      <c r="AP53" t="str">
        <f>IFERROR(IF('paved total'!BF53=0, "", 'paved total'!BF53/'paved total'!$BL53*'paved total'!$BN53), "")</f>
        <v/>
      </c>
      <c r="AQ53" t="str">
        <f>IFERROR(IF('paved total'!BG53=0, "", 'paved total'!BG53/'paved total'!$BL53*'paved total'!$BN53), "")</f>
        <v/>
      </c>
      <c r="AR53" t="str">
        <f>IFERROR(IF('paved total'!BH53=0, "", 'paved total'!BH53/'paved total'!$BL53*'paved total'!$BN53), "")</f>
        <v/>
      </c>
      <c r="AS53" t="str">
        <f>IFERROR(IF('paved total'!BI53=0, "", 'paved total'!BI53/'paved total'!$BL53*'paved total'!$BN53), "")</f>
        <v/>
      </c>
      <c r="AT53">
        <f>IFERROR(IF('paved total'!BJ53=0, "", 'paved total'!BJ53/'paved total'!$BL53*'paved total'!$BN53), "")</f>
        <v>3.1508854035096345E-2</v>
      </c>
      <c r="AU53" t="str">
        <f>IFERROR(IF('paved total'!BK53=0, "", 'paved total'!BK53/'paved total'!$BL53*'paved total'!$BN53), "")</f>
        <v/>
      </c>
      <c r="AV53" t="str">
        <f>IFERROR(IF('paved total'!BP53=0, "", 'paved total'!BP53/'paved total'!$BY53*'paved total'!$CA53), "")</f>
        <v/>
      </c>
      <c r="AW53" t="str">
        <f>IFERROR(IF('paved total'!BQ53=0, "", 'paved total'!BQ53/'paved total'!$BY53*'paved total'!$CA53), "")</f>
        <v/>
      </c>
      <c r="AX53" t="str">
        <f>IFERROR(IF('paved total'!BR53=0, "", 'paved total'!BR53/'paved total'!$BY53*'paved total'!$CA53), "")</f>
        <v/>
      </c>
      <c r="AY53" t="str">
        <f>IFERROR(IF('paved total'!BS53=0, "", 'paved total'!BS53/'paved total'!$BY53*'paved total'!$CA53), "")</f>
        <v/>
      </c>
      <c r="AZ53" t="str">
        <f>IFERROR(IF('paved total'!BT53=0, "", 'paved total'!BT53/'paved total'!$BY53*'paved total'!$CA53), "")</f>
        <v/>
      </c>
      <c r="BA53" t="str">
        <f>IFERROR(IF('paved total'!BU53=0, "", 'paved total'!BU53/'paved total'!$BY53*'paved total'!$CA53), "")</f>
        <v/>
      </c>
      <c r="BB53" t="str">
        <f>IFERROR(IF('paved total'!BV53=0, "", 'paved total'!BV53/'paved total'!$BY53*'paved total'!$CA53), "")</f>
        <v/>
      </c>
      <c r="BC53" t="str">
        <f>IFERROR(IF('paved total'!BW53=0, "", 'paved total'!BW53/'paved total'!$BY53*'paved total'!$CA53), "")</f>
        <v/>
      </c>
      <c r="BD53" t="str">
        <f>IFERROR(IF('paved total'!BX53=0, "", 'paved total'!BX53/'paved total'!$BY53*'paved total'!$CA53), "")</f>
        <v/>
      </c>
      <c r="BE53">
        <f>IFERROR(IF('paved total'!CC53=0, "", 'paved total'!CC53/'paved total'!$CL53*'paved total'!$CN53), "")</f>
        <v>0.27088987863277991</v>
      </c>
      <c r="BF53">
        <f>IFERROR(IF('paved total'!CD53=0, "", 'paved total'!CD53/'paved total'!$CL53*'paved total'!$CN53), "")</f>
        <v>1.6465039272374229</v>
      </c>
      <c r="BG53" t="str">
        <f>IFERROR(IF('paved total'!CE53=0, "", 'paved total'!CE53/'paved total'!$CL53*'paved total'!$CN53), "")</f>
        <v/>
      </c>
      <c r="BH53" t="str">
        <f>IFERROR(IF('paved total'!CF53=0, "", 'paved total'!CF53/'paved total'!$CL53*'paved total'!$CN53), "")</f>
        <v/>
      </c>
      <c r="BI53" t="str">
        <f>IFERROR(IF('paved total'!CG53=0, "", 'paved total'!CG53/'paved total'!$CL53*'paved total'!$CN53), "")</f>
        <v/>
      </c>
      <c r="BJ53" t="str">
        <f>IFERROR(IF('paved total'!CH53=0, "", 'paved total'!CH53/'paved total'!$CL53*'paved total'!$CN53), "")</f>
        <v/>
      </c>
      <c r="BK53" t="str">
        <f>IFERROR(IF('paved total'!CI53=0, "", 'paved total'!CI53/'paved total'!$CL53*'paved total'!$CN53), "")</f>
        <v/>
      </c>
      <c r="BL53">
        <f>IFERROR(IF('paved total'!CJ53=0, "", 'paved total'!CJ53/'paved total'!$CL53*'paved total'!$CN53), "")</f>
        <v>103.86550229792692</v>
      </c>
      <c r="BM53" t="str">
        <f>IFERROR(IF('paved total'!CK53=0, "", 'paved total'!CK53/'paved total'!$CL53*'paved total'!$CN53), "")</f>
        <v/>
      </c>
    </row>
    <row r="54" spans="1:65" x14ac:dyDescent="0.25">
      <c r="A54" s="1" t="s">
        <v>54</v>
      </c>
      <c r="B54">
        <v>4</v>
      </c>
      <c r="C54">
        <f>_xlfn.XLOOKUP(A54,'[1]paving by area'!$A$3:$A$174,'[1]paving by area'!$C$3:$C$174)</f>
        <v>11</v>
      </c>
      <c r="D54">
        <f>IFERROR(IF('paved total'!D54=0, "", 'paved total'!D54/'paved total'!$L54*'paved total'!$N54), "")</f>
        <v>2.4828480209682442</v>
      </c>
      <c r="E54">
        <f>IFERROR(IF('paved total'!E54=0, "", 'paved total'!E54/'paved total'!$L54*'paved total'!$N54), "")</f>
        <v>9.4129011145691273</v>
      </c>
      <c r="F54">
        <f>IFERROR(IF('paved total'!F54=0, "", 'paved total'!F54/'paved total'!$L54*'paved total'!$N54), "")</f>
        <v>8.3608846113946936E-2</v>
      </c>
      <c r="G54">
        <f>IFERROR(IF('paved total'!G54=0, "", 'paved total'!G54/'paved total'!$L54*'paved total'!$N54), "")</f>
        <v>0.17139130374551001</v>
      </c>
      <c r="H54">
        <f>IFERROR(IF('paved total'!H54=0, "", 'paved total'!H54/'paved total'!$L54*'paved total'!$N54), "")</f>
        <v>3.6093884221086239E-2</v>
      </c>
      <c r="I54">
        <f>IFERROR(IF('paved total'!I54=0, "", 'paved total'!I54/'paved total'!$L54*'paved total'!$N54), "")</f>
        <v>4.9181674184674664E-4</v>
      </c>
      <c r="J54">
        <f>IFERROR(IF('paved total'!J54=0, "", 'paved total'!J54/'paved total'!$L54*'paved total'!$N54), "")</f>
        <v>40.223635248432963</v>
      </c>
      <c r="K54">
        <f>IFERROR(IF('paved total'!K54=0, "", 'paved total'!K54/'paved total'!$L54*'paved total'!$N54), "")</f>
        <v>1.3381513851080233E-2</v>
      </c>
      <c r="L54">
        <f>IFERROR(IF('paved total'!P54=0, "", 'paved total'!P54/'paved total'!$Y54*'paved total'!$AA54), "")</f>
        <v>182.80631103493749</v>
      </c>
      <c r="M54">
        <f>IFERROR(IF('paved total'!Q54=0, "", 'paved total'!Q54/'paved total'!$Y54*'paved total'!$AA54), "")</f>
        <v>27.766161468627676</v>
      </c>
      <c r="N54">
        <f>IFERROR(IF('paved total'!R54=0, "", 'paved total'!R54/'paved total'!$Y54*'paved total'!$AA54), "")</f>
        <v>3.2005818439498785</v>
      </c>
      <c r="O54">
        <f>IFERROR(IF('paved total'!S54=0, "", 'paved total'!S54/'paved total'!$Y54*'paved total'!$AA54), "")</f>
        <v>0.26688340990473947</v>
      </c>
      <c r="P54">
        <f>IFERROR(IF('paved total'!T54=0, "", 'paved total'!T54/'paved total'!$Y54*'paved total'!$AA54), "")</f>
        <v>9.3921794811581166E-2</v>
      </c>
      <c r="Q54">
        <f>IFERROR(IF('paved total'!U54=0, "", 'paved total'!U54/'paved total'!$Y54*'paved total'!$AA54), "")</f>
        <v>0.28329709643315332</v>
      </c>
      <c r="R54">
        <f>IFERROR(IF('paved total'!V54=0, "", 'paved total'!V54/'paved total'!$Y54*'paved total'!$AA54), "")</f>
        <v>5.3018122126774689E-2</v>
      </c>
      <c r="S54">
        <f>IFERROR(IF('paved total'!W54=0, "", 'paved total'!W54/'paved total'!$Y54*'paved total'!$AA54), "")</f>
        <v>20.477457706740275</v>
      </c>
      <c r="T54" t="str">
        <f>IFERROR(IF('paved total'!X54=0, "", 'paved total'!X54/'paved total'!$Y54*'paved total'!$AA54), "")</f>
        <v/>
      </c>
      <c r="U54">
        <f>IFERROR(IF('paved total'!AC54=0, "", 'paved total'!AC54/'paved total'!$AL54*'paved total'!$AN54), "")</f>
        <v>131.21131717453076</v>
      </c>
      <c r="V54">
        <f>IFERROR(IF('paved total'!AD54=0, "", 'paved total'!AD54/'paved total'!$AL54*'paved total'!$AN54), "")</f>
        <v>27.487748704255498</v>
      </c>
      <c r="W54">
        <f>IFERROR(IF('paved total'!AE54=0, "", 'paved total'!AE54/'paved total'!$AL54*'paved total'!$AN54), "")</f>
        <v>15.735548376027831</v>
      </c>
      <c r="X54">
        <f>IFERROR(IF('paved total'!AF54=0, "", 'paved total'!AF54/'paved total'!$AL54*'paved total'!$AN54), "")</f>
        <v>1.2369247282681064</v>
      </c>
      <c r="Y54">
        <f>IFERROR(IF('paved total'!AG54=0, "", 'paved total'!AG54/'paved total'!$AL54*'paved total'!$AN54), "")</f>
        <v>7.3690886285331575E-2</v>
      </c>
      <c r="Z54">
        <f>IFERROR(IF('paved total'!AH54=0, "", 'paved total'!AH54/'paved total'!$AL54*'paved total'!$AN54), "")</f>
        <v>1.2019784424184738</v>
      </c>
      <c r="AA54">
        <f>IFERROR(IF('paved total'!AI54=0, "", 'paved total'!AI54/'paved total'!$AL54*'paved total'!$AN54), "")</f>
        <v>0.12517417384694121</v>
      </c>
      <c r="AB54">
        <f>IFERROR(IF('paved total'!AJ54=0, "", 'paved total'!AJ54/'paved total'!$AL54*'paved total'!$AN54), "")</f>
        <v>228.12822528197333</v>
      </c>
      <c r="AC54">
        <f>IFERROR(IF('paved total'!AK54=0, "", 'paved total'!AK54/'paved total'!$AL54*'paved total'!$AN54), "")</f>
        <v>3.749939824828568E-2</v>
      </c>
      <c r="AD54">
        <f>IFERROR(IF('paved total'!AP54=0, "", 'paved total'!AP54/'paved total'!$AY54*'paved total'!$BA54), "")</f>
        <v>16.076875077673701</v>
      </c>
      <c r="AE54">
        <f>IFERROR(IF('paved total'!AQ54=0, "", 'paved total'!AQ54/'paved total'!$AY54*'paved total'!$BA54), "")</f>
        <v>13.233491513182134</v>
      </c>
      <c r="AF54">
        <f>IFERROR(IF('paved total'!AR54=0, "", 'paved total'!AR54/'paved total'!$AY54*'paved total'!$BA54), "")</f>
        <v>0.68096373639724206</v>
      </c>
      <c r="AG54">
        <f>IFERROR(IF('paved total'!AS54=0, "", 'paved total'!AS54/'paved total'!$AY54*'paved total'!$BA54), "")</f>
        <v>0.27636855592109727</v>
      </c>
      <c r="AH54">
        <f>IFERROR(IF('paved total'!AT54=0, "", 'paved total'!AT54/'paved total'!$AY54*'paved total'!$BA54), "")</f>
        <v>1.1082448357738233E-2</v>
      </c>
      <c r="AI54">
        <f>IFERROR(IF('paved total'!AU54=0, "", 'paved total'!AU54/'paved total'!$AY54*'paved total'!$BA54), "")</f>
        <v>0.39523517016515686</v>
      </c>
      <c r="AJ54">
        <f>IFERROR(IF('paved total'!AV54=0, "", 'paved total'!AV54/'paved total'!$AY54*'paved total'!$BA54), "")</f>
        <v>1.7512475087421538E-2</v>
      </c>
      <c r="AK54">
        <f>IFERROR(IF('paved total'!AW54=0, "", 'paved total'!AW54/'paved total'!$AY54*'paved total'!$BA54), "")</f>
        <v>85.212687976393184</v>
      </c>
      <c r="AL54">
        <f>IFERROR(IF('paved total'!AX54=0, "", 'paved total'!AX54/'paved total'!$AY54*'paved total'!$BA54), "")</f>
        <v>1.0567555845542432E-2</v>
      </c>
      <c r="AM54">
        <f>IFERROR(IF('paved total'!BC54=0, "", 'paved total'!BC54/'paved total'!$BL54*'paved total'!$BN54), "")</f>
        <v>10.690677376325818</v>
      </c>
      <c r="AN54">
        <f>IFERROR(IF('paved total'!BD54=0, "", 'paved total'!BD54/'paved total'!$BL54*'paved total'!$BN54), "")</f>
        <v>0.62623650067560632</v>
      </c>
      <c r="AO54">
        <f>IFERROR(IF('paved total'!BE54=0, "", 'paved total'!BE54/'paved total'!$BL54*'paved total'!$BN54), "")</f>
        <v>12.009635486039491</v>
      </c>
      <c r="AP54">
        <f>IFERROR(IF('paved total'!BF54=0, "", 'paved total'!BF54/'paved total'!$BL54*'paved total'!$BN54), "")</f>
        <v>1.1617587427549445</v>
      </c>
      <c r="AQ54">
        <f>IFERROR(IF('paved total'!BG54=0, "", 'paved total'!BG54/'paved total'!$BL54*'paved total'!$BN54), "")</f>
        <v>4.1695746562554752E-2</v>
      </c>
      <c r="AR54">
        <f>IFERROR(IF('paved total'!BH54=0, "", 'paved total'!BH54/'paved total'!$BL54*'paved total'!$BN54), "")</f>
        <v>6.5564760789583454E-2</v>
      </c>
      <c r="AS54" t="str">
        <f>IFERROR(IF('paved total'!BI54=0, "", 'paved total'!BI54/'paved total'!$BL54*'paved total'!$BN54), "")</f>
        <v/>
      </c>
      <c r="AT54">
        <f>IFERROR(IF('paved total'!BJ54=0, "", 'paved total'!BJ54/'paved total'!$BL54*'paved total'!$BN54), "")</f>
        <v>7.8869785484448576E-2</v>
      </c>
      <c r="AU54">
        <f>IFERROR(IF('paved total'!BK54=0, "", 'paved total'!BK54/'paved total'!$BL54*'paved total'!$BN54), "")</f>
        <v>1.6806346982987518E-3</v>
      </c>
      <c r="AV54">
        <f>IFERROR(IF('paved total'!BP54=0, "", 'paved total'!BP54/'paved total'!$BY54*'paved total'!$CA54), "")</f>
        <v>1.7417756728134786</v>
      </c>
      <c r="AW54">
        <f>IFERROR(IF('paved total'!BQ54=0, "", 'paved total'!BQ54/'paved total'!$BY54*'paved total'!$CA54), "")</f>
        <v>0.21108517302190119</v>
      </c>
      <c r="AX54">
        <f>IFERROR(IF('paved total'!BR54=0, "", 'paved total'!BR54/'paved total'!$BY54*'paved total'!$CA54), "")</f>
        <v>0.56494045753159716</v>
      </c>
      <c r="AY54">
        <f>IFERROR(IF('paved total'!BS54=0, "", 'paved total'!BS54/'paved total'!$BY54*'paved total'!$CA54), "")</f>
        <v>0.12355034813832175</v>
      </c>
      <c r="AZ54">
        <f>IFERROR(IF('paved total'!BT54=0, "", 'paved total'!BT54/'paved total'!$BY54*'paved total'!$CA54), "")</f>
        <v>7.8503258751368675E-3</v>
      </c>
      <c r="BA54">
        <f>IFERROR(IF('paved total'!BU54=0, "", 'paved total'!BU54/'paved total'!$BY54*'paved total'!$CA54), "")</f>
        <v>0.10760360466782432</v>
      </c>
      <c r="BB54">
        <f>IFERROR(IF('paved total'!BV54=0, "", 'paved total'!BV54/'paved total'!$BY54*'paved total'!$CA54), "")</f>
        <v>7.3470683072793475E-2</v>
      </c>
      <c r="BC54">
        <f>IFERROR(IF('paved total'!BW54=0, "", 'paved total'!BW54/'paved total'!$BY54*'paved total'!$CA54), "")</f>
        <v>0.78531559299194398</v>
      </c>
      <c r="BD54" t="str">
        <f>IFERROR(IF('paved total'!BX54=0, "", 'paved total'!BX54/'paved total'!$BY54*'paved total'!$CA54), "")</f>
        <v/>
      </c>
      <c r="BE54">
        <f>IFERROR(IF('paved total'!CC54=0, "", 'paved total'!CC54/'paved total'!$CL54*'paved total'!$CN54), "")</f>
        <v>48.65842146871892</v>
      </c>
      <c r="BF54">
        <f>IFERROR(IF('paved total'!CD54=0, "", 'paved total'!CD54/'paved total'!$CL54*'paved total'!$CN54), "")</f>
        <v>184.68339390116512</v>
      </c>
      <c r="BG54">
        <f>IFERROR(IF('paved total'!CE54=0, "", 'paved total'!CE54/'paved total'!$CL54*'paved total'!$CN54), "")</f>
        <v>0.14790944914739493</v>
      </c>
      <c r="BH54">
        <f>IFERROR(IF('paved total'!CF54=0, "", 'paved total'!CF54/'paved total'!$CL54*'paved total'!$CN54), "")</f>
        <v>1.6949413900270585</v>
      </c>
      <c r="BI54">
        <f>IFERROR(IF('paved total'!CG54=0, "", 'paved total'!CG54/'paved total'!$CL54*'paved total'!$CN54), "")</f>
        <v>1.8717162126412803E-3</v>
      </c>
      <c r="BJ54">
        <f>IFERROR(IF('paved total'!CH54=0, "", 'paved total'!CH54/'paved total'!$CL54*'paved total'!$CN54), "")</f>
        <v>8.7093295019464584E-2</v>
      </c>
      <c r="BK54">
        <f>IFERROR(IF('paved total'!CI54=0, "", 'paved total'!CI54/'paved total'!$CL54*'paved total'!$CN54), "")</f>
        <v>7.0496436415184466E-2</v>
      </c>
      <c r="BL54">
        <f>IFERROR(IF('paved total'!CJ54=0, "", 'paved total'!CJ54/'paved total'!$CL54*'paved total'!$CN54), "")</f>
        <v>238.5735253943088</v>
      </c>
      <c r="BM54">
        <f>IFERROR(IF('paved total'!CK54=0, "", 'paved total'!CK54/'paved total'!$CL54*'paved total'!$CN54), "")</f>
        <v>2.3688908316241205E-3</v>
      </c>
    </row>
    <row r="55" spans="1:65" x14ac:dyDescent="0.25">
      <c r="A55" s="1" t="s">
        <v>55</v>
      </c>
      <c r="B55">
        <v>4</v>
      </c>
      <c r="C55">
        <f>_xlfn.XLOOKUP(A55,'[1]paving by area'!$A$3:$A$174,'[1]paving by area'!$C$3:$C$174)</f>
        <v>11</v>
      </c>
      <c r="D55" t="str">
        <f>IFERROR(IF('paved total'!D55=0, "", 'paved total'!D55/'paved total'!$L55*'paved total'!$N55), "")</f>
        <v/>
      </c>
      <c r="E55">
        <f>IFERROR(IF('paved total'!E55=0, "", 'paved total'!E55/'paved total'!$L55*'paved total'!$N55), "")</f>
        <v>4.3318763162875154E-2</v>
      </c>
      <c r="F55" t="str">
        <f>IFERROR(IF('paved total'!F55=0, "", 'paved total'!F55/'paved total'!$L55*'paved total'!$N55), "")</f>
        <v/>
      </c>
      <c r="G55" t="str">
        <f>IFERROR(IF('paved total'!G55=0, "", 'paved total'!G55/'paved total'!$L55*'paved total'!$N55), "")</f>
        <v/>
      </c>
      <c r="H55" t="str">
        <f>IFERROR(IF('paved total'!H55=0, "", 'paved total'!H55/'paved total'!$L55*'paved total'!$N55), "")</f>
        <v/>
      </c>
      <c r="I55" t="str">
        <f>IFERROR(IF('paved total'!I55=0, "", 'paved total'!I55/'paved total'!$L55*'paved total'!$N55), "")</f>
        <v/>
      </c>
      <c r="J55">
        <f>IFERROR(IF('paved total'!J55=0, "", 'paved total'!J55/'paved total'!$L55*'paved total'!$N55), "")</f>
        <v>1.0538840341763807E-2</v>
      </c>
      <c r="K55" t="str">
        <f>IFERROR(IF('paved total'!K55=0, "", 'paved total'!K55/'paved total'!$L55*'paved total'!$N55), "")</f>
        <v/>
      </c>
      <c r="L55">
        <f>IFERROR(IF('paved total'!P55=0, "", 'paved total'!P55/'paved total'!$Y55*'paved total'!$AA55), "")</f>
        <v>0.79984714042271554</v>
      </c>
      <c r="M55">
        <f>IFERROR(IF('paved total'!Q55=0, "", 'paved total'!Q55/'paved total'!$Y55*'paved total'!$AA55), "")</f>
        <v>2.1429856287964472E-2</v>
      </c>
      <c r="N55">
        <f>IFERROR(IF('paved total'!R55=0, "", 'paved total'!R55/'paved total'!$Y55*'paved total'!$AA55), "")</f>
        <v>6.4030037732378281E-2</v>
      </c>
      <c r="O55">
        <f>IFERROR(IF('paved total'!S55=0, "", 'paved total'!S55/'paved total'!$Y55*'paved total'!$AA55), "")</f>
        <v>4.2729947010171382E-2</v>
      </c>
      <c r="P55" t="str">
        <f>IFERROR(IF('paved total'!T55=0, "", 'paved total'!T55/'paved total'!$Y55*'paved total'!$AA55), "")</f>
        <v/>
      </c>
      <c r="Q55" t="str">
        <f>IFERROR(IF('paved total'!U55=0, "", 'paved total'!U55/'paved total'!$Y55*'paved total'!$AA55), "")</f>
        <v/>
      </c>
      <c r="R55" t="str">
        <f>IFERROR(IF('paved total'!V55=0, "", 'paved total'!V55/'paved total'!$Y55*'paved total'!$AA55), "")</f>
        <v/>
      </c>
      <c r="S55">
        <f>IFERROR(IF('paved total'!W55=0, "", 'paved total'!W55/'paved total'!$Y55*'paved total'!$AA55), "")</f>
        <v>0.32888155744357933</v>
      </c>
      <c r="T55" t="str">
        <f>IFERROR(IF('paved total'!X55=0, "", 'paved total'!X55/'paved total'!$Y55*'paved total'!$AA55), "")</f>
        <v/>
      </c>
      <c r="U55">
        <f>IFERROR(IF('paved total'!AC55=0, "", 'paved total'!AC55/'paved total'!$AL55*'paved total'!$AN55), "")</f>
        <v>3.450742429719027</v>
      </c>
      <c r="V55">
        <f>IFERROR(IF('paved total'!AD55=0, "", 'paved total'!AD55/'paved total'!$AL55*'paved total'!$AN55), "")</f>
        <v>0.76205246901591017</v>
      </c>
      <c r="W55">
        <f>IFERROR(IF('paved total'!AE55=0, "", 'paved total'!AE55/'paved total'!$AL55*'paved total'!$AN55), "")</f>
        <v>1.5219748501122408</v>
      </c>
      <c r="X55">
        <f>IFERROR(IF('paved total'!AF55=0, "", 'paved total'!AF55/'paved total'!$AL55*'paved total'!$AN55), "")</f>
        <v>0.72192680267296572</v>
      </c>
      <c r="Y55" t="str">
        <f>IFERROR(IF('paved total'!AG55=0, "", 'paved total'!AG55/'paved total'!$AL55*'paved total'!$AN55), "")</f>
        <v/>
      </c>
      <c r="Z55">
        <f>IFERROR(IF('paved total'!AH55=0, "", 'paved total'!AH55/'paved total'!$AL55*'paved total'!$AN55), "")</f>
        <v>0.11665745464134418</v>
      </c>
      <c r="AA55">
        <f>IFERROR(IF('paved total'!AI55=0, "", 'paved total'!AI55/'paved total'!$AL55*'paved total'!$AN55), "")</f>
        <v>1.5191743791925904E-2</v>
      </c>
      <c r="AB55">
        <f>IFERROR(IF('paved total'!AJ55=0, "", 'paved total'!AJ55/'paved total'!$AL55*'paved total'!$AN55), "")</f>
        <v>5.3860083993748864</v>
      </c>
      <c r="AC55" t="str">
        <f>IFERROR(IF('paved total'!AK55=0, "", 'paved total'!AK55/'paved total'!$AL55*'paved total'!$AN55), "")</f>
        <v/>
      </c>
      <c r="AD55">
        <f>IFERROR(IF('paved total'!AP55=0, "", 'paved total'!AP55/'paved total'!$AY55*'paved total'!$BA55), "")</f>
        <v>1.2610486686028313</v>
      </c>
      <c r="AE55">
        <f>IFERROR(IF('paved total'!AQ55=0, "", 'paved total'!AQ55/'paved total'!$AY55*'paved total'!$BA55), "")</f>
        <v>2.5262963232183577</v>
      </c>
      <c r="AF55">
        <f>IFERROR(IF('paved total'!AR55=0, "", 'paved total'!AR55/'paved total'!$AY55*'paved total'!$BA55), "")</f>
        <v>0.24054191301295028</v>
      </c>
      <c r="AG55">
        <f>IFERROR(IF('paved total'!AS55=0, "", 'paved total'!AS55/'paved total'!$AY55*'paved total'!$BA55), "")</f>
        <v>1.1482886642801586</v>
      </c>
      <c r="AH55" t="str">
        <f>IFERROR(IF('paved total'!AT55=0, "", 'paved total'!AT55/'paved total'!$AY55*'paved total'!$BA55), "")</f>
        <v/>
      </c>
      <c r="AI55">
        <f>IFERROR(IF('paved total'!AU55=0, "", 'paved total'!AU55/'paved total'!$AY55*'paved total'!$BA55), "")</f>
        <v>5.4752735545474426E-2</v>
      </c>
      <c r="AJ55">
        <f>IFERROR(IF('paved total'!AV55=0, "", 'paved total'!AV55/'paved total'!$AY55*'paved total'!$BA55), "")</f>
        <v>7.5300964969300503E-4</v>
      </c>
      <c r="AK55">
        <f>IFERROR(IF('paved total'!AW55=0, "", 'paved total'!AW55/'paved total'!$AY55*'paved total'!$BA55), "")</f>
        <v>27.651190769124323</v>
      </c>
      <c r="AL55">
        <f>IFERROR(IF('paved total'!AX55=0, "", 'paved total'!AX55/'paved total'!$AY55*'paved total'!$BA55), "")</f>
        <v>7.7853540053005597E-4</v>
      </c>
      <c r="AM55">
        <f>IFERROR(IF('paved total'!BC55=0, "", 'paved total'!BC55/'paved total'!$BL55*'paved total'!$BN55), "")</f>
        <v>1.9721403614547059</v>
      </c>
      <c r="AN55">
        <f>IFERROR(IF('paved total'!BD55=0, "", 'paved total'!BD55/'paved total'!$BL55*'paved total'!$BN55), "")</f>
        <v>0.1538495992209355</v>
      </c>
      <c r="AO55">
        <f>IFERROR(IF('paved total'!BE55=0, "", 'paved total'!BE55/'paved total'!$BL55*'paved total'!$BN55), "")</f>
        <v>2.6880015232399233</v>
      </c>
      <c r="AP55">
        <f>IFERROR(IF('paved total'!BF55=0, "", 'paved total'!BF55/'paved total'!$BL55*'paved total'!$BN55), "")</f>
        <v>0.82382878518527547</v>
      </c>
      <c r="AQ55" t="str">
        <f>IFERROR(IF('paved total'!BG55=0, "", 'paved total'!BG55/'paved total'!$BL55*'paved total'!$BN55), "")</f>
        <v/>
      </c>
      <c r="AR55">
        <f>IFERROR(IF('paved total'!BH55=0, "", 'paved total'!BH55/'paved total'!$BL55*'paved total'!$BN55), "")</f>
        <v>8.6988132597202994E-4</v>
      </c>
      <c r="AS55">
        <f>IFERROR(IF('paved total'!BI55=0, "", 'paved total'!BI55/'paved total'!$BL55*'paved total'!$BN55), "")</f>
        <v>2.2002880598116057E-3</v>
      </c>
      <c r="AT55">
        <f>IFERROR(IF('paved total'!BJ55=0, "", 'paved total'!BJ55/'paved total'!$BL55*'paved total'!$BN55), "")</f>
        <v>0.11276049894119786</v>
      </c>
      <c r="AU55" t="str">
        <f>IFERROR(IF('paved total'!BK55=0, "", 'paved total'!BK55/'paved total'!$BL55*'paved total'!$BN55), "")</f>
        <v/>
      </c>
      <c r="AV55">
        <f>IFERROR(IF('paved total'!BP55=0, "", 'paved total'!BP55/'paved total'!$BY55*'paved total'!$CA55), "")</f>
        <v>1.6973160781113545</v>
      </c>
      <c r="AW55">
        <f>IFERROR(IF('paved total'!BQ55=0, "", 'paved total'!BQ55/'paved total'!$BY55*'paved total'!$CA55), "")</f>
        <v>1.0220773430089255E-2</v>
      </c>
      <c r="AX55">
        <f>IFERROR(IF('paved total'!BR55=0, "", 'paved total'!BR55/'paved total'!$BY55*'paved total'!$CA55), "")</f>
        <v>0.53481866194733363</v>
      </c>
      <c r="AY55">
        <f>IFERROR(IF('paved total'!BS55=0, "", 'paved total'!BS55/'paved total'!$BY55*'paved total'!$CA55), "")</f>
        <v>0.54760746890257095</v>
      </c>
      <c r="AZ55" t="str">
        <f>IFERROR(IF('paved total'!BT55=0, "", 'paved total'!BT55/'paved total'!$BY55*'paved total'!$CA55), "")</f>
        <v/>
      </c>
      <c r="BA55">
        <f>IFERROR(IF('paved total'!BU55=0, "", 'paved total'!BU55/'paved total'!$BY55*'paved total'!$CA55), "")</f>
        <v>3.6055190693078672E-2</v>
      </c>
      <c r="BB55">
        <f>IFERROR(IF('paved total'!BV55=0, "", 'paved total'!BV55/'paved total'!$BY55*'paved total'!$CA55), "")</f>
        <v>2.8351090117634512E-2</v>
      </c>
      <c r="BC55">
        <f>IFERROR(IF('paved total'!BW55=0, "", 'paved total'!BW55/'paved total'!$BY55*'paved total'!$CA55), "")</f>
        <v>0.21931006304764375</v>
      </c>
      <c r="BD55">
        <f>IFERROR(IF('paved total'!BX55=0, "", 'paved total'!BX55/'paved total'!$BY55*'paved total'!$CA55), "")</f>
        <v>5.1360670502961078E-5</v>
      </c>
      <c r="BE55">
        <f>IFERROR(IF('paved total'!CC55=0, "", 'paved total'!CC55/'paved total'!$CL55*'paved total'!$CN55), "")</f>
        <v>212.6528736220512</v>
      </c>
      <c r="BF55">
        <f>IFERROR(IF('paved total'!CD55=0, "", 'paved total'!CD55/'paved total'!$CL55*'paved total'!$CN55), "")</f>
        <v>136.1089065155829</v>
      </c>
      <c r="BG55">
        <f>IFERROR(IF('paved total'!CE55=0, "", 'paved total'!CE55/'paved total'!$CL55*'paved total'!$CN55), "")</f>
        <v>0.12005229287712067</v>
      </c>
      <c r="BH55">
        <f>IFERROR(IF('paved total'!CF55=0, "", 'paved total'!CF55/'paved total'!$CL55*'paved total'!$CN55), "")</f>
        <v>4.5352270067874239</v>
      </c>
      <c r="BI55" t="str">
        <f>IFERROR(IF('paved total'!CG55=0, "", 'paved total'!CG55/'paved total'!$CL55*'paved total'!$CN55), "")</f>
        <v/>
      </c>
      <c r="BJ55">
        <f>IFERROR(IF('paved total'!CH55=0, "", 'paved total'!CH55/'paved total'!$CL55*'paved total'!$CN55), "")</f>
        <v>3.9771925247635079E-3</v>
      </c>
      <c r="BK55" t="str">
        <f>IFERROR(IF('paved total'!CI55=0, "", 'paved total'!CI55/'paved total'!$CL55*'paved total'!$CN55), "")</f>
        <v/>
      </c>
      <c r="BL55">
        <f>IFERROR(IF('paved total'!CJ55=0, "", 'paved total'!CJ55/'paved total'!$CL55*'paved total'!$CN55), "")</f>
        <v>535.99027869113661</v>
      </c>
      <c r="BM55" t="str">
        <f>IFERROR(IF('paved total'!CK55=0, "", 'paved total'!CK55/'paved total'!$CL55*'paved total'!$CN55), "")</f>
        <v/>
      </c>
    </row>
    <row r="56" spans="1:65" x14ac:dyDescent="0.25">
      <c r="A56" s="1" t="s">
        <v>56</v>
      </c>
      <c r="B56">
        <v>1</v>
      </c>
      <c r="C56">
        <f>_xlfn.XLOOKUP(A56,'[1]paving by area'!$A$3:$A$174,'[1]paving by area'!$C$3:$C$174)</f>
        <v>11</v>
      </c>
      <c r="D56" t="str">
        <f>IFERROR(IF('paved total'!D56=0, "", 'paved total'!D56/'paved total'!$L56*'paved total'!$N56), "")</f>
        <v/>
      </c>
      <c r="E56" t="str">
        <f>IFERROR(IF('paved total'!E56=0, "", 'paved total'!E56/'paved total'!$L56*'paved total'!$N56), "")</f>
        <v/>
      </c>
      <c r="F56" t="str">
        <f>IFERROR(IF('paved total'!F56=0, "", 'paved total'!F56/'paved total'!$L56*'paved total'!$N56), "")</f>
        <v/>
      </c>
      <c r="G56" t="str">
        <f>IFERROR(IF('paved total'!G56=0, "", 'paved total'!G56/'paved total'!$L56*'paved total'!$N56), "")</f>
        <v/>
      </c>
      <c r="H56" t="str">
        <f>IFERROR(IF('paved total'!H56=0, "", 'paved total'!H56/'paved total'!$L56*'paved total'!$N56), "")</f>
        <v/>
      </c>
      <c r="I56" t="str">
        <f>IFERROR(IF('paved total'!I56=0, "", 'paved total'!I56/'paved total'!$L56*'paved total'!$N56), "")</f>
        <v/>
      </c>
      <c r="J56" t="str">
        <f>IFERROR(IF('paved total'!J56=0, "", 'paved total'!J56/'paved total'!$L56*'paved total'!$N56), "")</f>
        <v/>
      </c>
      <c r="K56" t="str">
        <f>IFERROR(IF('paved total'!K56=0, "", 'paved total'!K56/'paved total'!$L56*'paved total'!$N56), "")</f>
        <v/>
      </c>
      <c r="L56" t="str">
        <f>IFERROR(IF('paved total'!P56=0, "", 'paved total'!P56/'paved total'!$Y56*'paved total'!$AA56), "")</f>
        <v/>
      </c>
      <c r="M56" t="str">
        <f>IFERROR(IF('paved total'!Q56=0, "", 'paved total'!Q56/'paved total'!$Y56*'paved total'!$AA56), "")</f>
        <v/>
      </c>
      <c r="N56" t="str">
        <f>IFERROR(IF('paved total'!R56=0, "", 'paved total'!R56/'paved total'!$Y56*'paved total'!$AA56), "")</f>
        <v/>
      </c>
      <c r="O56" t="str">
        <f>IFERROR(IF('paved total'!S56=0, "", 'paved total'!S56/'paved total'!$Y56*'paved total'!$AA56), "")</f>
        <v/>
      </c>
      <c r="P56" t="str">
        <f>IFERROR(IF('paved total'!T56=0, "", 'paved total'!T56/'paved total'!$Y56*'paved total'!$AA56), "")</f>
        <v/>
      </c>
      <c r="Q56" t="str">
        <f>IFERROR(IF('paved total'!U56=0, "", 'paved total'!U56/'paved total'!$Y56*'paved total'!$AA56), "")</f>
        <v/>
      </c>
      <c r="R56" t="str">
        <f>IFERROR(IF('paved total'!V56=0, "", 'paved total'!V56/'paved total'!$Y56*'paved total'!$AA56), "")</f>
        <v/>
      </c>
      <c r="S56" t="str">
        <f>IFERROR(IF('paved total'!W56=0, "", 'paved total'!W56/'paved total'!$Y56*'paved total'!$AA56), "")</f>
        <v/>
      </c>
      <c r="T56" t="str">
        <f>IFERROR(IF('paved total'!X56=0, "", 'paved total'!X56/'paved total'!$Y56*'paved total'!$AA56), "")</f>
        <v/>
      </c>
      <c r="U56">
        <f>IFERROR(IF('paved total'!AC56=0, "", 'paved total'!AC56/'paved total'!$AL56*'paved total'!$AN56), "")</f>
        <v>0.11971776768580945</v>
      </c>
      <c r="V56">
        <f>IFERROR(IF('paved total'!AD56=0, "", 'paved total'!AD56/'paved total'!$AL56*'paved total'!$AN56), "")</f>
        <v>1.7742931791088809E-2</v>
      </c>
      <c r="W56" t="str">
        <f>IFERROR(IF('paved total'!AE56=0, "", 'paved total'!AE56/'paved total'!$AL56*'paved total'!$AN56), "")</f>
        <v/>
      </c>
      <c r="X56">
        <f>IFERROR(IF('paved total'!AF56=0, "", 'paved total'!AF56/'paved total'!$AL56*'paved total'!$AN56), "")</f>
        <v>1.0344818888797362E-3</v>
      </c>
      <c r="Y56" t="str">
        <f>IFERROR(IF('paved total'!AG56=0, "", 'paved total'!AG56/'paved total'!$AL56*'paved total'!$AN56), "")</f>
        <v/>
      </c>
      <c r="Z56">
        <f>IFERROR(IF('paved total'!AH56=0, "", 'paved total'!AH56/'paved total'!$AL56*'paved total'!$AN56), "")</f>
        <v>5.9937253682971377E-2</v>
      </c>
      <c r="AA56" t="str">
        <f>IFERROR(IF('paved total'!AI56=0, "", 'paved total'!AI56/'paved total'!$AL56*'paved total'!$AN56), "")</f>
        <v/>
      </c>
      <c r="AB56">
        <f>IFERROR(IF('paved total'!AJ56=0, "", 'paved total'!AJ56/'paved total'!$AL56*'paved total'!$AN56), "")</f>
        <v>0.19159858499493779</v>
      </c>
      <c r="AC56" t="str">
        <f>IFERROR(IF('paved total'!AK56=0, "", 'paved total'!AK56/'paved total'!$AL56*'paved total'!$AN56), "")</f>
        <v/>
      </c>
      <c r="AD56">
        <f>IFERROR(IF('paved total'!AP56=0, "", 'paved total'!AP56/'paved total'!$AY56*'paved total'!$BA56), "")</f>
        <v>1.6649114881205616E-3</v>
      </c>
      <c r="AE56">
        <f>IFERROR(IF('paved total'!AQ56=0, "", 'paved total'!AQ56/'paved total'!$AY56*'paved total'!$BA56), "")</f>
        <v>2.6315835010813415E-2</v>
      </c>
      <c r="AF56" t="str">
        <f>IFERROR(IF('paved total'!AR56=0, "", 'paved total'!AR56/'paved total'!$AY56*'paved total'!$BA56), "")</f>
        <v/>
      </c>
      <c r="AG56">
        <f>IFERROR(IF('paved total'!AS56=0, "", 'paved total'!AS56/'paved total'!$AY56*'paved total'!$BA56), "")</f>
        <v>1.377586337688408E-4</v>
      </c>
      <c r="AH56" t="str">
        <f>IFERROR(IF('paved total'!AT56=0, "", 'paved total'!AT56/'paved total'!$AY56*'paved total'!$BA56), "")</f>
        <v/>
      </c>
      <c r="AI56">
        <f>IFERROR(IF('paved total'!AU56=0, "", 'paved total'!AU56/'paved total'!$AY56*'paved total'!$BA56), "")</f>
        <v>9.4974738081203668E-3</v>
      </c>
      <c r="AJ56" t="str">
        <f>IFERROR(IF('paved total'!AV56=0, "", 'paved total'!AV56/'paved total'!$AY56*'paved total'!$BA56), "")</f>
        <v/>
      </c>
      <c r="AK56">
        <f>IFERROR(IF('paved total'!AW56=0, "", 'paved total'!AW56/'paved total'!$AY56*'paved total'!$BA56), "")</f>
        <v>1.0151079485939045</v>
      </c>
      <c r="AL56" t="str">
        <f>IFERROR(IF('paved total'!AX56=0, "", 'paved total'!AX56/'paved total'!$AY56*'paved total'!$BA56), "")</f>
        <v/>
      </c>
      <c r="AM56">
        <f>IFERROR(IF('paved total'!BC56=0, "", 'paved total'!BC56/'paved total'!$BL56*'paved total'!$BN56), "")</f>
        <v>1.5894752205485958E-3</v>
      </c>
      <c r="AN56" t="str">
        <f>IFERROR(IF('paved total'!BD56=0, "", 'paved total'!BD56/'paved total'!$BL56*'paved total'!$BN56), "")</f>
        <v/>
      </c>
      <c r="AO56" t="str">
        <f>IFERROR(IF('paved total'!BE56=0, "", 'paved total'!BE56/'paved total'!$BL56*'paved total'!$BN56), "")</f>
        <v/>
      </c>
      <c r="AP56" t="str">
        <f>IFERROR(IF('paved total'!BF56=0, "", 'paved total'!BF56/'paved total'!$BL56*'paved total'!$BN56), "")</f>
        <v/>
      </c>
      <c r="AQ56" t="str">
        <f>IFERROR(IF('paved total'!BG56=0, "", 'paved total'!BG56/'paved total'!$BL56*'paved total'!$BN56), "")</f>
        <v/>
      </c>
      <c r="AR56" t="str">
        <f>IFERROR(IF('paved total'!BH56=0, "", 'paved total'!BH56/'paved total'!$BL56*'paved total'!$BN56), "")</f>
        <v/>
      </c>
      <c r="AS56" t="str">
        <f>IFERROR(IF('paved total'!BI56=0, "", 'paved total'!BI56/'paved total'!$BL56*'paved total'!$BN56), "")</f>
        <v/>
      </c>
      <c r="AT56">
        <f>IFERROR(IF('paved total'!BJ56=0, "", 'paved total'!BJ56/'paved total'!$BL56*'paved total'!$BN56), "")</f>
        <v>4.7706030249616074E-2</v>
      </c>
      <c r="AU56" t="str">
        <f>IFERROR(IF('paved total'!BK56=0, "", 'paved total'!BK56/'paved total'!$BL56*'paved total'!$BN56), "")</f>
        <v/>
      </c>
      <c r="AV56">
        <f>IFERROR(IF('paved total'!BP56=0, "", 'paved total'!BP56/'paved total'!$BY56*'paved total'!$CA56), "")</f>
        <v>7.272480586026623E-5</v>
      </c>
      <c r="AW56" t="str">
        <f>IFERROR(IF('paved total'!BQ56=0, "", 'paved total'!BQ56/'paved total'!$BY56*'paved total'!$CA56), "")</f>
        <v/>
      </c>
      <c r="AX56">
        <f>IFERROR(IF('paved total'!BR56=0, "", 'paved total'!BR56/'paved total'!$BY56*'paved total'!$CA56), "")</f>
        <v>9.0906007325332791E-5</v>
      </c>
      <c r="AY56" t="str">
        <f>IFERROR(IF('paved total'!BS56=0, "", 'paved total'!BS56/'paved total'!$BY56*'paved total'!$CA56), "")</f>
        <v/>
      </c>
      <c r="AZ56" t="str">
        <f>IFERROR(IF('paved total'!BT56=0, "", 'paved total'!BT56/'paved total'!$BY56*'paved total'!$CA56), "")</f>
        <v/>
      </c>
      <c r="BA56">
        <f>IFERROR(IF('paved total'!BU56=0, "", 'paved total'!BU56/'paved total'!$BY56*'paved total'!$CA56), "")</f>
        <v>3.6744208160899509E-2</v>
      </c>
      <c r="BB56" t="str">
        <f>IFERROR(IF('paved total'!BV56=0, "", 'paved total'!BV56/'paved total'!$BY56*'paved total'!$CA56), "")</f>
        <v/>
      </c>
      <c r="BC56" t="str">
        <f>IFERROR(IF('paved total'!BW56=0, "", 'paved total'!BW56/'paved total'!$BY56*'paved total'!$CA56), "")</f>
        <v/>
      </c>
      <c r="BD56" t="str">
        <f>IFERROR(IF('paved total'!BX56=0, "", 'paved total'!BX56/'paved total'!$BY56*'paved total'!$CA56), "")</f>
        <v/>
      </c>
      <c r="BE56">
        <f>IFERROR(IF('paved total'!CC56=0, "", 'paved total'!CC56/'paved total'!$CL56*'paved total'!$CN56), "")</f>
        <v>2.1645987911557616E-2</v>
      </c>
      <c r="BF56">
        <f>IFERROR(IF('paved total'!CD56=0, "", 'paved total'!CD56/'paved total'!$CL56*'paved total'!$CN56), "")</f>
        <v>1.0463502283749404</v>
      </c>
      <c r="BG56" t="str">
        <f>IFERROR(IF('paved total'!CE56=0, "", 'paved total'!CE56/'paved total'!$CL56*'paved total'!$CN56), "")</f>
        <v/>
      </c>
      <c r="BH56" t="str">
        <f>IFERROR(IF('paved total'!CF56=0, "", 'paved total'!CF56/'paved total'!$CL56*'paved total'!$CN56), "")</f>
        <v/>
      </c>
      <c r="BI56" t="str">
        <f>IFERROR(IF('paved total'!CG56=0, "", 'paved total'!CG56/'paved total'!$CL56*'paved total'!$CN56), "")</f>
        <v/>
      </c>
      <c r="BJ56" t="str">
        <f>IFERROR(IF('paved total'!CH56=0, "", 'paved total'!CH56/'paved total'!$CL56*'paved total'!$CN56), "")</f>
        <v/>
      </c>
      <c r="BK56" t="str">
        <f>IFERROR(IF('paved total'!CI56=0, "", 'paved total'!CI56/'paved total'!$CL56*'paved total'!$CN56), "")</f>
        <v/>
      </c>
      <c r="BL56">
        <f>IFERROR(IF('paved total'!CJ56=0, "", 'paved total'!CJ56/'paved total'!$CL56*'paved total'!$CN56), "")</f>
        <v>0.6868585563455385</v>
      </c>
      <c r="BM56" t="str">
        <f>IFERROR(IF('paved total'!CK56=0, "", 'paved total'!CK56/'paved total'!$CL56*'paved total'!$CN56), "")</f>
        <v/>
      </c>
    </row>
    <row r="57" spans="1:65" x14ac:dyDescent="0.25">
      <c r="A57" s="1" t="s">
        <v>57</v>
      </c>
      <c r="B57">
        <v>2</v>
      </c>
      <c r="C57">
        <f>_xlfn.XLOOKUP(A57,'[1]paving by area'!$A$3:$A$174,'[1]paving by area'!$C$3:$C$174)</f>
        <v>4</v>
      </c>
      <c r="D57" t="str">
        <f>IFERROR(IF('paved total'!D57=0, "", 'paved total'!D57/'paved total'!$L57*'paved total'!$N57), "")</f>
        <v/>
      </c>
      <c r="E57" t="str">
        <f>IFERROR(IF('paved total'!E57=0, "", 'paved total'!E57/'paved total'!$L57*'paved total'!$N57), "")</f>
        <v/>
      </c>
      <c r="F57" t="str">
        <f>IFERROR(IF('paved total'!F57=0, "", 'paved total'!F57/'paved total'!$L57*'paved total'!$N57), "")</f>
        <v/>
      </c>
      <c r="G57" t="str">
        <f>IFERROR(IF('paved total'!G57=0, "", 'paved total'!G57/'paved total'!$L57*'paved total'!$N57), "")</f>
        <v/>
      </c>
      <c r="H57" t="str">
        <f>IFERROR(IF('paved total'!H57=0, "", 'paved total'!H57/'paved total'!$L57*'paved total'!$N57), "")</f>
        <v/>
      </c>
      <c r="I57" t="str">
        <f>IFERROR(IF('paved total'!I57=0, "", 'paved total'!I57/'paved total'!$L57*'paved total'!$N57), "")</f>
        <v/>
      </c>
      <c r="J57">
        <f>IFERROR(IF('paved total'!J57=0, "", 'paved total'!J57/'paved total'!$L57*'paved total'!$N57), "")</f>
        <v>3.6973271807288523E-2</v>
      </c>
      <c r="K57" t="str">
        <f>IFERROR(IF('paved total'!K57=0, "", 'paved total'!K57/'paved total'!$L57*'paved total'!$N57), "")</f>
        <v/>
      </c>
      <c r="L57">
        <f>IFERROR(IF('paved total'!P57=0, "", 'paved total'!P57/'paved total'!$Y57*'paved total'!$AA57), "")</f>
        <v>6.0875242471244213E-2</v>
      </c>
      <c r="M57" t="str">
        <f>IFERROR(IF('paved total'!Q57=0, "", 'paved total'!Q57/'paved total'!$Y57*'paved total'!$AA57), "")</f>
        <v/>
      </c>
      <c r="N57" t="str">
        <f>IFERROR(IF('paved total'!R57=0, "", 'paved total'!R57/'paved total'!$Y57*'paved total'!$AA57), "")</f>
        <v/>
      </c>
      <c r="O57" t="str">
        <f>IFERROR(IF('paved total'!S57=0, "", 'paved total'!S57/'paved total'!$Y57*'paved total'!$AA57), "")</f>
        <v/>
      </c>
      <c r="P57" t="str">
        <f>IFERROR(IF('paved total'!T57=0, "", 'paved total'!T57/'paved total'!$Y57*'paved total'!$AA57), "")</f>
        <v/>
      </c>
      <c r="Q57" t="str">
        <f>IFERROR(IF('paved total'!U57=0, "", 'paved total'!U57/'paved total'!$Y57*'paved total'!$AA57), "")</f>
        <v/>
      </c>
      <c r="R57" t="str">
        <f>IFERROR(IF('paved total'!V57=0, "", 'paved total'!V57/'paved total'!$Y57*'paved total'!$AA57), "")</f>
        <v/>
      </c>
      <c r="S57">
        <f>IFERROR(IF('paved total'!W57=0, "", 'paved total'!W57/'paved total'!$Y57*'paved total'!$AA57), "")</f>
        <v>0.11204822485891916</v>
      </c>
      <c r="T57" t="str">
        <f>IFERROR(IF('paved total'!X57=0, "", 'paved total'!X57/'paved total'!$Y57*'paved total'!$AA57), "")</f>
        <v/>
      </c>
      <c r="U57">
        <f>IFERROR(IF('paved total'!AC57=0, "", 'paved total'!AC57/'paved total'!$AL57*'paved total'!$AN57), "")</f>
        <v>0.33982120052671916</v>
      </c>
      <c r="V57">
        <f>IFERROR(IF('paved total'!AD57=0, "", 'paved total'!AD57/'paved total'!$AL57*'paved total'!$AN57), "")</f>
        <v>1.0878208608352225E-2</v>
      </c>
      <c r="W57">
        <f>IFERROR(IF('paved total'!AE57=0, "", 'paved total'!AE57/'paved total'!$AL57*'paved total'!$AN57), "")</f>
        <v>2.6023482270819385E-2</v>
      </c>
      <c r="X57">
        <f>IFERROR(IF('paved total'!AF57=0, "", 'paved total'!AF57/'paved total'!$AL57*'paved total'!$AN57), "")</f>
        <v>2.1503762049026591E-2</v>
      </c>
      <c r="Y57">
        <f>IFERROR(IF('paved total'!AG57=0, "", 'paved total'!AG57/'paved total'!$AL57*'paved total'!$AN57), "")</f>
        <v>2.4002240929396523E-3</v>
      </c>
      <c r="Z57">
        <f>IFERROR(IF('paved total'!AH57=0, "", 'paved total'!AH57/'paved total'!$AL57*'paved total'!$AN57), "")</f>
        <v>3.4810267546727118E-3</v>
      </c>
      <c r="AA57">
        <f>IFERROR(IF('paved total'!AI57=0, "", 'paved total'!AI57/'paved total'!$AL57*'paved total'!$AN57), "")</f>
        <v>4.0705554792543801E-3</v>
      </c>
      <c r="AB57">
        <f>IFERROR(IF('paved total'!AJ57=0, "", 'paved total'!AJ57/'paved total'!$AL57*'paved total'!$AN57), "")</f>
        <v>0.62937805908374889</v>
      </c>
      <c r="AC57" t="str">
        <f>IFERROR(IF('paved total'!AK57=0, "", 'paved total'!AK57/'paved total'!$AL57*'paved total'!$AN57), "")</f>
        <v/>
      </c>
      <c r="AD57">
        <f>IFERROR(IF('paved total'!AP57=0, "", 'paved total'!AP57/'paved total'!$AY57*'paved total'!$BA57), "")</f>
        <v>0.15007964499045331</v>
      </c>
      <c r="AE57">
        <f>IFERROR(IF('paved total'!AQ57=0, "", 'paved total'!AQ57/'paved total'!$AY57*'paved total'!$BA57), "")</f>
        <v>5.1945852874955116E-2</v>
      </c>
      <c r="AF57">
        <f>IFERROR(IF('paved total'!AR57=0, "", 'paved total'!AR57/'paved total'!$AY57*'paved total'!$BA57), "")</f>
        <v>7.2235643777168873E-2</v>
      </c>
      <c r="AG57">
        <f>IFERROR(IF('paved total'!AS57=0, "", 'paved total'!AS57/'paved total'!$AY57*'paved total'!$BA57), "")</f>
        <v>1.326064958228221E-2</v>
      </c>
      <c r="AH57" t="str">
        <f>IFERROR(IF('paved total'!AT57=0, "", 'paved total'!AT57/'paved total'!$AY57*'paved total'!$BA57), "")</f>
        <v/>
      </c>
      <c r="AI57">
        <f>IFERROR(IF('paved total'!AU57=0, "", 'paved total'!AU57/'paved total'!$AY57*'paved total'!$BA57), "")</f>
        <v>3.9881652879044235E-3</v>
      </c>
      <c r="AJ57" t="str">
        <f>IFERROR(IF('paved total'!AV57=0, "", 'paved total'!AV57/'paved total'!$AY57*'paved total'!$BA57), "")</f>
        <v/>
      </c>
      <c r="AK57">
        <f>IFERROR(IF('paved total'!AW57=0, "", 'paved total'!AW57/'paved total'!$AY57*'paved total'!$BA57), "")</f>
        <v>7.3042748727308524</v>
      </c>
      <c r="AL57" t="str">
        <f>IFERROR(IF('paved total'!AX57=0, "", 'paved total'!AX57/'paved total'!$AY57*'paved total'!$BA57), "")</f>
        <v/>
      </c>
      <c r="AM57">
        <f>IFERROR(IF('paved total'!BC57=0, "", 'paved total'!BC57/'paved total'!$BL57*'paved total'!$BN57), "")</f>
        <v>0.57660909068550592</v>
      </c>
      <c r="AN57" t="str">
        <f>IFERROR(IF('paved total'!BD57=0, "", 'paved total'!BD57/'paved total'!$BL57*'paved total'!$BN57), "")</f>
        <v/>
      </c>
      <c r="AO57">
        <f>IFERROR(IF('paved total'!BE57=0, "", 'paved total'!BE57/'paved total'!$BL57*'paved total'!$BN57), "")</f>
        <v>0.47522145283969242</v>
      </c>
      <c r="AP57">
        <f>IFERROR(IF('paved total'!BF57=0, "", 'paved total'!BF57/'paved total'!$BL57*'paved total'!$BN57), "")</f>
        <v>3.91310384024759E-2</v>
      </c>
      <c r="AQ57" t="str">
        <f>IFERROR(IF('paved total'!BG57=0, "", 'paved total'!BG57/'paved total'!$BL57*'paved total'!$BN57), "")</f>
        <v/>
      </c>
      <c r="AR57" t="str">
        <f>IFERROR(IF('paved total'!BH57=0, "", 'paved total'!BH57/'paved total'!$BL57*'paved total'!$BN57), "")</f>
        <v/>
      </c>
      <c r="AS57" t="str">
        <f>IFERROR(IF('paved total'!BI57=0, "", 'paved total'!BI57/'paved total'!$BL57*'paved total'!$BN57), "")</f>
        <v/>
      </c>
      <c r="AT57">
        <f>IFERROR(IF('paved total'!BJ57=0, "", 'paved total'!BJ57/'paved total'!$BL57*'paved total'!$BN57), "")</f>
        <v>0.11180296686421687</v>
      </c>
      <c r="AU57" t="str">
        <f>IFERROR(IF('paved total'!BK57=0, "", 'paved total'!BK57/'paved total'!$BL57*'paved total'!$BN57), "")</f>
        <v/>
      </c>
      <c r="AV57">
        <f>IFERROR(IF('paved total'!BP57=0, "", 'paved total'!BP57/'paved total'!$BY57*'paved total'!$CA57), "")</f>
        <v>6.3471920407013882E-2</v>
      </c>
      <c r="AW57" t="str">
        <f>IFERROR(IF('paved total'!BQ57=0, "", 'paved total'!BQ57/'paved total'!$BY57*'paved total'!$CA57), "")</f>
        <v/>
      </c>
      <c r="AX57">
        <f>IFERROR(IF('paved total'!BR57=0, "", 'paved total'!BR57/'paved total'!$BY57*'paved total'!$CA57), "")</f>
        <v>4.658489571156982E-3</v>
      </c>
      <c r="AY57">
        <f>IFERROR(IF('paved total'!BS57=0, "", 'paved total'!BS57/'paved total'!$BY57*'paved total'!$CA57), "")</f>
        <v>4.5358977403370613E-3</v>
      </c>
      <c r="AZ57" t="str">
        <f>IFERROR(IF('paved total'!BT57=0, "", 'paved total'!BT57/'paved total'!$BY57*'paved total'!$CA57), "")</f>
        <v/>
      </c>
      <c r="BA57">
        <f>IFERROR(IF('paved total'!BU57=0, "", 'paved total'!BU57/'paved total'!$BY57*'paved total'!$CA57), "")</f>
        <v>9.6234587193637661E-3</v>
      </c>
      <c r="BB57">
        <f>IFERROR(IF('paved total'!BV57=0, "", 'paved total'!BV57/'paved total'!$BY57*'paved total'!$CA57), "")</f>
        <v>4.5358977403370613E-3</v>
      </c>
      <c r="BC57">
        <f>IFERROR(IF('paved total'!BW57=0, "", 'paved total'!BW57/'paved total'!$BY57*'paved total'!$CA57), "")</f>
        <v>7.600693510835076E-3</v>
      </c>
      <c r="BD57" t="str">
        <f>IFERROR(IF('paved total'!BX57=0, "", 'paved total'!BX57/'paved total'!$BY57*'paved total'!$CA57), "")</f>
        <v/>
      </c>
      <c r="BE57">
        <f>IFERROR(IF('paved total'!CC57=0, "", 'paved total'!CC57/'paved total'!$CL57*'paved total'!$CN57), "")</f>
        <v>1.755152880399558</v>
      </c>
      <c r="BF57">
        <f>IFERROR(IF('paved total'!CD57=0, "", 'paved total'!CD57/'paved total'!$CL57*'paved total'!$CN57), "")</f>
        <v>0.90806521382244443</v>
      </c>
      <c r="BG57">
        <f>IFERROR(IF('paved total'!CE57=0, "", 'paved total'!CE57/'paved total'!$CL57*'paved total'!$CN57), "")</f>
        <v>4.7048446990563091E-2</v>
      </c>
      <c r="BH57">
        <f>IFERROR(IF('paved total'!CF57=0, "", 'paved total'!CF57/'paved total'!$CL57*'paved total'!$CN57), "")</f>
        <v>6.5979948575216798E-3</v>
      </c>
      <c r="BI57" t="str">
        <f>IFERROR(IF('paved total'!CG57=0, "", 'paved total'!CG57/'paved total'!$CL57*'paved total'!$CN57), "")</f>
        <v/>
      </c>
      <c r="BJ57">
        <f>IFERROR(IF('paved total'!CH57=0, "", 'paved total'!CH57/'paved total'!$CL57*'paved total'!$CN57), "")</f>
        <v>4.1830424913699539E-3</v>
      </c>
      <c r="BK57" t="str">
        <f>IFERROR(IF('paved total'!CI57=0, "", 'paved total'!CI57/'paved total'!$CL57*'paved total'!$CN57), "")</f>
        <v/>
      </c>
      <c r="BL57">
        <f>IFERROR(IF('paved total'!CJ57=0, "", 'paved total'!CJ57/'paved total'!$CL57*'paved total'!$CN57), "")</f>
        <v>95.293201009508593</v>
      </c>
      <c r="BM57" t="str">
        <f>IFERROR(IF('paved total'!CK57=0, "", 'paved total'!CK57/'paved total'!$CL57*'paved total'!$CN57), "")</f>
        <v/>
      </c>
    </row>
    <row r="58" spans="1:65" x14ac:dyDescent="0.25">
      <c r="A58" s="1" t="s">
        <v>58</v>
      </c>
      <c r="B58">
        <v>3</v>
      </c>
      <c r="C58">
        <f>_xlfn.XLOOKUP(A58,'[1]paving by area'!$A$3:$A$174,'[1]paving by area'!$C$3:$C$174)</f>
        <v>8</v>
      </c>
      <c r="D58" t="str">
        <f>IFERROR(IF('paved total'!D58=0, "", 'paved total'!D58/'paved total'!$L58*'paved total'!$N58), "")</f>
        <v/>
      </c>
      <c r="E58" t="str">
        <f>IFERROR(IF('paved total'!E58=0, "", 'paved total'!E58/'paved total'!$L58*'paved total'!$N58), "")</f>
        <v/>
      </c>
      <c r="F58" t="str">
        <f>IFERROR(IF('paved total'!F58=0, "", 'paved total'!F58/'paved total'!$L58*'paved total'!$N58), "")</f>
        <v/>
      </c>
      <c r="G58" t="str">
        <f>IFERROR(IF('paved total'!G58=0, "", 'paved total'!G58/'paved total'!$L58*'paved total'!$N58), "")</f>
        <v/>
      </c>
      <c r="H58" t="str">
        <f>IFERROR(IF('paved total'!H58=0, "", 'paved total'!H58/'paved total'!$L58*'paved total'!$N58), "")</f>
        <v/>
      </c>
      <c r="I58" t="str">
        <f>IFERROR(IF('paved total'!I58=0, "", 'paved total'!I58/'paved total'!$L58*'paved total'!$N58), "")</f>
        <v/>
      </c>
      <c r="J58">
        <f>IFERROR(IF('paved total'!J58=0, "", 'paved total'!J58/'paved total'!$L58*'paved total'!$N58), "")</f>
        <v>2.2997034650339209E-2</v>
      </c>
      <c r="K58" t="str">
        <f>IFERROR(IF('paved total'!K58=0, "", 'paved total'!K58/'paved total'!$L58*'paved total'!$N58), "")</f>
        <v/>
      </c>
      <c r="L58" t="str">
        <f>IFERROR(IF('paved total'!P58=0, "", 'paved total'!P58/'paved total'!$Y58*'paved total'!$AA58), "")</f>
        <v/>
      </c>
      <c r="M58" t="str">
        <f>IFERROR(IF('paved total'!Q58=0, "", 'paved total'!Q58/'paved total'!$Y58*'paved total'!$AA58), "")</f>
        <v/>
      </c>
      <c r="N58" t="str">
        <f>IFERROR(IF('paved total'!R58=0, "", 'paved total'!R58/'paved total'!$Y58*'paved total'!$AA58), "")</f>
        <v/>
      </c>
      <c r="O58" t="str">
        <f>IFERROR(IF('paved total'!S58=0, "", 'paved total'!S58/'paved total'!$Y58*'paved total'!$AA58), "")</f>
        <v/>
      </c>
      <c r="P58" t="str">
        <f>IFERROR(IF('paved total'!T58=0, "", 'paved total'!T58/'paved total'!$Y58*'paved total'!$AA58), "")</f>
        <v/>
      </c>
      <c r="Q58" t="str">
        <f>IFERROR(IF('paved total'!U58=0, "", 'paved total'!U58/'paved total'!$Y58*'paved total'!$AA58), "")</f>
        <v/>
      </c>
      <c r="R58" t="str">
        <f>IFERROR(IF('paved total'!V58=0, "", 'paved total'!V58/'paved total'!$Y58*'paved total'!$AA58), "")</f>
        <v/>
      </c>
      <c r="S58">
        <f>IFERROR(IF('paved total'!W58=0, "", 'paved total'!W58/'paved total'!$Y58*'paved total'!$AA58), "")</f>
        <v>4.0576110648025063E-3</v>
      </c>
      <c r="T58" t="str">
        <f>IFERROR(IF('paved total'!X58=0, "", 'paved total'!X58/'paved total'!$Y58*'paved total'!$AA58), "")</f>
        <v/>
      </c>
      <c r="U58">
        <f>IFERROR(IF('paved total'!AC58=0, "", 'paved total'!AC58/'paved total'!$AL58*'paved total'!$AN58), "")</f>
        <v>3.1425623511564561E-2</v>
      </c>
      <c r="V58" t="str">
        <f>IFERROR(IF('paved total'!AD58=0, "", 'paved total'!AD58/'paved total'!$AL58*'paved total'!$AN58), "")</f>
        <v/>
      </c>
      <c r="W58">
        <f>IFERROR(IF('paved total'!AE58=0, "", 'paved total'!AE58/'paved total'!$AL58*'paved total'!$AN58), "")</f>
        <v>1.8397912498858996E-3</v>
      </c>
      <c r="X58" t="str">
        <f>IFERROR(IF('paved total'!AF58=0, "", 'paved total'!AF58/'paved total'!$AL58*'paved total'!$AN58), "")</f>
        <v/>
      </c>
      <c r="Y58" t="str">
        <f>IFERROR(IF('paved total'!AG58=0, "", 'paved total'!AG58/'paved total'!$AL58*'paved total'!$AN58), "")</f>
        <v/>
      </c>
      <c r="Z58" t="str">
        <f>IFERROR(IF('paved total'!AH58=0, "", 'paved total'!AH58/'paved total'!$AL58*'paved total'!$AN58), "")</f>
        <v/>
      </c>
      <c r="AA58" t="str">
        <f>IFERROR(IF('paved total'!AI58=0, "", 'paved total'!AI58/'paved total'!$AL58*'paved total'!$AN58), "")</f>
        <v/>
      </c>
      <c r="AB58">
        <f>IFERROR(IF('paved total'!AJ58=0, "", 'paved total'!AJ58/'paved total'!$AL58*'paved total'!$AN58), "")</f>
        <v>2.7755488588481363</v>
      </c>
      <c r="AC58" t="str">
        <f>IFERROR(IF('paved total'!AK58=0, "", 'paved total'!AK58/'paved total'!$AL58*'paved total'!$AN58), "")</f>
        <v/>
      </c>
      <c r="AD58">
        <f>IFERROR(IF('paved total'!AP58=0, "", 'paved total'!AP58/'paved total'!$AY58*'paved total'!$BA58), "")</f>
        <v>0.11141885821519609</v>
      </c>
      <c r="AE58">
        <f>IFERROR(IF('paved total'!AQ58=0, "", 'paved total'!AQ58/'paved total'!$AY58*'paved total'!$BA58), "")</f>
        <v>0.20590816096497741</v>
      </c>
      <c r="AF58" t="str">
        <f>IFERROR(IF('paved total'!AR58=0, "", 'paved total'!AR58/'paved total'!$AY58*'paved total'!$BA58), "")</f>
        <v/>
      </c>
      <c r="AG58" t="str">
        <f>IFERROR(IF('paved total'!AS58=0, "", 'paved total'!AS58/'paved total'!$AY58*'paved total'!$BA58), "")</f>
        <v/>
      </c>
      <c r="AH58" t="str">
        <f>IFERROR(IF('paved total'!AT58=0, "", 'paved total'!AT58/'paved total'!$AY58*'paved total'!$BA58), "")</f>
        <v/>
      </c>
      <c r="AI58" t="str">
        <f>IFERROR(IF('paved total'!AU58=0, "", 'paved total'!AU58/'paved total'!$AY58*'paved total'!$BA58), "")</f>
        <v/>
      </c>
      <c r="AJ58">
        <f>IFERROR(IF('paved total'!AV58=0, "", 'paved total'!AV58/'paved total'!$AY58*'paved total'!$BA58), "")</f>
        <v>5.1517010335470155E-4</v>
      </c>
      <c r="AK58">
        <f>IFERROR(IF('paved total'!AW58=0, "", 'paved total'!AW58/'paved total'!$AY58*'paved total'!$BA58), "")</f>
        <v>65.002031902937517</v>
      </c>
      <c r="AL58" t="str">
        <f>IFERROR(IF('paved total'!AX58=0, "", 'paved total'!AX58/'paved total'!$AY58*'paved total'!$BA58), "")</f>
        <v/>
      </c>
      <c r="AM58">
        <f>IFERROR(IF('paved total'!BC58=0, "", 'paved total'!BC58/'paved total'!$BL58*'paved total'!$BN58), "")</f>
        <v>1.4569064964036517E-3</v>
      </c>
      <c r="AN58" t="str">
        <f>IFERROR(IF('paved total'!BD58=0, "", 'paved total'!BD58/'paved total'!$BL58*'paved total'!$BN58), "")</f>
        <v/>
      </c>
      <c r="AO58" t="str">
        <f>IFERROR(IF('paved total'!BE58=0, "", 'paved total'!BE58/'paved total'!$BL58*'paved total'!$BN58), "")</f>
        <v/>
      </c>
      <c r="AP58" t="str">
        <f>IFERROR(IF('paved total'!BF58=0, "", 'paved total'!BF58/'paved total'!$BL58*'paved total'!$BN58), "")</f>
        <v/>
      </c>
      <c r="AQ58" t="str">
        <f>IFERROR(IF('paved total'!BG58=0, "", 'paved total'!BG58/'paved total'!$BL58*'paved total'!$BN58), "")</f>
        <v/>
      </c>
      <c r="AR58" t="str">
        <f>IFERROR(IF('paved total'!BH58=0, "", 'paved total'!BH58/'paved total'!$BL58*'paved total'!$BN58), "")</f>
        <v/>
      </c>
      <c r="AS58" t="str">
        <f>IFERROR(IF('paved total'!BI58=0, "", 'paved total'!BI58/'paved total'!$BL58*'paved total'!$BN58), "")</f>
        <v/>
      </c>
      <c r="AT58">
        <f>IFERROR(IF('paved total'!BJ58=0, "", 'paved total'!BJ58/'paved total'!$BL58*'paved total'!$BN58), "")</f>
        <v>6.6875561615406642E-2</v>
      </c>
      <c r="AU58" t="str">
        <f>IFERROR(IF('paved total'!BK58=0, "", 'paved total'!BK58/'paved total'!$BL58*'paved total'!$BN58), "")</f>
        <v/>
      </c>
      <c r="AV58" t="str">
        <f>IFERROR(IF('paved total'!BP58=0, "", 'paved total'!BP58/'paved total'!$BY58*'paved total'!$CA58), "")</f>
        <v/>
      </c>
      <c r="AW58" t="str">
        <f>IFERROR(IF('paved total'!BQ58=0, "", 'paved total'!BQ58/'paved total'!$BY58*'paved total'!$CA58), "")</f>
        <v/>
      </c>
      <c r="AX58" t="str">
        <f>IFERROR(IF('paved total'!BR58=0, "", 'paved total'!BR58/'paved total'!$BY58*'paved total'!$CA58), "")</f>
        <v/>
      </c>
      <c r="AY58" t="str">
        <f>IFERROR(IF('paved total'!BS58=0, "", 'paved total'!BS58/'paved total'!$BY58*'paved total'!$CA58), "")</f>
        <v/>
      </c>
      <c r="AZ58" t="str">
        <f>IFERROR(IF('paved total'!BT58=0, "", 'paved total'!BT58/'paved total'!$BY58*'paved total'!$CA58), "")</f>
        <v/>
      </c>
      <c r="BA58" t="str">
        <f>IFERROR(IF('paved total'!BU58=0, "", 'paved total'!BU58/'paved total'!$BY58*'paved total'!$CA58), "")</f>
        <v/>
      </c>
      <c r="BB58" t="str">
        <f>IFERROR(IF('paved total'!BV58=0, "", 'paved total'!BV58/'paved total'!$BY58*'paved total'!$CA58), "")</f>
        <v/>
      </c>
      <c r="BC58" t="str">
        <f>IFERROR(IF('paved total'!BW58=0, "", 'paved total'!BW58/'paved total'!$BY58*'paved total'!$CA58), "")</f>
        <v/>
      </c>
      <c r="BD58" t="str">
        <f>IFERROR(IF('paved total'!BX58=0, "", 'paved total'!BX58/'paved total'!$BY58*'paved total'!$CA58), "")</f>
        <v/>
      </c>
      <c r="BE58">
        <f>IFERROR(IF('paved total'!CC58=0, "", 'paved total'!CC58/'paved total'!$CL58*'paved total'!$CN58), "")</f>
        <v>2.4928384778150132E-2</v>
      </c>
      <c r="BF58">
        <f>IFERROR(IF('paved total'!CD58=0, "", 'paved total'!CD58/'paved total'!$CL58*'paved total'!$CN58), "")</f>
        <v>0.59400060294602186</v>
      </c>
      <c r="BG58" t="str">
        <f>IFERROR(IF('paved total'!CE58=0, "", 'paved total'!CE58/'paved total'!$CL58*'paved total'!$CN58), "")</f>
        <v/>
      </c>
      <c r="BH58" t="str">
        <f>IFERROR(IF('paved total'!CF58=0, "", 'paved total'!CF58/'paved total'!$CL58*'paved total'!$CN58), "")</f>
        <v/>
      </c>
      <c r="BI58" t="str">
        <f>IFERROR(IF('paved total'!CG58=0, "", 'paved total'!CG58/'paved total'!$CL58*'paved total'!$CN58), "")</f>
        <v/>
      </c>
      <c r="BJ58">
        <f>IFERROR(IF('paved total'!CH58=0, "", 'paved total'!CH58/'paved total'!$CL58*'paved total'!$CN58), "")</f>
        <v>0.14206661304881119</v>
      </c>
      <c r="BK58" t="str">
        <f>IFERROR(IF('paved total'!CI58=0, "", 'paved total'!CI58/'paved total'!$CL58*'paved total'!$CN58), "")</f>
        <v/>
      </c>
      <c r="BL58">
        <f>IFERROR(IF('paved total'!CJ58=0, "", 'paved total'!CJ58/'paved total'!$CL58*'paved total'!$CN58), "")</f>
        <v>133.31297296368376</v>
      </c>
      <c r="BM58" t="str">
        <f>IFERROR(IF('paved total'!CK58=0, "", 'paved total'!CK58/'paved total'!$CL58*'paved total'!$CN58), "")</f>
        <v/>
      </c>
    </row>
    <row r="59" spans="1:65" x14ac:dyDescent="0.25">
      <c r="A59" s="1" t="s">
        <v>59</v>
      </c>
      <c r="B59">
        <v>3</v>
      </c>
      <c r="C59">
        <f>_xlfn.XLOOKUP(A59,'[1]paving by area'!$A$3:$A$174,'[1]paving by area'!$C$3:$C$174)</f>
        <v>8</v>
      </c>
      <c r="D59" t="str">
        <f>IFERROR(IF('paved total'!D59=0, "", 'paved total'!D59/'paved total'!$L59*'paved total'!$N59), "")</f>
        <v/>
      </c>
      <c r="E59" t="str">
        <f>IFERROR(IF('paved total'!E59=0, "", 'paved total'!E59/'paved total'!$L59*'paved total'!$N59), "")</f>
        <v/>
      </c>
      <c r="F59" t="str">
        <f>IFERROR(IF('paved total'!F59=0, "", 'paved total'!F59/'paved total'!$L59*'paved total'!$N59), "")</f>
        <v/>
      </c>
      <c r="G59" t="str">
        <f>IFERROR(IF('paved total'!G59=0, "", 'paved total'!G59/'paved total'!$L59*'paved total'!$N59), "")</f>
        <v/>
      </c>
      <c r="H59" t="str">
        <f>IFERROR(IF('paved total'!H59=0, "", 'paved total'!H59/'paved total'!$L59*'paved total'!$N59), "")</f>
        <v/>
      </c>
      <c r="I59" t="str">
        <f>IFERROR(IF('paved total'!I59=0, "", 'paved total'!I59/'paved total'!$L59*'paved total'!$N59), "")</f>
        <v/>
      </c>
      <c r="J59" t="str">
        <f>IFERROR(IF('paved total'!J59=0, "", 'paved total'!J59/'paved total'!$L59*'paved total'!$N59), "")</f>
        <v/>
      </c>
      <c r="K59" t="str">
        <f>IFERROR(IF('paved total'!K59=0, "", 'paved total'!K59/'paved total'!$L59*'paved total'!$N59), "")</f>
        <v/>
      </c>
      <c r="L59" t="str">
        <f>IFERROR(IF('paved total'!P59=0, "", 'paved total'!P59/'paved total'!$Y59*'paved total'!$AA59), "")</f>
        <v/>
      </c>
      <c r="M59" t="str">
        <f>IFERROR(IF('paved total'!Q59=0, "", 'paved total'!Q59/'paved total'!$Y59*'paved total'!$AA59), "")</f>
        <v/>
      </c>
      <c r="N59" t="str">
        <f>IFERROR(IF('paved total'!R59=0, "", 'paved total'!R59/'paved total'!$Y59*'paved total'!$AA59), "")</f>
        <v/>
      </c>
      <c r="O59" t="str">
        <f>IFERROR(IF('paved total'!S59=0, "", 'paved total'!S59/'paved total'!$Y59*'paved total'!$AA59), "")</f>
        <v/>
      </c>
      <c r="P59" t="str">
        <f>IFERROR(IF('paved total'!T59=0, "", 'paved total'!T59/'paved total'!$Y59*'paved total'!$AA59), "")</f>
        <v/>
      </c>
      <c r="Q59" t="str">
        <f>IFERROR(IF('paved total'!U59=0, "", 'paved total'!U59/'paved total'!$Y59*'paved total'!$AA59), "")</f>
        <v/>
      </c>
      <c r="R59" t="str">
        <f>IFERROR(IF('paved total'!V59=0, "", 'paved total'!V59/'paved total'!$Y59*'paved total'!$AA59), "")</f>
        <v/>
      </c>
      <c r="S59" t="str">
        <f>IFERROR(IF('paved total'!W59=0, "", 'paved total'!W59/'paved total'!$Y59*'paved total'!$AA59), "")</f>
        <v/>
      </c>
      <c r="T59" t="str">
        <f>IFERROR(IF('paved total'!X59=0, "", 'paved total'!X59/'paved total'!$Y59*'paved total'!$AA59), "")</f>
        <v/>
      </c>
      <c r="U59" t="str">
        <f>IFERROR(IF('paved total'!AC59=0, "", 'paved total'!AC59/'paved total'!$AL59*'paved total'!$AN59), "")</f>
        <v/>
      </c>
      <c r="V59" t="str">
        <f>IFERROR(IF('paved total'!AD59=0, "", 'paved total'!AD59/'paved total'!$AL59*'paved total'!$AN59), "")</f>
        <v/>
      </c>
      <c r="W59" t="str">
        <f>IFERROR(IF('paved total'!AE59=0, "", 'paved total'!AE59/'paved total'!$AL59*'paved total'!$AN59), "")</f>
        <v/>
      </c>
      <c r="X59" t="str">
        <f>IFERROR(IF('paved total'!AF59=0, "", 'paved total'!AF59/'paved total'!$AL59*'paved total'!$AN59), "")</f>
        <v/>
      </c>
      <c r="Y59" t="str">
        <f>IFERROR(IF('paved total'!AG59=0, "", 'paved total'!AG59/'paved total'!$AL59*'paved total'!$AN59), "")</f>
        <v/>
      </c>
      <c r="Z59" t="str">
        <f>IFERROR(IF('paved total'!AH59=0, "", 'paved total'!AH59/'paved total'!$AL59*'paved total'!$AN59), "")</f>
        <v/>
      </c>
      <c r="AA59" t="str">
        <f>IFERROR(IF('paved total'!AI59=0, "", 'paved total'!AI59/'paved total'!$AL59*'paved total'!$AN59), "")</f>
        <v/>
      </c>
      <c r="AB59">
        <f>IFERROR(IF('paved total'!AJ59=0, "", 'paved total'!AJ59/'paved total'!$AL59*'paved total'!$AN59), "")</f>
        <v>0.24187436109741411</v>
      </c>
      <c r="AC59" t="str">
        <f>IFERROR(IF('paved total'!AK59=0, "", 'paved total'!AK59/'paved total'!$AL59*'paved total'!$AN59), "")</f>
        <v/>
      </c>
      <c r="AD59">
        <f>IFERROR(IF('paved total'!AP59=0, "", 'paved total'!AP59/'paved total'!$AY59*'paved total'!$BA59), "")</f>
        <v>2.8876053809909121E-2</v>
      </c>
      <c r="AE59">
        <f>IFERROR(IF('paved total'!AQ59=0, "", 'paved total'!AQ59/'paved total'!$AY59*'paved total'!$BA59), "")</f>
        <v>1.0125069986062383E-2</v>
      </c>
      <c r="AF59" t="str">
        <f>IFERROR(IF('paved total'!AR59=0, "", 'paved total'!AR59/'paved total'!$AY59*'paved total'!$BA59), "")</f>
        <v/>
      </c>
      <c r="AG59" t="str">
        <f>IFERROR(IF('paved total'!AS59=0, "", 'paved total'!AS59/'paved total'!$AY59*'paved total'!$BA59), "")</f>
        <v/>
      </c>
      <c r="AH59" t="str">
        <f>IFERROR(IF('paved total'!AT59=0, "", 'paved total'!AT59/'paved total'!$AY59*'paved total'!$BA59), "")</f>
        <v/>
      </c>
      <c r="AI59" t="str">
        <f>IFERROR(IF('paved total'!AU59=0, "", 'paved total'!AU59/'paved total'!$AY59*'paved total'!$BA59), "")</f>
        <v/>
      </c>
      <c r="AJ59" t="str">
        <f>IFERROR(IF('paved total'!AV59=0, "", 'paved total'!AV59/'paved total'!$AY59*'paved total'!$BA59), "")</f>
        <v/>
      </c>
      <c r="AK59">
        <f>IFERROR(IF('paved total'!AW59=0, "", 'paved total'!AW59/'paved total'!$AY59*'paved total'!$BA59), "")</f>
        <v>6.1226690292711856</v>
      </c>
      <c r="AL59" t="str">
        <f>IFERROR(IF('paved total'!AX59=0, "", 'paved total'!AX59/'paved total'!$AY59*'paved total'!$BA59), "")</f>
        <v/>
      </c>
      <c r="AM59" t="str">
        <f>IFERROR(IF('paved total'!BC59=0, "", 'paved total'!BC59/'paved total'!$BL59*'paved total'!$BN59), "")</f>
        <v/>
      </c>
      <c r="AN59" t="str">
        <f>IFERROR(IF('paved total'!BD59=0, "", 'paved total'!BD59/'paved total'!$BL59*'paved total'!$BN59), "")</f>
        <v/>
      </c>
      <c r="AO59" t="str">
        <f>IFERROR(IF('paved total'!BE59=0, "", 'paved total'!BE59/'paved total'!$BL59*'paved total'!$BN59), "")</f>
        <v/>
      </c>
      <c r="AP59" t="str">
        <f>IFERROR(IF('paved total'!BF59=0, "", 'paved total'!BF59/'paved total'!$BL59*'paved total'!$BN59), "")</f>
        <v/>
      </c>
      <c r="AQ59" t="str">
        <f>IFERROR(IF('paved total'!BG59=0, "", 'paved total'!BG59/'paved total'!$BL59*'paved total'!$BN59), "")</f>
        <v/>
      </c>
      <c r="AR59" t="str">
        <f>IFERROR(IF('paved total'!BH59=0, "", 'paved total'!BH59/'paved total'!$BL59*'paved total'!$BN59), "")</f>
        <v/>
      </c>
      <c r="AS59" t="str">
        <f>IFERROR(IF('paved total'!BI59=0, "", 'paved total'!BI59/'paved total'!$BL59*'paved total'!$BN59), "")</f>
        <v/>
      </c>
      <c r="AT59" t="str">
        <f>IFERROR(IF('paved total'!BJ59=0, "", 'paved total'!BJ59/'paved total'!$BL59*'paved total'!$BN59), "")</f>
        <v/>
      </c>
      <c r="AU59" t="str">
        <f>IFERROR(IF('paved total'!BK59=0, "", 'paved total'!BK59/'paved total'!$BL59*'paved total'!$BN59), "")</f>
        <v/>
      </c>
      <c r="AV59">
        <f>IFERROR(IF('paved total'!BP59=0, "", 'paved total'!BP59/'paved total'!$BY59*'paved total'!$CA59), "")</f>
        <v>1.2473212748065427E-4</v>
      </c>
      <c r="AW59" t="str">
        <f>IFERROR(IF('paved total'!BQ59=0, "", 'paved total'!BQ59/'paved total'!$BY59*'paved total'!$CA59), "")</f>
        <v/>
      </c>
      <c r="AX59" t="str">
        <f>IFERROR(IF('paved total'!BR59=0, "", 'paved total'!BR59/'paved total'!$BY59*'paved total'!$CA59), "")</f>
        <v/>
      </c>
      <c r="AY59">
        <f>IFERROR(IF('paved total'!BS59=0, "", 'paved total'!BS59/'paved total'!$BY59*'paved total'!$CA59), "")</f>
        <v>2.4426708298294798E-4</v>
      </c>
      <c r="AZ59" t="str">
        <f>IFERROR(IF('paved total'!BT59=0, "", 'paved total'!BT59/'paved total'!$BY59*'paved total'!$CA59), "")</f>
        <v/>
      </c>
      <c r="BA59" t="str">
        <f>IFERROR(IF('paved total'!BU59=0, "", 'paved total'!BU59/'paved total'!$BY59*'paved total'!$CA59), "")</f>
        <v/>
      </c>
      <c r="BB59" t="str">
        <f>IFERROR(IF('paved total'!BV59=0, "", 'paved total'!BV59/'paved total'!$BY59*'paved total'!$CA59), "")</f>
        <v/>
      </c>
      <c r="BC59" t="str">
        <f>IFERROR(IF('paved total'!BW59=0, "", 'paved total'!BW59/'paved total'!$BY59*'paved total'!$CA59), "")</f>
        <v/>
      </c>
      <c r="BD59" t="str">
        <f>IFERROR(IF('paved total'!BX59=0, "", 'paved total'!BX59/'paved total'!$BY59*'paved total'!$CA59), "")</f>
        <v/>
      </c>
      <c r="BE59">
        <f>IFERROR(IF('paved total'!CC59=0, "", 'paved total'!CC59/'paved total'!$CL59*'paved total'!$CN59), "")</f>
        <v>6.2796037195350554E-2</v>
      </c>
      <c r="BF59" t="str">
        <f>IFERROR(IF('paved total'!CD59=0, "", 'paved total'!CD59/'paved total'!$CL59*'paved total'!$CN59), "")</f>
        <v/>
      </c>
      <c r="BG59" t="str">
        <f>IFERROR(IF('paved total'!CE59=0, "", 'paved total'!CE59/'paved total'!$CL59*'paved total'!$CN59), "")</f>
        <v/>
      </c>
      <c r="BH59" t="str">
        <f>IFERROR(IF('paved total'!CF59=0, "", 'paved total'!CF59/'paved total'!$CL59*'paved total'!$CN59), "")</f>
        <v/>
      </c>
      <c r="BI59" t="str">
        <f>IFERROR(IF('paved total'!CG59=0, "", 'paved total'!CG59/'paved total'!$CL59*'paved total'!$CN59), "")</f>
        <v/>
      </c>
      <c r="BJ59">
        <f>IFERROR(IF('paved total'!CH59=0, "", 'paved total'!CH59/'paved total'!$CL59*'paved total'!$CN59), "")</f>
        <v>7.000965899800371E-2</v>
      </c>
      <c r="BK59" t="str">
        <f>IFERROR(IF('paved total'!CI59=0, "", 'paved total'!CI59/'paved total'!$CL59*'paved total'!$CN59), "")</f>
        <v/>
      </c>
      <c r="BL59">
        <f>IFERROR(IF('paved total'!CJ59=0, "", 'paved total'!CJ59/'paved total'!$CL59*'paved total'!$CN59), "")</f>
        <v>9.435125437219348</v>
      </c>
      <c r="BM59" t="str">
        <f>IFERROR(IF('paved total'!CK59=0, "", 'paved total'!CK59/'paved total'!$CL59*'paved total'!$CN59), "")</f>
        <v/>
      </c>
    </row>
    <row r="60" spans="1:65" x14ac:dyDescent="0.25">
      <c r="A60" s="1" t="s">
        <v>60</v>
      </c>
      <c r="B60">
        <v>2</v>
      </c>
      <c r="C60">
        <f>_xlfn.XLOOKUP(A60,'[1]paving by area'!$A$3:$A$174,'[1]paving by area'!$C$3:$C$174)</f>
        <v>4</v>
      </c>
      <c r="D60" t="str">
        <f>IFERROR(IF('paved total'!D60=0, "", 'paved total'!D60/'paved total'!$L60*'paved total'!$N60), "")</f>
        <v/>
      </c>
      <c r="E60" t="str">
        <f>IFERROR(IF('paved total'!E60=0, "", 'paved total'!E60/'paved total'!$L60*'paved total'!$N60), "")</f>
        <v/>
      </c>
      <c r="F60" t="str">
        <f>IFERROR(IF('paved total'!F60=0, "", 'paved total'!F60/'paved total'!$L60*'paved total'!$N60), "")</f>
        <v/>
      </c>
      <c r="G60" t="str">
        <f>IFERROR(IF('paved total'!G60=0, "", 'paved total'!G60/'paved total'!$L60*'paved total'!$N60), "")</f>
        <v/>
      </c>
      <c r="H60" t="str">
        <f>IFERROR(IF('paved total'!H60=0, "", 'paved total'!H60/'paved total'!$L60*'paved total'!$N60), "")</f>
        <v/>
      </c>
      <c r="I60" t="str">
        <f>IFERROR(IF('paved total'!I60=0, "", 'paved total'!I60/'paved total'!$L60*'paved total'!$N60), "")</f>
        <v/>
      </c>
      <c r="J60">
        <f>IFERROR(IF('paved total'!J60=0, "", 'paved total'!J60/'paved total'!$L60*'paved total'!$N60), "")</f>
        <v>1.723908152527542E-2</v>
      </c>
      <c r="K60" t="str">
        <f>IFERROR(IF('paved total'!K60=0, "", 'paved total'!K60/'paved total'!$L60*'paved total'!$N60), "")</f>
        <v/>
      </c>
      <c r="L60">
        <f>IFERROR(IF('paved total'!P60=0, "", 'paved total'!P60/'paved total'!$Y60*'paved total'!$AA60), "")</f>
        <v>0.15508380227485147</v>
      </c>
      <c r="M60" t="str">
        <f>IFERROR(IF('paved total'!Q60=0, "", 'paved total'!Q60/'paved total'!$Y60*'paved total'!$AA60), "")</f>
        <v/>
      </c>
      <c r="N60" t="str">
        <f>IFERROR(IF('paved total'!R60=0, "", 'paved total'!R60/'paved total'!$Y60*'paved total'!$AA60), "")</f>
        <v/>
      </c>
      <c r="O60" t="str">
        <f>IFERROR(IF('paved total'!S60=0, "", 'paved total'!S60/'paved total'!$Y60*'paved total'!$AA60), "")</f>
        <v/>
      </c>
      <c r="P60" t="str">
        <f>IFERROR(IF('paved total'!T60=0, "", 'paved total'!T60/'paved total'!$Y60*'paved total'!$AA60), "")</f>
        <v/>
      </c>
      <c r="Q60" t="str">
        <f>IFERROR(IF('paved total'!U60=0, "", 'paved total'!U60/'paved total'!$Y60*'paved total'!$AA60), "")</f>
        <v/>
      </c>
      <c r="R60" t="str">
        <f>IFERROR(IF('paved total'!V60=0, "", 'paved total'!V60/'paved total'!$Y60*'paved total'!$AA60), "")</f>
        <v/>
      </c>
      <c r="S60">
        <f>IFERROR(IF('paved total'!W60=0, "", 'paved total'!W60/'paved total'!$Y60*'paved total'!$AA60), "")</f>
        <v>5.6555235946465304E-2</v>
      </c>
      <c r="T60" t="str">
        <f>IFERROR(IF('paved total'!X60=0, "", 'paved total'!X60/'paved total'!$Y60*'paved total'!$AA60), "")</f>
        <v/>
      </c>
      <c r="U60">
        <f>IFERROR(IF('paved total'!AC60=0, "", 'paved total'!AC60/'paved total'!$AL60*'paved total'!$AN60), "")</f>
        <v>2.4130376143622678</v>
      </c>
      <c r="V60">
        <f>IFERROR(IF('paved total'!AD60=0, "", 'paved total'!AD60/'paved total'!$AL60*'paved total'!$AN60), "")</f>
        <v>1.0834513513753425</v>
      </c>
      <c r="W60">
        <f>IFERROR(IF('paved total'!AE60=0, "", 'paved total'!AE60/'paved total'!$AL60*'paved total'!$AN60), "")</f>
        <v>0.57993703855763201</v>
      </c>
      <c r="X60">
        <f>IFERROR(IF('paved total'!AF60=0, "", 'paved total'!AF60/'paved total'!$AL60*'paved total'!$AN60), "")</f>
        <v>0.19235042819696338</v>
      </c>
      <c r="Y60" t="str">
        <f>IFERROR(IF('paved total'!AG60=0, "", 'paved total'!AG60/'paved total'!$AL60*'paved total'!$AN60), "")</f>
        <v/>
      </c>
      <c r="Z60">
        <f>IFERROR(IF('paved total'!AH60=0, "", 'paved total'!AH60/'paved total'!$AL60*'paved total'!$AN60), "")</f>
        <v>2.7265399547836508E-2</v>
      </c>
      <c r="AA60" t="str">
        <f>IFERROR(IF('paved total'!AI60=0, "", 'paved total'!AI60/'paved total'!$AL60*'paved total'!$AN60), "")</f>
        <v/>
      </c>
      <c r="AB60">
        <f>IFERROR(IF('paved total'!AJ60=0, "", 'paved total'!AJ60/'paved total'!$AL60*'paved total'!$AN60), "")</f>
        <v>5.7076730655641619</v>
      </c>
      <c r="AC60" t="str">
        <f>IFERROR(IF('paved total'!AK60=0, "", 'paved total'!AK60/'paved total'!$AL60*'paved total'!$AN60), "")</f>
        <v/>
      </c>
      <c r="AD60">
        <f>IFERROR(IF('paved total'!AP60=0, "", 'paved total'!AP60/'paved total'!$AY60*'paved total'!$BA60), "")</f>
        <v>0.57432189148601465</v>
      </c>
      <c r="AE60">
        <f>IFERROR(IF('paved total'!AQ60=0, "", 'paved total'!AQ60/'paved total'!$AY60*'paved total'!$BA60), "")</f>
        <v>0.41757298357490036</v>
      </c>
      <c r="AF60">
        <f>IFERROR(IF('paved total'!AR60=0, "", 'paved total'!AR60/'paved total'!$AY60*'paved total'!$BA60), "")</f>
        <v>1.939367865737001E-2</v>
      </c>
      <c r="AG60">
        <f>IFERROR(IF('paved total'!AS60=0, "", 'paved total'!AS60/'paved total'!$AY60*'paved total'!$BA60), "")</f>
        <v>3.7733155475820193E-2</v>
      </c>
      <c r="AH60" t="str">
        <f>IFERROR(IF('paved total'!AT60=0, "", 'paved total'!AT60/'paved total'!$AY60*'paved total'!$BA60), "")</f>
        <v/>
      </c>
      <c r="AI60">
        <f>IFERROR(IF('paved total'!AU60=0, "", 'paved total'!AU60/'paved total'!$AY60*'paved total'!$BA60), "")</f>
        <v>8.3609111362607368E-4</v>
      </c>
      <c r="AJ60" t="str">
        <f>IFERROR(IF('paved total'!AV60=0, "", 'paved total'!AV60/'paved total'!$AY60*'paved total'!$BA60), "")</f>
        <v/>
      </c>
      <c r="AK60">
        <f>IFERROR(IF('paved total'!AW60=0, "", 'paved total'!AW60/'paved total'!$AY60*'paved total'!$BA60), "")</f>
        <v>13.812261548890286</v>
      </c>
      <c r="AL60" t="str">
        <f>IFERROR(IF('paved total'!AX60=0, "", 'paved total'!AX60/'paved total'!$AY60*'paved total'!$BA60), "")</f>
        <v/>
      </c>
      <c r="AM60">
        <f>IFERROR(IF('paved total'!BC60=0, "", 'paved total'!BC60/'paved total'!$BL60*'paved total'!$BN60), "")</f>
        <v>0.35781524646269242</v>
      </c>
      <c r="AN60">
        <f>IFERROR(IF('paved total'!BD60=0, "", 'paved total'!BD60/'paved total'!$BL60*'paved total'!$BN60), "")</f>
        <v>2.8250939750888968E-2</v>
      </c>
      <c r="AO60">
        <f>IFERROR(IF('paved total'!BE60=0, "", 'paved total'!BE60/'paved total'!$BL60*'paved total'!$BN60), "")</f>
        <v>0.24022295902825969</v>
      </c>
      <c r="AP60" t="str">
        <f>IFERROR(IF('paved total'!BF60=0, "", 'paved total'!BF60/'paved total'!$BL60*'paved total'!$BN60), "")</f>
        <v/>
      </c>
      <c r="AQ60" t="str">
        <f>IFERROR(IF('paved total'!BG60=0, "", 'paved total'!BG60/'paved total'!$BL60*'paved total'!$BN60), "")</f>
        <v/>
      </c>
      <c r="AR60" t="str">
        <f>IFERROR(IF('paved total'!BH60=0, "", 'paved total'!BH60/'paved total'!$BL60*'paved total'!$BN60), "")</f>
        <v/>
      </c>
      <c r="AS60" t="str">
        <f>IFERROR(IF('paved total'!BI60=0, "", 'paved total'!BI60/'paved total'!$BL60*'paved total'!$BN60), "")</f>
        <v/>
      </c>
      <c r="AT60">
        <f>IFERROR(IF('paved total'!BJ60=0, "", 'paved total'!BJ60/'paved total'!$BL60*'paved total'!$BN60), "")</f>
        <v>0.12847879606455234</v>
      </c>
      <c r="AU60" t="str">
        <f>IFERROR(IF('paved total'!BK60=0, "", 'paved total'!BK60/'paved total'!$BL60*'paved total'!$BN60), "")</f>
        <v/>
      </c>
      <c r="AV60">
        <f>IFERROR(IF('paved total'!BP60=0, "", 'paved total'!BP60/'paved total'!$BY60*'paved total'!$CA60), "")</f>
        <v>2.8046993920224352</v>
      </c>
      <c r="AW60">
        <f>IFERROR(IF('paved total'!BQ60=0, "", 'paved total'!BQ60/'paved total'!$BY60*'paved total'!$CA60), "")</f>
        <v>4.5691545892301419E-3</v>
      </c>
      <c r="AX60" t="str">
        <f>IFERROR(IF('paved total'!BR60=0, "", 'paved total'!BR60/'paved total'!$BY60*'paved total'!$CA60), "")</f>
        <v/>
      </c>
      <c r="AY60" t="str">
        <f>IFERROR(IF('paved total'!BS60=0, "", 'paved total'!BS60/'paved total'!$BY60*'paved total'!$CA60), "")</f>
        <v/>
      </c>
      <c r="AZ60" t="str">
        <f>IFERROR(IF('paved total'!BT60=0, "", 'paved total'!BT60/'paved total'!$BY60*'paved total'!$CA60), "")</f>
        <v/>
      </c>
      <c r="BA60">
        <f>IFERROR(IF('paved total'!BU60=0, "", 'paved total'!BU60/'paved total'!$BY60*'paved total'!$CA60), "")</f>
        <v>6.0922061189735222E-3</v>
      </c>
      <c r="BB60" t="str">
        <f>IFERROR(IF('paved total'!BV60=0, "", 'paved total'!BV60/'paved total'!$BY60*'paved total'!$CA60), "")</f>
        <v/>
      </c>
      <c r="BC60">
        <f>IFERROR(IF('paved total'!BW60=0, "", 'paved total'!BW60/'paved total'!$BY60*'paved total'!$CA60), "")</f>
        <v>2.284577294615071E-2</v>
      </c>
      <c r="BD60" t="str">
        <f>IFERROR(IF('paved total'!BX60=0, "", 'paved total'!BX60/'paved total'!$BY60*'paved total'!$CA60), "")</f>
        <v/>
      </c>
      <c r="BE60">
        <f>IFERROR(IF('paved total'!CC60=0, "", 'paved total'!CC60/'paved total'!$CL60*'paved total'!$CN60), "")</f>
        <v>1.9529463240224518</v>
      </c>
      <c r="BF60">
        <f>IFERROR(IF('paved total'!CD60=0, "", 'paved total'!CD60/'paved total'!$CL60*'paved total'!$CN60), "")</f>
        <v>3.7821489785252096</v>
      </c>
      <c r="BG60" t="str">
        <f>IFERROR(IF('paved total'!CE60=0, "", 'paved total'!CE60/'paved total'!$CL60*'paved total'!$CN60), "")</f>
        <v/>
      </c>
      <c r="BH60" t="str">
        <f>IFERROR(IF('paved total'!CF60=0, "", 'paved total'!CF60/'paved total'!$CL60*'paved total'!$CN60), "")</f>
        <v/>
      </c>
      <c r="BI60" t="str">
        <f>IFERROR(IF('paved total'!CG60=0, "", 'paved total'!CG60/'paved total'!$CL60*'paved total'!$CN60), "")</f>
        <v/>
      </c>
      <c r="BJ60">
        <f>IFERROR(IF('paved total'!CH60=0, "", 'paved total'!CH60/'paved total'!$CL60*'paved total'!$CN60), "")</f>
        <v>2.966457830951558E-2</v>
      </c>
      <c r="BK60" t="str">
        <f>IFERROR(IF('paved total'!CI60=0, "", 'paved total'!CI60/'paved total'!$CL60*'paved total'!$CN60), "")</f>
        <v/>
      </c>
      <c r="BL60">
        <f>IFERROR(IF('paved total'!CJ60=0, "", 'paved total'!CJ60/'paved total'!$CL60*'paved total'!$CN60), "")</f>
        <v>99.705190376422692</v>
      </c>
      <c r="BM60" t="str">
        <f>IFERROR(IF('paved total'!CK60=0, "", 'paved total'!CK60/'paved total'!$CL60*'paved total'!$CN60), "")</f>
        <v/>
      </c>
    </row>
    <row r="61" spans="1:65" x14ac:dyDescent="0.25">
      <c r="A61" s="1" t="s">
        <v>61</v>
      </c>
      <c r="B61">
        <v>4</v>
      </c>
      <c r="C61">
        <f>_xlfn.XLOOKUP(A61,'[1]paving by area'!$A$3:$A$174,'[1]paving by area'!$C$3:$C$174)</f>
        <v>12</v>
      </c>
      <c r="D61" t="str">
        <f>IFERROR(IF('paved total'!D61=0, "", 'paved total'!D61/'paved total'!$L61*'paved total'!$N61), "")</f>
        <v/>
      </c>
      <c r="E61">
        <f>IFERROR(IF('paved total'!E61=0, "", 'paved total'!E61/'paved total'!$L61*'paved total'!$N61), "")</f>
        <v>3.7685330944542033E-3</v>
      </c>
      <c r="F61" t="str">
        <f>IFERROR(IF('paved total'!F61=0, "", 'paved total'!F61/'paved total'!$L61*'paved total'!$N61), "")</f>
        <v/>
      </c>
      <c r="G61" t="str">
        <f>IFERROR(IF('paved total'!G61=0, "", 'paved total'!G61/'paved total'!$L61*'paved total'!$N61), "")</f>
        <v/>
      </c>
      <c r="H61" t="str">
        <f>IFERROR(IF('paved total'!H61=0, "", 'paved total'!H61/'paved total'!$L61*'paved total'!$N61), "")</f>
        <v/>
      </c>
      <c r="I61" t="str">
        <f>IFERROR(IF('paved total'!I61=0, "", 'paved total'!I61/'paved total'!$L61*'paved total'!$N61), "")</f>
        <v/>
      </c>
      <c r="J61">
        <f>IFERROR(IF('paved total'!J61=0, "", 'paved total'!J61/'paved total'!$L61*'paved total'!$N61), "")</f>
        <v>6.069321720542032E-2</v>
      </c>
      <c r="K61" t="str">
        <f>IFERROR(IF('paved total'!K61=0, "", 'paved total'!K61/'paved total'!$L61*'paved total'!$N61), "")</f>
        <v/>
      </c>
      <c r="L61">
        <f>IFERROR(IF('paved total'!P61=0, "", 'paved total'!P61/'paved total'!$Y61*'paved total'!$AA61), "")</f>
        <v>155.35187932597114</v>
      </c>
      <c r="M61">
        <f>IFERROR(IF('paved total'!Q61=0, "", 'paved total'!Q61/'paved total'!$Y61*'paved total'!$AA61), "")</f>
        <v>1.964613564828114</v>
      </c>
      <c r="N61">
        <f>IFERROR(IF('paved total'!R61=0, "", 'paved total'!R61/'paved total'!$Y61*'paved total'!$AA61), "")</f>
        <v>9.0975277932412251</v>
      </c>
      <c r="O61">
        <f>IFERROR(IF('paved total'!S61=0, "", 'paved total'!S61/'paved total'!$Y61*'paved total'!$AA61), "")</f>
        <v>9.8206003366188052E-2</v>
      </c>
      <c r="P61" t="str">
        <f>IFERROR(IF('paved total'!T61=0, "", 'paved total'!T61/'paved total'!$Y61*'paved total'!$AA61), "")</f>
        <v/>
      </c>
      <c r="Q61">
        <f>IFERROR(IF('paved total'!U61=0, "", 'paved total'!U61/'paved total'!$Y61*'paved total'!$AA61), "")</f>
        <v>4.7671858920471183E-2</v>
      </c>
      <c r="R61">
        <f>IFERROR(IF('paved total'!V61=0, "", 'paved total'!V61/'paved total'!$Y61*'paved total'!$AA61), "")</f>
        <v>4.934975043527039E-3</v>
      </c>
      <c r="S61">
        <f>IFERROR(IF('paved total'!W61=0, "", 'paved total'!W61/'paved total'!$Y61*'paved total'!$AA61), "")</f>
        <v>0.18560441138705194</v>
      </c>
      <c r="T61" t="str">
        <f>IFERROR(IF('paved total'!X61=0, "", 'paved total'!X61/'paved total'!$Y61*'paved total'!$AA61), "")</f>
        <v/>
      </c>
      <c r="U61">
        <f>IFERROR(IF('paved total'!AC61=0, "", 'paved total'!AC61/'paved total'!$AL61*'paved total'!$AN61), "")</f>
        <v>27.133064660832567</v>
      </c>
      <c r="V61">
        <f>IFERROR(IF('paved total'!AD61=0, "", 'paved total'!AD61/'paved total'!$AL61*'paved total'!$AN61), "")</f>
        <v>2.0962512072520374</v>
      </c>
      <c r="W61">
        <f>IFERROR(IF('paved total'!AE61=0, "", 'paved total'!AE61/'paved total'!$AL61*'paved total'!$AN61), "")</f>
        <v>7.3857809803688852</v>
      </c>
      <c r="X61">
        <f>IFERROR(IF('paved total'!AF61=0, "", 'paved total'!AF61/'paved total'!$AL61*'paved total'!$AN61), "")</f>
        <v>0.99533477447330831</v>
      </c>
      <c r="Y61">
        <f>IFERROR(IF('paved total'!AG61=0, "", 'paved total'!AG61/'paved total'!$AL61*'paved total'!$AN61), "")</f>
        <v>1.3410600572262305E-4</v>
      </c>
      <c r="Z61">
        <f>IFERROR(IF('paved total'!AH61=0, "", 'paved total'!AH61/'paved total'!$AL61*'paved total'!$AN61), "")</f>
        <v>0.23312988034820789</v>
      </c>
      <c r="AA61">
        <f>IFERROR(IF('paved total'!AI61=0, "", 'paved total'!AI61/'paved total'!$AL61*'paved total'!$AN61), "")</f>
        <v>2.0437755272127753E-2</v>
      </c>
      <c r="AB61">
        <f>IFERROR(IF('paved total'!AJ61=0, "", 'paved total'!AJ61/'paved total'!$AL61*'paved total'!$AN61), "")</f>
        <v>2.4840589546007186</v>
      </c>
      <c r="AC61">
        <f>IFERROR(IF('paved total'!AK61=0, "", 'paved total'!AK61/'paved total'!$AL61*'paved total'!$AN61), "")</f>
        <v>4.1572861774013143E-4</v>
      </c>
      <c r="AD61">
        <f>IFERROR(IF('paved total'!AP61=0, "", 'paved total'!AP61/'paved total'!$AY61*'paved total'!$BA61), "")</f>
        <v>0.70211007165092987</v>
      </c>
      <c r="AE61">
        <f>IFERROR(IF('paved total'!AQ61=0, "", 'paved total'!AQ61/'paved total'!$AY61*'paved total'!$BA61), "")</f>
        <v>0.86125551079043838</v>
      </c>
      <c r="AF61">
        <f>IFERROR(IF('paved total'!AR61=0, "", 'paved total'!AR61/'paved total'!$AY61*'paved total'!$BA61), "")</f>
        <v>0.15622640605216148</v>
      </c>
      <c r="AG61">
        <f>IFERROR(IF('paved total'!AS61=0, "", 'paved total'!AS61/'paved total'!$AY61*'paved total'!$BA61), "")</f>
        <v>0.14522954555328826</v>
      </c>
      <c r="AH61" t="str">
        <f>IFERROR(IF('paved total'!AT61=0, "", 'paved total'!AT61/'paved total'!$AY61*'paved total'!$BA61), "")</f>
        <v/>
      </c>
      <c r="AI61">
        <f>IFERROR(IF('paved total'!AU61=0, "", 'paved total'!AU61/'paved total'!$AY61*'paved total'!$BA61), "")</f>
        <v>7.0368891973591016E-2</v>
      </c>
      <c r="AJ61">
        <f>IFERROR(IF('paved total'!AV61=0, "", 'paved total'!AV61/'paved total'!$AY61*'paved total'!$BA61), "")</f>
        <v>1.6216850485260997E-3</v>
      </c>
      <c r="AK61">
        <f>IFERROR(IF('paved total'!AW61=0, "", 'paved total'!AW61/'paved total'!$AY61*'paved total'!$BA61), "")</f>
        <v>17.132049972288254</v>
      </c>
      <c r="AL61" t="str">
        <f>IFERROR(IF('paved total'!AX61=0, "", 'paved total'!AX61/'paved total'!$AY61*'paved total'!$BA61), "")</f>
        <v/>
      </c>
      <c r="AM61">
        <f>IFERROR(IF('paved total'!BC61=0, "", 'paved total'!BC61/'paved total'!$BL61*'paved total'!$BN61), "")</f>
        <v>0.71962733625211805</v>
      </c>
      <c r="AN61">
        <f>IFERROR(IF('paved total'!BD61=0, "", 'paved total'!BD61/'paved total'!$BL61*'paved total'!$BN61), "")</f>
        <v>4.2261888354235465E-2</v>
      </c>
      <c r="AO61">
        <f>IFERROR(IF('paved total'!BE61=0, "", 'paved total'!BE61/'paved total'!$BL61*'paved total'!$BN61), "")</f>
        <v>1.3387081479257807</v>
      </c>
      <c r="AP61">
        <f>IFERROR(IF('paved total'!BF61=0, "", 'paved total'!BF61/'paved total'!$BL61*'paved total'!$BN61), "")</f>
        <v>0.26036674389162245</v>
      </c>
      <c r="AQ61" t="str">
        <f>IFERROR(IF('paved total'!BG61=0, "", 'paved total'!BG61/'paved total'!$BL61*'paved total'!$BN61), "")</f>
        <v/>
      </c>
      <c r="AR61">
        <f>IFERROR(IF('paved total'!BH61=0, "", 'paved total'!BH61/'paved total'!$BL61*'paved total'!$BN61), "")</f>
        <v>5.9808949928626181E-3</v>
      </c>
      <c r="AS61">
        <f>IFERROR(IF('paved total'!BI61=0, "", 'paved total'!BI61/'paved total'!$BL61*'paved total'!$BN61), "")</f>
        <v>9.3087859811091328E-5</v>
      </c>
      <c r="AT61">
        <f>IFERROR(IF('paved total'!BJ61=0, "", 'paved total'!BJ61/'paved total'!$BL61*'paved total'!$BN61), "")</f>
        <v>3.5105759131257824E-2</v>
      </c>
      <c r="AU61" t="str">
        <f>IFERROR(IF('paved total'!BK61=0, "", 'paved total'!BK61/'paved total'!$BL61*'paved total'!$BN61), "")</f>
        <v/>
      </c>
      <c r="AV61">
        <f>IFERROR(IF('paved total'!BP61=0, "", 'paved total'!BP61/'paved total'!$BY61*'paved total'!$CA61), "")</f>
        <v>0.4791502041675309</v>
      </c>
      <c r="AW61">
        <f>IFERROR(IF('paved total'!BQ61=0, "", 'paved total'!BQ61/'paved total'!$BY61*'paved total'!$CA61), "")</f>
        <v>1.7717589522589419E-2</v>
      </c>
      <c r="AX61">
        <f>IFERROR(IF('paved total'!BR61=0, "", 'paved total'!BR61/'paved total'!$BY61*'paved total'!$CA61), "")</f>
        <v>0.18761946794319914</v>
      </c>
      <c r="AY61">
        <f>IFERROR(IF('paved total'!BS61=0, "", 'paved total'!BS61/'paved total'!$BY61*'paved total'!$CA61), "")</f>
        <v>7.8520617144191326E-2</v>
      </c>
      <c r="AZ61">
        <f>IFERROR(IF('paved total'!BT61=0, "", 'paved total'!BT61/'paved total'!$BY61*'paved total'!$CA61), "")</f>
        <v>1.3111472297926534E-3</v>
      </c>
      <c r="BA61">
        <f>IFERROR(IF('paved total'!BU61=0, "", 'paved total'!BU61/'paved total'!$BY61*'paved total'!$CA61), "")</f>
        <v>1.7888608726475418E-2</v>
      </c>
      <c r="BB61">
        <f>IFERROR(IF('paved total'!BV61=0, "", 'paved total'!BV61/'paved total'!$BY61*'paved total'!$CA61), "")</f>
        <v>1.3065867176890265E-2</v>
      </c>
      <c r="BC61">
        <f>IFERROR(IF('paved total'!BW61=0, "", 'paved total'!BW61/'paved total'!$BY61*'paved total'!$CA61), "")</f>
        <v>7.7471699360357207E-2</v>
      </c>
      <c r="BD61" t="str">
        <f>IFERROR(IF('paved total'!BX61=0, "", 'paved total'!BX61/'paved total'!$BY61*'paved total'!$CA61), "")</f>
        <v/>
      </c>
      <c r="BE61">
        <f>IFERROR(IF('paved total'!CC61=0, "", 'paved total'!CC61/'paved total'!$CL61*'paved total'!$CN61), "")</f>
        <v>11.141657420470368</v>
      </c>
      <c r="BF61">
        <f>IFERROR(IF('paved total'!CD61=0, "", 'paved total'!CD61/'paved total'!$CL61*'paved total'!$CN61), "")</f>
        <v>66.917705699231973</v>
      </c>
      <c r="BG61">
        <f>IFERROR(IF('paved total'!CE61=0, "", 'paved total'!CE61/'paved total'!$CL61*'paved total'!$CN61), "")</f>
        <v>0.10902272399764716</v>
      </c>
      <c r="BH61">
        <f>IFERROR(IF('paved total'!CF61=0, "", 'paved total'!CF61/'paved total'!$CL61*'paved total'!$CN61), "")</f>
        <v>5.3155949457583755</v>
      </c>
      <c r="BI61" t="str">
        <f>IFERROR(IF('paved total'!CG61=0, "", 'paved total'!CG61/'paved total'!$CL61*'paved total'!$CN61), "")</f>
        <v/>
      </c>
      <c r="BJ61">
        <f>IFERROR(IF('paved total'!CH61=0, "", 'paved total'!CH61/'paved total'!$CL61*'paved total'!$CN61), "")</f>
        <v>8.2976726482259199E-3</v>
      </c>
      <c r="BK61">
        <f>IFERROR(IF('paved total'!CI61=0, "", 'paved total'!CI61/'paved total'!$CL61*'paved total'!$CN61), "")</f>
        <v>8.3694976050898331E-2</v>
      </c>
      <c r="BL61">
        <f>IFERROR(IF('paved total'!CJ61=0, "", 'paved total'!CJ61/'paved total'!$CL61*'paved total'!$CN61), "")</f>
        <v>418.512966382934</v>
      </c>
      <c r="BM61" t="str">
        <f>IFERROR(IF('paved total'!CK61=0, "", 'paved total'!CK61/'paved total'!$CL61*'paved total'!$CN61), "")</f>
        <v/>
      </c>
    </row>
    <row r="62" spans="1:65" x14ac:dyDescent="0.25">
      <c r="A62" s="1" t="s">
        <v>62</v>
      </c>
      <c r="B62">
        <v>4</v>
      </c>
      <c r="C62">
        <f>_xlfn.XLOOKUP(A62,'[1]paving by area'!$A$3:$A$174,'[1]paving by area'!$C$3:$C$174)</f>
        <v>11</v>
      </c>
      <c r="D62">
        <f>IFERROR(IF('paved total'!D62=0, "", 'paved total'!D62/'paved total'!$L62*'paved total'!$N62), "")</f>
        <v>1.0253166056028685E-3</v>
      </c>
      <c r="E62">
        <f>IFERROR(IF('paved total'!E62=0, "", 'paved total'!E62/'paved total'!$L62*'paved total'!$N62), "")</f>
        <v>0.76580555500276382</v>
      </c>
      <c r="F62">
        <f>IFERROR(IF('paved total'!F62=0, "", 'paved total'!F62/'paved total'!$L62*'paved total'!$N62), "")</f>
        <v>3.0759498168086055E-5</v>
      </c>
      <c r="G62" t="str">
        <f>IFERROR(IF('paved total'!G62=0, "", 'paved total'!G62/'paved total'!$L62*'paved total'!$N62), "")</f>
        <v/>
      </c>
      <c r="H62">
        <f>IFERROR(IF('paved total'!H62=0, "", 'paved total'!H62/'paved total'!$L62*'paved total'!$N62), "")</f>
        <v>2.39240541307336E-5</v>
      </c>
      <c r="I62" t="str">
        <f>IFERROR(IF('paved total'!I62=0, "", 'paved total'!I62/'paved total'!$L62*'paved total'!$N62), "")</f>
        <v/>
      </c>
      <c r="J62">
        <f>IFERROR(IF('paved total'!J62=0, "", 'paved total'!J62/'paved total'!$L62*'paved total'!$N62), "")</f>
        <v>0.21722699378504243</v>
      </c>
      <c r="K62" t="str">
        <f>IFERROR(IF('paved total'!K62=0, "", 'paved total'!K62/'paved total'!$L62*'paved total'!$N62), "")</f>
        <v/>
      </c>
      <c r="L62">
        <f>IFERROR(IF('paved total'!P62=0, "", 'paved total'!P62/'paved total'!$Y62*'paved total'!$AA62), "")</f>
        <v>72.791066589941579</v>
      </c>
      <c r="M62" t="str">
        <f>IFERROR(IF('paved total'!Q62=0, "", 'paved total'!Q62/'paved total'!$Y62*'paved total'!$AA62), "")</f>
        <v/>
      </c>
      <c r="N62">
        <f>IFERROR(IF('paved total'!R62=0, "", 'paved total'!R62/'paved total'!$Y62*'paved total'!$AA62), "")</f>
        <v>0.1101621143979362</v>
      </c>
      <c r="O62" t="str">
        <f>IFERROR(IF('paved total'!S62=0, "", 'paved total'!S62/'paved total'!$Y62*'paved total'!$AA62), "")</f>
        <v/>
      </c>
      <c r="P62" t="str">
        <f>IFERROR(IF('paved total'!T62=0, "", 'paved total'!T62/'paved total'!$Y62*'paved total'!$AA62), "")</f>
        <v/>
      </c>
      <c r="Q62">
        <f>IFERROR(IF('paved total'!U62=0, "", 'paved total'!U62/'paved total'!$Y62*'paved total'!$AA62), "")</f>
        <v>5.6530558704204099E-2</v>
      </c>
      <c r="R62" t="str">
        <f>IFERROR(IF('paved total'!V62=0, "", 'paved total'!V62/'paved total'!$Y62*'paved total'!$AA62), "")</f>
        <v/>
      </c>
      <c r="S62" t="str">
        <f>IFERROR(IF('paved total'!W62=0, "", 'paved total'!W62/'paved total'!$Y62*'paved total'!$AA62), "")</f>
        <v/>
      </c>
      <c r="T62" t="str">
        <f>IFERROR(IF('paved total'!X62=0, "", 'paved total'!X62/'paved total'!$Y62*'paved total'!$AA62), "")</f>
        <v/>
      </c>
      <c r="U62">
        <f>IFERROR(IF('paved total'!AC62=0, "", 'paved total'!AC62/'paved total'!$AL62*'paved total'!$AN62), "")</f>
        <v>10.50086017876497</v>
      </c>
      <c r="V62">
        <f>IFERROR(IF('paved total'!AD62=0, "", 'paved total'!AD62/'paved total'!$AL62*'paved total'!$AN62), "")</f>
        <v>1.0334489836553409</v>
      </c>
      <c r="W62">
        <f>IFERROR(IF('paved total'!AE62=0, "", 'paved total'!AE62/'paved total'!$AL62*'paved total'!$AN62), "")</f>
        <v>1.5890024835394259</v>
      </c>
      <c r="X62">
        <f>IFERROR(IF('paved total'!AF62=0, "", 'paved total'!AF62/'paved total'!$AL62*'paved total'!$AN62), "")</f>
        <v>4.5963701844444704E-2</v>
      </c>
      <c r="Y62" t="str">
        <f>IFERROR(IF('paved total'!AG62=0, "", 'paved total'!AG62/'paved total'!$AL62*'paved total'!$AN62), "")</f>
        <v/>
      </c>
      <c r="Z62">
        <f>IFERROR(IF('paved total'!AH62=0, "", 'paved total'!AH62/'paved total'!$AL62*'paved total'!$AN62), "")</f>
        <v>5.765308888519511E-2</v>
      </c>
      <c r="AA62">
        <f>IFERROR(IF('paved total'!AI62=0, "", 'paved total'!AI62/'paved total'!$AL62*'paved total'!$AN62), "")</f>
        <v>5.7553858095375505E-4</v>
      </c>
      <c r="AB62">
        <f>IFERROR(IF('paved total'!AJ62=0, "", 'paved total'!AJ62/'paved total'!$AL62*'paved total'!$AN62), "")</f>
        <v>0.97349374044633064</v>
      </c>
      <c r="AC62" t="str">
        <f>IFERROR(IF('paved total'!AK62=0, "", 'paved total'!AK62/'paved total'!$AL62*'paved total'!$AN62), "")</f>
        <v/>
      </c>
      <c r="AD62">
        <f>IFERROR(IF('paved total'!AP62=0, "", 'paved total'!AP62/'paved total'!$AY62*'paved total'!$BA62), "")</f>
        <v>2.6937287448464184</v>
      </c>
      <c r="AE62">
        <f>IFERROR(IF('paved total'!AQ62=0, "", 'paved total'!AQ62/'paved total'!$AY62*'paved total'!$BA62), "")</f>
        <v>0.96670609529223217</v>
      </c>
      <c r="AF62">
        <f>IFERROR(IF('paved total'!AR62=0, "", 'paved total'!AR62/'paved total'!$AY62*'paved total'!$BA62), "")</f>
        <v>1.1456533474123367E-2</v>
      </c>
      <c r="AG62">
        <f>IFERROR(IF('paved total'!AS62=0, "", 'paved total'!AS62/'paved total'!$AY62*'paved total'!$BA62), "")</f>
        <v>4.0541287491368636E-2</v>
      </c>
      <c r="AH62" t="str">
        <f>IFERROR(IF('paved total'!AT62=0, "", 'paved total'!AT62/'paved total'!$AY62*'paved total'!$BA62), "")</f>
        <v/>
      </c>
      <c r="AI62">
        <f>IFERROR(IF('paved total'!AU62=0, "", 'paved total'!AU62/'paved total'!$AY62*'paved total'!$BA62), "")</f>
        <v>2.1822614907463275E-2</v>
      </c>
      <c r="AJ62">
        <f>IFERROR(IF('paved total'!AV62=0, "", 'paved total'!AV62/'paved total'!$AY62*'paved total'!$BA62), "")</f>
        <v>1.556495859043617E-3</v>
      </c>
      <c r="AK62">
        <f>IFERROR(IF('paved total'!AW62=0, "", 'paved total'!AW62/'paved total'!$AY62*'paved total'!$BA62), "")</f>
        <v>10.172668724064675</v>
      </c>
      <c r="AL62" t="str">
        <f>IFERROR(IF('paved total'!AX62=0, "", 'paved total'!AX62/'paved total'!$AY62*'paved total'!$BA62), "")</f>
        <v/>
      </c>
      <c r="AM62">
        <f>IFERROR(IF('paved total'!BC62=0, "", 'paved total'!BC62/'paved total'!$BL62*'paved total'!$BN62), "")</f>
        <v>4.4134728739494769E-2</v>
      </c>
      <c r="AN62" t="str">
        <f>IFERROR(IF('paved total'!BD62=0, "", 'paved total'!BD62/'paved total'!$BL62*'paved total'!$BN62), "")</f>
        <v/>
      </c>
      <c r="AO62">
        <f>IFERROR(IF('paved total'!BE62=0, "", 'paved total'!BE62/'paved total'!$BL62*'paved total'!$BN62), "")</f>
        <v>0.1127240263794187</v>
      </c>
      <c r="AP62">
        <f>IFERROR(IF('paved total'!BF62=0, "", 'paved total'!BF62/'paved total'!$BL62*'paved total'!$BN62), "")</f>
        <v>1.3135335934373444E-3</v>
      </c>
      <c r="AQ62" t="str">
        <f>IFERROR(IF('paved total'!BG62=0, "", 'paved total'!BG62/'paved total'!$BL62*'paved total'!$BN62), "")</f>
        <v/>
      </c>
      <c r="AR62" t="str">
        <f>IFERROR(IF('paved total'!BH62=0, "", 'paved total'!BH62/'paved total'!$BL62*'paved total'!$BN62), "")</f>
        <v/>
      </c>
      <c r="AS62" t="str">
        <f>IFERROR(IF('paved total'!BI62=0, "", 'paved total'!BI62/'paved total'!$BL62*'paved total'!$BN62), "")</f>
        <v/>
      </c>
      <c r="AT62" t="str">
        <f>IFERROR(IF('paved total'!BJ62=0, "", 'paved total'!BJ62/'paved total'!$BL62*'paved total'!$BN62), "")</f>
        <v/>
      </c>
      <c r="AU62" t="str">
        <f>IFERROR(IF('paved total'!BK62=0, "", 'paved total'!BK62/'paved total'!$BL62*'paved total'!$BN62), "")</f>
        <v/>
      </c>
      <c r="AV62">
        <f>IFERROR(IF('paved total'!BP62=0, "", 'paved total'!BP62/'paved total'!$BY62*'paved total'!$CA62), "")</f>
        <v>3.1629169696076424E-2</v>
      </c>
      <c r="AW62">
        <f>IFERROR(IF('paved total'!BQ62=0, "", 'paved total'!BQ62/'paved total'!$BY62*'paved total'!$CA62), "")</f>
        <v>2.1572105390080345E-3</v>
      </c>
      <c r="AX62">
        <f>IFERROR(IF('paved total'!BR62=0, "", 'paved total'!BR62/'paved total'!$BY62*'paved total'!$CA62), "")</f>
        <v>4.6714766155070541E-3</v>
      </c>
      <c r="AY62">
        <f>IFERROR(IF('paved total'!BS62=0, "", 'paved total'!BS62/'paved total'!$BY62*'paved total'!$CA62), "")</f>
        <v>2.4398795061883983E-3</v>
      </c>
      <c r="AZ62" t="str">
        <f>IFERROR(IF('paved total'!BT62=0, "", 'paved total'!BT62/'paved total'!$BY62*'paved total'!$CA62), "")</f>
        <v/>
      </c>
      <c r="BA62">
        <f>IFERROR(IF('paved total'!BU62=0, "", 'paved total'!BU62/'paved total'!$BY62*'paved total'!$CA62), "")</f>
        <v>1.2541575754370851E-2</v>
      </c>
      <c r="BB62">
        <f>IFERROR(IF('paved total'!BV62=0, "", 'paved total'!BV62/'paved total'!$BY62*'paved total'!$CA62), "")</f>
        <v>7.4089024029379402E-3</v>
      </c>
      <c r="BC62">
        <f>IFERROR(IF('paved total'!BW62=0, "", 'paved total'!BW62/'paved total'!$BY62*'paved total'!$CA62), "")</f>
        <v>3.1837452092946168E-3</v>
      </c>
      <c r="BD62" t="str">
        <f>IFERROR(IF('paved total'!BX62=0, "", 'paved total'!BX62/'paved total'!$BY62*'paved total'!$CA62), "")</f>
        <v/>
      </c>
      <c r="BE62">
        <f>IFERROR(IF('paved total'!CC62=0, "", 'paved total'!CC62/'paved total'!$CL62*'paved total'!$CN62), "")</f>
        <v>9.380721626114974E-2</v>
      </c>
      <c r="BF62">
        <f>IFERROR(IF('paved total'!CD62=0, "", 'paved total'!CD62/'paved total'!$CL62*'paved total'!$CN62), "")</f>
        <v>14.336329753116157</v>
      </c>
      <c r="BG62" t="str">
        <f>IFERROR(IF('paved total'!CE62=0, "", 'paved total'!CE62/'paved total'!$CL62*'paved total'!$CN62), "")</f>
        <v/>
      </c>
      <c r="BH62">
        <f>IFERROR(IF('paved total'!CF62=0, "", 'paved total'!CF62/'paved total'!$CL62*'paved total'!$CN62), "")</f>
        <v>9.0853044667238231E-2</v>
      </c>
      <c r="BI62" t="str">
        <f>IFERROR(IF('paved total'!CG62=0, "", 'paved total'!CG62/'paved total'!$CL62*'paved total'!$CN62), "")</f>
        <v/>
      </c>
      <c r="BJ62">
        <f>IFERROR(IF('paved total'!CH62=0, "", 'paved total'!CH62/'paved total'!$CL62*'paved total'!$CN62), "")</f>
        <v>2.6106632690380657E-3</v>
      </c>
      <c r="BK62" t="str">
        <f>IFERROR(IF('paved total'!CI62=0, "", 'paved total'!CI62/'paved total'!$CL62*'paved total'!$CN62), "")</f>
        <v/>
      </c>
      <c r="BL62">
        <f>IFERROR(IF('paved total'!CJ62=0, "", 'paved total'!CJ62/'paved total'!$CL62*'paved total'!$CN62), "")</f>
        <v>35.084134430235629</v>
      </c>
      <c r="BM62" t="str">
        <f>IFERROR(IF('paved total'!CK62=0, "", 'paved total'!CK62/'paved total'!$CL62*'paved total'!$CN62), "")</f>
        <v/>
      </c>
    </row>
    <row r="63" spans="1:65" x14ac:dyDescent="0.25">
      <c r="A63" s="1" t="s">
        <v>63</v>
      </c>
      <c r="B63">
        <v>6</v>
      </c>
      <c r="C63">
        <f>_xlfn.XLOOKUP(A63,'[1]paving by area'!$A$3:$A$174,'[1]paving by area'!$C$3:$C$174)</f>
        <v>18</v>
      </c>
      <c r="D63">
        <f>IFERROR(IF('paved total'!D63=0, "", 'paved total'!D63/'paved total'!$L63*'paved total'!$N63), "")</f>
        <v>0.13568745868736856</v>
      </c>
      <c r="E63">
        <f>IFERROR(IF('paved total'!E63=0, "", 'paved total'!E63/'paved total'!$L63*'paved total'!$N63), "")</f>
        <v>0.14932799686228923</v>
      </c>
      <c r="F63">
        <f>IFERROR(IF('paved total'!F63=0, "", 'paved total'!F63/'paved total'!$L63*'paved total'!$N63), "")</f>
        <v>1.9623230356903394E-2</v>
      </c>
      <c r="G63">
        <f>IFERROR(IF('paved total'!G63=0, "", 'paved total'!G63/'paved total'!$L63*'paved total'!$N63), "")</f>
        <v>0.10433815165377899</v>
      </c>
      <c r="H63" t="str">
        <f>IFERROR(IF('paved total'!H63=0, "", 'paved total'!H63/'paved total'!$L63*'paved total'!$N63), "")</f>
        <v/>
      </c>
      <c r="I63" t="str">
        <f>IFERROR(IF('paved total'!I63=0, "", 'paved total'!I63/'paved total'!$L63*'paved total'!$N63), "")</f>
        <v/>
      </c>
      <c r="J63">
        <f>IFERROR(IF('paved total'!J63=0, "", 'paved total'!J63/'paved total'!$L63*'paved total'!$N63), "")</f>
        <v>2.1597518776957694</v>
      </c>
      <c r="K63" t="str">
        <f>IFERROR(IF('paved total'!K63=0, "", 'paved total'!K63/'paved total'!$L63*'paved total'!$N63), "")</f>
        <v/>
      </c>
      <c r="L63">
        <f>IFERROR(IF('paved total'!P63=0, "", 'paved total'!P63/'paved total'!$Y63*'paved total'!$AA63), "")</f>
        <v>1.6563640730252458</v>
      </c>
      <c r="M63">
        <f>IFERROR(IF('paved total'!Q63=0, "", 'paved total'!Q63/'paved total'!$Y63*'paved total'!$AA63), "")</f>
        <v>7.3594503702666014E-2</v>
      </c>
      <c r="N63">
        <f>IFERROR(IF('paved total'!R63=0, "", 'paved total'!R63/'paved total'!$Y63*'paved total'!$AA63), "")</f>
        <v>0.46927786381636172</v>
      </c>
      <c r="O63">
        <f>IFERROR(IF('paved total'!S63=0, "", 'paved total'!S63/'paved total'!$Y63*'paved total'!$AA63), "")</f>
        <v>9.4802149099556032E-2</v>
      </c>
      <c r="P63" t="str">
        <f>IFERROR(IF('paved total'!T63=0, "", 'paved total'!T63/'paved total'!$Y63*'paved total'!$AA63), "")</f>
        <v/>
      </c>
      <c r="Q63" t="str">
        <f>IFERROR(IF('paved total'!U63=0, "", 'paved total'!U63/'paved total'!$Y63*'paved total'!$AA63), "")</f>
        <v/>
      </c>
      <c r="R63">
        <f>IFERROR(IF('paved total'!V63=0, "", 'paved total'!V63/'paved total'!$Y63*'paved total'!$AA63), "")</f>
        <v>6.5031962034756412E-4</v>
      </c>
      <c r="S63">
        <f>IFERROR(IF('paved total'!W63=0, "", 'paved total'!W63/'paved total'!$Y63*'paved total'!$AA63), "")</f>
        <v>0.50623769557278164</v>
      </c>
      <c r="T63" t="str">
        <f>IFERROR(IF('paved total'!X63=0, "", 'paved total'!X63/'paved total'!$Y63*'paved total'!$AA63), "")</f>
        <v/>
      </c>
      <c r="U63">
        <f>IFERROR(IF('paved total'!AC63=0, "", 'paved total'!AC63/'paved total'!$AL63*'paved total'!$AN63), "")</f>
        <v>23.788932916026681</v>
      </c>
      <c r="V63">
        <f>IFERROR(IF('paved total'!AD63=0, "", 'paved total'!AD63/'paved total'!$AL63*'paved total'!$AN63), "")</f>
        <v>2.5701510576896744</v>
      </c>
      <c r="W63">
        <f>IFERROR(IF('paved total'!AE63=0, "", 'paved total'!AE63/'paved total'!$AL63*'paved total'!$AN63), "")</f>
        <v>14.408205631746629</v>
      </c>
      <c r="X63">
        <f>IFERROR(IF('paved total'!AF63=0, "", 'paved total'!AF63/'paved total'!$AL63*'paved total'!$AN63), "")</f>
        <v>1.2421165791385704</v>
      </c>
      <c r="Y63">
        <f>IFERROR(IF('paved total'!AG63=0, "", 'paved total'!AG63/'paved total'!$AL63*'paved total'!$AN63), "")</f>
        <v>7.6044877637935646E-2</v>
      </c>
      <c r="Z63">
        <f>IFERROR(IF('paved total'!AH63=0, "", 'paved total'!AH63/'paved total'!$AL63*'paved total'!$AN63), "")</f>
        <v>5.878593117699684E-2</v>
      </c>
      <c r="AA63">
        <f>IFERROR(IF('paved total'!AI63=0, "", 'paved total'!AI63/'paved total'!$AL63*'paved total'!$AN63), "")</f>
        <v>0.17115749961917925</v>
      </c>
      <c r="AB63">
        <f>IFERROR(IF('paved total'!AJ63=0, "", 'paved total'!AJ63/'paved total'!$AL63*'paved total'!$AN63), "")</f>
        <v>25.182837784127393</v>
      </c>
      <c r="AC63" t="str">
        <f>IFERROR(IF('paved total'!AK63=0, "", 'paved total'!AK63/'paved total'!$AL63*'paved total'!$AN63), "")</f>
        <v/>
      </c>
      <c r="AD63">
        <f>IFERROR(IF('paved total'!AP63=0, "", 'paved total'!AP63/'paved total'!$AY63*'paved total'!$BA63), "")</f>
        <v>3.4016057036490333</v>
      </c>
      <c r="AE63">
        <f>IFERROR(IF('paved total'!AQ63=0, "", 'paved total'!AQ63/'paved total'!$AY63*'paved total'!$BA63), "")</f>
        <v>2.7126225999643987</v>
      </c>
      <c r="AF63">
        <f>IFERROR(IF('paved total'!AR63=0, "", 'paved total'!AR63/'paved total'!$AY63*'paved total'!$BA63), "")</f>
        <v>0.44302289337203832</v>
      </c>
      <c r="AG63">
        <f>IFERROR(IF('paved total'!AS63=0, "", 'paved total'!AS63/'paved total'!$AY63*'paved total'!$BA63), "")</f>
        <v>0.64658104003524008</v>
      </c>
      <c r="AH63">
        <f>IFERROR(IF('paved total'!AT63=0, "", 'paved total'!AT63/'paved total'!$AY63*'paved total'!$BA63), "")</f>
        <v>2.2935845085329552E-2</v>
      </c>
      <c r="AI63">
        <f>IFERROR(IF('paved total'!AU63=0, "", 'paved total'!AU63/'paved total'!$AY63*'paved total'!$BA63), "")</f>
        <v>2.1140515083047821E-2</v>
      </c>
      <c r="AJ63">
        <f>IFERROR(IF('paved total'!AV63=0, "", 'paved total'!AV63/'paved total'!$AY63*'paved total'!$BA63), "")</f>
        <v>6.8182195592272551E-3</v>
      </c>
      <c r="AK63">
        <f>IFERROR(IF('paved total'!AW63=0, "", 'paved total'!AW63/'paved total'!$AY63*'paved total'!$BA63), "")</f>
        <v>62.467115544334945</v>
      </c>
      <c r="AL63" t="str">
        <f>IFERROR(IF('paved total'!AX63=0, "", 'paved total'!AX63/'paved total'!$AY63*'paved total'!$BA63), "")</f>
        <v/>
      </c>
      <c r="AM63">
        <f>IFERROR(IF('paved total'!BC63=0, "", 'paved total'!BC63/'paved total'!$BL63*'paved total'!$BN63), "")</f>
        <v>2.8568639133699563</v>
      </c>
      <c r="AN63">
        <f>IFERROR(IF('paved total'!BD63=0, "", 'paved total'!BD63/'paved total'!$BL63*'paved total'!$BN63), "")</f>
        <v>8.2178780780087515E-2</v>
      </c>
      <c r="AO63">
        <f>IFERROR(IF('paved total'!BE63=0, "", 'paved total'!BE63/'paved total'!$BL63*'paved total'!$BN63), "")</f>
        <v>0.96480612794301635</v>
      </c>
      <c r="AP63">
        <f>IFERROR(IF('paved total'!BF63=0, "", 'paved total'!BF63/'paved total'!$BL63*'paved total'!$BN63), "")</f>
        <v>0.3330608045033539</v>
      </c>
      <c r="AQ63" t="str">
        <f>IFERROR(IF('paved total'!BG63=0, "", 'paved total'!BG63/'paved total'!$BL63*'paved total'!$BN63), "")</f>
        <v/>
      </c>
      <c r="AR63">
        <f>IFERROR(IF('paved total'!BH63=0, "", 'paved total'!BH63/'paved total'!$BL63*'paved total'!$BN63), "")</f>
        <v>2.3998538980767475E-3</v>
      </c>
      <c r="AS63">
        <f>IFERROR(IF('paved total'!BI63=0, "", 'paved total'!BI63/'paved total'!$BL63*'paved total'!$BN63), "")</f>
        <v>1.8809665687628554E-3</v>
      </c>
      <c r="AT63">
        <f>IFERROR(IF('paved total'!BJ63=0, "", 'paved total'!BJ63/'paved total'!$BL63*'paved total'!$BN63), "")</f>
        <v>1.8835610054094247</v>
      </c>
      <c r="AU63" t="str">
        <f>IFERROR(IF('paved total'!BK63=0, "", 'paved total'!BK63/'paved total'!$BL63*'paved total'!$BN63), "")</f>
        <v/>
      </c>
      <c r="AV63">
        <f>IFERROR(IF('paved total'!BP63=0, "", 'paved total'!BP63/'paved total'!$BY63*'paved total'!$CA63), "")</f>
        <v>3.2127039625691189</v>
      </c>
      <c r="AW63">
        <f>IFERROR(IF('paved total'!BQ63=0, "", 'paved total'!BQ63/'paved total'!$BY63*'paved total'!$CA63), "")</f>
        <v>1.2224166474179085E-2</v>
      </c>
      <c r="AX63">
        <f>IFERROR(IF('paved total'!BR63=0, "", 'paved total'!BR63/'paved total'!$BY63*'paved total'!$CA63), "")</f>
        <v>0.67286530373222597</v>
      </c>
      <c r="AY63">
        <f>IFERROR(IF('paved total'!BS63=0, "", 'paved total'!BS63/'paved total'!$BY63*'paved total'!$CA63), "")</f>
        <v>1.0060274549188435</v>
      </c>
      <c r="AZ63">
        <f>IFERROR(IF('paved total'!BT63=0, "", 'paved total'!BT63/'paved total'!$BY63*'paved total'!$CA63), "")</f>
        <v>1.1580789291327553E-2</v>
      </c>
      <c r="BA63">
        <f>IFERROR(IF('paved total'!BU63=0, "", 'paved total'!BU63/'paved total'!$BY63*'paved total'!$CA63), "")</f>
        <v>8.5783624380204111E-4</v>
      </c>
      <c r="BB63">
        <f>IFERROR(IF('paved total'!BV63=0, "", 'paved total'!BV63/'paved total'!$BY63*'paved total'!$CA63), "")</f>
        <v>5.8547323639489307E-2</v>
      </c>
      <c r="BC63">
        <f>IFERROR(IF('paved total'!BW63=0, "", 'paved total'!BW63/'paved total'!$BY63*'paved total'!$CA63), "")</f>
        <v>0.54622722824094971</v>
      </c>
      <c r="BD63" t="str">
        <f>IFERROR(IF('paved total'!BX63=0, "", 'paved total'!BX63/'paved total'!$BY63*'paved total'!$CA63), "")</f>
        <v/>
      </c>
      <c r="BE63">
        <f>IFERROR(IF('paved total'!CC63=0, "", 'paved total'!CC63/'paved total'!$CL63*'paved total'!$CN63), "")</f>
        <v>2.0226420859416043</v>
      </c>
      <c r="BF63">
        <f>IFERROR(IF('paved total'!CD63=0, "", 'paved total'!CD63/'paved total'!$CL63*'paved total'!$CN63), "")</f>
        <v>1.8550484646847392</v>
      </c>
      <c r="BG63">
        <f>IFERROR(IF('paved total'!CE63=0, "", 'paved total'!CE63/'paved total'!$CL63*'paved total'!$CN63), "")</f>
        <v>4.7287010895763058E-2</v>
      </c>
      <c r="BH63">
        <f>IFERROR(IF('paved total'!CF63=0, "", 'paved total'!CF63/'paved total'!$CL63*'paved total'!$CN63), "")</f>
        <v>6.6375495890067956E-2</v>
      </c>
      <c r="BI63">
        <f>IFERROR(IF('paved total'!CG63=0, "", 'paved total'!CG63/'paved total'!$CL63*'paved total'!$CN63), "")</f>
        <v>1.8588743541664305E-2</v>
      </c>
      <c r="BJ63">
        <f>IFERROR(IF('paved total'!CH63=0, "", 'paved total'!CH63/'paved total'!$CL63*'paved total'!$CN63), "")</f>
        <v>4.9154896981042681E-4</v>
      </c>
      <c r="BK63" t="str">
        <f>IFERROR(IF('paved total'!CI63=0, "", 'paved total'!CI63/'paved total'!$CL63*'paved total'!$CN63), "")</f>
        <v/>
      </c>
      <c r="BL63">
        <f>IFERROR(IF('paved total'!CJ63=0, "", 'paved total'!CJ63/'paved total'!$CL63*'paved total'!$CN63), "")</f>
        <v>1629.614005798348</v>
      </c>
      <c r="BM63" t="str">
        <f>IFERROR(IF('paved total'!CK63=0, "", 'paved total'!CK63/'paved total'!$CL63*'paved total'!$CN63), "")</f>
        <v/>
      </c>
    </row>
    <row r="64" spans="1:65" x14ac:dyDescent="0.25">
      <c r="A64" s="1" t="s">
        <v>64</v>
      </c>
      <c r="B64">
        <v>6</v>
      </c>
      <c r="C64">
        <f>_xlfn.XLOOKUP(A64,'[1]paving by area'!$A$3:$A$174,'[1]paving by area'!$C$3:$C$174)</f>
        <v>22</v>
      </c>
      <c r="D64">
        <f>IFERROR(IF('paved total'!D64=0, "", 'paved total'!D64/'paved total'!$L64*'paved total'!$N64), "")</f>
        <v>1.0570815999083544E-3</v>
      </c>
      <c r="E64" t="str">
        <f>IFERROR(IF('paved total'!E64=0, "", 'paved total'!E64/'paved total'!$L64*'paved total'!$N64), "")</f>
        <v/>
      </c>
      <c r="F64" t="str">
        <f>IFERROR(IF('paved total'!F64=0, "", 'paved total'!F64/'paved total'!$L64*'paved total'!$N64), "")</f>
        <v/>
      </c>
      <c r="G64" t="str">
        <f>IFERROR(IF('paved total'!G64=0, "", 'paved total'!G64/'paved total'!$L64*'paved total'!$N64), "")</f>
        <v/>
      </c>
      <c r="H64" t="str">
        <f>IFERROR(IF('paved total'!H64=0, "", 'paved total'!H64/'paved total'!$L64*'paved total'!$N64), "")</f>
        <v/>
      </c>
      <c r="I64" t="str">
        <f>IFERROR(IF('paved total'!I64=0, "", 'paved total'!I64/'paved total'!$L64*'paved total'!$N64), "")</f>
        <v/>
      </c>
      <c r="J64">
        <f>IFERROR(IF('paved total'!J64=0, "", 'paved total'!J64/'paved total'!$L64*'paved total'!$N64), "")</f>
        <v>7.9793143893082188E-2</v>
      </c>
      <c r="K64" t="str">
        <f>IFERROR(IF('paved total'!K64=0, "", 'paved total'!K64/'paved total'!$L64*'paved total'!$N64), "")</f>
        <v/>
      </c>
      <c r="L64">
        <f>IFERROR(IF('paved total'!P64=0, "", 'paved total'!P64/'paved total'!$Y64*'paved total'!$AA64), "")</f>
        <v>0.4286829950482775</v>
      </c>
      <c r="M64">
        <f>IFERROR(IF('paved total'!Q64=0, "", 'paved total'!Q64/'paved total'!$Y64*'paved total'!$AA64), "")</f>
        <v>1.4840619199576669E-2</v>
      </c>
      <c r="N64">
        <f>IFERROR(IF('paved total'!R64=0, "", 'paved total'!R64/'paved total'!$Y64*'paved total'!$AA64), "")</f>
        <v>1.5138207901922145E-2</v>
      </c>
      <c r="O64" t="str">
        <f>IFERROR(IF('paved total'!S64=0, "", 'paved total'!S64/'paved total'!$Y64*'paved total'!$AA64), "")</f>
        <v/>
      </c>
      <c r="P64" t="str">
        <f>IFERROR(IF('paved total'!T64=0, "", 'paved total'!T64/'paved total'!$Y64*'paved total'!$AA64), "")</f>
        <v/>
      </c>
      <c r="Q64" t="str">
        <f>IFERROR(IF('paved total'!U64=0, "", 'paved total'!U64/'paved total'!$Y64*'paved total'!$AA64), "")</f>
        <v/>
      </c>
      <c r="R64" t="str">
        <f>IFERROR(IF('paved total'!V64=0, "", 'paved total'!V64/'paved total'!$Y64*'paved total'!$AA64), "")</f>
        <v/>
      </c>
      <c r="S64">
        <f>IFERROR(IF('paved total'!W64=0, "", 'paved total'!W64/'paved total'!$Y64*'paved total'!$AA64), "")</f>
        <v>0.35854263176937146</v>
      </c>
      <c r="T64" t="str">
        <f>IFERROR(IF('paved total'!X64=0, "", 'paved total'!X64/'paved total'!$Y64*'paved total'!$AA64), "")</f>
        <v/>
      </c>
      <c r="U64">
        <f>IFERROR(IF('paved total'!AC64=0, "", 'paved total'!AC64/'paved total'!$AL64*'paved total'!$AN64), "")</f>
        <v>4.0883066463016222</v>
      </c>
      <c r="V64">
        <f>IFERROR(IF('paved total'!AD64=0, "", 'paved total'!AD64/'paved total'!$AL64*'paved total'!$AN64), "")</f>
        <v>0.27770642611675944</v>
      </c>
      <c r="W64">
        <f>IFERROR(IF('paved total'!AE64=0, "", 'paved total'!AE64/'paved total'!$AL64*'paved total'!$AN64), "")</f>
        <v>1.7863225885536149</v>
      </c>
      <c r="X64">
        <f>IFERROR(IF('paved total'!AF64=0, "", 'paved total'!AF64/'paved total'!$AL64*'paved total'!$AN64), "")</f>
        <v>0.1298213226183835</v>
      </c>
      <c r="Y64" t="str">
        <f>IFERROR(IF('paved total'!AG64=0, "", 'paved total'!AG64/'paved total'!$AL64*'paved total'!$AN64), "")</f>
        <v/>
      </c>
      <c r="Z64">
        <f>IFERROR(IF('paved total'!AH64=0, "", 'paved total'!AH64/'paved total'!$AL64*'paved total'!$AN64), "")</f>
        <v>0.21889540291482393</v>
      </c>
      <c r="AA64">
        <f>IFERROR(IF('paved total'!AI64=0, "", 'paved total'!AI64/'paved total'!$AL64*'paved total'!$AN64), "")</f>
        <v>2.5588051016834593E-2</v>
      </c>
      <c r="AB64">
        <f>IFERROR(IF('paved total'!AJ64=0, "", 'paved total'!AJ64/'paved total'!$AL64*'paved total'!$AN64), "")</f>
        <v>14.908511393417083</v>
      </c>
      <c r="AC64" t="str">
        <f>IFERROR(IF('paved total'!AK64=0, "", 'paved total'!AK64/'paved total'!$AL64*'paved total'!$AN64), "")</f>
        <v/>
      </c>
      <c r="AD64">
        <f>IFERROR(IF('paved total'!AP64=0, "", 'paved total'!AP64/'paved total'!$AY64*'paved total'!$BA64), "")</f>
        <v>5.2886904229414764</v>
      </c>
      <c r="AE64">
        <f>IFERROR(IF('paved total'!AQ64=0, "", 'paved total'!AQ64/'paved total'!$AY64*'paved total'!$BA64), "")</f>
        <v>0.69093825264980224</v>
      </c>
      <c r="AF64">
        <f>IFERROR(IF('paved total'!AR64=0, "", 'paved total'!AR64/'paved total'!$AY64*'paved total'!$BA64), "")</f>
        <v>1.3047006908445309</v>
      </c>
      <c r="AG64">
        <f>IFERROR(IF('paved total'!AS64=0, "", 'paved total'!AS64/'paved total'!$AY64*'paved total'!$BA64), "")</f>
        <v>0.22393687540745316</v>
      </c>
      <c r="AH64">
        <f>IFERROR(IF('paved total'!AT64=0, "", 'paved total'!AT64/'paved total'!$AY64*'paved total'!$BA64), "")</f>
        <v>6.4081328695259052E-2</v>
      </c>
      <c r="AI64">
        <f>IFERROR(IF('paved total'!AU64=0, "", 'paved total'!AU64/'paved total'!$AY64*'paved total'!$BA64), "")</f>
        <v>0.16900354196010153</v>
      </c>
      <c r="AJ64">
        <f>IFERROR(IF('paved total'!AV64=0, "", 'paved total'!AV64/'paved total'!$AY64*'paved total'!$BA64), "")</f>
        <v>5.5946417218607465E-3</v>
      </c>
      <c r="AK64">
        <f>IFERROR(IF('paved total'!AW64=0, "", 'paved total'!AW64/'paved total'!$AY64*'paved total'!$BA64), "")</f>
        <v>36.821618353332184</v>
      </c>
      <c r="AL64" t="str">
        <f>IFERROR(IF('paved total'!AX64=0, "", 'paved total'!AX64/'paved total'!$AY64*'paved total'!$BA64), "")</f>
        <v/>
      </c>
      <c r="AM64">
        <f>IFERROR(IF('paved total'!BC64=0, "", 'paved total'!BC64/'paved total'!$BL64*'paved total'!$BN64), "")</f>
        <v>2.1981551742266019</v>
      </c>
      <c r="AN64">
        <f>IFERROR(IF('paved total'!BD64=0, "", 'paved total'!BD64/'paved total'!$BL64*'paved total'!$BN64), "")</f>
        <v>0.11258830616098643</v>
      </c>
      <c r="AO64">
        <f>IFERROR(IF('paved total'!BE64=0, "", 'paved total'!BE64/'paved total'!$BL64*'paved total'!$BN64), "")</f>
        <v>1.2973424594303002</v>
      </c>
      <c r="AP64">
        <f>IFERROR(IF('paved total'!BF64=0, "", 'paved total'!BF64/'paved total'!$BL64*'paved total'!$BN64), "")</f>
        <v>3.0179404388598535E-2</v>
      </c>
      <c r="AQ64" t="str">
        <f>IFERROR(IF('paved total'!BG64=0, "", 'paved total'!BG64/'paved total'!$BL64*'paved total'!$BN64), "")</f>
        <v/>
      </c>
      <c r="AR64">
        <f>IFERROR(IF('paved total'!BH64=0, "", 'paved total'!BH64/'paved total'!$BL64*'paved total'!$BN64), "")</f>
        <v>1.6736817574662919E-2</v>
      </c>
      <c r="AS64">
        <f>IFERROR(IF('paved total'!BI64=0, "", 'paved total'!BI64/'paved total'!$BL64*'paved total'!$BN64), "")</f>
        <v>1.0095223299003031E-3</v>
      </c>
      <c r="AT64">
        <f>IFERROR(IF('paved total'!BJ64=0, "", 'paved total'!BJ64/'paved total'!$BL64*'paved total'!$BN64), "")</f>
        <v>0.32485365921107651</v>
      </c>
      <c r="AU64">
        <f>IFERROR(IF('paved total'!BK64=0, "", 'paved total'!BK64/'paved total'!$BL64*'paved total'!$BN64), "")</f>
        <v>4.3568858448328864E-3</v>
      </c>
      <c r="AV64">
        <f>IFERROR(IF('paved total'!BP64=0, "", 'paved total'!BP64/'paved total'!$BY64*'paved total'!$CA64), "")</f>
        <v>0.30599788506154801</v>
      </c>
      <c r="AW64">
        <f>IFERROR(IF('paved total'!BQ64=0, "", 'paved total'!BQ64/'paved total'!$BY64*'paved total'!$CA64), "")</f>
        <v>1.9483426609751671E-2</v>
      </c>
      <c r="AX64">
        <f>IFERROR(IF('paved total'!BR64=0, "", 'paved total'!BR64/'paved total'!$BY64*'paved total'!$CA64), "")</f>
        <v>7.7711988924244219E-2</v>
      </c>
      <c r="AY64">
        <f>IFERROR(IF('paved total'!BS64=0, "", 'paved total'!BS64/'paved total'!$BY64*'paved total'!$CA64), "")</f>
        <v>3.769197750961917E-3</v>
      </c>
      <c r="AZ64" t="str">
        <f>IFERROR(IF('paved total'!BT64=0, "", 'paved total'!BT64/'paved total'!$BY64*'paved total'!$CA64), "")</f>
        <v/>
      </c>
      <c r="BA64">
        <f>IFERROR(IF('paved total'!BU64=0, "", 'paved total'!BU64/'paved total'!$BY64*'paved total'!$CA64), "")</f>
        <v>0.25572343858915886</v>
      </c>
      <c r="BB64">
        <f>IFERROR(IF('paved total'!BV64=0, "", 'paved total'!BV64/'paved total'!$BY64*'paved total'!$CA64), "")</f>
        <v>9.8110000282391058E-3</v>
      </c>
      <c r="BC64">
        <f>IFERROR(IF('paved total'!BW64=0, "", 'paved total'!BW64/'paved total'!$BY64*'paved total'!$CA64), "")</f>
        <v>2.9433000084717321E-2</v>
      </c>
      <c r="BD64" t="str">
        <f>IFERROR(IF('paved total'!BX64=0, "", 'paved total'!BX64/'paved total'!$BY64*'paved total'!$CA64), "")</f>
        <v/>
      </c>
      <c r="BE64">
        <f>IFERROR(IF('paved total'!CC64=0, "", 'paved total'!CC64/'paved total'!$CL64*'paved total'!$CN64), "")</f>
        <v>5.0709252986597582</v>
      </c>
      <c r="BF64">
        <f>IFERROR(IF('paved total'!CD64=0, "", 'paved total'!CD64/'paved total'!$CL64*'paved total'!$CN64), "")</f>
        <v>7.100445154294599</v>
      </c>
      <c r="BG64">
        <f>IFERROR(IF('paved total'!CE64=0, "", 'paved total'!CE64/'paved total'!$CL64*'paved total'!$CN64), "")</f>
        <v>0.20488641131850033</v>
      </c>
      <c r="BH64">
        <f>IFERROR(IF('paved total'!CF64=0, "", 'paved total'!CF64/'paved total'!$CL64*'paved total'!$CN64), "")</f>
        <v>0.23735521771010967</v>
      </c>
      <c r="BI64" t="str">
        <f>IFERROR(IF('paved total'!CG64=0, "", 'paved total'!CG64/'paved total'!$CL64*'paved total'!$CN64), "")</f>
        <v/>
      </c>
      <c r="BJ64">
        <f>IFERROR(IF('paved total'!CH64=0, "", 'paved total'!CH64/'paved total'!$CL64*'paved total'!$CN64), "")</f>
        <v>1.488019811550841E-3</v>
      </c>
      <c r="BK64">
        <f>IFERROR(IF('paved total'!CI64=0, "", 'paved total'!CI64/'paved total'!$CL64*'paved total'!$CN64), "")</f>
        <v>1.3916732050475489E-4</v>
      </c>
      <c r="BL64">
        <f>IFERROR(IF('paved total'!CJ64=0, "", 'paved total'!CJ64/'paved total'!$CL64*'paved total'!$CN64), "")</f>
        <v>601.47061462072782</v>
      </c>
      <c r="BM64" t="str">
        <f>IFERROR(IF('paved total'!CK64=0, "", 'paved total'!CK64/'paved total'!$CL64*'paved total'!$CN64), "")</f>
        <v/>
      </c>
    </row>
    <row r="65" spans="1:65" x14ac:dyDescent="0.25">
      <c r="A65" s="1" t="s">
        <v>65</v>
      </c>
      <c r="B65">
        <v>5</v>
      </c>
      <c r="C65">
        <f>_xlfn.XLOOKUP(A65,'[1]paving by area'!$A$3:$A$174,'[1]paving by area'!$C$3:$C$174)</f>
        <v>17</v>
      </c>
      <c r="D65">
        <f>IFERROR(IF('paved total'!D65=0, "", 'paved total'!D65/'paved total'!$L65*'paved total'!$N65), "")</f>
        <v>5.2166991517037443E-2</v>
      </c>
      <c r="E65" t="str">
        <f>IFERROR(IF('paved total'!E65=0, "", 'paved total'!E65/'paved total'!$L65*'paved total'!$N65), "")</f>
        <v/>
      </c>
      <c r="F65" t="str">
        <f>IFERROR(IF('paved total'!F65=0, "", 'paved total'!F65/'paved total'!$L65*'paved total'!$N65), "")</f>
        <v/>
      </c>
      <c r="G65" t="str">
        <f>IFERROR(IF('paved total'!G65=0, "", 'paved total'!G65/'paved total'!$L65*'paved total'!$N65), "")</f>
        <v/>
      </c>
      <c r="H65" t="str">
        <f>IFERROR(IF('paved total'!H65=0, "", 'paved total'!H65/'paved total'!$L65*'paved total'!$N65), "")</f>
        <v/>
      </c>
      <c r="I65" t="str">
        <f>IFERROR(IF('paved total'!I65=0, "", 'paved total'!I65/'paved total'!$L65*'paved total'!$N65), "")</f>
        <v/>
      </c>
      <c r="J65">
        <f>IFERROR(IF('paved total'!J65=0, "", 'paved total'!J65/'paved total'!$L65*'paved total'!$N65), "")</f>
        <v>0.61637998770044422</v>
      </c>
      <c r="K65" t="str">
        <f>IFERROR(IF('paved total'!K65=0, "", 'paved total'!K65/'paved total'!$L65*'paved total'!$N65), "")</f>
        <v/>
      </c>
      <c r="L65">
        <f>IFERROR(IF('paved total'!P65=0, "", 'paved total'!P65/'paved total'!$Y65*'paved total'!$AA65), "")</f>
        <v>17.697518958894047</v>
      </c>
      <c r="M65" t="str">
        <f>IFERROR(IF('paved total'!Q65=0, "", 'paved total'!Q65/'paved total'!$Y65*'paved total'!$AA65), "")</f>
        <v/>
      </c>
      <c r="N65">
        <f>IFERROR(IF('paved total'!R65=0, "", 'paved total'!R65/'paved total'!$Y65*'paved total'!$AA65), "")</f>
        <v>0.30203293176103713</v>
      </c>
      <c r="O65" t="str">
        <f>IFERROR(IF('paved total'!S65=0, "", 'paved total'!S65/'paved total'!$Y65*'paved total'!$AA65), "")</f>
        <v/>
      </c>
      <c r="P65" t="str">
        <f>IFERROR(IF('paved total'!T65=0, "", 'paved total'!T65/'paved total'!$Y65*'paved total'!$AA65), "")</f>
        <v/>
      </c>
      <c r="Q65" t="str">
        <f>IFERROR(IF('paved total'!U65=0, "", 'paved total'!U65/'paved total'!$Y65*'paved total'!$AA65), "")</f>
        <v/>
      </c>
      <c r="R65" t="str">
        <f>IFERROR(IF('paved total'!V65=0, "", 'paved total'!V65/'paved total'!$Y65*'paved total'!$AA65), "")</f>
        <v/>
      </c>
      <c r="S65">
        <f>IFERROR(IF('paved total'!W65=0, "", 'paved total'!W65/'paved total'!$Y65*'paved total'!$AA65), "")</f>
        <v>0.5101000625297516</v>
      </c>
      <c r="T65" t="str">
        <f>IFERROR(IF('paved total'!X65=0, "", 'paved total'!X65/'paved total'!$Y65*'paved total'!$AA65), "")</f>
        <v/>
      </c>
      <c r="U65">
        <f>IFERROR(IF('paved total'!AC65=0, "", 'paved total'!AC65/'paved total'!$AL65*'paved total'!$AN65), "")</f>
        <v>8.8565556956571125</v>
      </c>
      <c r="V65">
        <f>IFERROR(IF('paved total'!AD65=0, "", 'paved total'!AD65/'paved total'!$AL65*'paved total'!$AN65), "")</f>
        <v>0.39146051577967139</v>
      </c>
      <c r="W65">
        <f>IFERROR(IF('paved total'!AE65=0, "", 'paved total'!AE65/'paved total'!$AL65*'paved total'!$AN65), "")</f>
        <v>7.1555330227727847</v>
      </c>
      <c r="X65">
        <f>IFERROR(IF('paved total'!AF65=0, "", 'paved total'!AF65/'paved total'!$AL65*'paved total'!$AN65), "")</f>
        <v>12.748994140562147</v>
      </c>
      <c r="Y65">
        <f>IFERROR(IF('paved total'!AG65=0, "", 'paved total'!AG65/'paved total'!$AL65*'paved total'!$AN65), "")</f>
        <v>8.6304824783171917E-4</v>
      </c>
      <c r="Z65">
        <f>IFERROR(IF('paved total'!AH65=0, "", 'paved total'!AH65/'paved total'!$AL65*'paved total'!$AN65), "")</f>
        <v>4.8376125470567417E-2</v>
      </c>
      <c r="AA65">
        <f>IFERROR(IF('paved total'!AI65=0, "", 'paved total'!AI65/'paved total'!$AL65*'paved total'!$AN65), "")</f>
        <v>0.54962546309283178</v>
      </c>
      <c r="AB65">
        <f>IFERROR(IF('paved total'!AJ65=0, "", 'paved total'!AJ65/'paved total'!$AL65*'paved total'!$AN65), "")</f>
        <v>6.16993192374896</v>
      </c>
      <c r="AC65" t="str">
        <f>IFERROR(IF('paved total'!AK65=0, "", 'paved total'!AK65/'paved total'!$AL65*'paved total'!$AN65), "")</f>
        <v/>
      </c>
      <c r="AD65">
        <f>IFERROR(IF('paved total'!AP65=0, "", 'paved total'!AP65/'paved total'!$AY65*'paved total'!$BA65), "")</f>
        <v>0.66855063632276801</v>
      </c>
      <c r="AE65">
        <f>IFERROR(IF('paved total'!AQ65=0, "", 'paved total'!AQ65/'paved total'!$AY65*'paved total'!$BA65), "")</f>
        <v>2.1602183157882311</v>
      </c>
      <c r="AF65">
        <f>IFERROR(IF('paved total'!AR65=0, "", 'paved total'!AR65/'paved total'!$AY65*'paved total'!$BA65), "")</f>
        <v>1.406110610805074</v>
      </c>
      <c r="AG65">
        <f>IFERROR(IF('paved total'!AS65=0, "", 'paved total'!AS65/'paved total'!$AY65*'paved total'!$BA65), "")</f>
        <v>8.1706163417358077E-2</v>
      </c>
      <c r="AH65" t="str">
        <f>IFERROR(IF('paved total'!AT65=0, "", 'paved total'!AT65/'paved total'!$AY65*'paved total'!$BA65), "")</f>
        <v/>
      </c>
      <c r="AI65">
        <f>IFERROR(IF('paved total'!AU65=0, "", 'paved total'!AU65/'paved total'!$AY65*'paved total'!$BA65), "")</f>
        <v>4.1299563475987004E-3</v>
      </c>
      <c r="AJ65">
        <f>IFERROR(IF('paved total'!AV65=0, "", 'paved total'!AV65/'paved total'!$AY65*'paved total'!$BA65), "")</f>
        <v>2.7626059352180501E-3</v>
      </c>
      <c r="AK65">
        <f>IFERROR(IF('paved total'!AW65=0, "", 'paved total'!AW65/'paved total'!$AY65*'paved total'!$BA65), "")</f>
        <v>28.915973083043671</v>
      </c>
      <c r="AL65" t="str">
        <f>IFERROR(IF('paved total'!AX65=0, "", 'paved total'!AX65/'paved total'!$AY65*'paved total'!$BA65), "")</f>
        <v/>
      </c>
      <c r="AM65">
        <f>IFERROR(IF('paved total'!BC65=0, "", 'paved total'!BC65/'paved total'!$BL65*'paved total'!$BN65), "")</f>
        <v>1.7844125581638783</v>
      </c>
      <c r="AN65">
        <f>IFERROR(IF('paved total'!BD65=0, "", 'paved total'!BD65/'paved total'!$BL65*'paved total'!$BN65), "")</f>
        <v>7.5317092612015783E-4</v>
      </c>
      <c r="AO65">
        <f>IFERROR(IF('paved total'!BE65=0, "", 'paved total'!BE65/'paved total'!$BL65*'paved total'!$BN65), "")</f>
        <v>0.81056255069051397</v>
      </c>
      <c r="AP65">
        <f>IFERROR(IF('paved total'!BF65=0, "", 'paved total'!BF65/'paved total'!$BL65*'paved total'!$BN65), "")</f>
        <v>0.28789958650943037</v>
      </c>
      <c r="AQ65" t="str">
        <f>IFERROR(IF('paved total'!BG65=0, "", 'paved total'!BG65/'paved total'!$BL65*'paved total'!$BN65), "")</f>
        <v/>
      </c>
      <c r="AR65">
        <f>IFERROR(IF('paved total'!BH65=0, "", 'paved total'!BH65/'paved total'!$BL65*'paved total'!$BN65), "")</f>
        <v>2.9486641757604185E-2</v>
      </c>
      <c r="AS65">
        <f>IFERROR(IF('paved total'!BI65=0, "", 'paved total'!BI65/'paved total'!$BL65*'paved total'!$BN65), "")</f>
        <v>6.9291725203054532E-3</v>
      </c>
      <c r="AT65">
        <f>IFERROR(IF('paved total'!BJ65=0, "", 'paved total'!BJ65/'paved total'!$BL65*'paved total'!$BN65), "")</f>
        <v>0.36747209485402504</v>
      </c>
      <c r="AU65" t="str">
        <f>IFERROR(IF('paved total'!BK65=0, "", 'paved total'!BK65/'paved total'!$BL65*'paved total'!$BN65), "")</f>
        <v/>
      </c>
      <c r="AV65">
        <f>IFERROR(IF('paved total'!BP65=0, "", 'paved total'!BP65/'paved total'!$BY65*'paved total'!$CA65), "")</f>
        <v>0.25925938536771831</v>
      </c>
      <c r="AW65">
        <f>IFERROR(IF('paved total'!BQ65=0, "", 'paved total'!BQ65/'paved total'!$BY65*'paved total'!$CA65), "")</f>
        <v>1.8693491237354127E-3</v>
      </c>
      <c r="AX65">
        <f>IFERROR(IF('paved total'!BR65=0, "", 'paved total'!BR65/'paved total'!$BY65*'paved total'!$CA65), "")</f>
        <v>6.6651965308359207E-2</v>
      </c>
      <c r="AY65">
        <f>IFERROR(IF('paved total'!BS65=0, "", 'paved total'!BS65/'paved total'!$BY65*'paved total'!$CA65), "")</f>
        <v>0.11822021699761195</v>
      </c>
      <c r="AZ65" t="str">
        <f>IFERROR(IF('paved total'!BT65=0, "", 'paved total'!BT65/'paved total'!$BY65*'paved total'!$CA65), "")</f>
        <v/>
      </c>
      <c r="BA65">
        <f>IFERROR(IF('paved total'!BU65=0, "", 'paved total'!BU65/'paved total'!$BY65*'paved total'!$CA65), "")</f>
        <v>8.766602787172971E-3</v>
      </c>
      <c r="BB65">
        <f>IFERROR(IF('paved total'!BV65=0, "", 'paved total'!BV65/'paved total'!$BY65*'paved total'!$CA65), "")</f>
        <v>0.1346575972235613</v>
      </c>
      <c r="BC65">
        <f>IFERROR(IF('paved total'!BW65=0, "", 'paved total'!BW65/'paved total'!$BY65*'paved total'!$CA65), "")</f>
        <v>5.6144934026673948E-2</v>
      </c>
      <c r="BD65" t="str">
        <f>IFERROR(IF('paved total'!BX65=0, "", 'paved total'!BX65/'paved total'!$BY65*'paved total'!$CA65), "")</f>
        <v/>
      </c>
      <c r="BE65">
        <f>IFERROR(IF('paved total'!CC65=0, "", 'paved total'!CC65/'paved total'!$CL65*'paved total'!$CN65), "")</f>
        <v>5.3392471824629757</v>
      </c>
      <c r="BF65">
        <f>IFERROR(IF('paved total'!CD65=0, "", 'paved total'!CD65/'paved total'!$CL65*'paved total'!$CN65), "")</f>
        <v>81.884577002472568</v>
      </c>
      <c r="BG65">
        <f>IFERROR(IF('paved total'!CE65=0, "", 'paved total'!CE65/'paved total'!$CL65*'paved total'!$CN65), "")</f>
        <v>0.70190652397687403</v>
      </c>
      <c r="BH65">
        <f>IFERROR(IF('paved total'!CF65=0, "", 'paved total'!CF65/'paved total'!$CL65*'paved total'!$CN65), "")</f>
        <v>0.1751467374244412</v>
      </c>
      <c r="BI65" t="str">
        <f>IFERROR(IF('paved total'!CG65=0, "", 'paved total'!CG65/'paved total'!$CL65*'paved total'!$CN65), "")</f>
        <v/>
      </c>
      <c r="BJ65">
        <f>IFERROR(IF('paved total'!CH65=0, "", 'paved total'!CH65/'paved total'!$CL65*'paved total'!$CN65), "")</f>
        <v>1.5692234670485468E-3</v>
      </c>
      <c r="BK65">
        <f>IFERROR(IF('paved total'!CI65=0, "", 'paved total'!CI65/'paved total'!$CL65*'paved total'!$CN65), "")</f>
        <v>0.10028764521228441</v>
      </c>
      <c r="BL65">
        <f>IFERROR(IF('paved total'!CJ65=0, "", 'paved total'!CJ65/'paved total'!$CL65*'paved total'!$CN65), "")</f>
        <v>404.3011536009347</v>
      </c>
      <c r="BM65" t="str">
        <f>IFERROR(IF('paved total'!CK65=0, "", 'paved total'!CK65/'paved total'!$CL65*'paved total'!$CN65), "")</f>
        <v/>
      </c>
    </row>
    <row r="66" spans="1:65" x14ac:dyDescent="0.25">
      <c r="A66" s="1" t="s">
        <v>66</v>
      </c>
      <c r="B66">
        <v>5</v>
      </c>
      <c r="C66">
        <f>_xlfn.XLOOKUP(A66,'[1]paving by area'!$A$3:$A$174,'[1]paving by area'!$C$3:$C$174)</f>
        <v>17</v>
      </c>
      <c r="D66" t="str">
        <f>IFERROR(IF('paved total'!D66=0, "", 'paved total'!D66/'paved total'!$L66*'paved total'!$N66), "")</f>
        <v/>
      </c>
      <c r="E66" t="str">
        <f>IFERROR(IF('paved total'!E66=0, "", 'paved total'!E66/'paved total'!$L66*'paved total'!$N66), "")</f>
        <v/>
      </c>
      <c r="F66" t="str">
        <f>IFERROR(IF('paved total'!F66=0, "", 'paved total'!F66/'paved total'!$L66*'paved total'!$N66), "")</f>
        <v/>
      </c>
      <c r="G66" t="str">
        <f>IFERROR(IF('paved total'!G66=0, "", 'paved total'!G66/'paved total'!$L66*'paved total'!$N66), "")</f>
        <v/>
      </c>
      <c r="H66" t="str">
        <f>IFERROR(IF('paved total'!H66=0, "", 'paved total'!H66/'paved total'!$L66*'paved total'!$N66), "")</f>
        <v/>
      </c>
      <c r="I66" t="str">
        <f>IFERROR(IF('paved total'!I66=0, "", 'paved total'!I66/'paved total'!$L66*'paved total'!$N66), "")</f>
        <v/>
      </c>
      <c r="J66" t="str">
        <f>IFERROR(IF('paved total'!J66=0, "", 'paved total'!J66/'paved total'!$L66*'paved total'!$N66), "")</f>
        <v/>
      </c>
      <c r="K66" t="str">
        <f>IFERROR(IF('paved total'!K66=0, "", 'paved total'!K66/'paved total'!$L66*'paved total'!$N66), "")</f>
        <v/>
      </c>
      <c r="L66" t="str">
        <f>IFERROR(IF('paved total'!P66=0, "", 'paved total'!P66/'paved total'!$Y66*'paved total'!$AA66), "")</f>
        <v/>
      </c>
      <c r="M66" t="str">
        <f>IFERROR(IF('paved total'!Q66=0, "", 'paved total'!Q66/'paved total'!$Y66*'paved total'!$AA66), "")</f>
        <v/>
      </c>
      <c r="N66" t="str">
        <f>IFERROR(IF('paved total'!R66=0, "", 'paved total'!R66/'paved total'!$Y66*'paved total'!$AA66), "")</f>
        <v/>
      </c>
      <c r="O66" t="str">
        <f>IFERROR(IF('paved total'!S66=0, "", 'paved total'!S66/'paved total'!$Y66*'paved total'!$AA66), "")</f>
        <v/>
      </c>
      <c r="P66" t="str">
        <f>IFERROR(IF('paved total'!T66=0, "", 'paved total'!T66/'paved total'!$Y66*'paved total'!$AA66), "")</f>
        <v/>
      </c>
      <c r="Q66" t="str">
        <f>IFERROR(IF('paved total'!U66=0, "", 'paved total'!U66/'paved total'!$Y66*'paved total'!$AA66), "")</f>
        <v/>
      </c>
      <c r="R66" t="str">
        <f>IFERROR(IF('paved total'!V66=0, "", 'paved total'!V66/'paved total'!$Y66*'paved total'!$AA66), "")</f>
        <v/>
      </c>
      <c r="S66">
        <f>IFERROR(IF('paved total'!W66=0, "", 'paved total'!W66/'paved total'!$Y66*'paved total'!$AA66), "")</f>
        <v>0.52341450016358482</v>
      </c>
      <c r="T66" t="str">
        <f>IFERROR(IF('paved total'!X66=0, "", 'paved total'!X66/'paved total'!$Y66*'paved total'!$AA66), "")</f>
        <v/>
      </c>
      <c r="U66">
        <f>IFERROR(IF('paved total'!AC66=0, "", 'paved total'!AC66/'paved total'!$AL66*'paved total'!$AN66), "")</f>
        <v>4.8538953367181392</v>
      </c>
      <c r="V66">
        <f>IFERROR(IF('paved total'!AD66=0, "", 'paved total'!AD66/'paved total'!$AL66*'paved total'!$AN66), "")</f>
        <v>0.26241530312476974</v>
      </c>
      <c r="W66">
        <f>IFERROR(IF('paved total'!AE66=0, "", 'paved total'!AE66/'paved total'!$AL66*'paved total'!$AN66), "")</f>
        <v>3.1915232763626933</v>
      </c>
      <c r="X66">
        <f>IFERROR(IF('paved total'!AF66=0, "", 'paved total'!AF66/'paved total'!$AL66*'paved total'!$AN66), "")</f>
        <v>0.12026638642209261</v>
      </c>
      <c r="Y66" t="str">
        <f>IFERROR(IF('paved total'!AG66=0, "", 'paved total'!AG66/'paved total'!$AL66*'paved total'!$AN66), "")</f>
        <v/>
      </c>
      <c r="Z66">
        <f>IFERROR(IF('paved total'!AH66=0, "", 'paved total'!AH66/'paved total'!$AL66*'paved total'!$AN66), "")</f>
        <v>6.7223133021955692E-2</v>
      </c>
      <c r="AA66">
        <f>IFERROR(IF('paved total'!AI66=0, "", 'paved total'!AI66/'paved total'!$AL66*'paved total'!$AN66), "")</f>
        <v>5.2343012431158208E-2</v>
      </c>
      <c r="AB66">
        <f>IFERROR(IF('paved total'!AJ66=0, "", 'paved total'!AJ66/'paved total'!$AL66*'paved total'!$AN66), "")</f>
        <v>4.1597814762179972</v>
      </c>
      <c r="AC66" t="str">
        <f>IFERROR(IF('paved total'!AK66=0, "", 'paved total'!AK66/'paved total'!$AL66*'paved total'!$AN66), "")</f>
        <v/>
      </c>
      <c r="AD66">
        <f>IFERROR(IF('paved total'!AP66=0, "", 'paved total'!AP66/'paved total'!$AY66*'paved total'!$BA66), "")</f>
        <v>0.13743000639738229</v>
      </c>
      <c r="AE66">
        <f>IFERROR(IF('paved total'!AQ66=0, "", 'paved total'!AQ66/'paved total'!$AY66*'paved total'!$BA66), "")</f>
        <v>0.12817223593158883</v>
      </c>
      <c r="AF66">
        <f>IFERROR(IF('paved total'!AR66=0, "", 'paved total'!AR66/'paved total'!$AY66*'paved total'!$BA66), "")</f>
        <v>0.1692735444650684</v>
      </c>
      <c r="AG66" t="str">
        <f>IFERROR(IF('paved total'!AS66=0, "", 'paved total'!AS66/'paved total'!$AY66*'paved total'!$BA66), "")</f>
        <v/>
      </c>
      <c r="AH66" t="str">
        <f>IFERROR(IF('paved total'!AT66=0, "", 'paved total'!AT66/'paved total'!$AY66*'paved total'!$BA66), "")</f>
        <v/>
      </c>
      <c r="AI66">
        <f>IFERROR(IF('paved total'!AU66=0, "", 'paved total'!AU66/'paved total'!$AY66*'paved total'!$BA66), "")</f>
        <v>6.3846692867541128E-4</v>
      </c>
      <c r="AJ66" t="str">
        <f>IFERROR(IF('paved total'!AV66=0, "", 'paved total'!AV66/'paved total'!$AY66*'paved total'!$BA66), "")</f>
        <v/>
      </c>
      <c r="AK66">
        <f>IFERROR(IF('paved total'!AW66=0, "", 'paved total'!AW66/'paved total'!$AY66*'paved total'!$BA66), "")</f>
        <v>2.5964853821907288</v>
      </c>
      <c r="AL66" t="str">
        <f>IFERROR(IF('paved total'!AX66=0, "", 'paved total'!AX66/'paved total'!$AY66*'paved total'!$BA66), "")</f>
        <v/>
      </c>
      <c r="AM66">
        <f>IFERROR(IF('paved total'!BC66=0, "", 'paved total'!BC66/'paved total'!$BL66*'paved total'!$BN66), "")</f>
        <v>1.3386488718144893</v>
      </c>
      <c r="AN66">
        <f>IFERROR(IF('paved total'!BD66=0, "", 'paved total'!BD66/'paved total'!$BL66*'paved total'!$BN66), "")</f>
        <v>4.4287016050324974E-3</v>
      </c>
      <c r="AO66">
        <f>IFERROR(IF('paved total'!BE66=0, "", 'paved total'!BE66/'paved total'!$BL66*'paved total'!$BN66), "")</f>
        <v>1.3755547185230934</v>
      </c>
      <c r="AP66" t="str">
        <f>IFERROR(IF('paved total'!BF66=0, "", 'paved total'!BF66/'paved total'!$BL66*'paved total'!$BN66), "")</f>
        <v/>
      </c>
      <c r="AQ66" t="str">
        <f>IFERROR(IF('paved total'!BG66=0, "", 'paved total'!BG66/'paved total'!$BL66*'paved total'!$BN66), "")</f>
        <v/>
      </c>
      <c r="AR66" t="str">
        <f>IFERROR(IF('paved total'!BH66=0, "", 'paved total'!BH66/'paved total'!$BL66*'paved total'!$BN66), "")</f>
        <v/>
      </c>
      <c r="AS66" t="str">
        <f>IFERROR(IF('paved total'!BI66=0, "", 'paved total'!BI66/'paved total'!$BL66*'paved total'!$BN66), "")</f>
        <v/>
      </c>
      <c r="AT66">
        <f>IFERROR(IF('paved total'!BJ66=0, "", 'paved total'!BJ66/'paved total'!$BL66*'paved total'!$BN66), "")</f>
        <v>0.94567541606127248</v>
      </c>
      <c r="AU66" t="str">
        <f>IFERROR(IF('paved total'!BK66=0, "", 'paved total'!BK66/'paved total'!$BL66*'paved total'!$BN66), "")</f>
        <v/>
      </c>
      <c r="AV66">
        <f>IFERROR(IF('paved total'!BP66=0, "", 'paved total'!BP66/'paved total'!$BY66*'paved total'!$CA66), "")</f>
        <v>0.13543234011504579</v>
      </c>
      <c r="AW66">
        <f>IFERROR(IF('paved total'!BQ66=0, "", 'paved total'!BQ66/'paved total'!$BY66*'paved total'!$CA66), "")</f>
        <v>1.6722590776400467E-2</v>
      </c>
      <c r="AX66" t="str">
        <f>IFERROR(IF('paved total'!BR66=0, "", 'paved total'!BR66/'paved total'!$BY66*'paved total'!$CA66), "")</f>
        <v/>
      </c>
      <c r="AY66" t="str">
        <f>IFERROR(IF('paved total'!BS66=0, "", 'paved total'!BS66/'paved total'!$BY66*'paved total'!$CA66), "")</f>
        <v/>
      </c>
      <c r="AZ66" t="str">
        <f>IFERROR(IF('paved total'!BT66=0, "", 'paved total'!BT66/'paved total'!$BY66*'paved total'!$CA66), "")</f>
        <v/>
      </c>
      <c r="BA66" t="str">
        <f>IFERROR(IF('paved total'!BU66=0, "", 'paved total'!BU66/'paved total'!$BY66*'paved total'!$CA66), "")</f>
        <v/>
      </c>
      <c r="BB66" t="str">
        <f>IFERROR(IF('paved total'!BV66=0, "", 'paved total'!BV66/'paved total'!$BY66*'paved total'!$CA66), "")</f>
        <v/>
      </c>
      <c r="BC66">
        <f>IFERROR(IF('paved total'!BW66=0, "", 'paved total'!BW66/'paved total'!$BY66*'paved total'!$CA66), "")</f>
        <v>6.2967780083977062E-2</v>
      </c>
      <c r="BD66" t="str">
        <f>IFERROR(IF('paved total'!BX66=0, "", 'paved total'!BX66/'paved total'!$BY66*'paved total'!$CA66), "")</f>
        <v/>
      </c>
      <c r="BE66">
        <f>IFERROR(IF('paved total'!CC66=0, "", 'paved total'!CC66/'paved total'!$CL66*'paved total'!$CN66), "")</f>
        <v>2.0915471109463524</v>
      </c>
      <c r="BF66">
        <f>IFERROR(IF('paved total'!CD66=0, "", 'paved total'!CD66/'paved total'!$CL66*'paved total'!$CN66), "")</f>
        <v>2.4133562042381187</v>
      </c>
      <c r="BG66" t="str">
        <f>IFERROR(IF('paved total'!CE66=0, "", 'paved total'!CE66/'paved total'!$CL66*'paved total'!$CN66), "")</f>
        <v/>
      </c>
      <c r="BH66" t="str">
        <f>IFERROR(IF('paved total'!CF66=0, "", 'paved total'!CF66/'paved total'!$CL66*'paved total'!$CN66), "")</f>
        <v/>
      </c>
      <c r="BI66" t="str">
        <f>IFERROR(IF('paved total'!CG66=0, "", 'paved total'!CG66/'paved total'!$CL66*'paved total'!$CN66), "")</f>
        <v/>
      </c>
      <c r="BJ66" t="str">
        <f>IFERROR(IF('paved total'!CH66=0, "", 'paved total'!CH66/'paved total'!$CL66*'paved total'!$CN66), "")</f>
        <v/>
      </c>
      <c r="BK66" t="str">
        <f>IFERROR(IF('paved total'!CI66=0, "", 'paved total'!CI66/'paved total'!$CL66*'paved total'!$CN66), "")</f>
        <v/>
      </c>
      <c r="BL66">
        <f>IFERROR(IF('paved total'!CJ66=0, "", 'paved total'!CJ66/'paved total'!$CL66*'paved total'!$CN66), "")</f>
        <v>126.82267411542361</v>
      </c>
      <c r="BM66" t="str">
        <f>IFERROR(IF('paved total'!CK66=0, "", 'paved total'!CK66/'paved total'!$CL66*'paved total'!$CN66), "")</f>
        <v/>
      </c>
    </row>
    <row r="67" spans="1:65" x14ac:dyDescent="0.25">
      <c r="A67" s="1" t="s">
        <v>67</v>
      </c>
      <c r="B67">
        <v>4</v>
      </c>
      <c r="C67">
        <f>_xlfn.XLOOKUP(A67,'[1]paving by area'!$A$3:$A$174,'[1]paving by area'!$C$3:$C$174)</f>
        <v>11</v>
      </c>
      <c r="D67">
        <f>IFERROR(IF('paved total'!D67=0, "", 'paved total'!D67/'paved total'!$L67*'paved total'!$N67), "")</f>
        <v>2.196460489396044E-3</v>
      </c>
      <c r="E67">
        <f>IFERROR(IF('paved total'!E67=0, "", 'paved total'!E67/'paved total'!$L67*'paved total'!$N67), "")</f>
        <v>9.3100568715211787E-3</v>
      </c>
      <c r="F67" t="str">
        <f>IFERROR(IF('paved total'!F67=0, "", 'paved total'!F67/'paved total'!$L67*'paved total'!$N67), "")</f>
        <v/>
      </c>
      <c r="G67" t="str">
        <f>IFERROR(IF('paved total'!G67=0, "", 'paved total'!G67/'paved total'!$L67*'paved total'!$N67), "")</f>
        <v/>
      </c>
      <c r="H67" t="str">
        <f>IFERROR(IF('paved total'!H67=0, "", 'paved total'!H67/'paved total'!$L67*'paved total'!$N67), "")</f>
        <v/>
      </c>
      <c r="I67" t="str">
        <f>IFERROR(IF('paved total'!I67=0, "", 'paved total'!I67/'paved total'!$L67*'paved total'!$N67), "")</f>
        <v/>
      </c>
      <c r="J67">
        <f>IFERROR(IF('paved total'!J67=0, "", 'paved total'!J67/'paved total'!$L67*'paved total'!$N67), "")</f>
        <v>0.1000254477283196</v>
      </c>
      <c r="K67" t="str">
        <f>IFERROR(IF('paved total'!K67=0, "", 'paved total'!K67/'paved total'!$L67*'paved total'!$N67), "")</f>
        <v/>
      </c>
      <c r="L67">
        <f>IFERROR(IF('paved total'!P67=0, "", 'paved total'!P67/'paved total'!$Y67*'paved total'!$AA67), "")</f>
        <v>9.1033851082803086</v>
      </c>
      <c r="M67">
        <f>IFERROR(IF('paved total'!Q67=0, "", 'paved total'!Q67/'paved total'!$Y67*'paved total'!$AA67), "")</f>
        <v>3.6192195444322599</v>
      </c>
      <c r="N67">
        <f>IFERROR(IF('paved total'!R67=0, "", 'paved total'!R67/'paved total'!$Y67*'paved total'!$AA67), "")</f>
        <v>8.721109983063359E-2</v>
      </c>
      <c r="O67">
        <f>IFERROR(IF('paved total'!S67=0, "", 'paved total'!S67/'paved total'!$Y67*'paved total'!$AA67), "")</f>
        <v>4.3212178184560612E-3</v>
      </c>
      <c r="P67" t="str">
        <f>IFERROR(IF('paved total'!T67=0, "", 'paved total'!T67/'paved total'!$Y67*'paved total'!$AA67), "")</f>
        <v/>
      </c>
      <c r="Q67" t="str">
        <f>IFERROR(IF('paved total'!U67=0, "", 'paved total'!U67/'paved total'!$Y67*'paved total'!$AA67), "")</f>
        <v/>
      </c>
      <c r="R67">
        <f>IFERROR(IF('paved total'!V67=0, "", 'paved total'!V67/'paved total'!$Y67*'paved total'!$AA67), "")</f>
        <v>1.9022752352985922E-3</v>
      </c>
      <c r="S67">
        <f>IFERROR(IF('paved total'!W67=0, "", 'paved total'!W67/'paved total'!$Y67*'paved total'!$AA67), "")</f>
        <v>0.42446571114551546</v>
      </c>
      <c r="T67" t="str">
        <f>IFERROR(IF('paved total'!X67=0, "", 'paved total'!X67/'paved total'!$Y67*'paved total'!$AA67), "")</f>
        <v/>
      </c>
      <c r="U67">
        <f>IFERROR(IF('paved total'!AC67=0, "", 'paved total'!AC67/'paved total'!$AL67*'paved total'!$AN67), "")</f>
        <v>39.875694785320363</v>
      </c>
      <c r="V67">
        <f>IFERROR(IF('paved total'!AD67=0, "", 'paved total'!AD67/'paved total'!$AL67*'paved total'!$AN67), "")</f>
        <v>6.389862518634648</v>
      </c>
      <c r="W67">
        <f>IFERROR(IF('paved total'!AE67=0, "", 'paved total'!AE67/'paved total'!$AL67*'paved total'!$AN67), "")</f>
        <v>3.1551305884821472</v>
      </c>
      <c r="X67">
        <f>IFERROR(IF('paved total'!AF67=0, "", 'paved total'!AF67/'paved total'!$AL67*'paved total'!$AN67), "")</f>
        <v>0.44232189445703879</v>
      </c>
      <c r="Y67">
        <f>IFERROR(IF('paved total'!AG67=0, "", 'paved total'!AG67/'paved total'!$AL67*'paved total'!$AN67), "")</f>
        <v>1.292735848927719E-2</v>
      </c>
      <c r="Z67">
        <f>IFERROR(IF('paved total'!AH67=0, "", 'paved total'!AH67/'paved total'!$AL67*'paved total'!$AN67), "")</f>
        <v>0.31893352724226465</v>
      </c>
      <c r="AA67">
        <f>IFERROR(IF('paved total'!AI67=0, "", 'paved total'!AI67/'paved total'!$AL67*'paved total'!$AN67), "")</f>
        <v>4.8993179644186702E-2</v>
      </c>
      <c r="AB67">
        <f>IFERROR(IF('paved total'!AJ67=0, "", 'paved total'!AJ67/'paved total'!$AL67*'paved total'!$AN67), "")</f>
        <v>5.6188738523140414</v>
      </c>
      <c r="AC67" t="str">
        <f>IFERROR(IF('paved total'!AK67=0, "", 'paved total'!AK67/'paved total'!$AL67*'paved total'!$AN67), "")</f>
        <v/>
      </c>
      <c r="AD67">
        <f>IFERROR(IF('paved total'!AP67=0, "", 'paved total'!AP67/'paved total'!$AY67*'paved total'!$BA67), "")</f>
        <v>1.7246331914482793</v>
      </c>
      <c r="AE67">
        <f>IFERROR(IF('paved total'!AQ67=0, "", 'paved total'!AQ67/'paved total'!$AY67*'paved total'!$BA67), "")</f>
        <v>2.0793889783427337</v>
      </c>
      <c r="AF67">
        <f>IFERROR(IF('paved total'!AR67=0, "", 'paved total'!AR67/'paved total'!$AY67*'paved total'!$BA67), "")</f>
        <v>4.0910034956953348E-2</v>
      </c>
      <c r="AG67">
        <f>IFERROR(IF('paved total'!AS67=0, "", 'paved total'!AS67/'paved total'!$AY67*'paved total'!$BA67), "")</f>
        <v>6.0700733094440691E-2</v>
      </c>
      <c r="AH67" t="str">
        <f>IFERROR(IF('paved total'!AT67=0, "", 'paved total'!AT67/'paved total'!$AY67*'paved total'!$BA67), "")</f>
        <v/>
      </c>
      <c r="AI67">
        <f>IFERROR(IF('paved total'!AU67=0, "", 'paved total'!AU67/'paved total'!$AY67*'paved total'!$BA67), "")</f>
        <v>8.8157722720975745E-2</v>
      </c>
      <c r="AJ67">
        <f>IFERROR(IF('paved total'!AV67=0, "", 'paved total'!AV67/'paved total'!$AY67*'paved total'!$BA67), "")</f>
        <v>2.1989664597208149E-3</v>
      </c>
      <c r="AK67">
        <f>IFERROR(IF('paved total'!AW67=0, "", 'paved total'!AW67/'paved total'!$AY67*'paved total'!$BA67), "")</f>
        <v>7.0969489815060314</v>
      </c>
      <c r="AL67" t="str">
        <f>IFERROR(IF('paved total'!AX67=0, "", 'paved total'!AX67/'paved total'!$AY67*'paved total'!$BA67), "")</f>
        <v/>
      </c>
      <c r="AM67">
        <f>IFERROR(IF('paved total'!BC67=0, "", 'paved total'!BC67/'paved total'!$BL67*'paved total'!$BN67), "")</f>
        <v>1.2003105741188658</v>
      </c>
      <c r="AN67">
        <f>IFERROR(IF('paved total'!BD67=0, "", 'paved total'!BD67/'paved total'!$BL67*'paved total'!$BN67), "")</f>
        <v>7.3718454114102536E-2</v>
      </c>
      <c r="AO67">
        <f>IFERROR(IF('paved total'!BE67=0, "", 'paved total'!BE67/'paved total'!$BL67*'paved total'!$BN67), "")</f>
        <v>0.95694055502664555</v>
      </c>
      <c r="AP67">
        <f>IFERROR(IF('paved total'!BF67=0, "", 'paved total'!BF67/'paved total'!$BL67*'paved total'!$BN67), "")</f>
        <v>0.23322474278123659</v>
      </c>
      <c r="AQ67">
        <f>IFERROR(IF('paved total'!BG67=0, "", 'paved total'!BG67/'paved total'!$BL67*'paved total'!$BN67), "")</f>
        <v>2.1748207264350311E-2</v>
      </c>
      <c r="AR67">
        <f>IFERROR(IF('paved total'!BH67=0, "", 'paved total'!BH67/'paved total'!$BL67*'paved total'!$BN67), "")</f>
        <v>1.5995330275746476E-2</v>
      </c>
      <c r="AS67">
        <f>IFERROR(IF('paved total'!BI67=0, "", 'paved total'!BI67/'paved total'!$BL67*'paved total'!$BN67), "")</f>
        <v>1.9046687327134322E-3</v>
      </c>
      <c r="AT67">
        <f>IFERROR(IF('paved total'!BJ67=0, "", 'paved total'!BJ67/'paved total'!$BL67*'paved total'!$BN67), "")</f>
        <v>1.9629749184087411E-3</v>
      </c>
      <c r="AU67">
        <f>IFERROR(IF('paved total'!BK67=0, "", 'paved total'!BK67/'paved total'!$BL67*'paved total'!$BN67), "")</f>
        <v>1.5159608280780378E-3</v>
      </c>
      <c r="AV67">
        <f>IFERROR(IF('paved total'!BP67=0, "", 'paved total'!BP67/'paved total'!$BY67*'paved total'!$CA67), "")</f>
        <v>0.38691910313306777</v>
      </c>
      <c r="AW67">
        <f>IFERROR(IF('paved total'!BQ67=0, "", 'paved total'!BQ67/'paved total'!$BY67*'paved total'!$CA67), "")</f>
        <v>2.0303675708962961E-2</v>
      </c>
      <c r="AX67">
        <f>IFERROR(IF('paved total'!BR67=0, "", 'paved total'!BR67/'paved total'!$BY67*'paved total'!$CA67), "")</f>
        <v>7.7468951342374401E-2</v>
      </c>
      <c r="AY67">
        <f>IFERROR(IF('paved total'!BS67=0, "", 'paved total'!BS67/'paved total'!$BY67*'paved total'!$CA67), "")</f>
        <v>2.6794892785727848E-2</v>
      </c>
      <c r="AZ67">
        <f>IFERROR(IF('paved total'!BT67=0, "", 'paved total'!BT67/'paved total'!$BY67*'paved total'!$CA67), "")</f>
        <v>2.3410946834234023E-4</v>
      </c>
      <c r="BA67">
        <f>IFERROR(IF('paved total'!BU67=0, "", 'paved total'!BU67/'paved total'!$BY67*'paved total'!$CA67), "")</f>
        <v>2.2964010576489554E-2</v>
      </c>
      <c r="BB67">
        <f>IFERROR(IF('paved total'!BV67=0, "", 'paved total'!BV67/'paved total'!$BY67*'paved total'!$CA67), "")</f>
        <v>9.9177283861391421E-3</v>
      </c>
      <c r="BC67">
        <f>IFERROR(IF('paved total'!BW67=0, "", 'paved total'!BW67/'paved total'!$BY67*'paved total'!$CA67), "")</f>
        <v>2.5347670617793389E-2</v>
      </c>
      <c r="BD67" t="str">
        <f>IFERROR(IF('paved total'!BX67=0, "", 'paved total'!BX67/'paved total'!$BY67*'paved total'!$CA67), "")</f>
        <v/>
      </c>
      <c r="BE67">
        <f>IFERROR(IF('paved total'!CC67=0, "", 'paved total'!CC67/'paved total'!$CL67*'paved total'!$CN67), "")</f>
        <v>9.3924858670468954</v>
      </c>
      <c r="BF67">
        <f>IFERROR(IF('paved total'!CD67=0, "", 'paved total'!CD67/'paved total'!$CL67*'paved total'!$CN67), "")</f>
        <v>55.500903590526605</v>
      </c>
      <c r="BG67">
        <f>IFERROR(IF('paved total'!CE67=0, "", 'paved total'!CE67/'paved total'!$CL67*'paved total'!$CN67), "")</f>
        <v>1.5688905997773485E-2</v>
      </c>
      <c r="BH67">
        <f>IFERROR(IF('paved total'!CF67=0, "", 'paved total'!CF67/'paved total'!$CL67*'paved total'!$CN67), "")</f>
        <v>0.33448382728974052</v>
      </c>
      <c r="BI67" t="str">
        <f>IFERROR(IF('paved total'!CG67=0, "", 'paved total'!CG67/'paved total'!$CL67*'paved total'!$CN67), "")</f>
        <v/>
      </c>
      <c r="BJ67">
        <f>IFERROR(IF('paved total'!CH67=0, "", 'paved total'!CH67/'paved total'!$CL67*'paved total'!$CN67), "")</f>
        <v>0.20781719475732902</v>
      </c>
      <c r="BK67">
        <f>IFERROR(IF('paved total'!CI67=0, "", 'paved total'!CI67/'paved total'!$CL67*'paved total'!$CN67), "")</f>
        <v>1.6722671121657785E-3</v>
      </c>
      <c r="BL67">
        <f>IFERROR(IF('paved total'!CJ67=0, "", 'paved total'!CJ67/'paved total'!$CL67*'paved total'!$CN67), "")</f>
        <v>40.646854144859446</v>
      </c>
      <c r="BM67" t="str">
        <f>IFERROR(IF('paved total'!CK67=0, "", 'paved total'!CK67/'paved total'!$CL67*'paved total'!$CN67), "")</f>
        <v/>
      </c>
    </row>
    <row r="68" spans="1:65" x14ac:dyDescent="0.25">
      <c r="A68" s="1" t="s">
        <v>68</v>
      </c>
      <c r="B68">
        <v>5</v>
      </c>
      <c r="C68">
        <f>_xlfn.XLOOKUP(A68,'[1]paving by area'!$A$3:$A$174,'[1]paving by area'!$C$3:$C$174)</f>
        <v>17</v>
      </c>
      <c r="D68" t="str">
        <f>IFERROR(IF('paved total'!D68=0, "", 'paved total'!D68/'paved total'!$L68*'paved total'!$N68), "")</f>
        <v/>
      </c>
      <c r="E68" t="str">
        <f>IFERROR(IF('paved total'!E68=0, "", 'paved total'!E68/'paved total'!$L68*'paved total'!$N68), "")</f>
        <v/>
      </c>
      <c r="F68">
        <f>IFERROR(IF('paved total'!F68=0, "", 'paved total'!F68/'paved total'!$L68*'paved total'!$N68), "")</f>
        <v>5.289432831487216E-3</v>
      </c>
      <c r="G68" t="str">
        <f>IFERROR(IF('paved total'!G68=0, "", 'paved total'!G68/'paved total'!$L68*'paved total'!$N68), "")</f>
        <v/>
      </c>
      <c r="H68" t="str">
        <f>IFERROR(IF('paved total'!H68=0, "", 'paved total'!H68/'paved total'!$L68*'paved total'!$N68), "")</f>
        <v/>
      </c>
      <c r="I68" t="str">
        <f>IFERROR(IF('paved total'!I68=0, "", 'paved total'!I68/'paved total'!$L68*'paved total'!$N68), "")</f>
        <v/>
      </c>
      <c r="J68" t="str">
        <f>IFERROR(IF('paved total'!J68=0, "", 'paved total'!J68/'paved total'!$L68*'paved total'!$N68), "")</f>
        <v/>
      </c>
      <c r="K68" t="str">
        <f>IFERROR(IF('paved total'!K68=0, "", 'paved total'!K68/'paved total'!$L68*'paved total'!$N68), "")</f>
        <v/>
      </c>
      <c r="L68">
        <f>IFERROR(IF('paved total'!P68=0, "", 'paved total'!P68/'paved total'!$Y68*'paved total'!$AA68), "")</f>
        <v>6.0131217346382106</v>
      </c>
      <c r="M68">
        <f>IFERROR(IF('paved total'!Q68=0, "", 'paved total'!Q68/'paved total'!$Y68*'paved total'!$AA68), "")</f>
        <v>0.24730374364391805</v>
      </c>
      <c r="N68">
        <f>IFERROR(IF('paved total'!R68=0, "", 'paved total'!R68/'paved total'!$Y68*'paved total'!$AA68), "")</f>
        <v>0.31875311806283274</v>
      </c>
      <c r="O68">
        <f>IFERROR(IF('paved total'!S68=0, "", 'paved total'!S68/'paved total'!$Y68*'paved total'!$AA68), "")</f>
        <v>1.5720352452962456E-2</v>
      </c>
      <c r="P68" t="str">
        <f>IFERROR(IF('paved total'!T68=0, "", 'paved total'!T68/'paved total'!$Y68*'paved total'!$AA68), "")</f>
        <v/>
      </c>
      <c r="Q68">
        <f>IFERROR(IF('paved total'!U68=0, "", 'paved total'!U68/'paved total'!$Y68*'paved total'!$AA68), "")</f>
        <v>6.5563555254061429E-3</v>
      </c>
      <c r="R68" t="str">
        <f>IFERROR(IF('paved total'!V68=0, "", 'paved total'!V68/'paved total'!$Y68*'paved total'!$AA68), "")</f>
        <v/>
      </c>
      <c r="S68">
        <f>IFERROR(IF('paved total'!W68=0, "", 'paved total'!W68/'paved total'!$Y68*'paved total'!$AA68), "")</f>
        <v>1.1381733853384981</v>
      </c>
      <c r="T68" t="str">
        <f>IFERROR(IF('paved total'!X68=0, "", 'paved total'!X68/'paved total'!$Y68*'paved total'!$AA68), "")</f>
        <v/>
      </c>
      <c r="U68">
        <f>IFERROR(IF('paved total'!AC68=0, "", 'paved total'!AC68/'paved total'!$AL68*'paved total'!$AN68), "")</f>
        <v>3.4429991541348262</v>
      </c>
      <c r="V68">
        <f>IFERROR(IF('paved total'!AD68=0, "", 'paved total'!AD68/'paved total'!$AL68*'paved total'!$AN68), "")</f>
        <v>0.48504748332581848</v>
      </c>
      <c r="W68">
        <f>IFERROR(IF('paved total'!AE68=0, "", 'paved total'!AE68/'paved total'!$AL68*'paved total'!$AN68), "")</f>
        <v>3.8547399323297782</v>
      </c>
      <c r="X68">
        <f>IFERROR(IF('paved total'!AF68=0, "", 'paved total'!AF68/'paved total'!$AL68*'paved total'!$AN68), "")</f>
        <v>0.15161950948385244</v>
      </c>
      <c r="Y68">
        <f>IFERROR(IF('paved total'!AG68=0, "", 'paved total'!AG68/'paved total'!$AL68*'paved total'!$AN68), "")</f>
        <v>5.7461312810417808E-3</v>
      </c>
      <c r="Z68">
        <f>IFERROR(IF('paved total'!AH68=0, "", 'paved total'!AH68/'paved total'!$AL68*'paved total'!$AN68), "")</f>
        <v>0.11400846837157898</v>
      </c>
      <c r="AA68">
        <f>IFERROR(IF('paved total'!AI68=0, "", 'paved total'!AI68/'paved total'!$AL68*'paved total'!$AN68), "")</f>
        <v>6.2902725008374032E-3</v>
      </c>
      <c r="AB68">
        <f>IFERROR(IF('paved total'!AJ68=0, "", 'paved total'!AJ68/'paved total'!$AL68*'paved total'!$AN68), "")</f>
        <v>4.0054670502131655</v>
      </c>
      <c r="AC68" t="str">
        <f>IFERROR(IF('paved total'!AK68=0, "", 'paved total'!AK68/'paved total'!$AL68*'paved total'!$AN68), "")</f>
        <v/>
      </c>
      <c r="AD68">
        <f>IFERROR(IF('paved total'!AP68=0, "", 'paved total'!AP68/'paved total'!$AY68*'paved total'!$BA68), "")</f>
        <v>2.4046170959625282</v>
      </c>
      <c r="AE68">
        <f>IFERROR(IF('paved total'!AQ68=0, "", 'paved total'!AQ68/'paved total'!$AY68*'paved total'!$BA68), "")</f>
        <v>1.4916999411376328</v>
      </c>
      <c r="AF68">
        <f>IFERROR(IF('paved total'!AR68=0, "", 'paved total'!AR68/'paved total'!$AY68*'paved total'!$BA68), "")</f>
        <v>0.33410968273265135</v>
      </c>
      <c r="AG68">
        <f>IFERROR(IF('paved total'!AS68=0, "", 'paved total'!AS68/'paved total'!$AY68*'paved total'!$BA68), "")</f>
        <v>6.0652960247820353E-2</v>
      </c>
      <c r="AH68" t="str">
        <f>IFERROR(IF('paved total'!AT68=0, "", 'paved total'!AT68/'paved total'!$AY68*'paved total'!$BA68), "")</f>
        <v/>
      </c>
      <c r="AI68">
        <f>IFERROR(IF('paved total'!AU68=0, "", 'paved total'!AU68/'paved total'!$AY68*'paved total'!$BA68), "")</f>
        <v>4.9087672548958378E-2</v>
      </c>
      <c r="AJ68">
        <f>IFERROR(IF('paved total'!AV68=0, "", 'paved total'!AV68/'paved total'!$AY68*'paved total'!$BA68), "")</f>
        <v>2.962293540797086E-4</v>
      </c>
      <c r="AK68">
        <f>IFERROR(IF('paved total'!AW68=0, "", 'paved total'!AW68/'paved total'!$AY68*'paved total'!$BA68), "")</f>
        <v>9.5655914441468859</v>
      </c>
      <c r="AL68" t="str">
        <f>IFERROR(IF('paved total'!AX68=0, "", 'paved total'!AX68/'paved total'!$AY68*'paved total'!$BA68), "")</f>
        <v/>
      </c>
      <c r="AM68">
        <f>IFERROR(IF('paved total'!BC68=0, "", 'paved total'!BC68/'paved total'!$BL68*'paved total'!$BN68), "")</f>
        <v>0.35914740145243002</v>
      </c>
      <c r="AN68">
        <f>IFERROR(IF('paved total'!BD68=0, "", 'paved total'!BD68/'paved total'!$BL68*'paved total'!$BN68), "")</f>
        <v>5.4032922487171559E-3</v>
      </c>
      <c r="AO68">
        <f>IFERROR(IF('paved total'!BE68=0, "", 'paved total'!BE68/'paved total'!$BL68*'paved total'!$BN68), "")</f>
        <v>0.75759732152350501</v>
      </c>
      <c r="AP68">
        <f>IFERROR(IF('paved total'!BF68=0, "", 'paved total'!BF68/'paved total'!$BL68*'paved total'!$BN68), "")</f>
        <v>0.11027433347282671</v>
      </c>
      <c r="AQ68">
        <f>IFERROR(IF('paved total'!BG68=0, "", 'paved total'!BG68/'paved total'!$BL68*'paved total'!$BN68), "")</f>
        <v>4.802926443304139E-3</v>
      </c>
      <c r="AR68">
        <f>IFERROR(IF('paved total'!BH68=0, "", 'paved total'!BH68/'paved total'!$BL68*'paved total'!$BN68), "")</f>
        <v>5.5083562646644331E-2</v>
      </c>
      <c r="AS68" t="str">
        <f>IFERROR(IF('paved total'!BI68=0, "", 'paved total'!BI68/'paved total'!$BL68*'paved total'!$BN68), "")</f>
        <v/>
      </c>
      <c r="AT68">
        <f>IFERROR(IF('paved total'!BJ68=0, "", 'paved total'!BJ68/'paved total'!$BL68*'paved total'!$BN68), "")</f>
        <v>8.4265629116898506E-3</v>
      </c>
      <c r="AU68" t="str">
        <f>IFERROR(IF('paved total'!BK68=0, "", 'paved total'!BK68/'paved total'!$BL68*'paved total'!$BN68), "")</f>
        <v/>
      </c>
      <c r="AV68">
        <f>IFERROR(IF('paved total'!BP68=0, "", 'paved total'!BP68/'paved total'!$BY68*'paved total'!$CA68), "")</f>
        <v>0.48410287449084327</v>
      </c>
      <c r="AW68">
        <f>IFERROR(IF('paved total'!BQ68=0, "", 'paved total'!BQ68/'paved total'!$BY68*'paved total'!$CA68), "")</f>
        <v>8.2877632088059778E-3</v>
      </c>
      <c r="AX68">
        <f>IFERROR(IF('paved total'!BR68=0, "", 'paved total'!BR68/'paved total'!$BY68*'paved total'!$CA68), "")</f>
        <v>0.27008357751050066</v>
      </c>
      <c r="AY68">
        <f>IFERROR(IF('paved total'!BS68=0, "", 'paved total'!BS68/'paved total'!$BY68*'paved total'!$CA68), "")</f>
        <v>8.6452745629113356E-2</v>
      </c>
      <c r="AZ68" t="str">
        <f>IFERROR(IF('paved total'!BT68=0, "", 'paved total'!BT68/'paved total'!$BY68*'paved total'!$CA68), "")</f>
        <v/>
      </c>
      <c r="BA68">
        <f>IFERROR(IF('paved total'!BU68=0, "", 'paved total'!BU68/'paved total'!$BY68*'paved total'!$CA68), "")</f>
        <v>2.6054994140102455E-2</v>
      </c>
      <c r="BB68">
        <f>IFERROR(IF('paved total'!BV68=0, "", 'paved total'!BV68/'paved total'!$BY68*'paved total'!$CA68), "")</f>
        <v>6.1751961163652386E-3</v>
      </c>
      <c r="BC68">
        <f>IFERROR(IF('paved total'!BW68=0, "", 'paved total'!BW68/'paved total'!$BY68*'paved total'!$CA68), "")</f>
        <v>1.3487928359429338E-2</v>
      </c>
      <c r="BD68" t="str">
        <f>IFERROR(IF('paved total'!BX68=0, "", 'paved total'!BX68/'paved total'!$BY68*'paved total'!$CA68), "")</f>
        <v/>
      </c>
      <c r="BE68">
        <f>IFERROR(IF('paved total'!CC68=0, "", 'paved total'!CC68/'paved total'!$CL68*'paved total'!$CN68), "")</f>
        <v>12.091197030091271</v>
      </c>
      <c r="BF68">
        <f>IFERROR(IF('paved total'!CD68=0, "", 'paved total'!CD68/'paved total'!$CL68*'paved total'!$CN68), "")</f>
        <v>32.938265882077239</v>
      </c>
      <c r="BG68">
        <f>IFERROR(IF('paved total'!CE68=0, "", 'paved total'!CE68/'paved total'!$CL68*'paved total'!$CN68), "")</f>
        <v>0.18074406197292578</v>
      </c>
      <c r="BH68">
        <f>IFERROR(IF('paved total'!CF68=0, "", 'paved total'!CF68/'paved total'!$CL68*'paved total'!$CN68), "")</f>
        <v>0.4488963976317763</v>
      </c>
      <c r="BI68" t="str">
        <f>IFERROR(IF('paved total'!CG68=0, "", 'paved total'!CG68/'paved total'!$CL68*'paved total'!$CN68), "")</f>
        <v/>
      </c>
      <c r="BJ68">
        <f>IFERROR(IF('paved total'!CH68=0, "", 'paved total'!CH68/'paved total'!$CL68*'paved total'!$CN68), "")</f>
        <v>1.2336451707824136E-3</v>
      </c>
      <c r="BK68" t="str">
        <f>IFERROR(IF('paved total'!CI68=0, "", 'paved total'!CI68/'paved total'!$CL68*'paved total'!$CN68), "")</f>
        <v/>
      </c>
      <c r="BL68">
        <f>IFERROR(IF('paved total'!CJ68=0, "", 'paved total'!CJ68/'paved total'!$CL68*'paved total'!$CN68), "")</f>
        <v>138.46893757132858</v>
      </c>
      <c r="BM68" t="str">
        <f>IFERROR(IF('paved total'!CK68=0, "", 'paved total'!CK68/'paved total'!$CL68*'paved total'!$CN68), "")</f>
        <v/>
      </c>
    </row>
    <row r="69" spans="1:65" x14ac:dyDescent="0.25">
      <c r="A69" s="1" t="s">
        <v>69</v>
      </c>
      <c r="B69">
        <v>4</v>
      </c>
      <c r="C69">
        <f>_xlfn.XLOOKUP(A69,'[1]paving by area'!$A$3:$A$174,'[1]paving by area'!$C$3:$C$174)</f>
        <v>11</v>
      </c>
      <c r="D69">
        <f>IFERROR(IF('paved total'!D69=0, "", 'paved total'!D69/'paved total'!$L69*'paved total'!$N69), "")</f>
        <v>4.8738812731079134E-2</v>
      </c>
      <c r="E69">
        <f>IFERROR(IF('paved total'!E69=0, "", 'paved total'!E69/'paved total'!$L69*'paved total'!$N69), "")</f>
        <v>0.38324180272562064</v>
      </c>
      <c r="F69">
        <f>IFERROR(IF('paved total'!F69=0, "", 'paved total'!F69/'paved total'!$L69*'paved total'!$N69), "")</f>
        <v>2.2767355599659627E-2</v>
      </c>
      <c r="G69">
        <f>IFERROR(IF('paved total'!G69=0, "", 'paved total'!G69/'paved total'!$L69*'paved total'!$N69), "")</f>
        <v>9.4221424718499855E-2</v>
      </c>
      <c r="H69">
        <f>IFERROR(IF('paved total'!H69=0, "", 'paved total'!H69/'paved total'!$L69*'paved total'!$N69), "")</f>
        <v>2.0839684759413847E-4</v>
      </c>
      <c r="I69" t="str">
        <f>IFERROR(IF('paved total'!I69=0, "", 'paved total'!I69/'paved total'!$L69*'paved total'!$N69), "")</f>
        <v/>
      </c>
      <c r="J69">
        <f>IFERROR(IF('paved total'!J69=0, "", 'paved total'!J69/'paved total'!$L69*'paved total'!$N69), "")</f>
        <v>1.2433997911704271</v>
      </c>
      <c r="K69" t="str">
        <f>IFERROR(IF('paved total'!K69=0, "", 'paved total'!K69/'paved total'!$L69*'paved total'!$N69), "")</f>
        <v/>
      </c>
      <c r="L69">
        <f>IFERROR(IF('paved total'!P69=0, "", 'paved total'!P69/'paved total'!$Y69*'paved total'!$AA69), "")</f>
        <v>127.11178425291477</v>
      </c>
      <c r="M69">
        <f>IFERROR(IF('paved total'!Q69=0, "", 'paved total'!Q69/'paved total'!$Y69*'paved total'!$AA69), "")</f>
        <v>20.430208231204176</v>
      </c>
      <c r="N69">
        <f>IFERROR(IF('paved total'!R69=0, "", 'paved total'!R69/'paved total'!$Y69*'paved total'!$AA69), "")</f>
        <v>4.9269325107112651</v>
      </c>
      <c r="O69">
        <f>IFERROR(IF('paved total'!S69=0, "", 'paved total'!S69/'paved total'!$Y69*'paved total'!$AA69), "")</f>
        <v>1.0955818789233287</v>
      </c>
      <c r="P69" t="str">
        <f>IFERROR(IF('paved total'!T69=0, "", 'paved total'!T69/'paved total'!$Y69*'paved total'!$AA69), "")</f>
        <v/>
      </c>
      <c r="Q69">
        <f>IFERROR(IF('paved total'!U69=0, "", 'paved total'!U69/'paved total'!$Y69*'paved total'!$AA69), "")</f>
        <v>0.31836812044924379</v>
      </c>
      <c r="R69">
        <f>IFERROR(IF('paved total'!V69=0, "", 'paved total'!V69/'paved total'!$Y69*'paved total'!$AA69), "")</f>
        <v>9.1608959906158513E-2</v>
      </c>
      <c r="S69">
        <f>IFERROR(IF('paved total'!W69=0, "", 'paved total'!W69/'paved total'!$Y69*'paved total'!$AA69), "")</f>
        <v>10.886894450147677</v>
      </c>
      <c r="T69">
        <f>IFERROR(IF('paved total'!X69=0, "", 'paved total'!X69/'paved total'!$Y69*'paved total'!$AA69), "")</f>
        <v>2.2632392223110239E-4</v>
      </c>
      <c r="U69">
        <f>IFERROR(IF('paved total'!AC69=0, "", 'paved total'!AC69/'paved total'!$AL69*'paved total'!$AN69), "")</f>
        <v>93.554497838037435</v>
      </c>
      <c r="V69">
        <f>IFERROR(IF('paved total'!AD69=0, "", 'paved total'!AD69/'paved total'!$AL69*'paved total'!$AN69), "")</f>
        <v>13.035176902034308</v>
      </c>
      <c r="W69">
        <f>IFERROR(IF('paved total'!AE69=0, "", 'paved total'!AE69/'paved total'!$AL69*'paved total'!$AN69), "")</f>
        <v>22.139750118616739</v>
      </c>
      <c r="X69">
        <f>IFERROR(IF('paved total'!AF69=0, "", 'paved total'!AF69/'paved total'!$AL69*'paved total'!$AN69), "")</f>
        <v>11.850450372725268</v>
      </c>
      <c r="Y69">
        <f>IFERROR(IF('paved total'!AG69=0, "", 'paved total'!AG69/'paved total'!$AL69*'paved total'!$AN69), "")</f>
        <v>0.11267796215556775</v>
      </c>
      <c r="Z69">
        <f>IFERROR(IF('paved total'!AH69=0, "", 'paved total'!AH69/'paved total'!$AL69*'paved total'!$AN69), "")</f>
        <v>1.2180083034647802</v>
      </c>
      <c r="AA69">
        <f>IFERROR(IF('paved total'!AI69=0, "", 'paved total'!AI69/'paved total'!$AL69*'paved total'!$AN69), "")</f>
        <v>0.20439902352513478</v>
      </c>
      <c r="AB69">
        <f>IFERROR(IF('paved total'!AJ69=0, "", 'paved total'!AJ69/'paved total'!$AL69*'paved total'!$AN69), "")</f>
        <v>15.990546131746452</v>
      </c>
      <c r="AC69">
        <f>IFERROR(IF('paved total'!AK69=0, "", 'paved total'!AK69/'paved total'!$AL69*'paved total'!$AN69), "")</f>
        <v>1.5032960402292732E-2</v>
      </c>
      <c r="AD69">
        <f>IFERROR(IF('paved total'!AP69=0, "", 'paved total'!AP69/'paved total'!$AY69*'paved total'!$BA69), "")</f>
        <v>9.4665964967216496</v>
      </c>
      <c r="AE69">
        <f>IFERROR(IF('paved total'!AQ69=0, "", 'paved total'!AQ69/'paved total'!$AY69*'paved total'!$BA69), "")</f>
        <v>22.694259059496467</v>
      </c>
      <c r="AF69">
        <f>IFERROR(IF('paved total'!AR69=0, "", 'paved total'!AR69/'paved total'!$AY69*'paved total'!$BA69), "")</f>
        <v>1.293513707604977</v>
      </c>
      <c r="AG69">
        <f>IFERROR(IF('paved total'!AS69=0, "", 'paved total'!AS69/'paved total'!$AY69*'paved total'!$BA69), "")</f>
        <v>9.0138179530392968</v>
      </c>
      <c r="AH69">
        <f>IFERROR(IF('paved total'!AT69=0, "", 'paved total'!AT69/'paved total'!$AY69*'paved total'!$BA69), "")</f>
        <v>1.7894108831898496E-3</v>
      </c>
      <c r="AI69">
        <f>IFERROR(IF('paved total'!AU69=0, "", 'paved total'!AU69/'paved total'!$AY69*'paved total'!$BA69), "")</f>
        <v>1.3991218584190759</v>
      </c>
      <c r="AJ69">
        <f>IFERROR(IF('paved total'!AV69=0, "", 'paved total'!AV69/'paved total'!$AY69*'paved total'!$BA69), "")</f>
        <v>2.7927150542473304E-2</v>
      </c>
      <c r="AK69">
        <f>IFERROR(IF('paved total'!AW69=0, "", 'paved total'!AW69/'paved total'!$AY69*'paved total'!$BA69), "")</f>
        <v>206.21776538068346</v>
      </c>
      <c r="AL69">
        <f>IFERROR(IF('paved total'!AX69=0, "", 'paved total'!AX69/'paved total'!$AY69*'paved total'!$BA69), "")</f>
        <v>5.5327761790582705E-3</v>
      </c>
      <c r="AM69">
        <f>IFERROR(IF('paved total'!BC69=0, "", 'paved total'!BC69/'paved total'!$BL69*'paved total'!$BN69), "")</f>
        <v>13.765080981642804</v>
      </c>
      <c r="AN69">
        <f>IFERROR(IF('paved total'!BD69=0, "", 'paved total'!BD69/'paved total'!$BL69*'paved total'!$BN69), "")</f>
        <v>1.228064049860492</v>
      </c>
      <c r="AO69">
        <f>IFERROR(IF('paved total'!BE69=0, "", 'paved total'!BE69/'paved total'!$BL69*'paved total'!$BN69), "")</f>
        <v>14.92853605982824</v>
      </c>
      <c r="AP69">
        <f>IFERROR(IF('paved total'!BF69=0, "", 'paved total'!BF69/'paved total'!$BL69*'paved total'!$BN69), "")</f>
        <v>11.464705437190117</v>
      </c>
      <c r="AQ69">
        <f>IFERROR(IF('paved total'!BG69=0, "", 'paved total'!BG69/'paved total'!$BL69*'paved total'!$BN69), "")</f>
        <v>3.7699913661815715E-2</v>
      </c>
      <c r="AR69">
        <f>IFERROR(IF('paved total'!BH69=0, "", 'paved total'!BH69/'paved total'!$BL69*'paved total'!$BN69), "")</f>
        <v>7.5893415358029903E-2</v>
      </c>
      <c r="AS69">
        <f>IFERROR(IF('paved total'!BI69=0, "", 'paved total'!BI69/'paved total'!$BL69*'paved total'!$BN69), "")</f>
        <v>3.4891567948858782E-2</v>
      </c>
      <c r="AT69">
        <f>IFERROR(IF('paved total'!BJ69=0, "", 'paved total'!BJ69/'paved total'!$BL69*'paved total'!$BN69), "")</f>
        <v>0.71008595845189681</v>
      </c>
      <c r="AU69">
        <f>IFERROR(IF('paved total'!BK69=0, "", 'paved total'!BK69/'paved total'!$BL69*'paved total'!$BN69), "")</f>
        <v>1.245884279929982E-2</v>
      </c>
      <c r="AV69">
        <f>IFERROR(IF('paved total'!BP69=0, "", 'paved total'!BP69/'paved total'!$BY69*'paved total'!$CA69), "")</f>
        <v>2.7170982317435981</v>
      </c>
      <c r="AW69">
        <f>IFERROR(IF('paved total'!BQ69=0, "", 'paved total'!BQ69/'paved total'!$BY69*'paved total'!$CA69), "")</f>
        <v>0.13395273565728386</v>
      </c>
      <c r="AX69">
        <f>IFERROR(IF('paved total'!BR69=0, "", 'paved total'!BR69/'paved total'!$BY69*'paved total'!$CA69), "")</f>
        <v>1.8810667993208856</v>
      </c>
      <c r="AY69">
        <f>IFERROR(IF('paved total'!BS69=0, "", 'paved total'!BS69/'paved total'!$BY69*'paved total'!$CA69), "")</f>
        <v>2.1709445998586747</v>
      </c>
      <c r="AZ69">
        <f>IFERROR(IF('paved total'!BT69=0, "", 'paved total'!BT69/'paved total'!$BY69*'paved total'!$CA69), "")</f>
        <v>5.9874597133279195E-2</v>
      </c>
      <c r="BA69">
        <f>IFERROR(IF('paved total'!BU69=0, "", 'paved total'!BU69/'paved total'!$BY69*'paved total'!$CA69), "")</f>
        <v>8.5095692177362986E-2</v>
      </c>
      <c r="BB69">
        <f>IFERROR(IF('paved total'!BV69=0, "", 'paved total'!BV69/'paved total'!$BY69*'paved total'!$CA69), "")</f>
        <v>0.11402069414764701</v>
      </c>
      <c r="BC69">
        <f>IFERROR(IF('paved total'!BW69=0, "", 'paved total'!BW69/'paved total'!$BY69*'paved total'!$CA69), "")</f>
        <v>0.7208022601677887</v>
      </c>
      <c r="BD69">
        <f>IFERROR(IF('paved total'!BX69=0, "", 'paved total'!BX69/'paved total'!$BY69*'paved total'!$CA69), "")</f>
        <v>1.5694520873729803E-4</v>
      </c>
      <c r="BE69">
        <f>IFERROR(IF('paved total'!CC69=0, "", 'paved total'!CC69/'paved total'!$CL69*'paved total'!$CN69), "")</f>
        <v>70.603172726290282</v>
      </c>
      <c r="BF69">
        <f>IFERROR(IF('paved total'!CD69=0, "", 'paved total'!CD69/'paved total'!$CL69*'paved total'!$CN69), "")</f>
        <v>336.77786203282875</v>
      </c>
      <c r="BG69">
        <f>IFERROR(IF('paved total'!CE69=0, "", 'paved total'!CE69/'paved total'!$CL69*'paved total'!$CN69), "")</f>
        <v>1.2423118368644361</v>
      </c>
      <c r="BH69">
        <f>IFERROR(IF('paved total'!CF69=0, "", 'paved total'!CF69/'paved total'!$CL69*'paved total'!$CN69), "")</f>
        <v>25.309493636398042</v>
      </c>
      <c r="BI69">
        <f>IFERROR(IF('paved total'!CG69=0, "", 'paved total'!CG69/'paved total'!$CL69*'paved total'!$CN69), "")</f>
        <v>8.6069832138349466E-3</v>
      </c>
      <c r="BJ69">
        <f>IFERROR(IF('paved total'!CH69=0, "", 'paved total'!CH69/'paved total'!$CL69*'paved total'!$CN69), "")</f>
        <v>0.25425251971673984</v>
      </c>
      <c r="BK69">
        <f>IFERROR(IF('paved total'!CI69=0, "", 'paved total'!CI69/'paved total'!$CL69*'paved total'!$CN69), "")</f>
        <v>6.0919556513507082E-3</v>
      </c>
      <c r="BL69">
        <f>IFERROR(IF('paved total'!CJ69=0, "", 'paved total'!CJ69/'paved total'!$CL69*'paved total'!$CN69), "")</f>
        <v>683.80426018057574</v>
      </c>
      <c r="BM69">
        <f>IFERROR(IF('paved total'!CK69=0, "", 'paved total'!CK69/'paved total'!$CL69*'paved total'!$CN69), "")</f>
        <v>1.5090165374905425E-3</v>
      </c>
    </row>
    <row r="70" spans="1:65" x14ac:dyDescent="0.25">
      <c r="A70" s="1" t="s">
        <v>70</v>
      </c>
      <c r="B70">
        <v>3</v>
      </c>
      <c r="C70">
        <f>_xlfn.XLOOKUP(A70,'[1]paving by area'!$A$3:$A$174,'[1]paving by area'!$C$3:$C$174)</f>
        <v>8</v>
      </c>
      <c r="D70" t="str">
        <f>IFERROR(IF('paved total'!D70=0, "", 'paved total'!D70/'paved total'!$L70*'paved total'!$N70), "")</f>
        <v/>
      </c>
      <c r="E70" t="str">
        <f>IFERROR(IF('paved total'!E70=0, "", 'paved total'!E70/'paved total'!$L70*'paved total'!$N70), "")</f>
        <v/>
      </c>
      <c r="F70" t="str">
        <f>IFERROR(IF('paved total'!F70=0, "", 'paved total'!F70/'paved total'!$L70*'paved total'!$N70), "")</f>
        <v/>
      </c>
      <c r="G70" t="str">
        <f>IFERROR(IF('paved total'!G70=0, "", 'paved total'!G70/'paved total'!$L70*'paved total'!$N70), "")</f>
        <v/>
      </c>
      <c r="H70" t="str">
        <f>IFERROR(IF('paved total'!H70=0, "", 'paved total'!H70/'paved total'!$L70*'paved total'!$N70), "")</f>
        <v/>
      </c>
      <c r="I70" t="str">
        <f>IFERROR(IF('paved total'!I70=0, "", 'paved total'!I70/'paved total'!$L70*'paved total'!$N70), "")</f>
        <v/>
      </c>
      <c r="J70" t="str">
        <f>IFERROR(IF('paved total'!J70=0, "", 'paved total'!J70/'paved total'!$L70*'paved total'!$N70), "")</f>
        <v/>
      </c>
      <c r="K70" t="str">
        <f>IFERROR(IF('paved total'!K70=0, "", 'paved total'!K70/'paved total'!$L70*'paved total'!$N70), "")</f>
        <v/>
      </c>
      <c r="L70" t="str">
        <f>IFERROR(IF('paved total'!P70=0, "", 'paved total'!P70/'paved total'!$Y70*'paved total'!$AA70), "")</f>
        <v/>
      </c>
      <c r="M70" t="str">
        <f>IFERROR(IF('paved total'!Q70=0, "", 'paved total'!Q70/'paved total'!$Y70*'paved total'!$AA70), "")</f>
        <v/>
      </c>
      <c r="N70" t="str">
        <f>IFERROR(IF('paved total'!R70=0, "", 'paved total'!R70/'paved total'!$Y70*'paved total'!$AA70), "")</f>
        <v/>
      </c>
      <c r="O70" t="str">
        <f>IFERROR(IF('paved total'!S70=0, "", 'paved total'!S70/'paved total'!$Y70*'paved total'!$AA70), "")</f>
        <v/>
      </c>
      <c r="P70" t="str">
        <f>IFERROR(IF('paved total'!T70=0, "", 'paved total'!T70/'paved total'!$Y70*'paved total'!$AA70), "")</f>
        <v/>
      </c>
      <c r="Q70" t="str">
        <f>IFERROR(IF('paved total'!U70=0, "", 'paved total'!U70/'paved total'!$Y70*'paved total'!$AA70), "")</f>
        <v/>
      </c>
      <c r="R70" t="str">
        <f>IFERROR(IF('paved total'!V70=0, "", 'paved total'!V70/'paved total'!$Y70*'paved total'!$AA70), "")</f>
        <v/>
      </c>
      <c r="S70">
        <f>IFERROR(IF('paved total'!W70=0, "", 'paved total'!W70/'paved total'!$Y70*'paved total'!$AA70), "")</f>
        <v>3.6512123422472618E-3</v>
      </c>
      <c r="T70" t="str">
        <f>IFERROR(IF('paved total'!X70=0, "", 'paved total'!X70/'paved total'!$Y70*'paved total'!$AA70), "")</f>
        <v/>
      </c>
      <c r="U70">
        <f>IFERROR(IF('paved total'!AC70=0, "", 'paved total'!AC70/'paved total'!$AL70*'paved total'!$AN70), "")</f>
        <v>1.6563690891592595</v>
      </c>
      <c r="V70">
        <f>IFERROR(IF('paved total'!AD70=0, "", 'paved total'!AD70/'paved total'!$AL70*'paved total'!$AN70), "")</f>
        <v>1.719313838654952E-3</v>
      </c>
      <c r="W70">
        <f>IFERROR(IF('paved total'!AE70=0, "", 'paved total'!AE70/'paved total'!$AL70*'paved total'!$AN70), "")</f>
        <v>2.0922039828827139E-2</v>
      </c>
      <c r="X70">
        <f>IFERROR(IF('paved total'!AF70=0, "", 'paved total'!AF70/'paved total'!$AL70*'paved total'!$AN70), "")</f>
        <v>6.8325978523170808E-3</v>
      </c>
      <c r="Y70" t="str">
        <f>IFERROR(IF('paved total'!AG70=0, "", 'paved total'!AG70/'paved total'!$AL70*'paved total'!$AN70), "")</f>
        <v/>
      </c>
      <c r="Z70">
        <f>IFERROR(IF('paved total'!AH70=0, "", 'paved total'!AH70/'paved total'!$AL70*'paved total'!$AN70), "")</f>
        <v>7.8820491564311427E-3</v>
      </c>
      <c r="AA70">
        <f>IFERROR(IF('paved total'!AI70=0, "", 'paved total'!AI70/'paved total'!$AL70*'paved total'!$AN70), "")</f>
        <v>1.719313838654952E-3</v>
      </c>
      <c r="AB70">
        <f>IFERROR(IF('paved total'!AJ70=0, "", 'paved total'!AJ70/'paved total'!$AL70*'paved total'!$AN70), "")</f>
        <v>1.5181317907811713</v>
      </c>
      <c r="AC70" t="str">
        <f>IFERROR(IF('paved total'!AK70=0, "", 'paved total'!AK70/'paved total'!$AL70*'paved total'!$AN70), "")</f>
        <v/>
      </c>
      <c r="AD70">
        <f>IFERROR(IF('paved total'!AP70=0, "", 'paved total'!AP70/'paved total'!$AY70*'paved total'!$BA70), "")</f>
        <v>9.0230502585329411E-3</v>
      </c>
      <c r="AE70">
        <f>IFERROR(IF('paved total'!AQ70=0, "", 'paved total'!AQ70/'paved total'!$AY70*'paved total'!$BA70), "")</f>
        <v>4.8826029537515914E-3</v>
      </c>
      <c r="AF70" t="str">
        <f>IFERROR(IF('paved total'!AR70=0, "", 'paved total'!AR70/'paved total'!$AY70*'paved total'!$BA70), "")</f>
        <v/>
      </c>
      <c r="AG70">
        <f>IFERROR(IF('paved total'!AS70=0, "", 'paved total'!AS70/'paved total'!$AY70*'paved total'!$BA70), "")</f>
        <v>6.7965833116222143E-4</v>
      </c>
      <c r="AH70" t="str">
        <f>IFERROR(IF('paved total'!AT70=0, "", 'paved total'!AT70/'paved total'!$AY70*'paved total'!$BA70), "")</f>
        <v/>
      </c>
      <c r="AI70">
        <f>IFERROR(IF('paved total'!AU70=0, "", 'paved total'!AU70/'paved total'!$AY70*'paved total'!$BA70), "")</f>
        <v>6.249731780802036E-5</v>
      </c>
      <c r="AJ70">
        <f>IFERROR(IF('paved total'!AV70=0, "", 'paved total'!AV70/'paved total'!$AY70*'paved total'!$BA70), "")</f>
        <v>5.0779070719016552E-4</v>
      </c>
      <c r="AK70">
        <f>IFERROR(IF('paved total'!AW70=0, "", 'paved total'!AW70/'paved total'!$AY70*'paved total'!$BA70), "")</f>
        <v>14.433005579948608</v>
      </c>
      <c r="AL70" t="str">
        <f>IFERROR(IF('paved total'!AX70=0, "", 'paved total'!AX70/'paved total'!$AY70*'paved total'!$BA70), "")</f>
        <v/>
      </c>
      <c r="AM70">
        <f>IFERROR(IF('paved total'!BC70=0, "", 'paved total'!BC70/'paved total'!$BL70*'paved total'!$BN70), "")</f>
        <v>0.817292811904892</v>
      </c>
      <c r="AN70">
        <f>IFERROR(IF('paved total'!BD70=0, "", 'paved total'!BD70/'paved total'!$BL70*'paved total'!$BN70), "")</f>
        <v>1.0454657011895008E-3</v>
      </c>
      <c r="AO70">
        <f>IFERROR(IF('paved total'!BE70=0, "", 'paved total'!BE70/'paved total'!$BL70*'paved total'!$BN70), "")</f>
        <v>8.3271343099743725E-2</v>
      </c>
      <c r="AP70" t="str">
        <f>IFERROR(IF('paved total'!BF70=0, "", 'paved total'!BF70/'paved total'!$BL70*'paved total'!$BN70), "")</f>
        <v/>
      </c>
      <c r="AQ70" t="str">
        <f>IFERROR(IF('paved total'!BG70=0, "", 'paved total'!BG70/'paved total'!$BL70*'paved total'!$BN70), "")</f>
        <v/>
      </c>
      <c r="AR70" t="str">
        <f>IFERROR(IF('paved total'!BH70=0, "", 'paved total'!BH70/'paved total'!$BL70*'paved total'!$BN70), "")</f>
        <v/>
      </c>
      <c r="AS70" t="str">
        <f>IFERROR(IF('paved total'!BI70=0, "", 'paved total'!BI70/'paved total'!$BL70*'paved total'!$BN70), "")</f>
        <v/>
      </c>
      <c r="AT70">
        <f>IFERROR(IF('paved total'!BJ70=0, "", 'paved total'!BJ70/'paved total'!$BL70*'paved total'!$BN70), "")</f>
        <v>0.56415942900438432</v>
      </c>
      <c r="AU70" t="str">
        <f>IFERROR(IF('paved total'!BK70=0, "", 'paved total'!BK70/'paved total'!$BL70*'paved total'!$BN70), "")</f>
        <v/>
      </c>
      <c r="AV70">
        <f>IFERROR(IF('paved total'!BP70=0, "", 'paved total'!BP70/'paved total'!$BY70*'paved total'!$CA70), "")</f>
        <v>4.0005109481040829E-2</v>
      </c>
      <c r="AW70" t="str">
        <f>IFERROR(IF('paved total'!BQ70=0, "", 'paved total'!BQ70/'paved total'!$BY70*'paved total'!$CA70), "")</f>
        <v/>
      </c>
      <c r="AX70">
        <f>IFERROR(IF('paved total'!BR70=0, "", 'paved total'!BR70/'paved total'!$BY70*'paved total'!$CA70), "")</f>
        <v>1.1295560324058589E-3</v>
      </c>
      <c r="AY70" t="str">
        <f>IFERROR(IF('paved total'!BS70=0, "", 'paved total'!BS70/'paved total'!$BY70*'paved total'!$CA70), "")</f>
        <v/>
      </c>
      <c r="AZ70" t="str">
        <f>IFERROR(IF('paved total'!BT70=0, "", 'paved total'!BT70/'paved total'!$BY70*'paved total'!$CA70), "")</f>
        <v/>
      </c>
      <c r="BA70" t="str">
        <f>IFERROR(IF('paved total'!BU70=0, "", 'paved total'!BU70/'paved total'!$BY70*'paved total'!$CA70), "")</f>
        <v/>
      </c>
      <c r="BB70" t="str">
        <f>IFERROR(IF('paved total'!BV70=0, "", 'paved total'!BV70/'paved total'!$BY70*'paved total'!$CA70), "")</f>
        <v/>
      </c>
      <c r="BC70">
        <f>IFERROR(IF('paved total'!BW70=0, "", 'paved total'!BW70/'paved total'!$BY70*'paved total'!$CA70), "")</f>
        <v>4.3299647908891254E-3</v>
      </c>
      <c r="BD70" t="str">
        <f>IFERROR(IF('paved total'!BX70=0, "", 'paved total'!BX70/'paved total'!$BY70*'paved total'!$CA70), "")</f>
        <v/>
      </c>
      <c r="BE70">
        <f>IFERROR(IF('paved total'!CC70=0, "", 'paved total'!CC70/'paved total'!$CL70*'paved total'!$CN70), "")</f>
        <v>1.3148796203176504E-2</v>
      </c>
      <c r="BF70">
        <f>IFERROR(IF('paved total'!CD70=0, "", 'paved total'!CD70/'paved total'!$CL70*'paved total'!$CN70), "")</f>
        <v>1.0343427129754847</v>
      </c>
      <c r="BG70">
        <f>IFERROR(IF('paved total'!CE70=0, "", 'paved total'!CE70/'paved total'!$CL70*'paved total'!$CN70), "")</f>
        <v>3.3590067970493374E-3</v>
      </c>
      <c r="BH70" t="str">
        <f>IFERROR(IF('paved total'!CF70=0, "", 'paved total'!CF70/'paved total'!$CL70*'paved total'!$CN70), "")</f>
        <v/>
      </c>
      <c r="BI70" t="str">
        <f>IFERROR(IF('paved total'!CG70=0, "", 'paved total'!CG70/'paved total'!$CL70*'paved total'!$CN70), "")</f>
        <v/>
      </c>
      <c r="BJ70" t="str">
        <f>IFERROR(IF('paved total'!CH70=0, "", 'paved total'!CH70/'paved total'!$CL70*'paved total'!$CN70), "")</f>
        <v/>
      </c>
      <c r="BK70" t="str">
        <f>IFERROR(IF('paved total'!CI70=0, "", 'paved total'!CI70/'paved total'!$CL70*'paved total'!$CN70), "")</f>
        <v/>
      </c>
      <c r="BL70">
        <f>IFERROR(IF('paved total'!CJ70=0, "", 'paved total'!CJ70/'paved total'!$CL70*'paved total'!$CN70), "")</f>
        <v>57.242119389311881</v>
      </c>
      <c r="BM70" t="str">
        <f>IFERROR(IF('paved total'!CK70=0, "", 'paved total'!CK70/'paved total'!$CL70*'paved total'!$CN70), "")</f>
        <v/>
      </c>
    </row>
    <row r="71" spans="1:65" x14ac:dyDescent="0.25">
      <c r="A71" s="1" t="s">
        <v>71</v>
      </c>
      <c r="B71">
        <v>2</v>
      </c>
      <c r="C71">
        <f>_xlfn.XLOOKUP(A71,'[1]paving by area'!$A$3:$A$174,'[1]paving by area'!$C$3:$C$174)</f>
        <v>4</v>
      </c>
      <c r="D71" t="str">
        <f>IFERROR(IF('paved total'!D71=0, "", 'paved total'!D71/'paved total'!$L71*'paved total'!$N71), "")</f>
        <v/>
      </c>
      <c r="E71" t="str">
        <f>IFERROR(IF('paved total'!E71=0, "", 'paved total'!E71/'paved total'!$L71*'paved total'!$N71), "")</f>
        <v/>
      </c>
      <c r="F71" t="str">
        <f>IFERROR(IF('paved total'!F71=0, "", 'paved total'!F71/'paved total'!$L71*'paved total'!$N71), "")</f>
        <v/>
      </c>
      <c r="G71" t="str">
        <f>IFERROR(IF('paved total'!G71=0, "", 'paved total'!G71/'paved total'!$L71*'paved total'!$N71), "")</f>
        <v/>
      </c>
      <c r="H71" t="str">
        <f>IFERROR(IF('paved total'!H71=0, "", 'paved total'!H71/'paved total'!$L71*'paved total'!$N71), "")</f>
        <v/>
      </c>
      <c r="I71" t="str">
        <f>IFERROR(IF('paved total'!I71=0, "", 'paved total'!I71/'paved total'!$L71*'paved total'!$N71), "")</f>
        <v/>
      </c>
      <c r="J71">
        <f>IFERROR(IF('paved total'!J71=0, "", 'paved total'!J71/'paved total'!$L71*'paved total'!$N71), "")</f>
        <v>2.7282900589856819E-4</v>
      </c>
      <c r="K71" t="str">
        <f>IFERROR(IF('paved total'!K71=0, "", 'paved total'!K71/'paved total'!$L71*'paved total'!$N71), "")</f>
        <v/>
      </c>
      <c r="L71" t="str">
        <f>IFERROR(IF('paved total'!P71=0, "", 'paved total'!P71/'paved total'!$Y71*'paved total'!$AA71), "")</f>
        <v/>
      </c>
      <c r="M71" t="str">
        <f>IFERROR(IF('paved total'!Q71=0, "", 'paved total'!Q71/'paved total'!$Y71*'paved total'!$AA71), "")</f>
        <v/>
      </c>
      <c r="N71" t="str">
        <f>IFERROR(IF('paved total'!R71=0, "", 'paved total'!R71/'paved total'!$Y71*'paved total'!$AA71), "")</f>
        <v/>
      </c>
      <c r="O71" t="str">
        <f>IFERROR(IF('paved total'!S71=0, "", 'paved total'!S71/'paved total'!$Y71*'paved total'!$AA71), "")</f>
        <v/>
      </c>
      <c r="P71" t="str">
        <f>IFERROR(IF('paved total'!T71=0, "", 'paved total'!T71/'paved total'!$Y71*'paved total'!$AA71), "")</f>
        <v/>
      </c>
      <c r="Q71" t="str">
        <f>IFERROR(IF('paved total'!U71=0, "", 'paved total'!U71/'paved total'!$Y71*'paved total'!$AA71), "")</f>
        <v/>
      </c>
      <c r="R71" t="str">
        <f>IFERROR(IF('paved total'!V71=0, "", 'paved total'!V71/'paved total'!$Y71*'paved total'!$AA71), "")</f>
        <v/>
      </c>
      <c r="S71" t="str">
        <f>IFERROR(IF('paved total'!W71=0, "", 'paved total'!W71/'paved total'!$Y71*'paved total'!$AA71), "")</f>
        <v/>
      </c>
      <c r="T71" t="str">
        <f>IFERROR(IF('paved total'!X71=0, "", 'paved total'!X71/'paved total'!$Y71*'paved total'!$AA71), "")</f>
        <v/>
      </c>
      <c r="U71">
        <f>IFERROR(IF('paved total'!AC71=0, "", 'paved total'!AC71/'paved total'!$AL71*'paved total'!$AN71), "")</f>
        <v>0.31693018320026201</v>
      </c>
      <c r="V71">
        <f>IFERROR(IF('paved total'!AD71=0, "", 'paved total'!AD71/'paved total'!$AL71*'paved total'!$AN71), "")</f>
        <v>2.2704574818582308E-2</v>
      </c>
      <c r="W71">
        <f>IFERROR(IF('paved total'!AE71=0, "", 'paved total'!AE71/'paved total'!$AL71*'paved total'!$AN71), "")</f>
        <v>4.4883850990976332E-2</v>
      </c>
      <c r="X71" t="str">
        <f>IFERROR(IF('paved total'!AF71=0, "", 'paved total'!AF71/'paved total'!$AL71*'paved total'!$AN71), "")</f>
        <v/>
      </c>
      <c r="Y71" t="str">
        <f>IFERROR(IF('paved total'!AG71=0, "", 'paved total'!AG71/'paved total'!$AL71*'paved total'!$AN71), "")</f>
        <v/>
      </c>
      <c r="Z71" t="str">
        <f>IFERROR(IF('paved total'!AH71=0, "", 'paved total'!AH71/'paved total'!$AL71*'paved total'!$AN71), "")</f>
        <v/>
      </c>
      <c r="AA71" t="str">
        <f>IFERROR(IF('paved total'!AI71=0, "", 'paved total'!AI71/'paved total'!$AL71*'paved total'!$AN71), "")</f>
        <v/>
      </c>
      <c r="AB71">
        <f>IFERROR(IF('paved total'!AJ71=0, "", 'paved total'!AJ71/'paved total'!$AL71*'paved total'!$AN71), "")</f>
        <v>0.38387657733114611</v>
      </c>
      <c r="AC71" t="str">
        <f>IFERROR(IF('paved total'!AK71=0, "", 'paved total'!AK71/'paved total'!$AL71*'paved total'!$AN71), "")</f>
        <v/>
      </c>
      <c r="AD71">
        <f>IFERROR(IF('paved total'!AP71=0, "", 'paved total'!AP71/'paved total'!$AY71*'paved total'!$BA71), "")</f>
        <v>0.12597125199162146</v>
      </c>
      <c r="AE71">
        <f>IFERROR(IF('paved total'!AQ71=0, "", 'paved total'!AQ71/'paved total'!$AY71*'paved total'!$BA71), "")</f>
        <v>0.17082877646919109</v>
      </c>
      <c r="AF71">
        <f>IFERROR(IF('paved total'!AR71=0, "", 'paved total'!AR71/'paved total'!$AY71*'paved total'!$BA71), "")</f>
        <v>1.0887748659604275E-2</v>
      </c>
      <c r="AG71" t="str">
        <f>IFERROR(IF('paved total'!AS71=0, "", 'paved total'!AS71/'paved total'!$AY71*'paved total'!$BA71), "")</f>
        <v/>
      </c>
      <c r="AH71" t="str">
        <f>IFERROR(IF('paved total'!AT71=0, "", 'paved total'!AT71/'paved total'!$AY71*'paved total'!$BA71), "")</f>
        <v/>
      </c>
      <c r="AI71">
        <f>IFERROR(IF('paved total'!AU71=0, "", 'paved total'!AU71/'paved total'!$AY71*'paved total'!$BA71), "")</f>
        <v>1.4698460690465772E-3</v>
      </c>
      <c r="AJ71">
        <f>IFERROR(IF('paved total'!AV71=0, "", 'paved total'!AV71/'paved total'!$AY71*'paved total'!$BA71), "")</f>
        <v>2.1231109886228339E-3</v>
      </c>
      <c r="AK71">
        <f>IFERROR(IF('paved total'!AW71=0, "", 'paved total'!AW71/'paved total'!$AY71*'paved total'!$BA71), "")</f>
        <v>0.98468798877461061</v>
      </c>
      <c r="AL71" t="str">
        <f>IFERROR(IF('paved total'!AX71=0, "", 'paved total'!AX71/'paved total'!$AY71*'paved total'!$BA71), "")</f>
        <v/>
      </c>
      <c r="AM71">
        <f>IFERROR(IF('paved total'!BC71=0, "", 'paved total'!BC71/'paved total'!$BL71*'paved total'!$BN71), "")</f>
        <v>3.5120364134087895E-2</v>
      </c>
      <c r="AN71" t="str">
        <f>IFERROR(IF('paved total'!BD71=0, "", 'paved total'!BD71/'paved total'!$BL71*'paved total'!$BN71), "")</f>
        <v/>
      </c>
      <c r="AO71">
        <f>IFERROR(IF('paved total'!BE71=0, "", 'paved total'!BE71/'paved total'!$BL71*'paved total'!$BN71), "")</f>
        <v>6.9384134021002932E-3</v>
      </c>
      <c r="AP71" t="str">
        <f>IFERROR(IF('paved total'!BF71=0, "", 'paved total'!BF71/'paved total'!$BL71*'paved total'!$BN71), "")</f>
        <v/>
      </c>
      <c r="AQ71" t="str">
        <f>IFERROR(IF('paved total'!BG71=0, "", 'paved total'!BG71/'paved total'!$BL71*'paved total'!$BN71), "")</f>
        <v/>
      </c>
      <c r="AR71" t="str">
        <f>IFERROR(IF('paved total'!BH71=0, "", 'paved total'!BH71/'paved total'!$BL71*'paved total'!$BN71), "")</f>
        <v/>
      </c>
      <c r="AS71" t="str">
        <f>IFERROR(IF('paved total'!BI71=0, "", 'paved total'!BI71/'paved total'!$BL71*'paved total'!$BN71), "")</f>
        <v/>
      </c>
      <c r="AT71">
        <f>IFERROR(IF('paved total'!BJ71=0, "", 'paved total'!BJ71/'paved total'!$BL71*'paved total'!$BN71), "")</f>
        <v>1.4133805078352449E-2</v>
      </c>
      <c r="AU71" t="str">
        <f>IFERROR(IF('paved total'!BK71=0, "", 'paved total'!BK71/'paved total'!$BL71*'paved total'!$BN71), "")</f>
        <v/>
      </c>
      <c r="AV71" t="str">
        <f>IFERROR(IF('paved total'!BP71=0, "", 'paved total'!BP71/'paved total'!$BY71*'paved total'!$CA71), "")</f>
        <v/>
      </c>
      <c r="AW71" t="str">
        <f>IFERROR(IF('paved total'!BQ71=0, "", 'paved total'!BQ71/'paved total'!$BY71*'paved total'!$CA71), "")</f>
        <v/>
      </c>
      <c r="AX71" t="str">
        <f>IFERROR(IF('paved total'!BR71=0, "", 'paved total'!BR71/'paved total'!$BY71*'paved total'!$CA71), "")</f>
        <v/>
      </c>
      <c r="AY71" t="str">
        <f>IFERROR(IF('paved total'!BS71=0, "", 'paved total'!BS71/'paved total'!$BY71*'paved total'!$CA71), "")</f>
        <v/>
      </c>
      <c r="AZ71" t="str">
        <f>IFERROR(IF('paved total'!BT71=0, "", 'paved total'!BT71/'paved total'!$BY71*'paved total'!$CA71), "")</f>
        <v/>
      </c>
      <c r="BA71" t="str">
        <f>IFERROR(IF('paved total'!BU71=0, "", 'paved total'!BU71/'paved total'!$BY71*'paved total'!$CA71), "")</f>
        <v/>
      </c>
      <c r="BB71" t="str">
        <f>IFERROR(IF('paved total'!BV71=0, "", 'paved total'!BV71/'paved total'!$BY71*'paved total'!$CA71), "")</f>
        <v/>
      </c>
      <c r="BC71" t="str">
        <f>IFERROR(IF('paved total'!BW71=0, "", 'paved total'!BW71/'paved total'!$BY71*'paved total'!$CA71), "")</f>
        <v/>
      </c>
      <c r="BD71" t="str">
        <f>IFERROR(IF('paved total'!BX71=0, "", 'paved total'!BX71/'paved total'!$BY71*'paved total'!$CA71), "")</f>
        <v/>
      </c>
      <c r="BE71">
        <f>IFERROR(IF('paved total'!CC71=0, "", 'paved total'!CC71/'paved total'!$CL71*'paved total'!$CN71), "")</f>
        <v>1.3538908345625991</v>
      </c>
      <c r="BF71">
        <f>IFERROR(IF('paved total'!CD71=0, "", 'paved total'!CD71/'paved total'!$CL71*'paved total'!$CN71), "")</f>
        <v>0.25976545661586037</v>
      </c>
      <c r="BG71" t="str">
        <f>IFERROR(IF('paved total'!CE71=0, "", 'paved total'!CE71/'paved total'!$CL71*'paved total'!$CN71), "")</f>
        <v/>
      </c>
      <c r="BH71" t="str">
        <f>IFERROR(IF('paved total'!CF71=0, "", 'paved total'!CF71/'paved total'!$CL71*'paved total'!$CN71), "")</f>
        <v/>
      </c>
      <c r="BI71" t="str">
        <f>IFERROR(IF('paved total'!CG71=0, "", 'paved total'!CG71/'paved total'!$CL71*'paved total'!$CN71), "")</f>
        <v/>
      </c>
      <c r="BJ71" t="str">
        <f>IFERROR(IF('paved total'!CH71=0, "", 'paved total'!CH71/'paved total'!$CL71*'paved total'!$CN71), "")</f>
        <v/>
      </c>
      <c r="BK71" t="str">
        <f>IFERROR(IF('paved total'!CI71=0, "", 'paved total'!CI71/'paved total'!$CL71*'paved total'!$CN71), "")</f>
        <v/>
      </c>
      <c r="BL71">
        <f>IFERROR(IF('paved total'!CJ71=0, "", 'paved total'!CJ71/'paved total'!$CL71*'paved total'!$CN71), "")</f>
        <v>7.6124729426977353</v>
      </c>
      <c r="BM71" t="str">
        <f>IFERROR(IF('paved total'!CK71=0, "", 'paved total'!CK71/'paved total'!$CL71*'paved total'!$CN71), "")</f>
        <v/>
      </c>
    </row>
    <row r="72" spans="1:65" x14ac:dyDescent="0.25">
      <c r="A72" s="1" t="s">
        <v>72</v>
      </c>
      <c r="B72">
        <v>6</v>
      </c>
      <c r="C72">
        <f>_xlfn.XLOOKUP(A72,'[1]paving by area'!$A$3:$A$174,'[1]paving by area'!$C$3:$C$174)</f>
        <v>23</v>
      </c>
      <c r="D72" t="str">
        <f>IFERROR(IF('paved total'!D72=0, "", 'paved total'!D72/'paved total'!$L72*'paved total'!$N72), "")</f>
        <v/>
      </c>
      <c r="E72">
        <f>IFERROR(IF('paved total'!E72=0, "", 'paved total'!E72/'paved total'!$L72*'paved total'!$N72), "")</f>
        <v>5.1970471822424132E-4</v>
      </c>
      <c r="F72" t="str">
        <f>IFERROR(IF('paved total'!F72=0, "", 'paved total'!F72/'paved total'!$L72*'paved total'!$N72), "")</f>
        <v/>
      </c>
      <c r="G72" t="str">
        <f>IFERROR(IF('paved total'!G72=0, "", 'paved total'!G72/'paved total'!$L72*'paved total'!$N72), "")</f>
        <v/>
      </c>
      <c r="H72" t="str">
        <f>IFERROR(IF('paved total'!H72=0, "", 'paved total'!H72/'paved total'!$L72*'paved total'!$N72), "")</f>
        <v/>
      </c>
      <c r="I72" t="str">
        <f>IFERROR(IF('paved total'!I72=0, "", 'paved total'!I72/'paved total'!$L72*'paved total'!$N72), "")</f>
        <v/>
      </c>
      <c r="J72">
        <f>IFERROR(IF('paved total'!J72=0, "", 'paved total'!J72/'paved total'!$L72*'paved total'!$N72), "")</f>
        <v>0.13371696691251955</v>
      </c>
      <c r="K72" t="str">
        <f>IFERROR(IF('paved total'!K72=0, "", 'paved total'!K72/'paved total'!$L72*'paved total'!$N72), "")</f>
        <v/>
      </c>
      <c r="L72">
        <f>IFERROR(IF('paved total'!P72=0, "", 'paved total'!P72/'paved total'!$Y72*'paved total'!$AA72), "")</f>
        <v>676.11034044719133</v>
      </c>
      <c r="M72">
        <f>IFERROR(IF('paved total'!Q72=0, "", 'paved total'!Q72/'paved total'!$Y72*'paved total'!$AA72), "")</f>
        <v>7.2632780740450196</v>
      </c>
      <c r="N72">
        <f>IFERROR(IF('paved total'!R72=0, "", 'paved total'!R72/'paved total'!$Y72*'paved total'!$AA72), "")</f>
        <v>3.693176673714595</v>
      </c>
      <c r="O72">
        <f>IFERROR(IF('paved total'!S72=0, "", 'paved total'!S72/'paved total'!$Y72*'paved total'!$AA72), "")</f>
        <v>0.17267277161361452</v>
      </c>
      <c r="P72" t="str">
        <f>IFERROR(IF('paved total'!T72=0, "", 'paved total'!T72/'paved total'!$Y72*'paved total'!$AA72), "")</f>
        <v/>
      </c>
      <c r="Q72">
        <f>IFERROR(IF('paved total'!U72=0, "", 'paved total'!U72/'paved total'!$Y72*'paved total'!$AA72), "")</f>
        <v>1.5154791125662977E-2</v>
      </c>
      <c r="R72" t="str">
        <f>IFERROR(IF('paved total'!V72=0, "", 'paved total'!V72/'paved total'!$Y72*'paved total'!$AA72), "")</f>
        <v/>
      </c>
      <c r="S72">
        <f>IFERROR(IF('paved total'!W72=0, "", 'paved total'!W72/'paved total'!$Y72*'paved total'!$AA72), "")</f>
        <v>6.7792432302132379</v>
      </c>
      <c r="T72" t="str">
        <f>IFERROR(IF('paved total'!X72=0, "", 'paved total'!X72/'paved total'!$Y72*'paved total'!$AA72), "")</f>
        <v/>
      </c>
      <c r="U72">
        <f>IFERROR(IF('paved total'!AC72=0, "", 'paved total'!AC72/'paved total'!$AL72*'paved total'!$AN72), "")</f>
        <v>377.13071649939764</v>
      </c>
      <c r="V72">
        <f>IFERROR(IF('paved total'!AD72=0, "", 'paved total'!AD72/'paved total'!$AL72*'paved total'!$AN72), "")</f>
        <v>10.168284388168576</v>
      </c>
      <c r="W72">
        <f>IFERROR(IF('paved total'!AE72=0, "", 'paved total'!AE72/'paved total'!$AL72*'paved total'!$AN72), "")</f>
        <v>74.561226136190342</v>
      </c>
      <c r="X72">
        <f>IFERROR(IF('paved total'!AF72=0, "", 'paved total'!AF72/'paved total'!$AL72*'paved total'!$AN72), "")</f>
        <v>4.3596388960640375</v>
      </c>
      <c r="Y72">
        <f>IFERROR(IF('paved total'!AG72=0, "", 'paved total'!AG72/'paved total'!$AL72*'paved total'!$AN72), "")</f>
        <v>0.3069773272409963</v>
      </c>
      <c r="Z72">
        <f>IFERROR(IF('paved total'!AH72=0, "", 'paved total'!AH72/'paved total'!$AL72*'paved total'!$AN72), "")</f>
        <v>2.3039511591473119</v>
      </c>
      <c r="AA72">
        <f>IFERROR(IF('paved total'!AI72=0, "", 'paved total'!AI72/'paved total'!$AL72*'paved total'!$AN72), "")</f>
        <v>0.18700816909285925</v>
      </c>
      <c r="AB72">
        <f>IFERROR(IF('paved total'!AJ72=0, "", 'paved total'!AJ72/'paved total'!$AL72*'paved total'!$AN72), "")</f>
        <v>41.1863146090041</v>
      </c>
      <c r="AC72">
        <f>IFERROR(IF('paved total'!AK72=0, "", 'paved total'!AK72/'paved total'!$AL72*'paved total'!$AN72), "")</f>
        <v>5.3455943367687062E-3</v>
      </c>
      <c r="AD72">
        <f>IFERROR(IF('paved total'!AP72=0, "", 'paved total'!AP72/'paved total'!$AY72*'paved total'!$BA72), "")</f>
        <v>138.27343594811018</v>
      </c>
      <c r="AE72">
        <f>IFERROR(IF('paved total'!AQ72=0, "", 'paved total'!AQ72/'paved total'!$AY72*'paved total'!$BA72), "")</f>
        <v>21.717814029570111</v>
      </c>
      <c r="AF72">
        <f>IFERROR(IF('paved total'!AR72=0, "", 'paved total'!AR72/'paved total'!$AY72*'paved total'!$BA72), "")</f>
        <v>7.0836546674526453</v>
      </c>
      <c r="AG72">
        <f>IFERROR(IF('paved total'!AS72=0, "", 'paved total'!AS72/'paved total'!$AY72*'paved total'!$BA72), "")</f>
        <v>4.0681526220754289</v>
      </c>
      <c r="AH72">
        <f>IFERROR(IF('paved total'!AT72=0, "", 'paved total'!AT72/'paved total'!$AY72*'paved total'!$BA72), "")</f>
        <v>1.9582635369638293E-2</v>
      </c>
      <c r="AI72">
        <f>IFERROR(IF('paved total'!AU72=0, "", 'paved total'!AU72/'paved total'!$AY72*'paved total'!$BA72), "")</f>
        <v>11.272100621084427</v>
      </c>
      <c r="AJ72">
        <f>IFERROR(IF('paved total'!AV72=0, "", 'paved total'!AV72/'paved total'!$AY72*'paved total'!$BA72), "")</f>
        <v>5.9307409976618833E-2</v>
      </c>
      <c r="AK72">
        <f>IFERROR(IF('paved total'!AW72=0, "", 'paved total'!AW72/'paved total'!$AY72*'paved total'!$BA72), "")</f>
        <v>298.5455568673778</v>
      </c>
      <c r="AL72">
        <f>IFERROR(IF('paved total'!AX72=0, "", 'paved total'!AX72/'paved total'!$AY72*'paved total'!$BA72), "")</f>
        <v>7.9449549213961093E-3</v>
      </c>
      <c r="AM72">
        <f>IFERROR(IF('paved total'!BC72=0, "", 'paved total'!BC72/'paved total'!$BL72*'paved total'!$BN72), "")</f>
        <v>34.011393843452566</v>
      </c>
      <c r="AN72">
        <f>IFERROR(IF('paved total'!BD72=0, "", 'paved total'!BD72/'paved total'!$BL72*'paved total'!$BN72), "")</f>
        <v>2.4377904389580509</v>
      </c>
      <c r="AO72">
        <f>IFERROR(IF('paved total'!BE72=0, "", 'paved total'!BE72/'paved total'!$BL72*'paved total'!$BN72), "")</f>
        <v>18.19067102391249</v>
      </c>
      <c r="AP72">
        <f>IFERROR(IF('paved total'!BF72=0, "", 'paved total'!BF72/'paved total'!$BL72*'paved total'!$BN72), "")</f>
        <v>1.5805407084546184</v>
      </c>
      <c r="AQ72">
        <f>IFERROR(IF('paved total'!BG72=0, "", 'paved total'!BG72/'paved total'!$BL72*'paved total'!$BN72), "")</f>
        <v>7.0538666802874322E-2</v>
      </c>
      <c r="AR72">
        <f>IFERROR(IF('paved total'!BH72=0, "", 'paved total'!BH72/'paved total'!$BL72*'paved total'!$BN72), "")</f>
        <v>0.6100408248273046</v>
      </c>
      <c r="AS72" t="str">
        <f>IFERROR(IF('paved total'!BI72=0, "", 'paved total'!BI72/'paved total'!$BL72*'paved total'!$BN72), "")</f>
        <v/>
      </c>
      <c r="AT72">
        <f>IFERROR(IF('paved total'!BJ72=0, "", 'paved total'!BJ72/'paved total'!$BL72*'paved total'!$BN72), "")</f>
        <v>2.4648626184190934</v>
      </c>
      <c r="AU72" t="str">
        <f>IFERROR(IF('paved total'!BK72=0, "", 'paved total'!BK72/'paved total'!$BL72*'paved total'!$BN72), "")</f>
        <v/>
      </c>
      <c r="AV72">
        <f>IFERROR(IF('paved total'!BP72=0, "", 'paved total'!BP72/'paved total'!$BY72*'paved total'!$CA72), "")</f>
        <v>8.8941223269558751</v>
      </c>
      <c r="AW72">
        <f>IFERROR(IF('paved total'!BQ72=0, "", 'paved total'!BQ72/'paved total'!$BY72*'paved total'!$CA72), "")</f>
        <v>0.21640104837774118</v>
      </c>
      <c r="AX72">
        <f>IFERROR(IF('paved total'!BR72=0, "", 'paved total'!BR72/'paved total'!$BY72*'paved total'!$CA72), "")</f>
        <v>1.5515935549368687</v>
      </c>
      <c r="AY72">
        <f>IFERROR(IF('paved total'!BS72=0, "", 'paved total'!BS72/'paved total'!$BY72*'paved total'!$CA72), "")</f>
        <v>1.0979949839039242</v>
      </c>
      <c r="AZ72">
        <f>IFERROR(IF('paved total'!BT72=0, "", 'paved total'!BT72/'paved total'!$BY72*'paved total'!$CA72), "")</f>
        <v>8.6324987566823302E-3</v>
      </c>
      <c r="BA72">
        <f>IFERROR(IF('paved total'!BU72=0, "", 'paved total'!BU72/'paved total'!$BY72*'paved total'!$CA72), "")</f>
        <v>0.39699684623060683</v>
      </c>
      <c r="BB72">
        <f>IFERROR(IF('paved total'!BV72=0, "", 'paved total'!BV72/'paved total'!$BY72*'paved total'!$CA72), "")</f>
        <v>0.22405258136661868</v>
      </c>
      <c r="BC72">
        <f>IFERROR(IF('paved total'!BW72=0, "", 'paved total'!BW72/'paved total'!$BY72*'paved total'!$CA72), "")</f>
        <v>1.9364264256466956</v>
      </c>
      <c r="BD72" t="str">
        <f>IFERROR(IF('paved total'!BX72=0, "", 'paved total'!BX72/'paved total'!$BY72*'paved total'!$CA72), "")</f>
        <v/>
      </c>
      <c r="BE72">
        <f>IFERROR(IF('paved total'!CC72=0, "", 'paved total'!CC72/'paved total'!$CL72*'paved total'!$CN72), "")</f>
        <v>379.64888513527927</v>
      </c>
      <c r="BF72">
        <f>IFERROR(IF('paved total'!CD72=0, "", 'paved total'!CD72/'paved total'!$CL72*'paved total'!$CN72), "")</f>
        <v>238.02632375766339</v>
      </c>
      <c r="BG72">
        <f>IFERROR(IF('paved total'!CE72=0, "", 'paved total'!CE72/'paved total'!$CL72*'paved total'!$CN72), "")</f>
        <v>0.37930313644498126</v>
      </c>
      <c r="BH72">
        <f>IFERROR(IF('paved total'!CF72=0, "", 'paved total'!CF72/'paved total'!$CL72*'paved total'!$CN72), "")</f>
        <v>1.585332667957756</v>
      </c>
      <c r="BI72" t="str">
        <f>IFERROR(IF('paved total'!CG72=0, "", 'paved total'!CG72/'paved total'!$CL72*'paved total'!$CN72), "")</f>
        <v/>
      </c>
      <c r="BJ72">
        <f>IFERROR(IF('paved total'!CH72=0, "", 'paved total'!CH72/'paved total'!$CL72*'paved total'!$CN72), "")</f>
        <v>3.888638553471329E-2</v>
      </c>
      <c r="BK72">
        <f>IFERROR(IF('paved total'!CI72=0, "", 'paved total'!CI72/'paved total'!$CL72*'paved total'!$CN72), "")</f>
        <v>1.6087748152659165E-2</v>
      </c>
      <c r="BL72">
        <f>IFERROR(IF('paved total'!CJ72=0, "", 'paved total'!CJ72/'paved total'!$CL72*'paved total'!$CN72), "")</f>
        <v>245.03653703268728</v>
      </c>
      <c r="BM72" t="str">
        <f>IFERROR(IF('paved total'!CK72=0, "", 'paved total'!CK72/'paved total'!$CL72*'paved total'!$CN72), "")</f>
        <v/>
      </c>
    </row>
    <row r="73" spans="1:65" x14ac:dyDescent="0.25">
      <c r="A73" s="1" t="s">
        <v>73</v>
      </c>
      <c r="B73">
        <v>5</v>
      </c>
      <c r="C73">
        <f>_xlfn.XLOOKUP(A73,'[1]paving by area'!$A$3:$A$174,'[1]paving by area'!$C$3:$C$174)</f>
        <v>17</v>
      </c>
      <c r="D73" t="str">
        <f>IFERROR(IF('paved total'!D73=0, "", 'paved total'!D73/'paved total'!$L73*'paved total'!$N73), "")</f>
        <v/>
      </c>
      <c r="E73" t="str">
        <f>IFERROR(IF('paved total'!E73=0, "", 'paved total'!E73/'paved total'!$L73*'paved total'!$N73), "")</f>
        <v/>
      </c>
      <c r="F73" t="str">
        <f>IFERROR(IF('paved total'!F73=0, "", 'paved total'!F73/'paved total'!$L73*'paved total'!$N73), "")</f>
        <v/>
      </c>
      <c r="G73" t="str">
        <f>IFERROR(IF('paved total'!G73=0, "", 'paved total'!G73/'paved total'!$L73*'paved total'!$N73), "")</f>
        <v/>
      </c>
      <c r="H73" t="str">
        <f>IFERROR(IF('paved total'!H73=0, "", 'paved total'!H73/'paved total'!$L73*'paved total'!$N73), "")</f>
        <v/>
      </c>
      <c r="I73" t="str">
        <f>IFERROR(IF('paved total'!I73=0, "", 'paved total'!I73/'paved total'!$L73*'paved total'!$N73), "")</f>
        <v/>
      </c>
      <c r="J73">
        <f>IFERROR(IF('paved total'!J73=0, "", 'paved total'!J73/'paved total'!$L73*'paved total'!$N73), "")</f>
        <v>2.413929450985132E-3</v>
      </c>
      <c r="K73" t="str">
        <f>IFERROR(IF('paved total'!K73=0, "", 'paved total'!K73/'paved total'!$L73*'paved total'!$N73), "")</f>
        <v/>
      </c>
      <c r="L73" t="str">
        <f>IFERROR(IF('paved total'!P73=0, "", 'paved total'!P73/'paved total'!$Y73*'paved total'!$AA73), "")</f>
        <v/>
      </c>
      <c r="M73" t="str">
        <f>IFERROR(IF('paved total'!Q73=0, "", 'paved total'!Q73/'paved total'!$Y73*'paved total'!$AA73), "")</f>
        <v/>
      </c>
      <c r="N73" t="str">
        <f>IFERROR(IF('paved total'!R73=0, "", 'paved total'!R73/'paved total'!$Y73*'paved total'!$AA73), "")</f>
        <v/>
      </c>
      <c r="O73" t="str">
        <f>IFERROR(IF('paved total'!S73=0, "", 'paved total'!S73/'paved total'!$Y73*'paved total'!$AA73), "")</f>
        <v/>
      </c>
      <c r="P73" t="str">
        <f>IFERROR(IF('paved total'!T73=0, "", 'paved total'!T73/'paved total'!$Y73*'paved total'!$AA73), "")</f>
        <v/>
      </c>
      <c r="Q73" t="str">
        <f>IFERROR(IF('paved total'!U73=0, "", 'paved total'!U73/'paved total'!$Y73*'paved total'!$AA73), "")</f>
        <v/>
      </c>
      <c r="R73" t="str">
        <f>IFERROR(IF('paved total'!V73=0, "", 'paved total'!V73/'paved total'!$Y73*'paved total'!$AA73), "")</f>
        <v/>
      </c>
      <c r="S73">
        <f>IFERROR(IF('paved total'!W73=0, "", 'paved total'!W73/'paved total'!$Y73*'paved total'!$AA73), "")</f>
        <v>5.9473097452051191E-2</v>
      </c>
      <c r="T73" t="str">
        <f>IFERROR(IF('paved total'!X73=0, "", 'paved total'!X73/'paved total'!$Y73*'paved total'!$AA73), "")</f>
        <v/>
      </c>
      <c r="U73">
        <f>IFERROR(IF('paved total'!AC73=0, "", 'paved total'!AC73/'paved total'!$AL73*'paved total'!$AN73), "")</f>
        <v>1.736034650455162</v>
      </c>
      <c r="V73">
        <f>IFERROR(IF('paved total'!AD73=0, "", 'paved total'!AD73/'paved total'!$AL73*'paved total'!$AN73), "")</f>
        <v>1.9015754356535075E-2</v>
      </c>
      <c r="W73">
        <f>IFERROR(IF('paved total'!AE73=0, "", 'paved total'!AE73/'paved total'!$AL73*'paved total'!$AN73), "")</f>
        <v>0.25702385070269407</v>
      </c>
      <c r="X73">
        <f>IFERROR(IF('paved total'!AF73=0, "", 'paved total'!AF73/'paved total'!$AL73*'paved total'!$AN73), "")</f>
        <v>8.5328875912597385E-2</v>
      </c>
      <c r="Y73" t="str">
        <f>IFERROR(IF('paved total'!AG73=0, "", 'paved total'!AG73/'paved total'!$AL73*'paved total'!$AN73), "")</f>
        <v/>
      </c>
      <c r="Z73">
        <f>IFERROR(IF('paved total'!AH73=0, "", 'paved total'!AH73/'paved total'!$AL73*'paved total'!$AN73), "")</f>
        <v>4.9786702315291831E-3</v>
      </c>
      <c r="AA73">
        <f>IFERROR(IF('paved total'!AI73=0, "", 'paved total'!AI73/'paved total'!$AL73*'paved total'!$AN73), "")</f>
        <v>6.4307823823918607E-3</v>
      </c>
      <c r="AB73">
        <f>IFERROR(IF('paved total'!AJ73=0, "", 'paved total'!AJ73/'paved total'!$AL73*'paved total'!$AN73), "")</f>
        <v>0.49178198175882704</v>
      </c>
      <c r="AC73" t="str">
        <f>IFERROR(IF('paved total'!AK73=0, "", 'paved total'!AK73/'paved total'!$AL73*'paved total'!$AN73), "")</f>
        <v/>
      </c>
      <c r="AD73">
        <f>IFERROR(IF('paved total'!AP73=0, "", 'paved total'!AP73/'paved total'!$AY73*'paved total'!$BA73), "")</f>
        <v>3.0242630751496136E-2</v>
      </c>
      <c r="AE73">
        <f>IFERROR(IF('paved total'!AQ73=0, "", 'paved total'!AQ73/'paved total'!$AY73*'paved total'!$BA73), "")</f>
        <v>0.22329961004217605</v>
      </c>
      <c r="AF73">
        <f>IFERROR(IF('paved total'!AR73=0, "", 'paved total'!AR73/'paved total'!$AY73*'paved total'!$BA73), "")</f>
        <v>3.1575832571167665E-3</v>
      </c>
      <c r="AG73">
        <f>IFERROR(IF('paved total'!AS73=0, "", 'paved total'!AS73/'paved total'!$AY73*'paved total'!$BA73), "")</f>
        <v>4.6322915857183372E-2</v>
      </c>
      <c r="AH73" t="str">
        <f>IFERROR(IF('paved total'!AT73=0, "", 'paved total'!AT73/'paved total'!$AY73*'paved total'!$BA73), "")</f>
        <v/>
      </c>
      <c r="AI73">
        <f>IFERROR(IF('paved total'!AU73=0, "", 'paved total'!AU73/'paved total'!$AY73*'paved total'!$BA73), "")</f>
        <v>1.4384545949087488E-3</v>
      </c>
      <c r="AJ73">
        <f>IFERROR(IF('paved total'!AV73=0, "", 'paved total'!AV73/'paved total'!$AY73*'paved total'!$BA73), "")</f>
        <v>5.8473764020680856E-5</v>
      </c>
      <c r="AK73">
        <f>IFERROR(IF('paved total'!AW73=0, "", 'paved total'!AW73/'paved total'!$AY73*'paved total'!$BA73), "")</f>
        <v>0.69141717528613866</v>
      </c>
      <c r="AL73" t="str">
        <f>IFERROR(IF('paved total'!AX73=0, "", 'paved total'!AX73/'paved total'!$AY73*'paved total'!$BA73), "")</f>
        <v/>
      </c>
      <c r="AM73">
        <f>IFERROR(IF('paved total'!BC73=0, "", 'paved total'!BC73/'paved total'!$BL73*'paved total'!$BN73), "")</f>
        <v>0.11823592105692235</v>
      </c>
      <c r="AN73" t="str">
        <f>IFERROR(IF('paved total'!BD73=0, "", 'paved total'!BD73/'paved total'!$BL73*'paved total'!$BN73), "")</f>
        <v/>
      </c>
      <c r="AO73">
        <f>IFERROR(IF('paved total'!BE73=0, "", 'paved total'!BE73/'paved total'!$BL73*'paved total'!$BN73), "")</f>
        <v>0.1396605502746881</v>
      </c>
      <c r="AP73" t="str">
        <f>IFERROR(IF('paved total'!BF73=0, "", 'paved total'!BF73/'paved total'!$BL73*'paved total'!$BN73), "")</f>
        <v/>
      </c>
      <c r="AQ73" t="str">
        <f>IFERROR(IF('paved total'!BG73=0, "", 'paved total'!BG73/'paved total'!$BL73*'paved total'!$BN73), "")</f>
        <v/>
      </c>
      <c r="AR73">
        <f>IFERROR(IF('paved total'!BH73=0, "", 'paved total'!BH73/'paved total'!$BL73*'paved total'!$BN73), "")</f>
        <v>6.9579987412837444E-3</v>
      </c>
      <c r="AS73" t="str">
        <f>IFERROR(IF('paved total'!BI73=0, "", 'paved total'!BI73/'paved total'!$BL73*'paved total'!$BN73), "")</f>
        <v/>
      </c>
      <c r="AT73">
        <f>IFERROR(IF('paved total'!BJ73=0, "", 'paved total'!BJ73/'paved total'!$BL73*'paved total'!$BN73), "")</f>
        <v>6.0069053881586284E-3</v>
      </c>
      <c r="AU73" t="str">
        <f>IFERROR(IF('paved total'!BK73=0, "", 'paved total'!BK73/'paved total'!$BL73*'paved total'!$BN73), "")</f>
        <v/>
      </c>
      <c r="AV73">
        <f>IFERROR(IF('paved total'!BP73=0, "", 'paved total'!BP73/'paved total'!$BY73*'paved total'!$CA73), "")</f>
        <v>0.45208766090867575</v>
      </c>
      <c r="AW73">
        <f>IFERROR(IF('paved total'!BQ73=0, "", 'paved total'!BQ73/'paved total'!$BY73*'paved total'!$CA73), "")</f>
        <v>1.8613184486300021E-3</v>
      </c>
      <c r="AX73">
        <f>IFERROR(IF('paved total'!BR73=0, "", 'paved total'!BR73/'paved total'!$BY73*'paved total'!$CA73), "")</f>
        <v>2.4994847738745739E-2</v>
      </c>
      <c r="AY73">
        <f>IFERROR(IF('paved total'!BS73=0, "", 'paved total'!BS73/'paved total'!$BY73*'paved total'!$CA73), "")</f>
        <v>4.302304642690491E-2</v>
      </c>
      <c r="AZ73" t="str">
        <f>IFERROR(IF('paved total'!BT73=0, "", 'paved total'!BT73/'paved total'!$BY73*'paved total'!$CA73), "")</f>
        <v/>
      </c>
      <c r="BA73">
        <f>IFERROR(IF('paved total'!BU73=0, "", 'paved total'!BU73/'paved total'!$BY73*'paved total'!$CA73), "")</f>
        <v>1.382693704696573E-3</v>
      </c>
      <c r="BB73">
        <f>IFERROR(IF('paved total'!BV73=0, "", 'paved total'!BV73/'paved total'!$BY73*'paved total'!$CA73), "")</f>
        <v>1.1965618598335729E-2</v>
      </c>
      <c r="BC73">
        <f>IFERROR(IF('paved total'!BW73=0, "", 'paved total'!BW73/'paved total'!$BY73*'paved total'!$CA73), "")</f>
        <v>1.324195124882487E-2</v>
      </c>
      <c r="BD73" t="str">
        <f>IFERROR(IF('paved total'!BX73=0, "", 'paved total'!BX73/'paved total'!$BY73*'paved total'!$CA73), "")</f>
        <v/>
      </c>
      <c r="BE73">
        <f>IFERROR(IF('paved total'!CC73=0, "", 'paved total'!CC73/'paved total'!$CL73*'paved total'!$CN73), "")</f>
        <v>1.0010439807123193</v>
      </c>
      <c r="BF73">
        <f>IFERROR(IF('paved total'!CD73=0, "", 'paved total'!CD73/'paved total'!$CL73*'paved total'!$CN73), "")</f>
        <v>2.0189350940892727</v>
      </c>
      <c r="BG73">
        <f>IFERROR(IF('paved total'!CE73=0, "", 'paved total'!CE73/'paved total'!$CL73*'paved total'!$CN73), "")</f>
        <v>1.8496117917290548E-2</v>
      </c>
      <c r="BH73" t="str">
        <f>IFERROR(IF('paved total'!CF73=0, "", 'paved total'!CF73/'paved total'!$CL73*'paved total'!$CN73), "")</f>
        <v/>
      </c>
      <c r="BI73" t="str">
        <f>IFERROR(IF('paved total'!CG73=0, "", 'paved total'!CG73/'paved total'!$CL73*'paved total'!$CN73), "")</f>
        <v/>
      </c>
      <c r="BJ73" t="str">
        <f>IFERROR(IF('paved total'!CH73=0, "", 'paved total'!CH73/'paved total'!$CL73*'paved total'!$CN73), "")</f>
        <v/>
      </c>
      <c r="BK73" t="str">
        <f>IFERROR(IF('paved total'!CI73=0, "", 'paved total'!CI73/'paved total'!$CL73*'paved total'!$CN73), "")</f>
        <v/>
      </c>
      <c r="BL73">
        <f>IFERROR(IF('paved total'!CJ73=0, "", 'paved total'!CJ73/'paved total'!$CL73*'paved total'!$CN73), "")</f>
        <v>28.421525051551782</v>
      </c>
      <c r="BM73" t="str">
        <f>IFERROR(IF('paved total'!CK73=0, "", 'paved total'!CK73/'paved total'!$CL73*'paved total'!$CN73), "")</f>
        <v/>
      </c>
    </row>
    <row r="74" spans="1:65" x14ac:dyDescent="0.25">
      <c r="A74" s="1" t="s">
        <v>74</v>
      </c>
      <c r="B74">
        <v>5</v>
      </c>
      <c r="C74">
        <f>_xlfn.XLOOKUP(A74,'[1]paving by area'!$A$3:$A$174,'[1]paving by area'!$C$3:$C$174)</f>
        <v>15</v>
      </c>
      <c r="D74" t="str">
        <f>IFERROR(IF('paved total'!D74=0, "", 'paved total'!D74/'paved total'!$L74*'paved total'!$N74), "")</f>
        <v/>
      </c>
      <c r="E74">
        <f>IFERROR(IF('paved total'!E74=0, "", 'paved total'!E74/'paved total'!$L74*'paved total'!$N74), "")</f>
        <v>1.4653094986817605E-2</v>
      </c>
      <c r="F74" t="str">
        <f>IFERROR(IF('paved total'!F74=0, "", 'paved total'!F74/'paved total'!$L74*'paved total'!$N74), "")</f>
        <v/>
      </c>
      <c r="G74" t="str">
        <f>IFERROR(IF('paved total'!G74=0, "", 'paved total'!G74/'paved total'!$L74*'paved total'!$N74), "")</f>
        <v/>
      </c>
      <c r="H74" t="str">
        <f>IFERROR(IF('paved total'!H74=0, "", 'paved total'!H74/'paved total'!$L74*'paved total'!$N74), "")</f>
        <v/>
      </c>
      <c r="I74" t="str">
        <f>IFERROR(IF('paved total'!I74=0, "", 'paved total'!I74/'paved total'!$L74*'paved total'!$N74), "")</f>
        <v/>
      </c>
      <c r="J74">
        <f>IFERROR(IF('paved total'!J74=0, "", 'paved total'!J74/'paved total'!$L74*'paved total'!$N74), "")</f>
        <v>0.23182072533961942</v>
      </c>
      <c r="K74" t="str">
        <f>IFERROR(IF('paved total'!K74=0, "", 'paved total'!K74/'paved total'!$L74*'paved total'!$N74), "")</f>
        <v/>
      </c>
      <c r="L74">
        <f>IFERROR(IF('paved total'!P74=0, "", 'paved total'!P74/'paved total'!$Y74*'paved total'!$AA74), "")</f>
        <v>46.850833352010326</v>
      </c>
      <c r="M74" t="str">
        <f>IFERROR(IF('paved total'!Q74=0, "", 'paved total'!Q74/'paved total'!$Y74*'paved total'!$AA74), "")</f>
        <v/>
      </c>
      <c r="N74">
        <f>IFERROR(IF('paved total'!R74=0, "", 'paved total'!R74/'paved total'!$Y74*'paved total'!$AA74), "")</f>
        <v>0.51741962926345542</v>
      </c>
      <c r="O74" t="str">
        <f>IFERROR(IF('paved total'!S74=0, "", 'paved total'!S74/'paved total'!$Y74*'paved total'!$AA74), "")</f>
        <v/>
      </c>
      <c r="P74" t="str">
        <f>IFERROR(IF('paved total'!T74=0, "", 'paved total'!T74/'paved total'!$Y74*'paved total'!$AA74), "")</f>
        <v/>
      </c>
      <c r="Q74" t="str">
        <f>IFERROR(IF('paved total'!U74=0, "", 'paved total'!U74/'paved total'!$Y74*'paved total'!$AA74), "")</f>
        <v/>
      </c>
      <c r="R74" t="str">
        <f>IFERROR(IF('paved total'!V74=0, "", 'paved total'!V74/'paved total'!$Y74*'paved total'!$AA74), "")</f>
        <v/>
      </c>
      <c r="S74">
        <f>IFERROR(IF('paved total'!W74=0, "", 'paved total'!W74/'paved total'!$Y74*'paved total'!$AA74), "")</f>
        <v>0.22447849055831845</v>
      </c>
      <c r="T74" t="str">
        <f>IFERROR(IF('paved total'!X74=0, "", 'paved total'!X74/'paved total'!$Y74*'paved total'!$AA74), "")</f>
        <v/>
      </c>
      <c r="U74">
        <f>IFERROR(IF('paved total'!AC74=0, "", 'paved total'!AC74/'paved total'!$AL74*'paved total'!$AN74), "")</f>
        <v>50.556154010918995</v>
      </c>
      <c r="V74">
        <f>IFERROR(IF('paved total'!AD74=0, "", 'paved total'!AD74/'paved total'!$AL74*'paved total'!$AN74), "")</f>
        <v>0.94104065086010968</v>
      </c>
      <c r="W74">
        <f>IFERROR(IF('paved total'!AE74=0, "", 'paved total'!AE74/'paved total'!$AL74*'paved total'!$AN74), "")</f>
        <v>10.738751493451566</v>
      </c>
      <c r="X74">
        <f>IFERROR(IF('paved total'!AF74=0, "", 'paved total'!AF74/'paved total'!$AL74*'paved total'!$AN74), "")</f>
        <v>2.0306964368147313</v>
      </c>
      <c r="Y74" t="str">
        <f>IFERROR(IF('paved total'!AG74=0, "", 'paved total'!AG74/'paved total'!$AL74*'paved total'!$AN74), "")</f>
        <v/>
      </c>
      <c r="Z74">
        <f>IFERROR(IF('paved total'!AH74=0, "", 'paved total'!AH74/'paved total'!$AL74*'paved total'!$AN74), "")</f>
        <v>0.1558267163407725</v>
      </c>
      <c r="AA74">
        <f>IFERROR(IF('paved total'!AI74=0, "", 'paved total'!AI74/'paved total'!$AL74*'paved total'!$AN74), "")</f>
        <v>8.2296868339682014E-2</v>
      </c>
      <c r="AB74">
        <f>IFERROR(IF('paved total'!AJ74=0, "", 'paved total'!AJ74/'paved total'!$AL74*'paved total'!$AN74), "")</f>
        <v>2.5881092460845365</v>
      </c>
      <c r="AC74" t="str">
        <f>IFERROR(IF('paved total'!AK74=0, "", 'paved total'!AK74/'paved total'!$AL74*'paved total'!$AN74), "")</f>
        <v/>
      </c>
      <c r="AD74">
        <f>IFERROR(IF('paved total'!AP74=0, "", 'paved total'!AP74/'paved total'!$AY74*'paved total'!$BA74), "")</f>
        <v>0.22330102358977594</v>
      </c>
      <c r="AE74">
        <f>IFERROR(IF('paved total'!AQ74=0, "", 'paved total'!AQ74/'paved total'!$AY74*'paved total'!$BA74), "")</f>
        <v>1.6422913108359214</v>
      </c>
      <c r="AF74">
        <f>IFERROR(IF('paved total'!AR74=0, "", 'paved total'!AR74/'paved total'!$AY74*'paved total'!$BA74), "")</f>
        <v>2.7030036609121275E-2</v>
      </c>
      <c r="AG74">
        <f>IFERROR(IF('paved total'!AS74=0, "", 'paved total'!AS74/'paved total'!$AY74*'paved total'!$BA74), "")</f>
        <v>9.529820599369682E-3</v>
      </c>
      <c r="AH74" t="str">
        <f>IFERROR(IF('paved total'!AT74=0, "", 'paved total'!AT74/'paved total'!$AY74*'paved total'!$BA74), "")</f>
        <v/>
      </c>
      <c r="AI74">
        <f>IFERROR(IF('paved total'!AU74=0, "", 'paved total'!AU74/'paved total'!$AY74*'paved total'!$BA74), "")</f>
        <v>0.19102958565100134</v>
      </c>
      <c r="AJ74">
        <f>IFERROR(IF('paved total'!AV74=0, "", 'paved total'!AV74/'paved total'!$AY74*'paved total'!$BA74), "")</f>
        <v>1.1132563154718219E-2</v>
      </c>
      <c r="AK74">
        <f>IFERROR(IF('paved total'!AW74=0, "", 'paved total'!AW74/'paved total'!$AY74*'paved total'!$BA74), "")</f>
        <v>10.901075148886257</v>
      </c>
      <c r="AL74" t="str">
        <f>IFERROR(IF('paved total'!AX74=0, "", 'paved total'!AX74/'paved total'!$AY74*'paved total'!$BA74), "")</f>
        <v/>
      </c>
      <c r="AM74">
        <f>IFERROR(IF('paved total'!BC74=0, "", 'paved total'!BC74/'paved total'!$BL74*'paved total'!$BN74), "")</f>
        <v>1.6246586387103232</v>
      </c>
      <c r="AN74">
        <f>IFERROR(IF('paved total'!BD74=0, "", 'paved total'!BD74/'paved total'!$BL74*'paved total'!$BN74), "")</f>
        <v>5.482762673744071E-2</v>
      </c>
      <c r="AO74">
        <f>IFERROR(IF('paved total'!BE74=0, "", 'paved total'!BE74/'paved total'!$BL74*'paved total'!$BN74), "")</f>
        <v>1.0000238955585172</v>
      </c>
      <c r="AP74">
        <f>IFERROR(IF('paved total'!BF74=0, "", 'paved total'!BF74/'paved total'!$BL74*'paved total'!$BN74), "")</f>
        <v>0.15439779850587321</v>
      </c>
      <c r="AQ74" t="str">
        <f>IFERROR(IF('paved total'!BG74=0, "", 'paved total'!BG74/'paved total'!$BL74*'paved total'!$BN74), "")</f>
        <v/>
      </c>
      <c r="AR74" t="str">
        <f>IFERROR(IF('paved total'!BH74=0, "", 'paved total'!BH74/'paved total'!$BL74*'paved total'!$BN74), "")</f>
        <v/>
      </c>
      <c r="AS74">
        <f>IFERROR(IF('paved total'!BI74=0, "", 'paved total'!BI74/'paved total'!$BL74*'paved total'!$BN74), "")</f>
        <v>2.3852018639061796E-2</v>
      </c>
      <c r="AT74">
        <f>IFERROR(IF('paved total'!BJ74=0, "", 'paved total'!BJ74/'paved total'!$BL74*'paved total'!$BN74), "")</f>
        <v>0.1550381211539017</v>
      </c>
      <c r="AU74" t="str">
        <f>IFERROR(IF('paved total'!BK74=0, "", 'paved total'!BK74/'paved total'!$BL74*'paved total'!$BN74), "")</f>
        <v/>
      </c>
      <c r="AV74">
        <f>IFERROR(IF('paved total'!BP74=0, "", 'paved total'!BP74/'paved total'!$BY74*'paved total'!$CA74), "")</f>
        <v>0.16645041250979611</v>
      </c>
      <c r="AW74">
        <f>IFERROR(IF('paved total'!BQ74=0, "", 'paved total'!BQ74/'paved total'!$BY74*'paved total'!$CA74), "")</f>
        <v>7.2157765235646831E-3</v>
      </c>
      <c r="AX74">
        <f>IFERROR(IF('paved total'!BR74=0, "", 'paved total'!BR74/'paved total'!$BY74*'paved total'!$CA74), "")</f>
        <v>6.0066464033997895E-2</v>
      </c>
      <c r="AY74">
        <f>IFERROR(IF('paved total'!BS74=0, "", 'paved total'!BS74/'paved total'!$BY74*'paved total'!$CA74), "")</f>
        <v>9.2634968883600639E-3</v>
      </c>
      <c r="AZ74" t="str">
        <f>IFERROR(IF('paved total'!BT74=0, "", 'paved total'!BT74/'paved total'!$BY74*'paved total'!$CA74), "")</f>
        <v/>
      </c>
      <c r="BA74">
        <f>IFERROR(IF('paved total'!BU74=0, "", 'paved total'!BU74/'paved total'!$BY74*'paved total'!$CA74), "")</f>
        <v>8.093370965619847E-3</v>
      </c>
      <c r="BB74">
        <f>IFERROR(IF('paved total'!BV74=0, "", 'paved total'!BV74/'paved total'!$BY74*'paved total'!$CA74), "")</f>
        <v>2.545023881959976E-2</v>
      </c>
      <c r="BC74">
        <f>IFERROR(IF('paved total'!BW74=0, "", 'paved total'!BW74/'paved total'!$BY74*'paved total'!$CA74), "")</f>
        <v>7.0207555364413116E-3</v>
      </c>
      <c r="BD74" t="str">
        <f>IFERROR(IF('paved total'!BX74=0, "", 'paved total'!BX74/'paved total'!$BY74*'paved total'!$CA74), "")</f>
        <v/>
      </c>
      <c r="BE74">
        <f>IFERROR(IF('paved total'!CC74=0, "", 'paved total'!CC74/'paved total'!$CL74*'paved total'!$CN74), "")</f>
        <v>3.8732716120480166</v>
      </c>
      <c r="BF74">
        <f>IFERROR(IF('paved total'!CD74=0, "", 'paved total'!CD74/'paved total'!$CL74*'paved total'!$CN74), "")</f>
        <v>20.699233269897768</v>
      </c>
      <c r="BG74">
        <f>IFERROR(IF('paved total'!CE74=0, "", 'paved total'!CE74/'paved total'!$CL74*'paved total'!$CN74), "")</f>
        <v>0.71815660624390731</v>
      </c>
      <c r="BH74">
        <f>IFERROR(IF('paved total'!CF74=0, "", 'paved total'!CF74/'paved total'!$CL74*'paved total'!$CN74), "")</f>
        <v>6.7934990612680086E-3</v>
      </c>
      <c r="BI74" t="str">
        <f>IFERROR(IF('paved total'!CG74=0, "", 'paved total'!CG74/'paved total'!$CL74*'paved total'!$CN74), "")</f>
        <v/>
      </c>
      <c r="BJ74">
        <f>IFERROR(IF('paved total'!CH74=0, "", 'paved total'!CH74/'paved total'!$CL74*'paved total'!$CN74), "")</f>
        <v>1.2563320181797003E-3</v>
      </c>
      <c r="BK74">
        <f>IFERROR(IF('paved total'!CI74=0, "", 'paved total'!CI74/'paved total'!$CL74*'paved total'!$CN74), "")</f>
        <v>2.8383797447763602E-3</v>
      </c>
      <c r="BL74">
        <f>IFERROR(IF('paved total'!CJ74=0, "", 'paved total'!CJ74/'paved total'!$CL74*'paved total'!$CN74), "")</f>
        <v>691.60230739950623</v>
      </c>
      <c r="BM74" t="str">
        <f>IFERROR(IF('paved total'!CK74=0, "", 'paved total'!CK74/'paved total'!$CL74*'paved total'!$CN74), "")</f>
        <v/>
      </c>
    </row>
    <row r="75" spans="1:65" x14ac:dyDescent="0.25">
      <c r="A75" s="1" t="s">
        <v>75</v>
      </c>
      <c r="B75">
        <v>3</v>
      </c>
      <c r="C75">
        <f>_xlfn.XLOOKUP(A75,'[1]paving by area'!$A$3:$A$174,'[1]paving by area'!$C$3:$C$174)</f>
        <v>9</v>
      </c>
      <c r="D75" t="str">
        <f>IFERROR(IF('paved total'!D75=0, "", 'paved total'!D75/'paved total'!$L75*'paved total'!$N75), "")</f>
        <v/>
      </c>
      <c r="E75" t="str">
        <f>IFERROR(IF('paved total'!E75=0, "", 'paved total'!E75/'paved total'!$L75*'paved total'!$N75), "")</f>
        <v/>
      </c>
      <c r="F75" t="str">
        <f>IFERROR(IF('paved total'!F75=0, "", 'paved total'!F75/'paved total'!$L75*'paved total'!$N75), "")</f>
        <v/>
      </c>
      <c r="G75" t="str">
        <f>IFERROR(IF('paved total'!G75=0, "", 'paved total'!G75/'paved total'!$L75*'paved total'!$N75), "")</f>
        <v/>
      </c>
      <c r="H75" t="str">
        <f>IFERROR(IF('paved total'!H75=0, "", 'paved total'!H75/'paved total'!$L75*'paved total'!$N75), "")</f>
        <v/>
      </c>
      <c r="I75" t="str">
        <f>IFERROR(IF('paved total'!I75=0, "", 'paved total'!I75/'paved total'!$L75*'paved total'!$N75), "")</f>
        <v/>
      </c>
      <c r="J75">
        <f>IFERROR(IF('paved total'!J75=0, "", 'paved total'!J75/'paved total'!$L75*'paved total'!$N75), "")</f>
        <v>4.1602885520545842E-2</v>
      </c>
      <c r="K75" t="str">
        <f>IFERROR(IF('paved total'!K75=0, "", 'paved total'!K75/'paved total'!$L75*'paved total'!$N75), "")</f>
        <v/>
      </c>
      <c r="L75">
        <f>IFERROR(IF('paved total'!P75=0, "", 'paved total'!P75/'paved total'!$Y75*'paved total'!$AA75), "")</f>
        <v>0.5355886536500718</v>
      </c>
      <c r="M75" t="str">
        <f>IFERROR(IF('paved total'!Q75=0, "", 'paved total'!Q75/'paved total'!$Y75*'paved total'!$AA75), "")</f>
        <v/>
      </c>
      <c r="N75">
        <f>IFERROR(IF('paved total'!R75=0, "", 'paved total'!R75/'paved total'!$Y75*'paved total'!$AA75), "")</f>
        <v>0.14889543655330392</v>
      </c>
      <c r="O75" t="str">
        <f>IFERROR(IF('paved total'!S75=0, "", 'paved total'!S75/'paved total'!$Y75*'paved total'!$AA75), "")</f>
        <v/>
      </c>
      <c r="P75" t="str">
        <f>IFERROR(IF('paved total'!T75=0, "", 'paved total'!T75/'paved total'!$Y75*'paved total'!$AA75), "")</f>
        <v/>
      </c>
      <c r="Q75" t="str">
        <f>IFERROR(IF('paved total'!U75=0, "", 'paved total'!U75/'paved total'!$Y75*'paved total'!$AA75), "")</f>
        <v/>
      </c>
      <c r="R75" t="str">
        <f>IFERROR(IF('paved total'!V75=0, "", 'paved total'!V75/'paved total'!$Y75*'paved total'!$AA75), "")</f>
        <v/>
      </c>
      <c r="S75">
        <f>IFERROR(IF('paved total'!W75=0, "", 'paved total'!W75/'paved total'!$Y75*'paved total'!$AA75), "")</f>
        <v>3.5177186470926611E-3</v>
      </c>
      <c r="T75" t="str">
        <f>IFERROR(IF('paved total'!X75=0, "", 'paved total'!X75/'paved total'!$Y75*'paved total'!$AA75), "")</f>
        <v/>
      </c>
      <c r="U75">
        <f>IFERROR(IF('paved total'!AC75=0, "", 'paved total'!AC75/'paved total'!$AL75*'paved total'!$AN75), "")</f>
        <v>0.1191909028242472</v>
      </c>
      <c r="V75">
        <f>IFERROR(IF('paved total'!AD75=0, "", 'paved total'!AD75/'paved total'!$AL75*'paved total'!$AN75), "")</f>
        <v>4.2739595068330263E-2</v>
      </c>
      <c r="W75">
        <f>IFERROR(IF('paved total'!AE75=0, "", 'paved total'!AE75/'paved total'!$AL75*'paved total'!$AN75), "")</f>
        <v>2.2150690313934084E-2</v>
      </c>
      <c r="X75" t="str">
        <f>IFERROR(IF('paved total'!AF75=0, "", 'paved total'!AF75/'paved total'!$AL75*'paved total'!$AN75), "")</f>
        <v/>
      </c>
      <c r="Y75" t="str">
        <f>IFERROR(IF('paved total'!AG75=0, "", 'paved total'!AG75/'paved total'!$AL75*'paved total'!$AN75), "")</f>
        <v/>
      </c>
      <c r="Z75">
        <f>IFERROR(IF('paved total'!AH75=0, "", 'paved total'!AH75/'paved total'!$AL75*'paved total'!$AN75), "")</f>
        <v>1.5541670933938271E-2</v>
      </c>
      <c r="AA75">
        <f>IFERROR(IF('paved total'!AI75=0, "", 'paved total'!AI75/'paved total'!$AL75*'paved total'!$AN75), "")</f>
        <v>4.913910662936366E-3</v>
      </c>
      <c r="AB75">
        <f>IFERROR(IF('paved total'!AJ75=0, "", 'paved total'!AJ75/'paved total'!$AL75*'paved total'!$AN75), "")</f>
        <v>3.780644777838007</v>
      </c>
      <c r="AC75" t="str">
        <f>IFERROR(IF('paved total'!AK75=0, "", 'paved total'!AK75/'paved total'!$AL75*'paved total'!$AN75), "")</f>
        <v/>
      </c>
      <c r="AD75">
        <f>IFERROR(IF('paved total'!AP75=0, "", 'paved total'!AP75/'paved total'!$AY75*'paved total'!$BA75), "")</f>
        <v>0.16011617265223263</v>
      </c>
      <c r="AE75">
        <f>IFERROR(IF('paved total'!AQ75=0, "", 'paved total'!AQ75/'paved total'!$AY75*'paved total'!$BA75), "")</f>
        <v>8.7694360116790271E-2</v>
      </c>
      <c r="AF75">
        <f>IFERROR(IF('paved total'!AR75=0, "", 'paved total'!AR75/'paved total'!$AY75*'paved total'!$BA75), "")</f>
        <v>2.1786183877527707E-2</v>
      </c>
      <c r="AG75">
        <f>IFERROR(IF('paved total'!AS75=0, "", 'paved total'!AS75/'paved total'!$AY75*'paved total'!$BA75), "")</f>
        <v>1.0641667916559429E-3</v>
      </c>
      <c r="AH75" t="str">
        <f>IFERROR(IF('paved total'!AT75=0, "", 'paved total'!AT75/'paved total'!$AY75*'paved total'!$BA75), "")</f>
        <v/>
      </c>
      <c r="AI75">
        <f>IFERROR(IF('paved total'!AU75=0, "", 'paved total'!AU75/'paved total'!$AY75*'paved total'!$BA75), "")</f>
        <v>0.1217360033092128</v>
      </c>
      <c r="AJ75">
        <f>IFERROR(IF('paved total'!AV75=0, "", 'paved total'!AV75/'paved total'!$AY75*'paved total'!$BA75), "")</f>
        <v>6.899542934912156E-4</v>
      </c>
      <c r="AK75">
        <f>IFERROR(IF('paved total'!AW75=0, "", 'paved total'!AW75/'paved total'!$AY75*'paved total'!$BA75), "")</f>
        <v>68.613475329901064</v>
      </c>
      <c r="AL75" t="str">
        <f>IFERROR(IF('paved total'!AX75=0, "", 'paved total'!AX75/'paved total'!$AY75*'paved total'!$BA75), "")</f>
        <v/>
      </c>
      <c r="AM75">
        <f>IFERROR(IF('paved total'!BC75=0, "", 'paved total'!BC75/'paved total'!$BL75*'paved total'!$BN75), "")</f>
        <v>0.10268541774701491</v>
      </c>
      <c r="AN75" t="str">
        <f>IFERROR(IF('paved total'!BD75=0, "", 'paved total'!BD75/'paved total'!$BL75*'paved total'!$BN75), "")</f>
        <v/>
      </c>
      <c r="AO75">
        <f>IFERROR(IF('paved total'!BE75=0, "", 'paved total'!BE75/'paved total'!$BL75*'paved total'!$BN75), "")</f>
        <v>1.6706517704337114E-3</v>
      </c>
      <c r="AP75" t="str">
        <f>IFERROR(IF('paved total'!BF75=0, "", 'paved total'!BF75/'paved total'!$BL75*'paved total'!$BN75), "")</f>
        <v/>
      </c>
      <c r="AQ75" t="str">
        <f>IFERROR(IF('paved total'!BG75=0, "", 'paved total'!BG75/'paved total'!$BL75*'paved total'!$BN75), "")</f>
        <v/>
      </c>
      <c r="AR75" t="str">
        <f>IFERROR(IF('paved total'!BH75=0, "", 'paved total'!BH75/'paved total'!$BL75*'paved total'!$BN75), "")</f>
        <v/>
      </c>
      <c r="AS75" t="str">
        <f>IFERROR(IF('paved total'!BI75=0, "", 'paved total'!BI75/'paved total'!$BL75*'paved total'!$BN75), "")</f>
        <v/>
      </c>
      <c r="AT75">
        <f>IFERROR(IF('paved total'!BJ75=0, "", 'paved total'!BJ75/'paved total'!$BL75*'paved total'!$BN75), "")</f>
        <v>0.20047821245204536</v>
      </c>
      <c r="AU75" t="str">
        <f>IFERROR(IF('paved total'!BK75=0, "", 'paved total'!BK75/'paved total'!$BL75*'paved total'!$BN75), "")</f>
        <v/>
      </c>
      <c r="AV75">
        <f>IFERROR(IF('paved total'!BP75=0, "", 'paved total'!BP75/'paved total'!$BY75*'paved total'!$CA75), "")</f>
        <v>9.0619734040589799E-3</v>
      </c>
      <c r="AW75" t="str">
        <f>IFERROR(IF('paved total'!BQ75=0, "", 'paved total'!BQ75/'paved total'!$BY75*'paved total'!$CA75), "")</f>
        <v/>
      </c>
      <c r="AX75">
        <f>IFERROR(IF('paved total'!BR75=0, "", 'paved total'!BR75/'paved total'!$BY75*'paved total'!$CA75), "")</f>
        <v>5.2559445743542085E-3</v>
      </c>
      <c r="AY75" t="str">
        <f>IFERROR(IF('paved total'!BS75=0, "", 'paved total'!BS75/'paved total'!$BY75*'paved total'!$CA75), "")</f>
        <v/>
      </c>
      <c r="AZ75" t="str">
        <f>IFERROR(IF('paved total'!BT75=0, "", 'paved total'!BT75/'paved total'!$BY75*'paved total'!$CA75), "")</f>
        <v/>
      </c>
      <c r="BA75" t="str">
        <f>IFERROR(IF('paved total'!BU75=0, "", 'paved total'!BU75/'paved total'!$BY75*'paved total'!$CA75), "")</f>
        <v/>
      </c>
      <c r="BB75">
        <f>IFERROR(IF('paved total'!BV75=0, "", 'paved total'!BV75/'paved total'!$BY75*'paved total'!$CA75), "")</f>
        <v>5.4371840424353882E-4</v>
      </c>
      <c r="BC75">
        <f>IFERROR(IF('paved total'!BW75=0, "", 'paved total'!BW75/'paved total'!$BY75*'paved total'!$CA75), "")</f>
        <v>4.9840853722324385E-3</v>
      </c>
      <c r="BD75" t="str">
        <f>IFERROR(IF('paved total'!BX75=0, "", 'paved total'!BX75/'paved total'!$BY75*'paved total'!$CA75), "")</f>
        <v/>
      </c>
      <c r="BE75">
        <f>IFERROR(IF('paved total'!CC75=0, "", 'paved total'!CC75/'paved total'!$CL75*'paved total'!$CN75), "")</f>
        <v>9.3691076558627934E-2</v>
      </c>
      <c r="BF75">
        <f>IFERROR(IF('paved total'!CD75=0, "", 'paved total'!CD75/'paved total'!$CL75*'paved total'!$CN75), "")</f>
        <v>2.8718231722104868</v>
      </c>
      <c r="BG75" t="str">
        <f>IFERROR(IF('paved total'!CE75=0, "", 'paved total'!CE75/'paved total'!$CL75*'paved total'!$CN75), "")</f>
        <v/>
      </c>
      <c r="BH75" t="str">
        <f>IFERROR(IF('paved total'!CF75=0, "", 'paved total'!CF75/'paved total'!$CL75*'paved total'!$CN75), "")</f>
        <v/>
      </c>
      <c r="BI75" t="str">
        <f>IFERROR(IF('paved total'!CG75=0, "", 'paved total'!CG75/'paved total'!$CL75*'paved total'!$CN75), "")</f>
        <v/>
      </c>
      <c r="BJ75" t="str">
        <f>IFERROR(IF('paved total'!CH75=0, "", 'paved total'!CH75/'paved total'!$CL75*'paved total'!$CN75), "")</f>
        <v/>
      </c>
      <c r="BK75" t="str">
        <f>IFERROR(IF('paved total'!CI75=0, "", 'paved total'!CI75/'paved total'!$CL75*'paved total'!$CN75), "")</f>
        <v/>
      </c>
      <c r="BL75">
        <f>IFERROR(IF('paved total'!CJ75=0, "", 'paved total'!CJ75/'paved total'!$CL75*'paved total'!$CN75), "")</f>
        <v>336.7673457772047</v>
      </c>
      <c r="BM75" t="str">
        <f>IFERROR(IF('paved total'!CK75=0, "", 'paved total'!CK75/'paved total'!$CL75*'paved total'!$CN75), "")</f>
        <v/>
      </c>
    </row>
    <row r="76" spans="1:65" x14ac:dyDescent="0.25">
      <c r="A76" s="1" t="s">
        <v>76</v>
      </c>
      <c r="B76">
        <v>4</v>
      </c>
      <c r="C76">
        <f>_xlfn.XLOOKUP(A76,'[1]paving by area'!$A$3:$A$174,'[1]paving by area'!$C$3:$C$174)</f>
        <v>12</v>
      </c>
      <c r="D76" t="str">
        <f>IFERROR(IF('paved total'!D76=0, "", 'paved total'!D76/'paved total'!$L76*'paved total'!$N76), "")</f>
        <v/>
      </c>
      <c r="E76">
        <f>IFERROR(IF('paved total'!E76=0, "", 'paved total'!E76/'paved total'!$L76*'paved total'!$N76), "")</f>
        <v>1.3119749286043004E-2</v>
      </c>
      <c r="F76" t="str">
        <f>IFERROR(IF('paved total'!F76=0, "", 'paved total'!F76/'paved total'!$L76*'paved total'!$N76), "")</f>
        <v/>
      </c>
      <c r="G76" t="str">
        <f>IFERROR(IF('paved total'!G76=0, "", 'paved total'!G76/'paved total'!$L76*'paved total'!$N76), "")</f>
        <v/>
      </c>
      <c r="H76" t="str">
        <f>IFERROR(IF('paved total'!H76=0, "", 'paved total'!H76/'paved total'!$L76*'paved total'!$N76), "")</f>
        <v/>
      </c>
      <c r="I76" t="str">
        <f>IFERROR(IF('paved total'!I76=0, "", 'paved total'!I76/'paved total'!$L76*'paved total'!$N76), "")</f>
        <v/>
      </c>
      <c r="J76" t="str">
        <f>IFERROR(IF('paved total'!J76=0, "", 'paved total'!J76/'paved total'!$L76*'paved total'!$N76), "")</f>
        <v/>
      </c>
      <c r="K76" t="str">
        <f>IFERROR(IF('paved total'!K76=0, "", 'paved total'!K76/'paved total'!$L76*'paved total'!$N76), "")</f>
        <v/>
      </c>
      <c r="L76">
        <f>IFERROR(IF('paved total'!P76=0, "", 'paved total'!P76/'paved total'!$Y76*'paved total'!$AA76), "")</f>
        <v>2.1704783405786618E-2</v>
      </c>
      <c r="M76" t="str">
        <f>IFERROR(IF('paved total'!Q76=0, "", 'paved total'!Q76/'paved total'!$Y76*'paved total'!$AA76), "")</f>
        <v/>
      </c>
      <c r="N76">
        <f>IFERROR(IF('paved total'!R76=0, "", 'paved total'!R76/'paved total'!$Y76*'paved total'!$AA76), "")</f>
        <v>2.885567297559171E-2</v>
      </c>
      <c r="O76" t="str">
        <f>IFERROR(IF('paved total'!S76=0, "", 'paved total'!S76/'paved total'!$Y76*'paved total'!$AA76), "")</f>
        <v/>
      </c>
      <c r="P76" t="str">
        <f>IFERROR(IF('paved total'!T76=0, "", 'paved total'!T76/'paved total'!$Y76*'paved total'!$AA76), "")</f>
        <v/>
      </c>
      <c r="Q76" t="str">
        <f>IFERROR(IF('paved total'!U76=0, "", 'paved total'!U76/'paved total'!$Y76*'paved total'!$AA76), "")</f>
        <v/>
      </c>
      <c r="R76" t="str">
        <f>IFERROR(IF('paved total'!V76=0, "", 'paved total'!V76/'paved total'!$Y76*'paved total'!$AA76), "")</f>
        <v/>
      </c>
      <c r="S76">
        <f>IFERROR(IF('paved total'!W76=0, "", 'paved total'!W76/'paved total'!$Y76*'paved total'!$AA76), "")</f>
        <v>5.729879462984852E-5</v>
      </c>
      <c r="T76" t="str">
        <f>IFERROR(IF('paved total'!X76=0, "", 'paved total'!X76/'paved total'!$Y76*'paved total'!$AA76), "")</f>
        <v/>
      </c>
      <c r="U76">
        <f>IFERROR(IF('paved total'!AC76=0, "", 'paved total'!AC76/'paved total'!$AL76*'paved total'!$AN76), "")</f>
        <v>0.15874082547429358</v>
      </c>
      <c r="V76">
        <f>IFERROR(IF('paved total'!AD76=0, "", 'paved total'!AD76/'paved total'!$AL76*'paved total'!$AN76), "")</f>
        <v>1.0372039643037049E-2</v>
      </c>
      <c r="W76">
        <f>IFERROR(IF('paved total'!AE76=0, "", 'paved total'!AE76/'paved total'!$AL76*'paved total'!$AN76), "")</f>
        <v>0.35549702839025421</v>
      </c>
      <c r="X76">
        <f>IFERROR(IF('paved total'!AF76=0, "", 'paved total'!AF76/'paved total'!$AL76*'paved total'!$AN76), "")</f>
        <v>3.1046663306501521E-2</v>
      </c>
      <c r="Y76" t="str">
        <f>IFERROR(IF('paved total'!AG76=0, "", 'paved total'!AG76/'paved total'!$AL76*'paved total'!$AN76), "")</f>
        <v/>
      </c>
      <c r="Z76">
        <f>IFERROR(IF('paved total'!AH76=0, "", 'paved total'!AH76/'paved total'!$AL76*'paved total'!$AN76), "")</f>
        <v>1.1112899617539695E-3</v>
      </c>
      <c r="AA76" t="str">
        <f>IFERROR(IF('paved total'!AI76=0, "", 'paved total'!AI76/'paved total'!$AL76*'paved total'!$AN76), "")</f>
        <v/>
      </c>
      <c r="AB76">
        <f>IFERROR(IF('paved total'!AJ76=0, "", 'paved total'!AJ76/'paved total'!$AL76*'paved total'!$AN76), "")</f>
        <v>0.22762922716593809</v>
      </c>
      <c r="AC76" t="str">
        <f>IFERROR(IF('paved total'!AK76=0, "", 'paved total'!AK76/'paved total'!$AL76*'paved total'!$AN76), "")</f>
        <v/>
      </c>
      <c r="AD76">
        <f>IFERROR(IF('paved total'!AP76=0, "", 'paved total'!AP76/'paved total'!$AY76*'paved total'!$BA76), "")</f>
        <v>1.456495256561305E-2</v>
      </c>
      <c r="AE76">
        <f>IFERROR(IF('paved total'!AQ76=0, "", 'paved total'!AQ76/'paved total'!$AY76*'paved total'!$BA76), "")</f>
        <v>6.2096997110575806E-2</v>
      </c>
      <c r="AF76">
        <f>IFERROR(IF('paved total'!AR76=0, "", 'paved total'!AR76/'paved total'!$AY76*'paved total'!$BA76), "")</f>
        <v>4.4369602808676158E-3</v>
      </c>
      <c r="AG76">
        <f>IFERROR(IF('paved total'!AS76=0, "", 'paved total'!AS76/'paved total'!$AY76*'paved total'!$BA76), "")</f>
        <v>4.7368469972396202E-3</v>
      </c>
      <c r="AH76" t="str">
        <f>IFERROR(IF('paved total'!AT76=0, "", 'paved total'!AT76/'paved total'!$AY76*'paved total'!$BA76), "")</f>
        <v/>
      </c>
      <c r="AI76">
        <f>IFERROR(IF('paved total'!AU76=0, "", 'paved total'!AU76/'paved total'!$AY76*'paved total'!$BA76), "")</f>
        <v>1.1586532223463821E-4</v>
      </c>
      <c r="AJ76">
        <f>IFERROR(IF('paved total'!AV76=0, "", 'paved total'!AV76/'paved total'!$AY76*'paved total'!$BA76), "")</f>
        <v>6.8156071902728362E-5</v>
      </c>
      <c r="AK76">
        <f>IFERROR(IF('paved total'!AW76=0, "", 'paved total'!AW76/'paved total'!$AY76*'paved total'!$BA76), "")</f>
        <v>1.2064510755717655</v>
      </c>
      <c r="AL76" t="str">
        <f>IFERROR(IF('paved total'!AX76=0, "", 'paved total'!AX76/'paved total'!$AY76*'paved total'!$BA76), "")</f>
        <v/>
      </c>
      <c r="AM76">
        <f>IFERROR(IF('paved total'!BC76=0, "", 'paved total'!BC76/'paved total'!$BL76*'paved total'!$BN76), "")</f>
        <v>5.7644868277276502E-2</v>
      </c>
      <c r="AN76" t="str">
        <f>IFERROR(IF('paved total'!BD76=0, "", 'paved total'!BD76/'paved total'!$BL76*'paved total'!$BN76), "")</f>
        <v/>
      </c>
      <c r="AO76">
        <f>IFERROR(IF('paved total'!BE76=0, "", 'paved total'!BE76/'paved total'!$BL76*'paved total'!$BN76), "")</f>
        <v>0.11014068409252491</v>
      </c>
      <c r="AP76">
        <f>IFERROR(IF('paved total'!BF76=0, "", 'paved total'!BF76/'paved total'!$BL76*'paved total'!$BN76), "")</f>
        <v>2.6726034207669669E-2</v>
      </c>
      <c r="AQ76" t="str">
        <f>IFERROR(IF('paved total'!BG76=0, "", 'paved total'!BG76/'paved total'!$BL76*'paved total'!$BN76), "")</f>
        <v/>
      </c>
      <c r="AR76" t="str">
        <f>IFERROR(IF('paved total'!BH76=0, "", 'paved total'!BH76/'paved total'!$BL76*'paved total'!$BN76), "")</f>
        <v/>
      </c>
      <c r="AS76">
        <f>IFERROR(IF('paved total'!BI76=0, "", 'paved total'!BI76/'paved total'!$BL76*'paved total'!$BN76), "")</f>
        <v>3.1875086669697766E-4</v>
      </c>
      <c r="AT76">
        <f>IFERROR(IF('paved total'!BJ76=0, "", 'paved total'!BJ76/'paved total'!$BL76*'paved total'!$BN76), "")</f>
        <v>3.4572209387902959E-3</v>
      </c>
      <c r="AU76" t="str">
        <f>IFERROR(IF('paved total'!BK76=0, "", 'paved total'!BK76/'paved total'!$BL76*'paved total'!$BN76), "")</f>
        <v/>
      </c>
      <c r="AV76">
        <f>IFERROR(IF('paved total'!BP76=0, "", 'paved total'!BP76/'paved total'!$BY76*'paved total'!$CA76), "")</f>
        <v>6.96145171585342E-2</v>
      </c>
      <c r="AW76">
        <f>IFERROR(IF('paved total'!BQ76=0, "", 'paved total'!BQ76/'paved total'!$BY76*'paved total'!$CA76), "")</f>
        <v>2.0436491608064379E-3</v>
      </c>
      <c r="AX76">
        <f>IFERROR(IF('paved total'!BR76=0, "", 'paved total'!BR76/'paved total'!$BY76*'paved total'!$CA76), "")</f>
        <v>6.217911276496184E-3</v>
      </c>
      <c r="AY76" t="str">
        <f>IFERROR(IF('paved total'!BS76=0, "", 'paved total'!BS76/'paved total'!$BY76*'paved total'!$CA76), "")</f>
        <v/>
      </c>
      <c r="AZ76" t="str">
        <f>IFERROR(IF('paved total'!BT76=0, "", 'paved total'!BT76/'paved total'!$BY76*'paved total'!$CA76), "")</f>
        <v/>
      </c>
      <c r="BA76" t="str">
        <f>IFERROR(IF('paved total'!BU76=0, "", 'paved total'!BU76/'paved total'!$BY76*'paved total'!$CA76), "")</f>
        <v/>
      </c>
      <c r="BB76">
        <f>IFERROR(IF('paved total'!BV76=0, "", 'paved total'!BV76/'paved total'!$BY76*'paved total'!$CA76), "")</f>
        <v>3.4350698660363535E-3</v>
      </c>
      <c r="BC76">
        <f>IFERROR(IF('paved total'!BW76=0, "", 'paved total'!BW76/'paved total'!$BY76*'paved total'!$CA76), "")</f>
        <v>2.0436491608064379E-3</v>
      </c>
      <c r="BD76" t="str">
        <f>IFERROR(IF('paved total'!BX76=0, "", 'paved total'!BX76/'paved total'!$BY76*'paved total'!$CA76), "")</f>
        <v/>
      </c>
      <c r="BE76">
        <f>IFERROR(IF('paved total'!CC76=0, "", 'paved total'!CC76/'paved total'!$CL76*'paved total'!$CN76), "")</f>
        <v>0.62218929108035637</v>
      </c>
      <c r="BF76">
        <f>IFERROR(IF('paved total'!CD76=0, "", 'paved total'!CD76/'paved total'!$CL76*'paved total'!$CN76), "")</f>
        <v>4.6701372875240157</v>
      </c>
      <c r="BG76">
        <f>IFERROR(IF('paved total'!CE76=0, "", 'paved total'!CE76/'paved total'!$CL76*'paved total'!$CN76), "")</f>
        <v>1.2392014737813593E-2</v>
      </c>
      <c r="BH76">
        <f>IFERROR(IF('paved total'!CF76=0, "", 'paved total'!CF76/'paved total'!$CL76*'paved total'!$CN76), "")</f>
        <v>1.751404749610988E-2</v>
      </c>
      <c r="BI76" t="str">
        <f>IFERROR(IF('paved total'!CG76=0, "", 'paved total'!CG76/'paved total'!$CL76*'paved total'!$CN76), "")</f>
        <v/>
      </c>
      <c r="BJ76" t="str">
        <f>IFERROR(IF('paved total'!CH76=0, "", 'paved total'!CH76/'paved total'!$CL76*'paved total'!$CN76), "")</f>
        <v/>
      </c>
      <c r="BK76" t="str">
        <f>IFERROR(IF('paved total'!CI76=0, "", 'paved total'!CI76/'paved total'!$CL76*'paved total'!$CN76), "")</f>
        <v/>
      </c>
      <c r="BL76">
        <f>IFERROR(IF('paved total'!CJ76=0, "", 'paved total'!CJ76/'paved total'!$CL76*'paved total'!$CN76), "")</f>
        <v>15.412802401545148</v>
      </c>
      <c r="BM76" t="str">
        <f>IFERROR(IF('paved total'!CK76=0, "", 'paved total'!CK76/'paved total'!$CL76*'paved total'!$CN76), "")</f>
        <v/>
      </c>
    </row>
    <row r="77" spans="1:65" x14ac:dyDescent="0.25">
      <c r="A77" s="1" t="s">
        <v>77</v>
      </c>
      <c r="B77">
        <v>5</v>
      </c>
      <c r="C77">
        <f>_xlfn.XLOOKUP(A77,'[1]paving by area'!$A$3:$A$174,'[1]paving by area'!$C$3:$C$174)</f>
        <v>15</v>
      </c>
      <c r="D77" t="str">
        <f>IFERROR(IF('paved total'!D77=0, "", 'paved total'!D77/'paved total'!$L77*'paved total'!$N77), "")</f>
        <v/>
      </c>
      <c r="E77">
        <f>IFERROR(IF('paved total'!E77=0, "", 'paved total'!E77/'paved total'!$L77*'paved total'!$N77), "")</f>
        <v>3.3261793128427303E-3</v>
      </c>
      <c r="F77" t="str">
        <f>IFERROR(IF('paved total'!F77=0, "", 'paved total'!F77/'paved total'!$L77*'paved total'!$N77), "")</f>
        <v/>
      </c>
      <c r="G77" t="str">
        <f>IFERROR(IF('paved total'!G77=0, "", 'paved total'!G77/'paved total'!$L77*'paved total'!$N77), "")</f>
        <v/>
      </c>
      <c r="H77" t="str">
        <f>IFERROR(IF('paved total'!H77=0, "", 'paved total'!H77/'paved total'!$L77*'paved total'!$N77), "")</f>
        <v/>
      </c>
      <c r="I77" t="str">
        <f>IFERROR(IF('paved total'!I77=0, "", 'paved total'!I77/'paved total'!$L77*'paved total'!$N77), "")</f>
        <v/>
      </c>
      <c r="J77">
        <f>IFERROR(IF('paved total'!J77=0, "", 'paved total'!J77/'paved total'!$L77*'paved total'!$N77), "")</f>
        <v>8.1104715434147101E-2</v>
      </c>
      <c r="K77" t="str">
        <f>IFERROR(IF('paved total'!K77=0, "", 'paved total'!K77/'paved total'!$L77*'paved total'!$N77), "")</f>
        <v/>
      </c>
      <c r="L77" t="str">
        <f>IFERROR(IF('paved total'!P77=0, "", 'paved total'!P77/'paved total'!$Y77*'paved total'!$AA77), "")</f>
        <v/>
      </c>
      <c r="M77" t="str">
        <f>IFERROR(IF('paved total'!Q77=0, "", 'paved total'!Q77/'paved total'!$Y77*'paved total'!$AA77), "")</f>
        <v/>
      </c>
      <c r="N77" t="str">
        <f>IFERROR(IF('paved total'!R77=0, "", 'paved total'!R77/'paved total'!$Y77*'paved total'!$AA77), "")</f>
        <v/>
      </c>
      <c r="O77" t="str">
        <f>IFERROR(IF('paved total'!S77=0, "", 'paved total'!S77/'paved total'!$Y77*'paved total'!$AA77), "")</f>
        <v/>
      </c>
      <c r="P77" t="str">
        <f>IFERROR(IF('paved total'!T77=0, "", 'paved total'!T77/'paved total'!$Y77*'paved total'!$AA77), "")</f>
        <v/>
      </c>
      <c r="Q77" t="str">
        <f>IFERROR(IF('paved total'!U77=0, "", 'paved total'!U77/'paved total'!$Y77*'paved total'!$AA77), "")</f>
        <v/>
      </c>
      <c r="R77" t="str">
        <f>IFERROR(IF('paved total'!V77=0, "", 'paved total'!V77/'paved total'!$Y77*'paved total'!$AA77), "")</f>
        <v/>
      </c>
      <c r="S77" t="str">
        <f>IFERROR(IF('paved total'!W77=0, "", 'paved total'!W77/'paved total'!$Y77*'paved total'!$AA77), "")</f>
        <v/>
      </c>
      <c r="T77" t="str">
        <f>IFERROR(IF('paved total'!X77=0, "", 'paved total'!X77/'paved total'!$Y77*'paved total'!$AA77), "")</f>
        <v/>
      </c>
      <c r="U77">
        <f>IFERROR(IF('paved total'!AC77=0, "", 'paved total'!AC77/'paved total'!$AL77*'paved total'!$AN77), "")</f>
        <v>8.6695900554859247</v>
      </c>
      <c r="V77">
        <f>IFERROR(IF('paved total'!AD77=0, "", 'paved total'!AD77/'paved total'!$AL77*'paved total'!$AN77), "")</f>
        <v>3.114988241253654E-2</v>
      </c>
      <c r="W77">
        <f>IFERROR(IF('paved total'!AE77=0, "", 'paved total'!AE77/'paved total'!$AL77*'paved total'!$AN77), "")</f>
        <v>1.9123264505276969</v>
      </c>
      <c r="X77">
        <f>IFERROR(IF('paved total'!AF77=0, "", 'paved total'!AF77/'paved total'!$AL77*'paved total'!$AN77), "")</f>
        <v>3.4289991526703534E-2</v>
      </c>
      <c r="Y77" t="str">
        <f>IFERROR(IF('paved total'!AG77=0, "", 'paved total'!AG77/'paved total'!$AL77*'paved total'!$AN77), "")</f>
        <v/>
      </c>
      <c r="Z77">
        <f>IFERROR(IF('paved total'!AH77=0, "", 'paved total'!AH77/'paved total'!$AL77*'paved total'!$AN77), "")</f>
        <v>8.164283696834175E-3</v>
      </c>
      <c r="AA77">
        <f>IFERROR(IF('paved total'!AI77=0, "", 'paved total'!AI77/'paved total'!$AL77*'paved total'!$AN77), "")</f>
        <v>7.787470603134135E-3</v>
      </c>
      <c r="AB77">
        <f>IFERROR(IF('paved total'!AJ77=0, "", 'paved total'!AJ77/'paved total'!$AL77*'paved total'!$AN77), "")</f>
        <v>5.8104579048545979</v>
      </c>
      <c r="AC77" t="str">
        <f>IFERROR(IF('paved total'!AK77=0, "", 'paved total'!AK77/'paved total'!$AL77*'paved total'!$AN77), "")</f>
        <v/>
      </c>
      <c r="AD77">
        <f>IFERROR(IF('paved total'!AP77=0, "", 'paved total'!AP77/'paved total'!$AY77*'paved total'!$BA77), "")</f>
        <v>3.4333007224587105E-2</v>
      </c>
      <c r="AE77">
        <f>IFERROR(IF('paved total'!AQ77=0, "", 'paved total'!AQ77/'paved total'!$AY77*'paved total'!$BA77), "")</f>
        <v>0.50330583612590996</v>
      </c>
      <c r="AF77">
        <f>IFERROR(IF('paved total'!AR77=0, "", 'paved total'!AR77/'paved total'!$AY77*'paved total'!$BA77), "")</f>
        <v>1.7364708807479142E-2</v>
      </c>
      <c r="AG77">
        <f>IFERROR(IF('paved total'!AS77=0, "", 'paved total'!AS77/'paved total'!$AY77*'paved total'!$BA77), "")</f>
        <v>2.5524961721461546E-3</v>
      </c>
      <c r="AH77" t="str">
        <f>IFERROR(IF('paved total'!AT77=0, "", 'paved total'!AT77/'paved total'!$AY77*'paved total'!$BA77), "")</f>
        <v/>
      </c>
      <c r="AI77">
        <f>IFERROR(IF('paved total'!AU77=0, "", 'paved total'!AU77/'paved total'!$AY77*'paved total'!$BA77), "")</f>
        <v>1.1022142561540214E-3</v>
      </c>
      <c r="AJ77">
        <f>IFERROR(IF('paved total'!AV77=0, "", 'paved total'!AV77/'paved total'!$AY77*'paved total'!$BA77), "")</f>
        <v>1.1602255327937066E-4</v>
      </c>
      <c r="AK77">
        <f>IFERROR(IF('paved total'!AW77=0, "", 'paved total'!AW77/'paved total'!$AY77*'paved total'!$BA77), "")</f>
        <v>8.6524012479012811</v>
      </c>
      <c r="AL77" t="str">
        <f>IFERROR(IF('paved total'!AX77=0, "", 'paved total'!AX77/'paved total'!$AY77*'paved total'!$BA77), "")</f>
        <v/>
      </c>
      <c r="AM77">
        <f>IFERROR(IF('paved total'!BC77=0, "", 'paved total'!BC77/'paved total'!$BL77*'paved total'!$BN77), "")</f>
        <v>2.1041865377215752</v>
      </c>
      <c r="AN77">
        <f>IFERROR(IF('paved total'!BD77=0, "", 'paved total'!BD77/'paved total'!$BL77*'paved total'!$BN77), "")</f>
        <v>9.4309609699497504E-2</v>
      </c>
      <c r="AO77">
        <f>IFERROR(IF('paved total'!BE77=0, "", 'paved total'!BE77/'paved total'!$BL77*'paved total'!$BN77), "")</f>
        <v>0.39424508972740757</v>
      </c>
      <c r="AP77" t="str">
        <f>IFERROR(IF('paved total'!BF77=0, "", 'paved total'!BF77/'paved total'!$BL77*'paved total'!$BN77), "")</f>
        <v/>
      </c>
      <c r="AQ77" t="str">
        <f>IFERROR(IF('paved total'!BG77=0, "", 'paved total'!BG77/'paved total'!$BL77*'paved total'!$BN77), "")</f>
        <v/>
      </c>
      <c r="AR77" t="str">
        <f>IFERROR(IF('paved total'!BH77=0, "", 'paved total'!BH77/'paved total'!$BL77*'paved total'!$BN77), "")</f>
        <v/>
      </c>
      <c r="AS77" t="str">
        <f>IFERROR(IF('paved total'!BI77=0, "", 'paved total'!BI77/'paved total'!$BL77*'paved total'!$BN77), "")</f>
        <v/>
      </c>
      <c r="AT77">
        <f>IFERROR(IF('paved total'!BJ77=0, "", 'paved total'!BJ77/'paved total'!$BL77*'paved total'!$BN77), "")</f>
        <v>0.8843458483297143</v>
      </c>
      <c r="AU77" t="str">
        <f>IFERROR(IF('paved total'!BK77=0, "", 'paved total'!BK77/'paved total'!$BL77*'paved total'!$BN77), "")</f>
        <v/>
      </c>
      <c r="AV77">
        <f>IFERROR(IF('paved total'!BP77=0, "", 'paved total'!BP77/'paved total'!$BY77*'paved total'!$CA77), "")</f>
        <v>5.0264332875364449E-2</v>
      </c>
      <c r="AW77">
        <f>IFERROR(IF('paved total'!BQ77=0, "", 'paved total'!BQ77/'paved total'!$BY77*'paved total'!$CA77), "")</f>
        <v>1.2592317213034935E-3</v>
      </c>
      <c r="AX77">
        <f>IFERROR(IF('paved total'!BR77=0, "", 'paved total'!BR77/'paved total'!$BY77*'paved total'!$CA77), "")</f>
        <v>1.2802189166585516E-2</v>
      </c>
      <c r="AY77">
        <f>IFERROR(IF('paved total'!BS77=0, "", 'paved total'!BS77/'paved total'!$BY77*'paved total'!$CA77), "")</f>
        <v>1.2802189166585516E-2</v>
      </c>
      <c r="AZ77" t="str">
        <f>IFERROR(IF('paved total'!BT77=0, "", 'paved total'!BT77/'paved total'!$BY77*'paved total'!$CA77), "")</f>
        <v/>
      </c>
      <c r="BA77">
        <f>IFERROR(IF('paved total'!BU77=0, "", 'paved total'!BU77/'paved total'!$BY77*'paved total'!$CA77), "")</f>
        <v>5.6665427458657217E-3</v>
      </c>
      <c r="BB77">
        <f>IFERROR(IF('paved total'!BV77=0, "", 'paved total'!BV77/'paved total'!$BY77*'paved total'!$CA77), "")</f>
        <v>1.678975628404658E-3</v>
      </c>
      <c r="BC77" t="str">
        <f>IFERROR(IF('paved total'!BW77=0, "", 'paved total'!BW77/'paved total'!$BY77*'paved total'!$CA77), "")</f>
        <v/>
      </c>
      <c r="BD77" t="str">
        <f>IFERROR(IF('paved total'!BX77=0, "", 'paved total'!BX77/'paved total'!$BY77*'paved total'!$CA77), "")</f>
        <v/>
      </c>
      <c r="BE77">
        <f>IFERROR(IF('paved total'!CC77=0, "", 'paved total'!CC77/'paved total'!$CL77*'paved total'!$CN77), "")</f>
        <v>0.52800470568203994</v>
      </c>
      <c r="BF77">
        <f>IFERROR(IF('paved total'!CD77=0, "", 'paved total'!CD77/'paved total'!$CL77*'paved total'!$CN77), "")</f>
        <v>13.2705819420355</v>
      </c>
      <c r="BG77">
        <f>IFERROR(IF('paved total'!CE77=0, "", 'paved total'!CE77/'paved total'!$CL77*'paved total'!$CN77), "")</f>
        <v>1.7509954062413144E-3</v>
      </c>
      <c r="BH77">
        <f>IFERROR(IF('paved total'!CF77=0, "", 'paved total'!CF77/'paved total'!$CL77*'paved total'!$CN77), "")</f>
        <v>8.3888598099015707E-2</v>
      </c>
      <c r="BI77" t="str">
        <f>IFERROR(IF('paved total'!CG77=0, "", 'paved total'!CG77/'paved total'!$CL77*'paved total'!$CN77), "")</f>
        <v/>
      </c>
      <c r="BJ77" t="str">
        <f>IFERROR(IF('paved total'!CH77=0, "", 'paved total'!CH77/'paved total'!$CL77*'paved total'!$CN77), "")</f>
        <v/>
      </c>
      <c r="BK77">
        <f>IFERROR(IF('paved total'!CI77=0, "", 'paved total'!CI77/'paved total'!$CL77*'paved total'!$CN77), "")</f>
        <v>6.3672560226956895E-4</v>
      </c>
      <c r="BL77">
        <f>IFERROR(IF('paved total'!CJ77=0, "", 'paved total'!CJ77/'paved total'!$CL77*'paved total'!$CN77), "")</f>
        <v>122.65356703499104</v>
      </c>
      <c r="BM77">
        <f>IFERROR(IF('paved total'!CK77=0, "", 'paved total'!CK77/'paved total'!$CL77*'paved total'!$CN77), "")</f>
        <v>8.4896746969275849E-4</v>
      </c>
    </row>
    <row r="78" spans="1:65" x14ac:dyDescent="0.25">
      <c r="A78" s="1" t="s">
        <v>78</v>
      </c>
      <c r="B78">
        <v>6</v>
      </c>
      <c r="C78">
        <f>_xlfn.XLOOKUP(A78,'[1]paving by area'!$A$3:$A$174,'[1]paving by area'!$C$3:$C$174)</f>
        <v>21</v>
      </c>
      <c r="D78" t="str">
        <f>IFERROR(IF('paved total'!D78=0, "", 'paved total'!D78/'paved total'!$L78*'paved total'!$N78), "")</f>
        <v/>
      </c>
      <c r="E78" t="str">
        <f>IFERROR(IF('paved total'!E78=0, "", 'paved total'!E78/'paved total'!$L78*'paved total'!$N78), "")</f>
        <v/>
      </c>
      <c r="F78" t="str">
        <f>IFERROR(IF('paved total'!F78=0, "", 'paved total'!F78/'paved total'!$L78*'paved total'!$N78), "")</f>
        <v/>
      </c>
      <c r="G78" t="str">
        <f>IFERROR(IF('paved total'!G78=0, "", 'paved total'!G78/'paved total'!$L78*'paved total'!$N78), "")</f>
        <v/>
      </c>
      <c r="H78" t="str">
        <f>IFERROR(IF('paved total'!H78=0, "", 'paved total'!H78/'paved total'!$L78*'paved total'!$N78), "")</f>
        <v/>
      </c>
      <c r="I78" t="str">
        <f>IFERROR(IF('paved total'!I78=0, "", 'paved total'!I78/'paved total'!$L78*'paved total'!$N78), "")</f>
        <v/>
      </c>
      <c r="J78" t="str">
        <f>IFERROR(IF('paved total'!J78=0, "", 'paved total'!J78/'paved total'!$L78*'paved total'!$N78), "")</f>
        <v/>
      </c>
      <c r="K78" t="str">
        <f>IFERROR(IF('paved total'!K78=0, "", 'paved total'!K78/'paved total'!$L78*'paved total'!$N78), "")</f>
        <v/>
      </c>
      <c r="L78" t="str">
        <f>IFERROR(IF('paved total'!P78=0, "", 'paved total'!P78/'paved total'!$Y78*'paved total'!$AA78), "")</f>
        <v/>
      </c>
      <c r="M78" t="str">
        <f>IFERROR(IF('paved total'!Q78=0, "", 'paved total'!Q78/'paved total'!$Y78*'paved total'!$AA78), "")</f>
        <v/>
      </c>
      <c r="N78" t="str">
        <f>IFERROR(IF('paved total'!R78=0, "", 'paved total'!R78/'paved total'!$Y78*'paved total'!$AA78), "")</f>
        <v/>
      </c>
      <c r="O78" t="str">
        <f>IFERROR(IF('paved total'!S78=0, "", 'paved total'!S78/'paved total'!$Y78*'paved total'!$AA78), "")</f>
        <v/>
      </c>
      <c r="P78" t="str">
        <f>IFERROR(IF('paved total'!T78=0, "", 'paved total'!T78/'paved total'!$Y78*'paved total'!$AA78), "")</f>
        <v/>
      </c>
      <c r="Q78" t="str">
        <f>IFERROR(IF('paved total'!U78=0, "", 'paved total'!U78/'paved total'!$Y78*'paved total'!$AA78), "")</f>
        <v/>
      </c>
      <c r="R78" t="str">
        <f>IFERROR(IF('paved total'!V78=0, "", 'paved total'!V78/'paved total'!$Y78*'paved total'!$AA78), "")</f>
        <v/>
      </c>
      <c r="S78" t="str">
        <f>IFERROR(IF('paved total'!W78=0, "", 'paved total'!W78/'paved total'!$Y78*'paved total'!$AA78), "")</f>
        <v/>
      </c>
      <c r="T78" t="str">
        <f>IFERROR(IF('paved total'!X78=0, "", 'paved total'!X78/'paved total'!$Y78*'paved total'!$AA78), "")</f>
        <v/>
      </c>
      <c r="U78">
        <f>IFERROR(IF('paved total'!AC78=0, "", 'paved total'!AC78/'paved total'!$AL78*'paved total'!$AN78), "")</f>
        <v>5.1819973904611696E-2</v>
      </c>
      <c r="V78">
        <f>IFERROR(IF('paved total'!AD78=0, "", 'paved total'!AD78/'paved total'!$AL78*'paved total'!$AN78), "")</f>
        <v>1.3072268613233365E-3</v>
      </c>
      <c r="W78">
        <f>IFERROR(IF('paved total'!AE78=0, "", 'paved total'!AE78/'paved total'!$AL78*'paved total'!$AN78), "")</f>
        <v>6.9364334411845946E-3</v>
      </c>
      <c r="X78" t="str">
        <f>IFERROR(IF('paved total'!AF78=0, "", 'paved total'!AF78/'paved total'!$AL78*'paved total'!$AN78), "")</f>
        <v/>
      </c>
      <c r="Y78">
        <f>IFERROR(IF('paved total'!AG78=0, "", 'paved total'!AG78/'paved total'!$AL78*'paved total'!$AN78), "")</f>
        <v>7.3179685538196366E-4</v>
      </c>
      <c r="Z78">
        <f>IFERROR(IF('paved total'!AH78=0, "", 'paved total'!AH78/'paved total'!$AL78*'paved total'!$AN78), "")</f>
        <v>4.0092460196567408E-3</v>
      </c>
      <c r="AA78">
        <f>IFERROR(IF('paved total'!AI78=0, "", 'paved total'!AI78/'paved total'!$AL78*'paved total'!$AN78), "")</f>
        <v>3.8778978661266447E-4</v>
      </c>
      <c r="AB78">
        <f>IFERROR(IF('paved total'!AJ78=0, "", 'paved total'!AJ78/'paved total'!$AL78*'paved total'!$AN78), "")</f>
        <v>0.45557794318214923</v>
      </c>
      <c r="AC78" t="str">
        <f>IFERROR(IF('paved total'!AK78=0, "", 'paved total'!AK78/'paved total'!$AL78*'paved total'!$AN78), "")</f>
        <v/>
      </c>
      <c r="AD78">
        <f>IFERROR(IF('paved total'!AP78=0, "", 'paved total'!AP78/'paved total'!$AY78*'paved total'!$BA78), "")</f>
        <v>0.14857879878036848</v>
      </c>
      <c r="AE78">
        <f>IFERROR(IF('paved total'!AQ78=0, "", 'paved total'!AQ78/'paved total'!$AY78*'paved total'!$BA78), "")</f>
        <v>1.0342739233390989E-2</v>
      </c>
      <c r="AF78">
        <f>IFERROR(IF('paved total'!AR78=0, "", 'paved total'!AR78/'paved total'!$AY78*'paved total'!$BA78), "")</f>
        <v>1.0635564518401697E-2</v>
      </c>
      <c r="AG78">
        <f>IFERROR(IF('paved total'!AS78=0, "", 'paved total'!AS78/'paved total'!$AY78*'paved total'!$BA78), "")</f>
        <v>2.9019736578625173E-2</v>
      </c>
      <c r="AH78" t="str">
        <f>IFERROR(IF('paved total'!AT78=0, "", 'paved total'!AT78/'paved total'!$AY78*'paved total'!$BA78), "")</f>
        <v/>
      </c>
      <c r="AI78">
        <f>IFERROR(IF('paved total'!AU78=0, "", 'paved total'!AU78/'paved total'!$AY78*'paved total'!$BA78), "")</f>
        <v>2.7968568888843146E-3</v>
      </c>
      <c r="AJ78" t="str">
        <f>IFERROR(IF('paved total'!AV78=0, "", 'paved total'!AV78/'paved total'!$AY78*'paved total'!$BA78), "")</f>
        <v/>
      </c>
      <c r="AK78">
        <f>IFERROR(IF('paved total'!AW78=0, "", 'paved total'!AW78/'paved total'!$AY78*'paved total'!$BA78), "")</f>
        <v>2.0724071337678263</v>
      </c>
      <c r="AL78" t="str">
        <f>IFERROR(IF('paved total'!AX78=0, "", 'paved total'!AX78/'paved total'!$AY78*'paved total'!$BA78), "")</f>
        <v/>
      </c>
      <c r="AM78">
        <f>IFERROR(IF('paved total'!BC78=0, "", 'paved total'!BC78/'paved total'!$BL78*'paved total'!$BN78), "")</f>
        <v>0.56673409705813249</v>
      </c>
      <c r="AN78">
        <f>IFERROR(IF('paved total'!BD78=0, "", 'paved total'!BD78/'paved total'!$BL78*'paved total'!$BN78), "")</f>
        <v>2.4386148754652868E-2</v>
      </c>
      <c r="AO78">
        <f>IFERROR(IF('paved total'!BE78=0, "", 'paved total'!BE78/'paved total'!$BL78*'paved total'!$BN78), "")</f>
        <v>0.13617225464598159</v>
      </c>
      <c r="AP78" t="str">
        <f>IFERROR(IF('paved total'!BF78=0, "", 'paved total'!BF78/'paved total'!$BL78*'paved total'!$BN78), "")</f>
        <v/>
      </c>
      <c r="AQ78" t="str">
        <f>IFERROR(IF('paved total'!BG78=0, "", 'paved total'!BG78/'paved total'!$BL78*'paved total'!$BN78), "")</f>
        <v/>
      </c>
      <c r="AR78" t="str">
        <f>IFERROR(IF('paved total'!BH78=0, "", 'paved total'!BH78/'paved total'!$BL78*'paved total'!$BN78), "")</f>
        <v/>
      </c>
      <c r="AS78" t="str">
        <f>IFERROR(IF('paved total'!BI78=0, "", 'paved total'!BI78/'paved total'!$BL78*'paved total'!$BN78), "")</f>
        <v/>
      </c>
      <c r="AT78" t="str">
        <f>IFERROR(IF('paved total'!BJ78=0, "", 'paved total'!BJ78/'paved total'!$BL78*'paved total'!$BN78), "")</f>
        <v/>
      </c>
      <c r="AU78" t="str">
        <f>IFERROR(IF('paved total'!BK78=0, "", 'paved total'!BK78/'paved total'!$BL78*'paved total'!$BN78), "")</f>
        <v/>
      </c>
      <c r="AV78">
        <f>IFERROR(IF('paved total'!BP78=0, "", 'paved total'!BP78/'paved total'!$BY78*'paved total'!$CA78), "")</f>
        <v>9.3128700196176528E-2</v>
      </c>
      <c r="AW78" t="str">
        <f>IFERROR(IF('paved total'!BQ78=0, "", 'paved total'!BQ78/'paved total'!$BY78*'paved total'!$CA78), "")</f>
        <v/>
      </c>
      <c r="AX78">
        <f>IFERROR(IF('paved total'!BR78=0, "", 'paved total'!BR78/'paved total'!$BY78*'paved total'!$CA78), "")</f>
        <v>4.5470232680441411E-2</v>
      </c>
      <c r="AY78" t="str">
        <f>IFERROR(IF('paved total'!BS78=0, "", 'paved total'!BS78/'paved total'!$BY78*'paved total'!$CA78), "")</f>
        <v/>
      </c>
      <c r="AZ78" t="str">
        <f>IFERROR(IF('paved total'!BT78=0, "", 'paved total'!BT78/'paved total'!$BY78*'paved total'!$CA78), "")</f>
        <v/>
      </c>
      <c r="BA78">
        <f>IFERROR(IF('paved total'!BU78=0, "", 'paved total'!BU78/'paved total'!$BY78*'paved total'!$CA78), "")</f>
        <v>7.0795832906561283E-4</v>
      </c>
      <c r="BB78" t="str">
        <f>IFERROR(IF('paved total'!BV78=0, "", 'paved total'!BV78/'paved total'!$BY78*'paved total'!$CA78), "")</f>
        <v/>
      </c>
      <c r="BC78">
        <f>IFERROR(IF('paved total'!BW78=0, "", 'paved total'!BW78/'paved total'!$BY78*'paved total'!$CA78), "")</f>
        <v>4.1833901262968028E-4</v>
      </c>
      <c r="BD78" t="str">
        <f>IFERROR(IF('paved total'!BX78=0, "", 'paved total'!BX78/'paved total'!$BY78*'paved total'!$CA78), "")</f>
        <v/>
      </c>
      <c r="BE78">
        <f>IFERROR(IF('paved total'!CC78=0, "", 'paved total'!CC78/'paved total'!$CL78*'paved total'!$CN78), "")</f>
        <v>0.14647411224628859</v>
      </c>
      <c r="BF78">
        <f>IFERROR(IF('paved total'!CD78=0, "", 'paved total'!CD78/'paved total'!$CL78*'paved total'!$CN78), "")</f>
        <v>2.1576439736854285</v>
      </c>
      <c r="BG78">
        <f>IFERROR(IF('paved total'!CE78=0, "", 'paved total'!CE78/'paved total'!$CL78*'paved total'!$CN78), "")</f>
        <v>3.2097371079284551E-2</v>
      </c>
      <c r="BH78" t="str">
        <f>IFERROR(IF('paved total'!CF78=0, "", 'paved total'!CF78/'paved total'!$CL78*'paved total'!$CN78), "")</f>
        <v/>
      </c>
      <c r="BI78" t="str">
        <f>IFERROR(IF('paved total'!CG78=0, "", 'paved total'!CG78/'paved total'!$CL78*'paved total'!$CN78), "")</f>
        <v/>
      </c>
      <c r="BJ78">
        <f>IFERROR(IF('paved total'!CH78=0, "", 'paved total'!CH78/'paved total'!$CL78*'paved total'!$CN78), "")</f>
        <v>1.0714288999534388E-2</v>
      </c>
      <c r="BK78">
        <f>IFERROR(IF('paved total'!CI78=0, "", 'paved total'!CI78/'paved total'!$CL78*'paved total'!$CN78), "")</f>
        <v>1.2556873731938391E-2</v>
      </c>
      <c r="BL78">
        <f>IFERROR(IF('paved total'!CJ78=0, "", 'paved total'!CJ78/'paved total'!$CL78*'paved total'!$CN78), "")</f>
        <v>148.6820292108211</v>
      </c>
      <c r="BM78" t="str">
        <f>IFERROR(IF('paved total'!CK78=0, "", 'paved total'!CK78/'paved total'!$CL78*'paved total'!$CN78), "")</f>
        <v/>
      </c>
    </row>
    <row r="79" spans="1:65" x14ac:dyDescent="0.25">
      <c r="A79" s="1" t="s">
        <v>79</v>
      </c>
      <c r="B79">
        <v>4</v>
      </c>
      <c r="C79">
        <f>_xlfn.XLOOKUP(A79,'[1]paving by area'!$A$3:$A$174,'[1]paving by area'!$C$3:$C$174)</f>
        <v>12</v>
      </c>
      <c r="D79" t="str">
        <f>IFERROR(IF('paved total'!D79=0, "", 'paved total'!D79/'paved total'!$L79*'paved total'!$N79), "")</f>
        <v/>
      </c>
      <c r="E79" t="str">
        <f>IFERROR(IF('paved total'!E79=0, "", 'paved total'!E79/'paved total'!$L79*'paved total'!$N79), "")</f>
        <v/>
      </c>
      <c r="F79" t="str">
        <f>IFERROR(IF('paved total'!F79=0, "", 'paved total'!F79/'paved total'!$L79*'paved total'!$N79), "")</f>
        <v/>
      </c>
      <c r="G79" t="str">
        <f>IFERROR(IF('paved total'!G79=0, "", 'paved total'!G79/'paved total'!$L79*'paved total'!$N79), "")</f>
        <v/>
      </c>
      <c r="H79" t="str">
        <f>IFERROR(IF('paved total'!H79=0, "", 'paved total'!H79/'paved total'!$L79*'paved total'!$N79), "")</f>
        <v/>
      </c>
      <c r="I79" t="str">
        <f>IFERROR(IF('paved total'!I79=0, "", 'paved total'!I79/'paved total'!$L79*'paved total'!$N79), "")</f>
        <v/>
      </c>
      <c r="J79" t="str">
        <f>IFERROR(IF('paved total'!J79=0, "", 'paved total'!J79/'paved total'!$L79*'paved total'!$N79), "")</f>
        <v/>
      </c>
      <c r="K79" t="str">
        <f>IFERROR(IF('paved total'!K79=0, "", 'paved total'!K79/'paved total'!$L79*'paved total'!$N79), "")</f>
        <v/>
      </c>
      <c r="L79">
        <f>IFERROR(IF('paved total'!P79=0, "", 'paved total'!P79/'paved total'!$Y79*'paved total'!$AA79), "")</f>
        <v>4.2540846203466316</v>
      </c>
      <c r="M79">
        <f>IFERROR(IF('paved total'!Q79=0, "", 'paved total'!Q79/'paved total'!$Y79*'paved total'!$AA79), "")</f>
        <v>9.7655054351602696E-2</v>
      </c>
      <c r="N79">
        <f>IFERROR(IF('paved total'!R79=0, "", 'paved total'!R79/'paved total'!$Y79*'paved total'!$AA79), "")</f>
        <v>1.4523178668887595</v>
      </c>
      <c r="O79">
        <f>IFERROR(IF('paved total'!S79=0, "", 'paved total'!S79/'paved total'!$Y79*'paved total'!$AA79), "")</f>
        <v>1.4232238862901738E-3</v>
      </c>
      <c r="P79" t="str">
        <f>IFERROR(IF('paved total'!T79=0, "", 'paved total'!T79/'paved total'!$Y79*'paved total'!$AA79), "")</f>
        <v/>
      </c>
      <c r="Q79">
        <f>IFERROR(IF('paved total'!U79=0, "", 'paved total'!U79/'paved total'!$Y79*'paved total'!$AA79), "")</f>
        <v>4.7760109261083712E-3</v>
      </c>
      <c r="R79">
        <f>IFERROR(IF('paved total'!V79=0, "", 'paved total'!V79/'paved total'!$Y79*'paved total'!$AA79), "")</f>
        <v>4.5981079403221003E-3</v>
      </c>
      <c r="S79">
        <f>IFERROR(IF('paved total'!W79=0, "", 'paved total'!W79/'paved total'!$Y79*'paved total'!$AA79), "")</f>
        <v>0.1151032318037178</v>
      </c>
      <c r="T79" t="str">
        <f>IFERROR(IF('paved total'!X79=0, "", 'paved total'!X79/'paved total'!$Y79*'paved total'!$AA79), "")</f>
        <v/>
      </c>
      <c r="U79">
        <f>IFERROR(IF('paved total'!AC79=0, "", 'paved total'!AC79/'paved total'!$AL79*'paved total'!$AN79), "")</f>
        <v>13.406470191322327</v>
      </c>
      <c r="V79">
        <f>IFERROR(IF('paved total'!AD79=0, "", 'paved total'!AD79/'paved total'!$AL79*'paved total'!$AN79), "")</f>
        <v>0.57251335843158435</v>
      </c>
      <c r="W79">
        <f>IFERROR(IF('paved total'!AE79=0, "", 'paved total'!AE79/'paved total'!$AL79*'paved total'!$AN79), "")</f>
        <v>4.4621316778685634</v>
      </c>
      <c r="X79">
        <f>IFERROR(IF('paved total'!AF79=0, "", 'paved total'!AF79/'paved total'!$AL79*'paved total'!$AN79), "")</f>
        <v>0.16491768974618431</v>
      </c>
      <c r="Y79" t="str">
        <f>IFERROR(IF('paved total'!AG79=0, "", 'paved total'!AG79/'paved total'!$AL79*'paved total'!$AN79), "")</f>
        <v/>
      </c>
      <c r="Z79">
        <f>IFERROR(IF('paved total'!AH79=0, "", 'paved total'!AH79/'paved total'!$AL79*'paved total'!$AN79), "")</f>
        <v>0.40944710414237701</v>
      </c>
      <c r="AA79">
        <f>IFERROR(IF('paved total'!AI79=0, "", 'paved total'!AI79/'paved total'!$AL79*'paved total'!$AN79), "")</f>
        <v>1.7480995244945063E-2</v>
      </c>
      <c r="AB79">
        <f>IFERROR(IF('paved total'!AJ79=0, "", 'paved total'!AJ79/'paved total'!$AL79*'paved total'!$AN79), "")</f>
        <v>1.0813351843112351</v>
      </c>
      <c r="AC79">
        <f>IFERROR(IF('paved total'!AK79=0, "", 'paved total'!AK79/'paved total'!$AL79*'paved total'!$AN79), "")</f>
        <v>8.0731197251901466E-4</v>
      </c>
      <c r="AD79">
        <f>IFERROR(IF('paved total'!AP79=0, "", 'paved total'!AP79/'paved total'!$AY79*'paved total'!$BA79), "")</f>
        <v>0.26209481245277133</v>
      </c>
      <c r="AE79">
        <f>IFERROR(IF('paved total'!AQ79=0, "", 'paved total'!AQ79/'paved total'!$AY79*'paved total'!$BA79), "")</f>
        <v>0.42245420403322642</v>
      </c>
      <c r="AF79">
        <f>IFERROR(IF('paved total'!AR79=0, "", 'paved total'!AR79/'paved total'!$AY79*'paved total'!$BA79), "")</f>
        <v>6.1555983691596781E-2</v>
      </c>
      <c r="AG79">
        <f>IFERROR(IF('paved total'!AS79=0, "", 'paved total'!AS79/'paved total'!$AY79*'paved total'!$BA79), "")</f>
        <v>8.9697878679119592E-3</v>
      </c>
      <c r="AH79" t="str">
        <f>IFERROR(IF('paved total'!AT79=0, "", 'paved total'!AT79/'paved total'!$AY79*'paved total'!$BA79), "")</f>
        <v/>
      </c>
      <c r="AI79">
        <f>IFERROR(IF('paved total'!AU79=0, "", 'paved total'!AU79/'paved total'!$AY79*'paved total'!$BA79), "")</f>
        <v>0.19389293266533664</v>
      </c>
      <c r="AJ79">
        <f>IFERROR(IF('paved total'!AV79=0, "", 'paved total'!AV79/'paved total'!$AY79*'paved total'!$BA79), "")</f>
        <v>5.0495779159552795E-4</v>
      </c>
      <c r="AK79">
        <f>IFERROR(IF('paved total'!AW79=0, "", 'paved total'!AW79/'paved total'!$AY79*'paved total'!$BA79), "")</f>
        <v>8.4559254442925962</v>
      </c>
      <c r="AL79" t="str">
        <f>IFERROR(IF('paved total'!AX79=0, "", 'paved total'!AX79/'paved total'!$AY79*'paved total'!$BA79), "")</f>
        <v/>
      </c>
      <c r="AM79">
        <f>IFERROR(IF('paved total'!BC79=0, "", 'paved total'!BC79/'paved total'!$BL79*'paved total'!$BN79), "")</f>
        <v>0.37783533889410098</v>
      </c>
      <c r="AN79">
        <f>IFERROR(IF('paved total'!BD79=0, "", 'paved total'!BD79/'paved total'!$BL79*'paved total'!$BN79), "")</f>
        <v>2.2209558482076702E-2</v>
      </c>
      <c r="AO79">
        <f>IFERROR(IF('paved total'!BE79=0, "", 'paved total'!BE79/'paved total'!$BL79*'paved total'!$BN79), "")</f>
        <v>0.54803586200367649</v>
      </c>
      <c r="AP79">
        <f>IFERROR(IF('paved total'!BF79=0, "", 'paved total'!BF79/'paved total'!$BL79*'paved total'!$BN79), "")</f>
        <v>0.16125121698903358</v>
      </c>
      <c r="AQ79" t="str">
        <f>IFERROR(IF('paved total'!BG79=0, "", 'paved total'!BG79/'paved total'!$BL79*'paved total'!$BN79), "")</f>
        <v/>
      </c>
      <c r="AR79">
        <f>IFERROR(IF('paved total'!BH79=0, "", 'paved total'!BH79/'paved total'!$BL79*'paved total'!$BN79), "")</f>
        <v>5.2113337470229126E-3</v>
      </c>
      <c r="AS79">
        <f>IFERROR(IF('paved total'!BI79=0, "", 'paved total'!BI79/'paved total'!$BL79*'paved total'!$BN79), "")</f>
        <v>1.1732322048271476E-3</v>
      </c>
      <c r="AT79">
        <f>IFERROR(IF('paved total'!BJ79=0, "", 'paved total'!BJ79/'paved total'!$BL79*'paved total'!$BN79), "")</f>
        <v>9.9315470362112031E-3</v>
      </c>
      <c r="AU79" t="str">
        <f>IFERROR(IF('paved total'!BK79=0, "", 'paved total'!BK79/'paved total'!$BL79*'paved total'!$BN79), "")</f>
        <v/>
      </c>
      <c r="AV79">
        <f>IFERROR(IF('paved total'!BP79=0, "", 'paved total'!BP79/'paved total'!$BY79*'paved total'!$CA79), "")</f>
        <v>9.4718230292106811E-2</v>
      </c>
      <c r="AW79">
        <f>IFERROR(IF('paved total'!BQ79=0, "", 'paved total'!BQ79/'paved total'!$BY79*'paved total'!$CA79), "")</f>
        <v>3.024962955270587E-3</v>
      </c>
      <c r="AX79">
        <f>IFERROR(IF('paved total'!BR79=0, "", 'paved total'!BR79/'paved total'!$BY79*'paved total'!$CA79), "")</f>
        <v>1.6364311792171127E-2</v>
      </c>
      <c r="AY79">
        <f>IFERROR(IF('paved total'!BS79=0, "", 'paved total'!BS79/'paved total'!$BY79*'paved total'!$CA79), "")</f>
        <v>4.3677513890736279E-3</v>
      </c>
      <c r="AZ79" t="str">
        <f>IFERROR(IF('paved total'!BT79=0, "", 'paved total'!BT79/'paved total'!$BY79*'paved total'!$CA79), "")</f>
        <v/>
      </c>
      <c r="BA79">
        <f>IFERROR(IF('paved total'!BU79=0, "", 'paved total'!BU79/'paved total'!$BY79*'paved total'!$CA79), "")</f>
        <v>6.4468600739400944E-2</v>
      </c>
      <c r="BB79">
        <f>IFERROR(IF('paved total'!BV79=0, "", 'paved total'!BV79/'paved total'!$BY79*'paved total'!$CA79), "")</f>
        <v>2.2281434451017494E-3</v>
      </c>
      <c r="BC79">
        <f>IFERROR(IF('paved total'!BW79=0, "", 'paved total'!BW79/'paved total'!$BY79*'paved total'!$CA79), "")</f>
        <v>1.8754770322677642E-2</v>
      </c>
      <c r="BD79" t="str">
        <f>IFERROR(IF('paved total'!BX79=0, "", 'paved total'!BX79/'paved total'!$BY79*'paved total'!$CA79), "")</f>
        <v/>
      </c>
      <c r="BE79">
        <f>IFERROR(IF('paved total'!CC79=0, "", 'paved total'!CC79/'paved total'!$CL79*'paved total'!$CN79), "")</f>
        <v>0.32205355357660825</v>
      </c>
      <c r="BF79">
        <f>IFERROR(IF('paved total'!CD79=0, "", 'paved total'!CD79/'paved total'!$CL79*'paved total'!$CN79), "")</f>
        <v>13.214248498242693</v>
      </c>
      <c r="BG79">
        <f>IFERROR(IF('paved total'!CE79=0, "", 'paved total'!CE79/'paved total'!$CL79*'paved total'!$CN79), "")</f>
        <v>4.8914536903867156E-2</v>
      </c>
      <c r="BH79">
        <f>IFERROR(IF('paved total'!CF79=0, "", 'paved total'!CF79/'paved total'!$CL79*'paved total'!$CN79), "")</f>
        <v>5.3554291489292867E-2</v>
      </c>
      <c r="BI79" t="str">
        <f>IFERROR(IF('paved total'!CG79=0, "", 'paved total'!CG79/'paved total'!$CL79*'paved total'!$CN79), "")</f>
        <v/>
      </c>
      <c r="BJ79">
        <f>IFERROR(IF('paved total'!CH79=0, "", 'paved total'!CH79/'paved total'!$CL79*'paved total'!$CN79), "")</f>
        <v>5.3220714362236113E-3</v>
      </c>
      <c r="BK79">
        <f>IFERROR(IF('paved total'!CI79=0, "", 'paved total'!CI79/'paved total'!$CL79*'paved total'!$CN79), "")</f>
        <v>1.6678856352837527E-4</v>
      </c>
      <c r="BL79">
        <f>IFERROR(IF('paved total'!CJ79=0, "", 'paved total'!CJ79/'paved total'!$CL79*'paved total'!$CN79), "")</f>
        <v>38.144847730873117</v>
      </c>
      <c r="BM79" t="str">
        <f>IFERROR(IF('paved total'!CK79=0, "", 'paved total'!CK79/'paved total'!$CL79*'paved total'!$CN79), "")</f>
        <v/>
      </c>
    </row>
    <row r="80" spans="1:65" x14ac:dyDescent="0.25">
      <c r="A80" s="1" t="s">
        <v>80</v>
      </c>
      <c r="B80">
        <v>5</v>
      </c>
      <c r="C80">
        <f>_xlfn.XLOOKUP(A80,'[1]paving by area'!$A$3:$A$174,'[1]paving by area'!$C$3:$C$174)</f>
        <v>17</v>
      </c>
      <c r="D80" t="str">
        <f>IFERROR(IF('paved total'!D80=0, "", 'paved total'!D80/'paved total'!$L80*'paved total'!$N80), "")</f>
        <v/>
      </c>
      <c r="E80" t="str">
        <f>IFERROR(IF('paved total'!E80=0, "", 'paved total'!E80/'paved total'!$L80*'paved total'!$N80), "")</f>
        <v/>
      </c>
      <c r="F80" t="str">
        <f>IFERROR(IF('paved total'!F80=0, "", 'paved total'!F80/'paved total'!$L80*'paved total'!$N80), "")</f>
        <v/>
      </c>
      <c r="G80" t="str">
        <f>IFERROR(IF('paved total'!G80=0, "", 'paved total'!G80/'paved total'!$L80*'paved total'!$N80), "")</f>
        <v/>
      </c>
      <c r="H80" t="str">
        <f>IFERROR(IF('paved total'!H80=0, "", 'paved total'!H80/'paved total'!$L80*'paved total'!$N80), "")</f>
        <v/>
      </c>
      <c r="I80" t="str">
        <f>IFERROR(IF('paved total'!I80=0, "", 'paved total'!I80/'paved total'!$L80*'paved total'!$N80), "")</f>
        <v/>
      </c>
      <c r="J80" t="str">
        <f>IFERROR(IF('paved total'!J80=0, "", 'paved total'!J80/'paved total'!$L80*'paved total'!$N80), "")</f>
        <v/>
      </c>
      <c r="K80" t="str">
        <f>IFERROR(IF('paved total'!K80=0, "", 'paved total'!K80/'paved total'!$L80*'paved total'!$N80), "")</f>
        <v/>
      </c>
      <c r="L80" t="str">
        <f>IFERROR(IF('paved total'!P80=0, "", 'paved total'!P80/'paved total'!$Y80*'paved total'!$AA80), "")</f>
        <v/>
      </c>
      <c r="M80" t="str">
        <f>IFERROR(IF('paved total'!Q80=0, "", 'paved total'!Q80/'paved total'!$Y80*'paved total'!$AA80), "")</f>
        <v/>
      </c>
      <c r="N80" t="str">
        <f>IFERROR(IF('paved total'!R80=0, "", 'paved total'!R80/'paved total'!$Y80*'paved total'!$AA80), "")</f>
        <v/>
      </c>
      <c r="O80" t="str">
        <f>IFERROR(IF('paved total'!S80=0, "", 'paved total'!S80/'paved total'!$Y80*'paved total'!$AA80), "")</f>
        <v/>
      </c>
      <c r="P80" t="str">
        <f>IFERROR(IF('paved total'!T80=0, "", 'paved total'!T80/'paved total'!$Y80*'paved total'!$AA80), "")</f>
        <v/>
      </c>
      <c r="Q80" t="str">
        <f>IFERROR(IF('paved total'!U80=0, "", 'paved total'!U80/'paved total'!$Y80*'paved total'!$AA80), "")</f>
        <v/>
      </c>
      <c r="R80" t="str">
        <f>IFERROR(IF('paved total'!V80=0, "", 'paved total'!V80/'paved total'!$Y80*'paved total'!$AA80), "")</f>
        <v/>
      </c>
      <c r="S80" t="str">
        <f>IFERROR(IF('paved total'!W80=0, "", 'paved total'!W80/'paved total'!$Y80*'paved total'!$AA80), "")</f>
        <v/>
      </c>
      <c r="T80" t="str">
        <f>IFERROR(IF('paved total'!X80=0, "", 'paved total'!X80/'paved total'!$Y80*'paved total'!$AA80), "")</f>
        <v/>
      </c>
      <c r="U80">
        <f>IFERROR(IF('paved total'!AC80=0, "", 'paved total'!AC80/'paved total'!$AL80*'paved total'!$AN80), "")</f>
        <v>0.10244093730814946</v>
      </c>
      <c r="V80">
        <f>IFERROR(IF('paved total'!AD80=0, "", 'paved total'!AD80/'paved total'!$AL80*'paved total'!$AN80), "")</f>
        <v>0.12042510857854277</v>
      </c>
      <c r="W80">
        <f>IFERROR(IF('paved total'!AE80=0, "", 'paved total'!AE80/'paved total'!$AL80*'paved total'!$AN80), "")</f>
        <v>0.12980441321238426</v>
      </c>
      <c r="X80">
        <f>IFERROR(IF('paved total'!AF80=0, "", 'paved total'!AF80/'paved total'!$AL80*'paved total'!$AN80), "")</f>
        <v>1.2563105289365661E-2</v>
      </c>
      <c r="Y80" t="str">
        <f>IFERROR(IF('paved total'!AG80=0, "", 'paved total'!AG80/'paved total'!$AL80*'paved total'!$AN80), "")</f>
        <v/>
      </c>
      <c r="Z80">
        <f>IFERROR(IF('paved total'!AH80=0, "", 'paved total'!AH80/'paved total'!$AL80*'paved total'!$AN80), "")</f>
        <v>4.474530651006948E-3</v>
      </c>
      <c r="AA80">
        <f>IFERROR(IF('paved total'!AI80=0, "", 'paved total'!AI80/'paved total'!$AL80*'paved total'!$AN80), "")</f>
        <v>8.6048666365518228E-4</v>
      </c>
      <c r="AB80">
        <f>IFERROR(IF('paved total'!AJ80=0, "", 'paved total'!AJ80/'paved total'!$AL80*'paved total'!$AN80), "")</f>
        <v>7.8820578390814702E-2</v>
      </c>
      <c r="AC80" t="str">
        <f>IFERROR(IF('paved total'!AK80=0, "", 'paved total'!AK80/'paved total'!$AL80*'paved total'!$AN80), "")</f>
        <v/>
      </c>
      <c r="AD80">
        <f>IFERROR(IF('paved total'!AP80=0, "", 'paved total'!AP80/'paved total'!$AY80*'paved total'!$BA80), "")</f>
        <v>6.3746606213435824E-3</v>
      </c>
      <c r="AE80">
        <f>IFERROR(IF('paved total'!AQ80=0, "", 'paved total'!AQ80/'paved total'!$AY80*'paved total'!$BA80), "")</f>
        <v>4.9692732574685263E-3</v>
      </c>
      <c r="AF80">
        <f>IFERROR(IF('paved total'!AR80=0, "", 'paved total'!AR80/'paved total'!$AY80*'paved total'!$BA80), "")</f>
        <v>6.3021854882289491E-6</v>
      </c>
      <c r="AG80" t="str">
        <f>IFERROR(IF('paved total'!AS80=0, "", 'paved total'!AS80/'paved total'!$AY80*'paved total'!$BA80), "")</f>
        <v/>
      </c>
      <c r="AH80" t="str">
        <f>IFERROR(IF('paved total'!AT80=0, "", 'paved total'!AT80/'paved total'!$AY80*'paved total'!$BA80), "")</f>
        <v/>
      </c>
      <c r="AI80" t="str">
        <f>IFERROR(IF('paved total'!AU80=0, "", 'paved total'!AU80/'paved total'!$AY80*'paved total'!$BA80), "")</f>
        <v/>
      </c>
      <c r="AJ80" t="str">
        <f>IFERROR(IF('paved total'!AV80=0, "", 'paved total'!AV80/'paved total'!$AY80*'paved total'!$BA80), "")</f>
        <v/>
      </c>
      <c r="AK80">
        <f>IFERROR(IF('paved total'!AW80=0, "", 'paved total'!AW80/'paved total'!$AY80*'paved total'!$BA80), "")</f>
        <v>1.6313837354829459</v>
      </c>
      <c r="AL80" t="str">
        <f>IFERROR(IF('paved total'!AX80=0, "", 'paved total'!AX80/'paved total'!$AY80*'paved total'!$BA80), "")</f>
        <v/>
      </c>
      <c r="AM80">
        <f>IFERROR(IF('paved total'!BC80=0, "", 'paved total'!BC80/'paved total'!$BL80*'paved total'!$BN80), "")</f>
        <v>50.610385309075532</v>
      </c>
      <c r="AN80" t="str">
        <f>IFERROR(IF('paved total'!BD80=0, "", 'paved total'!BD80/'paved total'!$BL80*'paved total'!$BN80), "")</f>
        <v/>
      </c>
      <c r="AO80">
        <f>IFERROR(IF('paved total'!BE80=0, "", 'paved total'!BE80/'paved total'!$BL80*'paved total'!$BN80), "")</f>
        <v>0.34226045911460329</v>
      </c>
      <c r="AP80" t="str">
        <f>IFERROR(IF('paved total'!BF80=0, "", 'paved total'!BF80/'paved total'!$BL80*'paved total'!$BN80), "")</f>
        <v/>
      </c>
      <c r="AQ80" t="str">
        <f>IFERROR(IF('paved total'!BG80=0, "", 'paved total'!BG80/'paved total'!$BL80*'paved total'!$BN80), "")</f>
        <v/>
      </c>
      <c r="AR80" t="str">
        <f>IFERROR(IF('paved total'!BH80=0, "", 'paved total'!BH80/'paved total'!$BL80*'paved total'!$BN80), "")</f>
        <v/>
      </c>
      <c r="AS80" t="str">
        <f>IFERROR(IF('paved total'!BI80=0, "", 'paved total'!BI80/'paved total'!$BL80*'paved total'!$BN80), "")</f>
        <v/>
      </c>
      <c r="AT80" t="str">
        <f>IFERROR(IF('paved total'!BJ80=0, "", 'paved total'!BJ80/'paved total'!$BL80*'paved total'!$BN80), "")</f>
        <v/>
      </c>
      <c r="AU80" t="str">
        <f>IFERROR(IF('paved total'!BK80=0, "", 'paved total'!BK80/'paved total'!$BL80*'paved total'!$BN80), "")</f>
        <v/>
      </c>
      <c r="AV80" t="str">
        <f>IFERROR(IF('paved total'!BP80=0, "", 'paved total'!BP80/'paved total'!$BY80*'paved total'!$CA80), "")</f>
        <v/>
      </c>
      <c r="AW80" t="str">
        <f>IFERROR(IF('paved total'!BQ80=0, "", 'paved total'!BQ80/'paved total'!$BY80*'paved total'!$CA80), "")</f>
        <v/>
      </c>
      <c r="AX80" t="str">
        <f>IFERROR(IF('paved total'!BR80=0, "", 'paved total'!BR80/'paved total'!$BY80*'paved total'!$CA80), "")</f>
        <v/>
      </c>
      <c r="AY80" t="str">
        <f>IFERROR(IF('paved total'!BS80=0, "", 'paved total'!BS80/'paved total'!$BY80*'paved total'!$CA80), "")</f>
        <v/>
      </c>
      <c r="AZ80" t="str">
        <f>IFERROR(IF('paved total'!BT80=0, "", 'paved total'!BT80/'paved total'!$BY80*'paved total'!$CA80), "")</f>
        <v/>
      </c>
      <c r="BA80" t="str">
        <f>IFERROR(IF('paved total'!BU80=0, "", 'paved total'!BU80/'paved total'!$BY80*'paved total'!$CA80), "")</f>
        <v/>
      </c>
      <c r="BB80" t="str">
        <f>IFERROR(IF('paved total'!BV80=0, "", 'paved total'!BV80/'paved total'!$BY80*'paved total'!$CA80), "")</f>
        <v/>
      </c>
      <c r="BC80" t="str">
        <f>IFERROR(IF('paved total'!BW80=0, "", 'paved total'!BW80/'paved total'!$BY80*'paved total'!$CA80), "")</f>
        <v/>
      </c>
      <c r="BD80" t="str">
        <f>IFERROR(IF('paved total'!BX80=0, "", 'paved total'!BX80/'paved total'!$BY80*'paved total'!$CA80), "")</f>
        <v/>
      </c>
      <c r="BE80">
        <f>IFERROR(IF('paved total'!CC80=0, "", 'paved total'!CC80/'paved total'!$CL80*'paved total'!$CN80), "")</f>
        <v>0.55355324302081921</v>
      </c>
      <c r="BF80">
        <f>IFERROR(IF('paved total'!CD80=0, "", 'paved total'!CD80/'paved total'!$CL80*'paved total'!$CN80), "")</f>
        <v>1.1420661718196565</v>
      </c>
      <c r="BG80" t="str">
        <f>IFERROR(IF('paved total'!CE80=0, "", 'paved total'!CE80/'paved total'!$CL80*'paved total'!$CN80), "")</f>
        <v/>
      </c>
      <c r="BH80" t="str">
        <f>IFERROR(IF('paved total'!CF80=0, "", 'paved total'!CF80/'paved total'!$CL80*'paved total'!$CN80), "")</f>
        <v/>
      </c>
      <c r="BI80" t="str">
        <f>IFERROR(IF('paved total'!CG80=0, "", 'paved total'!CG80/'paved total'!$CL80*'paved total'!$CN80), "")</f>
        <v/>
      </c>
      <c r="BJ80" t="str">
        <f>IFERROR(IF('paved total'!CH80=0, "", 'paved total'!CH80/'paved total'!$CL80*'paved total'!$CN80), "")</f>
        <v/>
      </c>
      <c r="BK80" t="str">
        <f>IFERROR(IF('paved total'!CI80=0, "", 'paved total'!CI80/'paved total'!$CL80*'paved total'!$CN80), "")</f>
        <v/>
      </c>
      <c r="BL80">
        <f>IFERROR(IF('paved total'!CJ80=0, "", 'paved total'!CJ80/'paved total'!$CL80*'paved total'!$CN80), "")</f>
        <v>17.060134690684365</v>
      </c>
      <c r="BM80" t="str">
        <f>IFERROR(IF('paved total'!CK80=0, "", 'paved total'!CK80/'paved total'!$CL80*'paved total'!$CN80), "")</f>
        <v/>
      </c>
    </row>
    <row r="81" spans="1:65" x14ac:dyDescent="0.25">
      <c r="A81" s="1" t="s">
        <v>81</v>
      </c>
      <c r="B81">
        <v>3</v>
      </c>
      <c r="C81">
        <f>_xlfn.XLOOKUP(A81,'[1]paving by area'!$A$3:$A$174,'[1]paving by area'!$C$3:$C$174)</f>
        <v>26</v>
      </c>
      <c r="D81" t="str">
        <f>IFERROR(IF('paved total'!D81=0, "", 'paved total'!D81/'paved total'!$L81*'paved total'!$N81), "")</f>
        <v/>
      </c>
      <c r="E81" t="str">
        <f>IFERROR(IF('paved total'!E81=0, "", 'paved total'!E81/'paved total'!$L81*'paved total'!$N81), "")</f>
        <v/>
      </c>
      <c r="F81" t="str">
        <f>IFERROR(IF('paved total'!F81=0, "", 'paved total'!F81/'paved total'!$L81*'paved total'!$N81), "")</f>
        <v/>
      </c>
      <c r="G81" t="str">
        <f>IFERROR(IF('paved total'!G81=0, "", 'paved total'!G81/'paved total'!$L81*'paved total'!$N81), "")</f>
        <v/>
      </c>
      <c r="H81" t="str">
        <f>IFERROR(IF('paved total'!H81=0, "", 'paved total'!H81/'paved total'!$L81*'paved total'!$N81), "")</f>
        <v/>
      </c>
      <c r="I81" t="str">
        <f>IFERROR(IF('paved total'!I81=0, "", 'paved total'!I81/'paved total'!$L81*'paved total'!$N81), "")</f>
        <v/>
      </c>
      <c r="J81" t="str">
        <f>IFERROR(IF('paved total'!J81=0, "", 'paved total'!J81/'paved total'!$L81*'paved total'!$N81), "")</f>
        <v/>
      </c>
      <c r="K81" t="str">
        <f>IFERROR(IF('paved total'!K81=0, "", 'paved total'!K81/'paved total'!$L81*'paved total'!$N81), "")</f>
        <v/>
      </c>
      <c r="L81" t="str">
        <f>IFERROR(IF('paved total'!P81=0, "", 'paved total'!P81/'paved total'!$Y81*'paved total'!$AA81), "")</f>
        <v/>
      </c>
      <c r="M81" t="str">
        <f>IFERROR(IF('paved total'!Q81=0, "", 'paved total'!Q81/'paved total'!$Y81*'paved total'!$AA81), "")</f>
        <v/>
      </c>
      <c r="N81" t="str">
        <f>IFERROR(IF('paved total'!R81=0, "", 'paved total'!R81/'paved total'!$Y81*'paved total'!$AA81), "")</f>
        <v/>
      </c>
      <c r="O81" t="str">
        <f>IFERROR(IF('paved total'!S81=0, "", 'paved total'!S81/'paved total'!$Y81*'paved total'!$AA81), "")</f>
        <v/>
      </c>
      <c r="P81" t="str">
        <f>IFERROR(IF('paved total'!T81=0, "", 'paved total'!T81/'paved total'!$Y81*'paved total'!$AA81), "")</f>
        <v/>
      </c>
      <c r="Q81" t="str">
        <f>IFERROR(IF('paved total'!U81=0, "", 'paved total'!U81/'paved total'!$Y81*'paved total'!$AA81), "")</f>
        <v/>
      </c>
      <c r="R81" t="str">
        <f>IFERROR(IF('paved total'!V81=0, "", 'paved total'!V81/'paved total'!$Y81*'paved total'!$AA81), "")</f>
        <v/>
      </c>
      <c r="S81">
        <f>IFERROR(IF('paved total'!W81=0, "", 'paved total'!W81/'paved total'!$Y81*'paved total'!$AA81), "")</f>
        <v>2.1595516604796538E-2</v>
      </c>
      <c r="T81" t="str">
        <f>IFERROR(IF('paved total'!X81=0, "", 'paved total'!X81/'paved total'!$Y81*'paved total'!$AA81), "")</f>
        <v/>
      </c>
      <c r="U81">
        <f>IFERROR(IF('paved total'!AC81=0, "", 'paved total'!AC81/'paved total'!$AL81*'paved total'!$AN81), "")</f>
        <v>0.12332455916907994</v>
      </c>
      <c r="V81">
        <f>IFERROR(IF('paved total'!AD81=0, "", 'paved total'!AD81/'paved total'!$AL81*'paved total'!$AN81), "")</f>
        <v>5.9290653446673051E-2</v>
      </c>
      <c r="W81">
        <f>IFERROR(IF('paved total'!AE81=0, "", 'paved total'!AE81/'paved total'!$AL81*'paved total'!$AN81), "")</f>
        <v>6.0555520720202073E-2</v>
      </c>
      <c r="X81" t="str">
        <f>IFERROR(IF('paved total'!AF81=0, "", 'paved total'!AF81/'paved total'!$AL81*'paved total'!$AN81), "")</f>
        <v/>
      </c>
      <c r="Y81" t="str">
        <f>IFERROR(IF('paved total'!AG81=0, "", 'paved total'!AG81/'paved total'!$AL81*'paved total'!$AN81), "")</f>
        <v/>
      </c>
      <c r="Z81" t="str">
        <f>IFERROR(IF('paved total'!AH81=0, "", 'paved total'!AH81/'paved total'!$AL81*'paved total'!$AN81), "")</f>
        <v/>
      </c>
      <c r="AA81" t="str">
        <f>IFERROR(IF('paved total'!AI81=0, "", 'paved total'!AI81/'paved total'!$AL81*'paved total'!$AN81), "")</f>
        <v/>
      </c>
      <c r="AB81">
        <f>IFERROR(IF('paved total'!AJ81=0, "", 'paved total'!AJ81/'paved total'!$AL81*'paved total'!$AN81), "")</f>
        <v>3.46020253514784</v>
      </c>
      <c r="AC81" t="str">
        <f>IFERROR(IF('paved total'!AK81=0, "", 'paved total'!AK81/'paved total'!$AL81*'paved total'!$AN81), "")</f>
        <v/>
      </c>
      <c r="AD81">
        <f>IFERROR(IF('paved total'!AP81=0, "", 'paved total'!AP81/'paved total'!$AY81*'paved total'!$BA81), "")</f>
        <v>0.20077991403473858</v>
      </c>
      <c r="AE81">
        <f>IFERROR(IF('paved total'!AQ81=0, "", 'paved total'!AQ81/'paved total'!$AY81*'paved total'!$BA81), "")</f>
        <v>1.0706166258115408</v>
      </c>
      <c r="AF81">
        <f>IFERROR(IF('paved total'!AR81=0, "", 'paved total'!AR81/'paved total'!$AY81*'paved total'!$BA81), "")</f>
        <v>2.9900418652354942E-2</v>
      </c>
      <c r="AG81" t="str">
        <f>IFERROR(IF('paved total'!AS81=0, "", 'paved total'!AS81/'paved total'!$AY81*'paved total'!$BA81), "")</f>
        <v/>
      </c>
      <c r="AH81" t="str">
        <f>IFERROR(IF('paved total'!AT81=0, "", 'paved total'!AT81/'paved total'!$AY81*'paved total'!$BA81), "")</f>
        <v/>
      </c>
      <c r="AI81" t="str">
        <f>IFERROR(IF('paved total'!AU81=0, "", 'paved total'!AU81/'paved total'!$AY81*'paved total'!$BA81), "")</f>
        <v/>
      </c>
      <c r="AJ81">
        <f>IFERROR(IF('paved total'!AV81=0, "", 'paved total'!AV81/'paved total'!$AY81*'paved total'!$BA81), "")</f>
        <v>2.3054061110460589E-3</v>
      </c>
      <c r="AK81">
        <f>IFERROR(IF('paved total'!AW81=0, "", 'paved total'!AW81/'paved total'!$AY81*'paved total'!$BA81), "")</f>
        <v>21.24557480753182</v>
      </c>
      <c r="AL81" t="str">
        <f>IFERROR(IF('paved total'!AX81=0, "", 'paved total'!AX81/'paved total'!$AY81*'paved total'!$BA81), "")</f>
        <v/>
      </c>
      <c r="AM81">
        <f>IFERROR(IF('paved total'!BC81=0, "", 'paved total'!BC81/'paved total'!$BL81*'paved total'!$BN81), "")</f>
        <v>3.6568438664277505E-4</v>
      </c>
      <c r="AN81" t="str">
        <f>IFERROR(IF('paved total'!BD81=0, "", 'paved total'!BD81/'paved total'!$BL81*'paved total'!$BN81), "")</f>
        <v/>
      </c>
      <c r="AO81" t="str">
        <f>IFERROR(IF('paved total'!BE81=0, "", 'paved total'!BE81/'paved total'!$BL81*'paved total'!$BN81), "")</f>
        <v/>
      </c>
      <c r="AP81" t="str">
        <f>IFERROR(IF('paved total'!BF81=0, "", 'paved total'!BF81/'paved total'!$BL81*'paved total'!$BN81), "")</f>
        <v/>
      </c>
      <c r="AQ81" t="str">
        <f>IFERROR(IF('paved total'!BG81=0, "", 'paved total'!BG81/'paved total'!$BL81*'paved total'!$BN81), "")</f>
        <v/>
      </c>
      <c r="AR81" t="str">
        <f>IFERROR(IF('paved total'!BH81=0, "", 'paved total'!BH81/'paved total'!$BL81*'paved total'!$BN81), "")</f>
        <v/>
      </c>
      <c r="AS81">
        <f>IFERROR(IF('paved total'!BI81=0, "", 'paved total'!BI81/'paved total'!$BL81*'paved total'!$BN81), "")</f>
        <v>1.0330583922658397E-2</v>
      </c>
      <c r="AT81">
        <f>IFERROR(IF('paved total'!BJ81=0, "", 'paved total'!BJ81/'paved total'!$BL81*'paved total'!$BN81), "")</f>
        <v>4.205370446391913E-3</v>
      </c>
      <c r="AU81" t="str">
        <f>IFERROR(IF('paved total'!BK81=0, "", 'paved total'!BK81/'paved total'!$BL81*'paved total'!$BN81), "")</f>
        <v/>
      </c>
      <c r="AV81" t="str">
        <f>IFERROR(IF('paved total'!BP81=0, "", 'paved total'!BP81/'paved total'!$BY81*'paved total'!$CA81), "")</f>
        <v/>
      </c>
      <c r="AW81" t="str">
        <f>IFERROR(IF('paved total'!BQ81=0, "", 'paved total'!BQ81/'paved total'!$BY81*'paved total'!$CA81), "")</f>
        <v/>
      </c>
      <c r="AX81" t="str">
        <f>IFERROR(IF('paved total'!BR81=0, "", 'paved total'!BR81/'paved total'!$BY81*'paved total'!$CA81), "")</f>
        <v/>
      </c>
      <c r="AY81" t="str">
        <f>IFERROR(IF('paved total'!BS81=0, "", 'paved total'!BS81/'paved total'!$BY81*'paved total'!$CA81), "")</f>
        <v/>
      </c>
      <c r="AZ81" t="str">
        <f>IFERROR(IF('paved total'!BT81=0, "", 'paved total'!BT81/'paved total'!$BY81*'paved total'!$CA81), "")</f>
        <v/>
      </c>
      <c r="BA81" t="str">
        <f>IFERROR(IF('paved total'!BU81=0, "", 'paved total'!BU81/'paved total'!$BY81*'paved total'!$CA81), "")</f>
        <v/>
      </c>
      <c r="BB81" t="str">
        <f>IFERROR(IF('paved total'!BV81=0, "", 'paved total'!BV81/'paved total'!$BY81*'paved total'!$CA81), "")</f>
        <v/>
      </c>
      <c r="BC81" t="str">
        <f>IFERROR(IF('paved total'!BW81=0, "", 'paved total'!BW81/'paved total'!$BY81*'paved total'!$CA81), "")</f>
        <v/>
      </c>
      <c r="BD81" t="str">
        <f>IFERROR(IF('paved total'!BX81=0, "", 'paved total'!BX81/'paved total'!$BY81*'paved total'!$CA81), "")</f>
        <v/>
      </c>
      <c r="BE81">
        <f>IFERROR(IF('paved total'!CC81=0, "", 'paved total'!CC81/'paved total'!$CL81*'paved total'!$CN81), "")</f>
        <v>6.5009209946417706E-2</v>
      </c>
      <c r="BF81">
        <f>IFERROR(IF('paved total'!CD81=0, "", 'paved total'!CD81/'paved total'!$CL81*'paved total'!$CN81), "")</f>
        <v>1.5424022492407599</v>
      </c>
      <c r="BG81" t="str">
        <f>IFERROR(IF('paved total'!CE81=0, "", 'paved total'!CE81/'paved total'!$CL81*'paved total'!$CN81), "")</f>
        <v/>
      </c>
      <c r="BH81">
        <f>IFERROR(IF('paved total'!CF81=0, "", 'paved total'!CF81/'paved total'!$CL81*'paved total'!$CN81), "")</f>
        <v>3.0987070704881336E-2</v>
      </c>
      <c r="BI81" t="str">
        <f>IFERROR(IF('paved total'!CG81=0, "", 'paved total'!CG81/'paved total'!$CL81*'paved total'!$CN81), "")</f>
        <v/>
      </c>
      <c r="BJ81" t="str">
        <f>IFERROR(IF('paved total'!CH81=0, "", 'paved total'!CH81/'paved total'!$CL81*'paved total'!$CN81), "")</f>
        <v/>
      </c>
      <c r="BK81" t="str">
        <f>IFERROR(IF('paved total'!CI81=0, "", 'paved total'!CI81/'paved total'!$CL81*'paved total'!$CN81), "")</f>
        <v/>
      </c>
      <c r="BL81">
        <f>IFERROR(IF('paved total'!CJ81=0, "", 'paved total'!CJ81/'paved total'!$CL81*'paved total'!$CN81), "")</f>
        <v>27.998017723459448</v>
      </c>
      <c r="BM81" t="str">
        <f>IFERROR(IF('paved total'!CK81=0, "", 'paved total'!CK81/'paved total'!$CL81*'paved total'!$CN81), "")</f>
        <v/>
      </c>
    </row>
    <row r="82" spans="1:65" x14ac:dyDescent="0.25">
      <c r="A82" s="1" t="s">
        <v>82</v>
      </c>
      <c r="B82">
        <v>3</v>
      </c>
      <c r="C82">
        <f>_xlfn.XLOOKUP(A82,'[1]paving by area'!$A$3:$A$174,'[1]paving by area'!$C$3:$C$174)</f>
        <v>8</v>
      </c>
      <c r="D82" t="str">
        <f>IFERROR(IF('paved total'!D82=0, "", 'paved total'!D82/'paved total'!$L82*'paved total'!$N82), "")</f>
        <v/>
      </c>
      <c r="E82" t="str">
        <f>IFERROR(IF('paved total'!E82=0, "", 'paved total'!E82/'paved total'!$L82*'paved total'!$N82), "")</f>
        <v/>
      </c>
      <c r="F82" t="str">
        <f>IFERROR(IF('paved total'!F82=0, "", 'paved total'!F82/'paved total'!$L82*'paved total'!$N82), "")</f>
        <v/>
      </c>
      <c r="G82" t="str">
        <f>IFERROR(IF('paved total'!G82=0, "", 'paved total'!G82/'paved total'!$L82*'paved total'!$N82), "")</f>
        <v/>
      </c>
      <c r="H82" t="str">
        <f>IFERROR(IF('paved total'!H82=0, "", 'paved total'!H82/'paved total'!$L82*'paved total'!$N82), "")</f>
        <v/>
      </c>
      <c r="I82" t="str">
        <f>IFERROR(IF('paved total'!I82=0, "", 'paved total'!I82/'paved total'!$L82*'paved total'!$N82), "")</f>
        <v/>
      </c>
      <c r="J82" t="str">
        <f>IFERROR(IF('paved total'!J82=0, "", 'paved total'!J82/'paved total'!$L82*'paved total'!$N82), "")</f>
        <v/>
      </c>
      <c r="K82" t="str">
        <f>IFERROR(IF('paved total'!K82=0, "", 'paved total'!K82/'paved total'!$L82*'paved total'!$N82), "")</f>
        <v/>
      </c>
      <c r="L82" t="str">
        <f>IFERROR(IF('paved total'!P82=0, "", 'paved total'!P82/'paved total'!$Y82*'paved total'!$AA82), "")</f>
        <v/>
      </c>
      <c r="M82" t="str">
        <f>IFERROR(IF('paved total'!Q82=0, "", 'paved total'!Q82/'paved total'!$Y82*'paved total'!$AA82), "")</f>
        <v/>
      </c>
      <c r="N82" t="str">
        <f>IFERROR(IF('paved total'!R82=0, "", 'paved total'!R82/'paved total'!$Y82*'paved total'!$AA82), "")</f>
        <v/>
      </c>
      <c r="O82" t="str">
        <f>IFERROR(IF('paved total'!S82=0, "", 'paved total'!S82/'paved total'!$Y82*'paved total'!$AA82), "")</f>
        <v/>
      </c>
      <c r="P82" t="str">
        <f>IFERROR(IF('paved total'!T82=0, "", 'paved total'!T82/'paved total'!$Y82*'paved total'!$AA82), "")</f>
        <v/>
      </c>
      <c r="Q82" t="str">
        <f>IFERROR(IF('paved total'!U82=0, "", 'paved total'!U82/'paved total'!$Y82*'paved total'!$AA82), "")</f>
        <v/>
      </c>
      <c r="R82" t="str">
        <f>IFERROR(IF('paved total'!V82=0, "", 'paved total'!V82/'paved total'!$Y82*'paved total'!$AA82), "")</f>
        <v/>
      </c>
      <c r="S82" t="str">
        <f>IFERROR(IF('paved total'!W82=0, "", 'paved total'!W82/'paved total'!$Y82*'paved total'!$AA82), "")</f>
        <v/>
      </c>
      <c r="T82" t="str">
        <f>IFERROR(IF('paved total'!X82=0, "", 'paved total'!X82/'paved total'!$Y82*'paved total'!$AA82), "")</f>
        <v/>
      </c>
      <c r="U82">
        <f>IFERROR(IF('paved total'!AC82=0, "", 'paved total'!AC82/'paved total'!$AL82*'paved total'!$AN82), "")</f>
        <v>4.1486873287083035E-3</v>
      </c>
      <c r="V82" t="str">
        <f>IFERROR(IF('paved total'!AD82=0, "", 'paved total'!AD82/'paved total'!$AL82*'paved total'!$AN82), "")</f>
        <v/>
      </c>
      <c r="W82" t="str">
        <f>IFERROR(IF('paved total'!AE82=0, "", 'paved total'!AE82/'paved total'!$AL82*'paved total'!$AN82), "")</f>
        <v/>
      </c>
      <c r="X82" t="str">
        <f>IFERROR(IF('paved total'!AF82=0, "", 'paved total'!AF82/'paved total'!$AL82*'paved total'!$AN82), "")</f>
        <v/>
      </c>
      <c r="Y82" t="str">
        <f>IFERROR(IF('paved total'!AG82=0, "", 'paved total'!AG82/'paved total'!$AL82*'paved total'!$AN82), "")</f>
        <v/>
      </c>
      <c r="Z82" t="str">
        <f>IFERROR(IF('paved total'!AH82=0, "", 'paved total'!AH82/'paved total'!$AL82*'paved total'!$AN82), "")</f>
        <v/>
      </c>
      <c r="AA82" t="str">
        <f>IFERROR(IF('paved total'!AI82=0, "", 'paved total'!AI82/'paved total'!$AL82*'paved total'!$AN82), "")</f>
        <v/>
      </c>
      <c r="AB82">
        <f>IFERROR(IF('paved total'!AJ82=0, "", 'paved total'!AJ82/'paved total'!$AL82*'paved total'!$AN82), "")</f>
        <v>0.23071135259267167</v>
      </c>
      <c r="AC82" t="str">
        <f>IFERROR(IF('paved total'!AK82=0, "", 'paved total'!AK82/'paved total'!$AL82*'paved total'!$AN82), "")</f>
        <v/>
      </c>
      <c r="AD82">
        <f>IFERROR(IF('paved total'!AP82=0, "", 'paved total'!AP82/'paved total'!$AY82*'paved total'!$BA82), "")</f>
        <v>3.6175793711043271E-2</v>
      </c>
      <c r="AE82">
        <f>IFERROR(IF('paved total'!AQ82=0, "", 'paved total'!AQ82/'paved total'!$AY82*'paved total'!$BA82), "")</f>
        <v>5.6856092721753676E-3</v>
      </c>
      <c r="AF82" t="str">
        <f>IFERROR(IF('paved total'!AR82=0, "", 'paved total'!AR82/'paved total'!$AY82*'paved total'!$BA82), "")</f>
        <v/>
      </c>
      <c r="AG82" t="str">
        <f>IFERROR(IF('paved total'!AS82=0, "", 'paved total'!AS82/'paved total'!$AY82*'paved total'!$BA82), "")</f>
        <v/>
      </c>
      <c r="AH82" t="str">
        <f>IFERROR(IF('paved total'!AT82=0, "", 'paved total'!AT82/'paved total'!$AY82*'paved total'!$BA82), "")</f>
        <v/>
      </c>
      <c r="AI82" t="str">
        <f>IFERROR(IF('paved total'!AU82=0, "", 'paved total'!AU82/'paved total'!$AY82*'paved total'!$BA82), "")</f>
        <v/>
      </c>
      <c r="AJ82" t="str">
        <f>IFERROR(IF('paved total'!AV82=0, "", 'paved total'!AV82/'paved total'!$AY82*'paved total'!$BA82), "")</f>
        <v/>
      </c>
      <c r="AK82">
        <f>IFERROR(IF('paved total'!AW82=0, "", 'paved total'!AW82/'paved total'!$AY82*'paved total'!$BA82), "")</f>
        <v>16.30909654944654</v>
      </c>
      <c r="AL82" t="str">
        <f>IFERROR(IF('paved total'!AX82=0, "", 'paved total'!AX82/'paved total'!$AY82*'paved total'!$BA82), "")</f>
        <v/>
      </c>
      <c r="AM82" t="str">
        <f>IFERROR(IF('paved total'!BC82=0, "", 'paved total'!BC82/'paved total'!$BL82*'paved total'!$BN82), "")</f>
        <v/>
      </c>
      <c r="AN82" t="str">
        <f>IFERROR(IF('paved total'!BD82=0, "", 'paved total'!BD82/'paved total'!$BL82*'paved total'!$BN82), "")</f>
        <v/>
      </c>
      <c r="AO82" t="str">
        <f>IFERROR(IF('paved total'!BE82=0, "", 'paved total'!BE82/'paved total'!$BL82*'paved total'!$BN82), "")</f>
        <v/>
      </c>
      <c r="AP82" t="str">
        <f>IFERROR(IF('paved total'!BF82=0, "", 'paved total'!BF82/'paved total'!$BL82*'paved total'!$BN82), "")</f>
        <v/>
      </c>
      <c r="AQ82" t="str">
        <f>IFERROR(IF('paved total'!BG82=0, "", 'paved total'!BG82/'paved total'!$BL82*'paved total'!$BN82), "")</f>
        <v/>
      </c>
      <c r="AR82" t="str">
        <f>IFERROR(IF('paved total'!BH82=0, "", 'paved total'!BH82/'paved total'!$BL82*'paved total'!$BN82), "")</f>
        <v/>
      </c>
      <c r="AS82" t="str">
        <f>IFERROR(IF('paved total'!BI82=0, "", 'paved total'!BI82/'paved total'!$BL82*'paved total'!$BN82), "")</f>
        <v/>
      </c>
      <c r="AT82" t="str">
        <f>IFERROR(IF('paved total'!BJ82=0, "", 'paved total'!BJ82/'paved total'!$BL82*'paved total'!$BN82), "")</f>
        <v/>
      </c>
      <c r="AU82" t="str">
        <f>IFERROR(IF('paved total'!BK82=0, "", 'paved total'!BK82/'paved total'!$BL82*'paved total'!$BN82), "")</f>
        <v/>
      </c>
      <c r="AV82" t="str">
        <f>IFERROR(IF('paved total'!BP82=0, "", 'paved total'!BP82/'paved total'!$BY82*'paved total'!$CA82), "")</f>
        <v/>
      </c>
      <c r="AW82" t="str">
        <f>IFERROR(IF('paved total'!BQ82=0, "", 'paved total'!BQ82/'paved total'!$BY82*'paved total'!$CA82), "")</f>
        <v/>
      </c>
      <c r="AX82" t="str">
        <f>IFERROR(IF('paved total'!BR82=0, "", 'paved total'!BR82/'paved total'!$BY82*'paved total'!$CA82), "")</f>
        <v/>
      </c>
      <c r="AY82" t="str">
        <f>IFERROR(IF('paved total'!BS82=0, "", 'paved total'!BS82/'paved total'!$BY82*'paved total'!$CA82), "")</f>
        <v/>
      </c>
      <c r="AZ82" t="str">
        <f>IFERROR(IF('paved total'!BT82=0, "", 'paved total'!BT82/'paved total'!$BY82*'paved total'!$CA82), "")</f>
        <v/>
      </c>
      <c r="BA82" t="str">
        <f>IFERROR(IF('paved total'!BU82=0, "", 'paved total'!BU82/'paved total'!$BY82*'paved total'!$CA82), "")</f>
        <v/>
      </c>
      <c r="BB82" t="str">
        <f>IFERROR(IF('paved total'!BV82=0, "", 'paved total'!BV82/'paved total'!$BY82*'paved total'!$CA82), "")</f>
        <v/>
      </c>
      <c r="BC82" t="str">
        <f>IFERROR(IF('paved total'!BW82=0, "", 'paved total'!BW82/'paved total'!$BY82*'paved total'!$CA82), "")</f>
        <v/>
      </c>
      <c r="BD82" t="str">
        <f>IFERROR(IF('paved total'!BX82=0, "", 'paved total'!BX82/'paved total'!$BY82*'paved total'!$CA82), "")</f>
        <v/>
      </c>
      <c r="BE82">
        <f>IFERROR(IF('paved total'!CC82=0, "", 'paved total'!CC82/'paved total'!$CL82*'paved total'!$CN82), "")</f>
        <v>1.5019668901355423E-3</v>
      </c>
      <c r="BF82">
        <f>IFERROR(IF('paved total'!CD82=0, "", 'paved total'!CD82/'paved total'!$CL82*'paved total'!$CN82), "")</f>
        <v>0.25331857365470239</v>
      </c>
      <c r="BG82" t="str">
        <f>IFERROR(IF('paved total'!CE82=0, "", 'paved total'!CE82/'paved total'!$CL82*'paved total'!$CN82), "")</f>
        <v/>
      </c>
      <c r="BH82" t="str">
        <f>IFERROR(IF('paved total'!CF82=0, "", 'paved total'!CF82/'paved total'!$CL82*'paved total'!$CN82), "")</f>
        <v/>
      </c>
      <c r="BI82" t="str">
        <f>IFERROR(IF('paved total'!CG82=0, "", 'paved total'!CG82/'paved total'!$CL82*'paved total'!$CN82), "")</f>
        <v/>
      </c>
      <c r="BJ82" t="str">
        <f>IFERROR(IF('paved total'!CH82=0, "", 'paved total'!CH82/'paved total'!$CL82*'paved total'!$CN82), "")</f>
        <v/>
      </c>
      <c r="BK82" t="str">
        <f>IFERROR(IF('paved total'!CI82=0, "", 'paved total'!CI82/'paved total'!$CL82*'paved total'!$CN82), "")</f>
        <v/>
      </c>
      <c r="BL82">
        <f>IFERROR(IF('paved total'!CJ82=0, "", 'paved total'!CJ82/'paved total'!$CL82*'paved total'!$CN82), "")</f>
        <v>35.535627535383952</v>
      </c>
      <c r="BM82" t="str">
        <f>IFERROR(IF('paved total'!CK82=0, "", 'paved total'!CK82/'paved total'!$CL82*'paved total'!$CN82), "")</f>
        <v/>
      </c>
    </row>
    <row r="83" spans="1:65" x14ac:dyDescent="0.25">
      <c r="A83" s="1" t="s">
        <v>83</v>
      </c>
      <c r="B83">
        <v>3</v>
      </c>
      <c r="C83">
        <f>_xlfn.XLOOKUP(A83,'[1]paving by area'!$A$3:$A$174,'[1]paving by area'!$C$3:$C$174)</f>
        <v>7</v>
      </c>
      <c r="D83" t="str">
        <f>IFERROR(IF('paved total'!D83=0, "", 'paved total'!D83/'paved total'!$L83*'paved total'!$N83), "")</f>
        <v/>
      </c>
      <c r="E83" t="str">
        <f>IFERROR(IF('paved total'!E83=0, "", 'paved total'!E83/'paved total'!$L83*'paved total'!$N83), "")</f>
        <v/>
      </c>
      <c r="F83" t="str">
        <f>IFERROR(IF('paved total'!F83=0, "", 'paved total'!F83/'paved total'!$L83*'paved total'!$N83), "")</f>
        <v/>
      </c>
      <c r="G83" t="str">
        <f>IFERROR(IF('paved total'!G83=0, "", 'paved total'!G83/'paved total'!$L83*'paved total'!$N83), "")</f>
        <v/>
      </c>
      <c r="H83" t="str">
        <f>IFERROR(IF('paved total'!H83=0, "", 'paved total'!H83/'paved total'!$L83*'paved total'!$N83), "")</f>
        <v/>
      </c>
      <c r="I83" t="str">
        <f>IFERROR(IF('paved total'!I83=0, "", 'paved total'!I83/'paved total'!$L83*'paved total'!$N83), "")</f>
        <v/>
      </c>
      <c r="J83">
        <f>IFERROR(IF('paved total'!J83=0, "", 'paved total'!J83/'paved total'!$L83*'paved total'!$N83), "")</f>
        <v>9.6378519338563857E-3</v>
      </c>
      <c r="K83" t="str">
        <f>IFERROR(IF('paved total'!K83=0, "", 'paved total'!K83/'paved total'!$L83*'paved total'!$N83), "")</f>
        <v/>
      </c>
      <c r="L83" t="str">
        <f>IFERROR(IF('paved total'!P83=0, "", 'paved total'!P83/'paved total'!$Y83*'paved total'!$AA83), "")</f>
        <v/>
      </c>
      <c r="M83" t="str">
        <f>IFERROR(IF('paved total'!Q83=0, "", 'paved total'!Q83/'paved total'!$Y83*'paved total'!$AA83), "")</f>
        <v/>
      </c>
      <c r="N83" t="str">
        <f>IFERROR(IF('paved total'!R83=0, "", 'paved total'!R83/'paved total'!$Y83*'paved total'!$AA83), "")</f>
        <v/>
      </c>
      <c r="O83" t="str">
        <f>IFERROR(IF('paved total'!S83=0, "", 'paved total'!S83/'paved total'!$Y83*'paved total'!$AA83), "")</f>
        <v/>
      </c>
      <c r="P83" t="str">
        <f>IFERROR(IF('paved total'!T83=0, "", 'paved total'!T83/'paved total'!$Y83*'paved total'!$AA83), "")</f>
        <v/>
      </c>
      <c r="Q83" t="str">
        <f>IFERROR(IF('paved total'!U83=0, "", 'paved total'!U83/'paved total'!$Y83*'paved total'!$AA83), "")</f>
        <v/>
      </c>
      <c r="R83" t="str">
        <f>IFERROR(IF('paved total'!V83=0, "", 'paved total'!V83/'paved total'!$Y83*'paved total'!$AA83), "")</f>
        <v/>
      </c>
      <c r="S83" t="str">
        <f>IFERROR(IF('paved total'!W83=0, "", 'paved total'!W83/'paved total'!$Y83*'paved total'!$AA83), "")</f>
        <v/>
      </c>
      <c r="T83" t="str">
        <f>IFERROR(IF('paved total'!X83=0, "", 'paved total'!X83/'paved total'!$Y83*'paved total'!$AA83), "")</f>
        <v/>
      </c>
      <c r="U83">
        <f>IFERROR(IF('paved total'!AC83=0, "", 'paved total'!AC83/'paved total'!$AL83*'paved total'!$AN83), "")</f>
        <v>0.3733477253672281</v>
      </c>
      <c r="V83">
        <f>IFERROR(IF('paved total'!AD83=0, "", 'paved total'!AD83/'paved total'!$AL83*'paved total'!$AN83), "")</f>
        <v>1.8489340764701323E-2</v>
      </c>
      <c r="W83">
        <f>IFERROR(IF('paved total'!AE83=0, "", 'paved total'!AE83/'paved total'!$AL83*'paved total'!$AN83), "")</f>
        <v>0.21488722710975089</v>
      </c>
      <c r="X83" t="str">
        <f>IFERROR(IF('paved total'!AF83=0, "", 'paved total'!AF83/'paved total'!$AL83*'paved total'!$AN83), "")</f>
        <v/>
      </c>
      <c r="Y83" t="str">
        <f>IFERROR(IF('paved total'!AG83=0, "", 'paved total'!AG83/'paved total'!$AL83*'paved total'!$AN83), "")</f>
        <v/>
      </c>
      <c r="Z83" t="str">
        <f>IFERROR(IF('paved total'!AH83=0, "", 'paved total'!AH83/'paved total'!$AL83*'paved total'!$AN83), "")</f>
        <v/>
      </c>
      <c r="AA83">
        <f>IFERROR(IF('paved total'!AI83=0, "", 'paved total'!AI83/'paved total'!$AL83*'paved total'!$AN83), "")</f>
        <v>7.5326943856190562E-3</v>
      </c>
      <c r="AB83">
        <f>IFERROR(IF('paved total'!AJ83=0, "", 'paved total'!AJ83/'paved total'!$AL83*'paved total'!$AN83), "")</f>
        <v>1.5920007188806531</v>
      </c>
      <c r="AC83" t="str">
        <f>IFERROR(IF('paved total'!AK83=0, "", 'paved total'!AK83/'paved total'!$AL83*'paved total'!$AN83), "")</f>
        <v/>
      </c>
      <c r="AD83">
        <f>IFERROR(IF('paved total'!AP83=0, "", 'paved total'!AP83/'paved total'!$AY83*'paved total'!$BA83), "")</f>
        <v>0.15636608566942956</v>
      </c>
      <c r="AE83">
        <f>IFERROR(IF('paved total'!AQ83=0, "", 'paved total'!AQ83/'paved total'!$AY83*'paved total'!$BA83), "")</f>
        <v>0.34107890393361079</v>
      </c>
      <c r="AF83" t="str">
        <f>IFERROR(IF('paved total'!AR83=0, "", 'paved total'!AR83/'paved total'!$AY83*'paved total'!$BA83), "")</f>
        <v/>
      </c>
      <c r="AG83" t="str">
        <f>IFERROR(IF('paved total'!AS83=0, "", 'paved total'!AS83/'paved total'!$AY83*'paved total'!$BA83), "")</f>
        <v/>
      </c>
      <c r="AH83" t="str">
        <f>IFERROR(IF('paved total'!AT83=0, "", 'paved total'!AT83/'paved total'!$AY83*'paved total'!$BA83), "")</f>
        <v/>
      </c>
      <c r="AI83" t="str">
        <f>IFERROR(IF('paved total'!AU83=0, "", 'paved total'!AU83/'paved total'!$AY83*'paved total'!$BA83), "")</f>
        <v/>
      </c>
      <c r="AJ83" t="str">
        <f>IFERROR(IF('paved total'!AV83=0, "", 'paved total'!AV83/'paved total'!$AY83*'paved total'!$BA83), "")</f>
        <v/>
      </c>
      <c r="AK83">
        <f>IFERROR(IF('paved total'!AW83=0, "", 'paved total'!AW83/'paved total'!$AY83*'paved total'!$BA83), "")</f>
        <v>3.0428553361022059</v>
      </c>
      <c r="AL83" t="str">
        <f>IFERROR(IF('paved total'!AX83=0, "", 'paved total'!AX83/'paved total'!$AY83*'paved total'!$BA83), "")</f>
        <v/>
      </c>
      <c r="AM83">
        <f>IFERROR(IF('paved total'!BC83=0, "", 'paved total'!BC83/'paved total'!$BL83*'paved total'!$BN83), "")</f>
        <v>0.13656913295635173</v>
      </c>
      <c r="AN83" t="str">
        <f>IFERROR(IF('paved total'!BD83=0, "", 'paved total'!BD83/'paved total'!$BL83*'paved total'!$BN83), "")</f>
        <v/>
      </c>
      <c r="AO83">
        <f>IFERROR(IF('paved total'!BE83=0, "", 'paved total'!BE83/'paved total'!$BL83*'paved total'!$BN83), "")</f>
        <v>1.8523556874474338E-3</v>
      </c>
      <c r="AP83" t="str">
        <f>IFERROR(IF('paved total'!BF83=0, "", 'paved total'!BF83/'paved total'!$BL83*'paved total'!$BN83), "")</f>
        <v/>
      </c>
      <c r="AQ83" t="str">
        <f>IFERROR(IF('paved total'!BG83=0, "", 'paved total'!BG83/'paved total'!$BL83*'paved total'!$BN83), "")</f>
        <v/>
      </c>
      <c r="AR83" t="str">
        <f>IFERROR(IF('paved total'!BH83=0, "", 'paved total'!BH83/'paved total'!$BL83*'paved total'!$BN83), "")</f>
        <v/>
      </c>
      <c r="AS83" t="str">
        <f>IFERROR(IF('paved total'!BI83=0, "", 'paved total'!BI83/'paved total'!$BL83*'paved total'!$BN83), "")</f>
        <v/>
      </c>
      <c r="AT83">
        <f>IFERROR(IF('paved total'!BJ83=0, "", 'paved total'!BJ83/'paved total'!$BL83*'paved total'!$BN83), "")</f>
        <v>0.18675113248901856</v>
      </c>
      <c r="AU83" t="str">
        <f>IFERROR(IF('paved total'!BK83=0, "", 'paved total'!BK83/'paved total'!$BL83*'paved total'!$BN83), "")</f>
        <v/>
      </c>
      <c r="AV83" t="str">
        <f>IFERROR(IF('paved total'!BP83=0, "", 'paved total'!BP83/'paved total'!$BY83*'paved total'!$CA83), "")</f>
        <v/>
      </c>
      <c r="AW83" t="str">
        <f>IFERROR(IF('paved total'!BQ83=0, "", 'paved total'!BQ83/'paved total'!$BY83*'paved total'!$CA83), "")</f>
        <v/>
      </c>
      <c r="AX83" t="str">
        <f>IFERROR(IF('paved total'!BR83=0, "", 'paved total'!BR83/'paved total'!$BY83*'paved total'!$CA83), "")</f>
        <v/>
      </c>
      <c r="AY83" t="str">
        <f>IFERROR(IF('paved total'!BS83=0, "", 'paved total'!BS83/'paved total'!$BY83*'paved total'!$CA83), "")</f>
        <v/>
      </c>
      <c r="AZ83" t="str">
        <f>IFERROR(IF('paved total'!BT83=0, "", 'paved total'!BT83/'paved total'!$BY83*'paved total'!$CA83), "")</f>
        <v/>
      </c>
      <c r="BA83" t="str">
        <f>IFERROR(IF('paved total'!BU83=0, "", 'paved total'!BU83/'paved total'!$BY83*'paved total'!$CA83), "")</f>
        <v/>
      </c>
      <c r="BB83" t="str">
        <f>IFERROR(IF('paved total'!BV83=0, "", 'paved total'!BV83/'paved total'!$BY83*'paved total'!$CA83), "")</f>
        <v/>
      </c>
      <c r="BC83" t="str">
        <f>IFERROR(IF('paved total'!BW83=0, "", 'paved total'!BW83/'paved total'!$BY83*'paved total'!$CA83), "")</f>
        <v/>
      </c>
      <c r="BD83" t="str">
        <f>IFERROR(IF('paved total'!BX83=0, "", 'paved total'!BX83/'paved total'!$BY83*'paved total'!$CA83), "")</f>
        <v/>
      </c>
      <c r="BE83">
        <f>IFERROR(IF('paved total'!CC83=0, "", 'paved total'!CC83/'paved total'!$CL83*'paved total'!$CN83), "")</f>
        <v>0.81930166127102466</v>
      </c>
      <c r="BF83">
        <f>IFERROR(IF('paved total'!CD83=0, "", 'paved total'!CD83/'paved total'!$CL83*'paved total'!$CN83), "")</f>
        <v>12.15552331928582</v>
      </c>
      <c r="BG83" t="str">
        <f>IFERROR(IF('paved total'!CE83=0, "", 'paved total'!CE83/'paved total'!$CL83*'paved total'!$CN83), "")</f>
        <v/>
      </c>
      <c r="BH83" t="str">
        <f>IFERROR(IF('paved total'!CF83=0, "", 'paved total'!CF83/'paved total'!$CL83*'paved total'!$CN83), "")</f>
        <v/>
      </c>
      <c r="BI83" t="str">
        <f>IFERROR(IF('paved total'!CG83=0, "", 'paved total'!CG83/'paved total'!$CL83*'paved total'!$CN83), "")</f>
        <v/>
      </c>
      <c r="BJ83" t="str">
        <f>IFERROR(IF('paved total'!CH83=0, "", 'paved total'!CH83/'paved total'!$CL83*'paved total'!$CN83), "")</f>
        <v/>
      </c>
      <c r="BK83" t="str">
        <f>IFERROR(IF('paved total'!CI83=0, "", 'paved total'!CI83/'paved total'!$CL83*'paved total'!$CN83), "")</f>
        <v/>
      </c>
      <c r="BL83">
        <f>IFERROR(IF('paved total'!CJ83=0, "", 'paved total'!CJ83/'paved total'!$CL83*'paved total'!$CN83), "")</f>
        <v>176.26814193093963</v>
      </c>
      <c r="BM83" t="str">
        <f>IFERROR(IF('paved total'!CK83=0, "", 'paved total'!CK83/'paved total'!$CL83*'paved total'!$CN83), "")</f>
        <v/>
      </c>
    </row>
    <row r="84" spans="1:65" x14ac:dyDescent="0.25">
      <c r="A84" s="1" t="s">
        <v>84</v>
      </c>
      <c r="B84">
        <v>4</v>
      </c>
      <c r="C84">
        <f>_xlfn.XLOOKUP(A84,'[1]paving by area'!$A$3:$A$174,'[1]paving by area'!$C$3:$C$174)</f>
        <v>11</v>
      </c>
      <c r="D84" t="str">
        <f>IFERROR(IF('paved total'!D84=0, "", 'paved total'!D84/'paved total'!$L84*'paved total'!$N84), "")</f>
        <v/>
      </c>
      <c r="E84" t="str">
        <f>IFERROR(IF('paved total'!E84=0, "", 'paved total'!E84/'paved total'!$L84*'paved total'!$N84), "")</f>
        <v/>
      </c>
      <c r="F84" t="str">
        <f>IFERROR(IF('paved total'!F84=0, "", 'paved total'!F84/'paved total'!$L84*'paved total'!$N84), "")</f>
        <v/>
      </c>
      <c r="G84" t="str">
        <f>IFERROR(IF('paved total'!G84=0, "", 'paved total'!G84/'paved total'!$L84*'paved total'!$N84), "")</f>
        <v/>
      </c>
      <c r="H84" t="str">
        <f>IFERROR(IF('paved total'!H84=0, "", 'paved total'!H84/'paved total'!$L84*'paved total'!$N84), "")</f>
        <v/>
      </c>
      <c r="I84" t="str">
        <f>IFERROR(IF('paved total'!I84=0, "", 'paved total'!I84/'paved total'!$L84*'paved total'!$N84), "")</f>
        <v/>
      </c>
      <c r="J84" t="str">
        <f>IFERROR(IF('paved total'!J84=0, "", 'paved total'!J84/'paved total'!$L84*'paved total'!$N84), "")</f>
        <v/>
      </c>
      <c r="K84" t="str">
        <f>IFERROR(IF('paved total'!K84=0, "", 'paved total'!K84/'paved total'!$L84*'paved total'!$N84), "")</f>
        <v/>
      </c>
      <c r="L84">
        <f>IFERROR(IF('paved total'!P84=0, "", 'paved total'!P84/'paved total'!$Y84*'paved total'!$AA84), "")</f>
        <v>14.001641749459258</v>
      </c>
      <c r="M84" t="str">
        <f>IFERROR(IF('paved total'!Q84=0, "", 'paved total'!Q84/'paved total'!$Y84*'paved total'!$AA84), "")</f>
        <v/>
      </c>
      <c r="N84">
        <f>IFERROR(IF('paved total'!R84=0, "", 'paved total'!R84/'paved total'!$Y84*'paved total'!$AA84), "")</f>
        <v>3.0579501801362034E-2</v>
      </c>
      <c r="O84">
        <f>IFERROR(IF('paved total'!S84=0, "", 'paved total'!S84/'paved total'!$Y84*'paved total'!$AA84), "")</f>
        <v>3.351178279601319E-2</v>
      </c>
      <c r="P84" t="str">
        <f>IFERROR(IF('paved total'!T84=0, "", 'paved total'!T84/'paved total'!$Y84*'paved total'!$AA84), "")</f>
        <v/>
      </c>
      <c r="Q84">
        <f>IFERROR(IF('paved total'!U84=0, "", 'paved total'!U84/'paved total'!$Y84*'paved total'!$AA84), "")</f>
        <v>2.5971631666910223E-2</v>
      </c>
      <c r="R84" t="str">
        <f>IFERROR(IF('paved total'!V84=0, "", 'paved total'!V84/'paved total'!$Y84*'paved total'!$AA84), "")</f>
        <v/>
      </c>
      <c r="S84" t="str">
        <f>IFERROR(IF('paved total'!W84=0, "", 'paved total'!W84/'paved total'!$Y84*'paved total'!$AA84), "")</f>
        <v/>
      </c>
      <c r="T84" t="str">
        <f>IFERROR(IF('paved total'!X84=0, "", 'paved total'!X84/'paved total'!$Y84*'paved total'!$AA84), "")</f>
        <v/>
      </c>
      <c r="U84">
        <f>IFERROR(IF('paved total'!AC84=0, "", 'paved total'!AC84/'paved total'!$AL84*'paved total'!$AN84), "")</f>
        <v>8.674362414198164E-2</v>
      </c>
      <c r="V84">
        <f>IFERROR(IF('paved total'!AD84=0, "", 'paved total'!AD84/'paved total'!$AL84*'paved total'!$AN84), "")</f>
        <v>3.1846187440514928E-2</v>
      </c>
      <c r="W84">
        <f>IFERROR(IF('paved total'!AE84=0, "", 'paved total'!AE84/'paved total'!$AL84*'paved total'!$AN84), "")</f>
        <v>1.7419651749199256E-2</v>
      </c>
      <c r="X84">
        <f>IFERROR(IF('paved total'!AF84=0, "", 'paved total'!AF84/'paved total'!$AL84*'paved total'!$AN84), "")</f>
        <v>8.1849666606579555E-3</v>
      </c>
      <c r="Y84" t="str">
        <f>IFERROR(IF('paved total'!AG84=0, "", 'paved total'!AG84/'paved total'!$AL84*'paved total'!$AN84), "")</f>
        <v/>
      </c>
      <c r="Z84">
        <f>IFERROR(IF('paved total'!AH84=0, "", 'paved total'!AH84/'paved total'!$AL84*'paved total'!$AN84), "")</f>
        <v>1.2270357298906642E-3</v>
      </c>
      <c r="AA84" t="str">
        <f>IFERROR(IF('paved total'!AI84=0, "", 'paved total'!AI84/'paved total'!$AL84*'paved total'!$AN84), "")</f>
        <v/>
      </c>
      <c r="AB84">
        <f>IFERROR(IF('paved total'!AJ84=0, "", 'paved total'!AJ84/'paved total'!$AL84*'paved total'!$AN84), "")</f>
        <v>3.9754539110041467E-2</v>
      </c>
      <c r="AC84" t="str">
        <f>IFERROR(IF('paved total'!AK84=0, "", 'paved total'!AK84/'paved total'!$AL84*'paved total'!$AN84), "")</f>
        <v/>
      </c>
      <c r="AD84">
        <f>IFERROR(IF('paved total'!AP84=0, "", 'paved total'!AP84/'paved total'!$AY84*'paved total'!$BA84), "")</f>
        <v>0.14699134970733047</v>
      </c>
      <c r="AE84">
        <f>IFERROR(IF('paved total'!AQ84=0, "", 'paved total'!AQ84/'paved total'!$AY84*'paved total'!$BA84), "")</f>
        <v>0.21740529066934497</v>
      </c>
      <c r="AF84">
        <f>IFERROR(IF('paved total'!AR84=0, "", 'paved total'!AR84/'paved total'!$AY84*'paved total'!$BA84), "")</f>
        <v>1.2098053473854362E-3</v>
      </c>
      <c r="AG84">
        <f>IFERROR(IF('paved total'!AS84=0, "", 'paved total'!AS84/'paved total'!$AY84*'paved total'!$BA84), "")</f>
        <v>1.0455007022337653E-2</v>
      </c>
      <c r="AH84" t="str">
        <f>IFERROR(IF('paved total'!AT84=0, "", 'paved total'!AT84/'paved total'!$AY84*'paved total'!$BA84), "")</f>
        <v/>
      </c>
      <c r="AI84">
        <f>IFERROR(IF('paved total'!AU84=0, "", 'paved total'!AU84/'paved total'!$AY84*'paved total'!$BA84), "")</f>
        <v>4.6839085408909107E-3</v>
      </c>
      <c r="AJ84">
        <f>IFERROR(IF('paved total'!AV84=0, "", 'paved total'!AV84/'paved total'!$AY84*'paved total'!$BA84), "")</f>
        <v>1.6348720910614001E-5</v>
      </c>
      <c r="AK84">
        <f>IFERROR(IF('paved total'!AW84=0, "", 'paved total'!AW84/'paved total'!$AY84*'paved total'!$BA84), "")</f>
        <v>0.66023491961469116</v>
      </c>
      <c r="AL84" t="str">
        <f>IFERROR(IF('paved total'!AX84=0, "", 'paved total'!AX84/'paved total'!$AY84*'paved total'!$BA84), "")</f>
        <v/>
      </c>
      <c r="AM84">
        <f>IFERROR(IF('paved total'!BC84=0, "", 'paved total'!BC84/'paved total'!$BL84*'paved total'!$BN84), "")</f>
        <v>1.6785173980345181E-3</v>
      </c>
      <c r="AN84" t="str">
        <f>IFERROR(IF('paved total'!BD84=0, "", 'paved total'!BD84/'paved total'!$BL84*'paved total'!$BN84), "")</f>
        <v/>
      </c>
      <c r="AO84">
        <f>IFERROR(IF('paved total'!BE84=0, "", 'paved total'!BE84/'paved total'!$BL84*'paved total'!$BN84), "")</f>
        <v>1.4583354099394019E-2</v>
      </c>
      <c r="AP84">
        <f>IFERROR(IF('paved total'!BF84=0, "", 'paved total'!BF84/'paved total'!$BL84*'paved total'!$BN84), "")</f>
        <v>2.073462668160287E-3</v>
      </c>
      <c r="AQ84" t="str">
        <f>IFERROR(IF('paved total'!BG84=0, "", 'paved total'!BG84/'paved total'!$BL84*'paved total'!$BN84), "")</f>
        <v/>
      </c>
      <c r="AR84" t="str">
        <f>IFERROR(IF('paved total'!BH84=0, "", 'paved total'!BH84/'paved total'!$BL84*'paved total'!$BN84), "")</f>
        <v/>
      </c>
      <c r="AS84" t="str">
        <f>IFERROR(IF('paved total'!BI84=0, "", 'paved total'!BI84/'paved total'!$BL84*'paved total'!$BN84), "")</f>
        <v/>
      </c>
      <c r="AT84" t="str">
        <f>IFERROR(IF('paved total'!BJ84=0, "", 'paved total'!BJ84/'paved total'!$BL84*'paved total'!$BN84), "")</f>
        <v/>
      </c>
      <c r="AU84" t="str">
        <f>IFERROR(IF('paved total'!BK84=0, "", 'paved total'!BK84/'paved total'!$BL84*'paved total'!$BN84), "")</f>
        <v/>
      </c>
      <c r="AV84">
        <f>IFERROR(IF('paved total'!BP84=0, "", 'paved total'!BP84/'paved total'!$BY84*'paved total'!$CA84), "")</f>
        <v>1.8814821014630746E-3</v>
      </c>
      <c r="AW84">
        <f>IFERROR(IF('paved total'!BQ84=0, "", 'paved total'!BQ84/'paved total'!$BY84*'paved total'!$CA84), "")</f>
        <v>2.1973513593729336E-4</v>
      </c>
      <c r="AX84">
        <f>IFERROR(IF('paved total'!BR84=0, "", 'paved total'!BR84/'paved total'!$BY84*'paved total'!$CA84), "")</f>
        <v>2.4994871712867121E-3</v>
      </c>
      <c r="AY84">
        <f>IFERROR(IF('paved total'!BS84=0, "", 'paved total'!BS84/'paved total'!$BY84*'paved total'!$CA84), "")</f>
        <v>2.9389574431612987E-3</v>
      </c>
      <c r="AZ84" t="str">
        <f>IFERROR(IF('paved total'!BT84=0, "", 'paved total'!BT84/'paved total'!$BY84*'paved total'!$CA84), "")</f>
        <v/>
      </c>
      <c r="BA84" t="str">
        <f>IFERROR(IF('paved total'!BU84=0, "", 'paved total'!BU84/'paved total'!$BY84*'paved total'!$CA84), "")</f>
        <v/>
      </c>
      <c r="BB84">
        <f>IFERROR(IF('paved total'!BV84=0, "", 'paved total'!BV84/'paved total'!$BY84*'paved total'!$CA84), "")</f>
        <v>8.1027331376876902E-4</v>
      </c>
      <c r="BC84">
        <f>IFERROR(IF('paved total'!BW84=0, "", 'paved total'!BW84/'paved total'!$BY84*'paved total'!$CA84), "")</f>
        <v>3.8453648789026339E-4</v>
      </c>
      <c r="BD84" t="str">
        <f>IFERROR(IF('paved total'!BX84=0, "", 'paved total'!BX84/'paved total'!$BY84*'paved total'!$CA84), "")</f>
        <v/>
      </c>
      <c r="BE84">
        <f>IFERROR(IF('paved total'!CC84=0, "", 'paved total'!CC84/'paved total'!$CL84*'paved total'!$CN84), "")</f>
        <v>0.30376511691162156</v>
      </c>
      <c r="BF84">
        <f>IFERROR(IF('paved total'!CD84=0, "", 'paved total'!CD84/'paved total'!$CL84*'paved total'!$CN84), "")</f>
        <v>1.1047459494585334</v>
      </c>
      <c r="BG84">
        <f>IFERROR(IF('paved total'!CE84=0, "", 'paved total'!CE84/'paved total'!$CL84*'paved total'!$CN84), "")</f>
        <v>3.2880631352593911E-4</v>
      </c>
      <c r="BH84">
        <f>IFERROR(IF('paved total'!CF84=0, "", 'paved total'!CF84/'paved total'!$CL84*'paved total'!$CN84), "")</f>
        <v>1.6699899608027959E-2</v>
      </c>
      <c r="BI84" t="str">
        <f>IFERROR(IF('paved total'!CG84=0, "", 'paved total'!CG84/'paved total'!$CL84*'paved total'!$CN84), "")</f>
        <v/>
      </c>
      <c r="BJ84">
        <f>IFERROR(IF('paved total'!CH84=0, "", 'paved total'!CH84/'paved total'!$CL84*'paved total'!$CN84), "")</f>
        <v>1.2979196586550227E-4</v>
      </c>
      <c r="BK84" t="str">
        <f>IFERROR(IF('paved total'!CI84=0, "", 'paved total'!CI84/'paved total'!$CL84*'paved total'!$CN84), "")</f>
        <v/>
      </c>
      <c r="BL84">
        <f>IFERROR(IF('paved total'!CJ84=0, "", 'paved total'!CJ84/'paved total'!$CL84*'paved total'!$CN84), "")</f>
        <v>0.2251457967880246</v>
      </c>
      <c r="BM84" t="str">
        <f>IFERROR(IF('paved total'!CK84=0, "", 'paved total'!CK84/'paved total'!$CL84*'paved total'!$CN84), "")</f>
        <v/>
      </c>
    </row>
    <row r="85" spans="1:65" x14ac:dyDescent="0.25">
      <c r="A85" s="1" t="s">
        <v>85</v>
      </c>
      <c r="B85">
        <v>4</v>
      </c>
      <c r="C85">
        <f>_xlfn.XLOOKUP(A85,'[1]paving by area'!$A$3:$A$174,'[1]paving by area'!$C$3:$C$174)</f>
        <v>11</v>
      </c>
      <c r="D85" t="str">
        <f>IFERROR(IF('paved total'!D85=0, "", 'paved total'!D85/'paved total'!$L85*'paved total'!$N85), "")</f>
        <v/>
      </c>
      <c r="E85">
        <f>IFERROR(IF('paved total'!E85=0, "", 'paved total'!E85/'paved total'!$L85*'paved total'!$N85), "")</f>
        <v>1.5415162459708528E-4</v>
      </c>
      <c r="F85" t="str">
        <f>IFERROR(IF('paved total'!F85=0, "", 'paved total'!F85/'paved total'!$L85*'paved total'!$N85), "")</f>
        <v/>
      </c>
      <c r="G85" t="str">
        <f>IFERROR(IF('paved total'!G85=0, "", 'paved total'!G85/'paved total'!$L85*'paved total'!$N85), "")</f>
        <v/>
      </c>
      <c r="H85" t="str">
        <f>IFERROR(IF('paved total'!H85=0, "", 'paved total'!H85/'paved total'!$L85*'paved total'!$N85), "")</f>
        <v/>
      </c>
      <c r="I85" t="str">
        <f>IFERROR(IF('paved total'!I85=0, "", 'paved total'!I85/'paved total'!$L85*'paved total'!$N85), "")</f>
        <v/>
      </c>
      <c r="J85">
        <f>IFERROR(IF('paved total'!J85=0, "", 'paved total'!J85/'paved total'!$L85*'paved total'!$N85), "")</f>
        <v>5.415736594278321E-3</v>
      </c>
      <c r="K85" t="str">
        <f>IFERROR(IF('paved total'!K85=0, "", 'paved total'!K85/'paved total'!$L85*'paved total'!$N85), "")</f>
        <v/>
      </c>
      <c r="L85">
        <f>IFERROR(IF('paved total'!P85=0, "", 'paved total'!P85/'paved total'!$Y85*'paved total'!$AA85), "")</f>
        <v>12.197423705516332</v>
      </c>
      <c r="M85">
        <f>IFERROR(IF('paved total'!Q85=0, "", 'paved total'!Q85/'paved total'!$Y85*'paved total'!$AA85), "")</f>
        <v>0.2809550004152474</v>
      </c>
      <c r="N85">
        <f>IFERROR(IF('paved total'!R85=0, "", 'paved total'!R85/'paved total'!$Y85*'paved total'!$AA85), "")</f>
        <v>0.24570247734454931</v>
      </c>
      <c r="O85">
        <f>IFERROR(IF('paved total'!S85=0, "", 'paved total'!S85/'paved total'!$Y85*'paved total'!$AA85), "")</f>
        <v>9.7895495721507034E-3</v>
      </c>
      <c r="P85" t="str">
        <f>IFERROR(IF('paved total'!T85=0, "", 'paved total'!T85/'paved total'!$Y85*'paved total'!$AA85), "")</f>
        <v/>
      </c>
      <c r="Q85">
        <f>IFERROR(IF('paved total'!U85=0, "", 'paved total'!U85/'paved total'!$Y85*'paved total'!$AA85), "")</f>
        <v>3.6977106933149553E-2</v>
      </c>
      <c r="R85">
        <f>IFERROR(IF('paved total'!V85=0, "", 'paved total'!V85/'paved total'!$Y85*'paved total'!$AA85), "")</f>
        <v>1.21735331467159E-2</v>
      </c>
      <c r="S85">
        <f>IFERROR(IF('paved total'!W85=0, "", 'paved total'!W85/'paved total'!$Y85*'paved total'!$AA85), "")</f>
        <v>0.10651841503376415</v>
      </c>
      <c r="T85" t="str">
        <f>IFERROR(IF('paved total'!X85=0, "", 'paved total'!X85/'paved total'!$Y85*'paved total'!$AA85), "")</f>
        <v/>
      </c>
      <c r="U85">
        <f>IFERROR(IF('paved total'!AC85=0, "", 'paved total'!AC85/'paved total'!$AL85*'paved total'!$AN85), "")</f>
        <v>4.378439351553145</v>
      </c>
      <c r="V85">
        <f>IFERROR(IF('paved total'!AD85=0, "", 'paved total'!AD85/'paved total'!$AL85*'paved total'!$AN85), "")</f>
        <v>0.43782732117214501</v>
      </c>
      <c r="W85">
        <f>IFERROR(IF('paved total'!AE85=0, "", 'paved total'!AE85/'paved total'!$AL85*'paved total'!$AN85), "")</f>
        <v>0.79320042116729472</v>
      </c>
      <c r="X85">
        <f>IFERROR(IF('paved total'!AF85=0, "", 'paved total'!AF85/'paved total'!$AL85*'paved total'!$AN85), "")</f>
        <v>0.10271350771248312</v>
      </c>
      <c r="Y85">
        <f>IFERROR(IF('paved total'!AG85=0, "", 'paved total'!AG85/'paved total'!$AL85*'paved total'!$AN85), "")</f>
        <v>2.4432328190409876E-4</v>
      </c>
      <c r="Z85">
        <f>IFERROR(IF('paved total'!AH85=0, "", 'paved total'!AH85/'paved total'!$AL85*'paved total'!$AN85), "")</f>
        <v>5.4484091864614038E-2</v>
      </c>
      <c r="AA85">
        <f>IFERROR(IF('paved total'!AI85=0, "", 'paved total'!AI85/'paved total'!$AL85*'paved total'!$AN85), "")</f>
        <v>6.4599075735443717E-3</v>
      </c>
      <c r="AB85">
        <f>IFERROR(IF('paved total'!AJ85=0, "", 'paved total'!AJ85/'paved total'!$AL85*'paved total'!$AN85), "")</f>
        <v>0.18671185203111232</v>
      </c>
      <c r="AC85" t="str">
        <f>IFERROR(IF('paved total'!AK85=0, "", 'paved total'!AK85/'paved total'!$AL85*'paved total'!$AN85), "")</f>
        <v/>
      </c>
      <c r="AD85">
        <f>IFERROR(IF('paved total'!AP85=0, "", 'paved total'!AP85/'paved total'!$AY85*'paved total'!$BA85), "")</f>
        <v>0.67806546171316684</v>
      </c>
      <c r="AE85">
        <f>IFERROR(IF('paved total'!AQ85=0, "", 'paved total'!AQ85/'paved total'!$AY85*'paved total'!$BA85), "")</f>
        <v>0.12743548032442042</v>
      </c>
      <c r="AF85">
        <f>IFERROR(IF('paved total'!AR85=0, "", 'paved total'!AR85/'paved total'!$AY85*'paved total'!$BA85), "")</f>
        <v>4.0762217721587911E-2</v>
      </c>
      <c r="AG85">
        <f>IFERROR(IF('paved total'!AS85=0, "", 'paved total'!AS85/'paved total'!$AY85*'paved total'!$BA85), "")</f>
        <v>7.5398321797156822E-3</v>
      </c>
      <c r="AH85" t="str">
        <f>IFERROR(IF('paved total'!AT85=0, "", 'paved total'!AT85/'paved total'!$AY85*'paved total'!$BA85), "")</f>
        <v/>
      </c>
      <c r="AI85">
        <f>IFERROR(IF('paved total'!AU85=0, "", 'paved total'!AU85/'paved total'!$AY85*'paved total'!$BA85), "")</f>
        <v>2.3184448453181142E-2</v>
      </c>
      <c r="AJ85">
        <f>IFERROR(IF('paved total'!AV85=0, "", 'paved total'!AV85/'paved total'!$AY85*'paved total'!$BA85), "")</f>
        <v>1.7805356532354154E-3</v>
      </c>
      <c r="AK85">
        <f>IFERROR(IF('paved total'!AW85=0, "", 'paved total'!AW85/'paved total'!$AY85*'paved total'!$BA85), "")</f>
        <v>2.0479051709208016</v>
      </c>
      <c r="AL85">
        <f>IFERROR(IF('paved total'!AX85=0, "", 'paved total'!AX85/'paved total'!$AY85*'paved total'!$BA85), "")</f>
        <v>2.4097475006193593E-4</v>
      </c>
      <c r="AM85">
        <f>IFERROR(IF('paved total'!BC85=0, "", 'paved total'!BC85/'paved total'!$BL85*'paved total'!$BN85), "")</f>
        <v>0.32714171248073326</v>
      </c>
      <c r="AN85">
        <f>IFERROR(IF('paved total'!BD85=0, "", 'paved total'!BD85/'paved total'!$BL85*'paved total'!$BN85), "")</f>
        <v>4.9571576811445325E-3</v>
      </c>
      <c r="AO85">
        <f>IFERROR(IF('paved total'!BE85=0, "", 'paved total'!BE85/'paved total'!$BL85*'paved total'!$BN85), "")</f>
        <v>0.26076491071308588</v>
      </c>
      <c r="AP85">
        <f>IFERROR(IF('paved total'!BF85=0, "", 'paved total'!BF85/'paved total'!$BL85*'paved total'!$BN85), "")</f>
        <v>6.5824301221142106E-2</v>
      </c>
      <c r="AQ85" t="str">
        <f>IFERROR(IF('paved total'!BG85=0, "", 'paved total'!BG85/'paved total'!$BL85*'paved total'!$BN85), "")</f>
        <v/>
      </c>
      <c r="AR85">
        <f>IFERROR(IF('paved total'!BH85=0, "", 'paved total'!BH85/'paved total'!$BL85*'paved total'!$BN85), "")</f>
        <v>5.2180607169942449E-4</v>
      </c>
      <c r="AS85" t="str">
        <f>IFERROR(IF('paved total'!BI85=0, "", 'paved total'!BI85/'paved total'!$BL85*'paved total'!$BN85), "")</f>
        <v/>
      </c>
      <c r="AT85" t="str">
        <f>IFERROR(IF('paved total'!BJ85=0, "", 'paved total'!BJ85/'paved total'!$BL85*'paved total'!$BN85), "")</f>
        <v/>
      </c>
      <c r="AU85" t="str">
        <f>IFERROR(IF('paved total'!BK85=0, "", 'paved total'!BK85/'paved total'!$BL85*'paved total'!$BN85), "")</f>
        <v/>
      </c>
      <c r="AV85">
        <f>IFERROR(IF('paved total'!BP85=0, "", 'paved total'!BP85/'paved total'!$BY85*'paved total'!$CA85), "")</f>
        <v>6.8833539835237781E-2</v>
      </c>
      <c r="AW85">
        <f>IFERROR(IF('paved total'!BQ85=0, "", 'paved total'!BQ85/'paved total'!$BY85*'paved total'!$CA85), "")</f>
        <v>3.4350154945969875E-3</v>
      </c>
      <c r="AX85">
        <f>IFERROR(IF('paved total'!BR85=0, "", 'paved total'!BR85/'paved total'!$BY85*'paved total'!$CA85), "")</f>
        <v>2.3616455601133086E-2</v>
      </c>
      <c r="AY85">
        <f>IFERROR(IF('paved total'!BS85=0, "", 'paved total'!BS85/'paved total'!$BY85*'paved total'!$CA85), "")</f>
        <v>9.459325974160002E-3</v>
      </c>
      <c r="AZ85" t="str">
        <f>IFERROR(IF('paved total'!BT85=0, "", 'paved total'!BT85/'paved total'!$BY85*'paved total'!$CA85), "")</f>
        <v/>
      </c>
      <c r="BA85">
        <f>IFERROR(IF('paved total'!BU85=0, "", 'paved total'!BU85/'paved total'!$BY85*'paved total'!$CA85), "")</f>
        <v>3.5161119818218744E-3</v>
      </c>
      <c r="BB85">
        <f>IFERROR(IF('paved total'!BV85=0, "", 'paved total'!BV85/'paved total'!$BY85*'paved total'!$CA85), "")</f>
        <v>2.1200938803077529E-3</v>
      </c>
      <c r="BC85">
        <f>IFERROR(IF('paved total'!BW85=0, "", 'paved total'!BW85/'paved total'!$BY85*'paved total'!$CA85), "")</f>
        <v>5.0088666073828253E-2</v>
      </c>
      <c r="BD85" t="str">
        <f>IFERROR(IF('paved total'!BX85=0, "", 'paved total'!BX85/'paved total'!$BY85*'paved total'!$CA85), "")</f>
        <v/>
      </c>
      <c r="BE85">
        <f>IFERROR(IF('paved total'!CC85=0, "", 'paved total'!CC85/'paved total'!$CL85*'paved total'!$CN85), "")</f>
        <v>14.754869848317098</v>
      </c>
      <c r="BF85">
        <f>IFERROR(IF('paved total'!CD85=0, "", 'paved total'!CD85/'paved total'!$CL85*'paved total'!$CN85), "")</f>
        <v>8.3991289905570135</v>
      </c>
      <c r="BG85">
        <f>IFERROR(IF('paved total'!CE85=0, "", 'paved total'!CE85/'paved total'!$CL85*'paved total'!$CN85), "")</f>
        <v>1.3950946553189552E-2</v>
      </c>
      <c r="BH85">
        <f>IFERROR(IF('paved total'!CF85=0, "", 'paved total'!CF85/'paved total'!$CL85*'paved total'!$CN85), "")</f>
        <v>0.14340605168042392</v>
      </c>
      <c r="BI85" t="str">
        <f>IFERROR(IF('paved total'!CG85=0, "", 'paved total'!CG85/'paved total'!$CL85*'paved total'!$CN85), "")</f>
        <v/>
      </c>
      <c r="BJ85">
        <f>IFERROR(IF('paved total'!CH85=0, "", 'paved total'!CH85/'paved total'!$CL85*'paved total'!$CN85), "")</f>
        <v>6.4498096205834474E-3</v>
      </c>
      <c r="BK85">
        <f>IFERROR(IF('paved total'!CI85=0, "", 'paved total'!CI85/'paved total'!$CL85*'paved total'!$CN85), "")</f>
        <v>8.3438675557353774E-5</v>
      </c>
      <c r="BL85">
        <f>IFERROR(IF('paved total'!CJ85=0, "", 'paved total'!CJ85/'paved total'!$CL85*'paved total'!$CN85), "")</f>
        <v>17.44688521329423</v>
      </c>
      <c r="BM85" t="str">
        <f>IFERROR(IF('paved total'!CK85=0, "", 'paved total'!CK85/'paved total'!$CL85*'paved total'!$CN85), "")</f>
        <v/>
      </c>
    </row>
    <row r="86" spans="1:65" x14ac:dyDescent="0.25">
      <c r="A86" s="1" t="s">
        <v>86</v>
      </c>
      <c r="B86">
        <v>4</v>
      </c>
      <c r="C86">
        <f>_xlfn.XLOOKUP(A86,'[1]paving by area'!$A$3:$A$174,'[1]paving by area'!$C$3:$C$174)</f>
        <v>12</v>
      </c>
      <c r="D86">
        <f>IFERROR(IF('paved total'!D86=0, "", 'paved total'!D86/'paved total'!$L86*'paved total'!$N86), "")</f>
        <v>7.7640300504553447E-5</v>
      </c>
      <c r="E86" t="str">
        <f>IFERROR(IF('paved total'!E86=0, "", 'paved total'!E86/'paved total'!$L86*'paved total'!$N86), "")</f>
        <v/>
      </c>
      <c r="F86" t="str">
        <f>IFERROR(IF('paved total'!F86=0, "", 'paved total'!F86/'paved total'!$L86*'paved total'!$N86), "")</f>
        <v/>
      </c>
      <c r="G86" t="str">
        <f>IFERROR(IF('paved total'!G86=0, "", 'paved total'!G86/'paved total'!$L86*'paved total'!$N86), "")</f>
        <v/>
      </c>
      <c r="H86" t="str">
        <f>IFERROR(IF('paved total'!H86=0, "", 'paved total'!H86/'paved total'!$L86*'paved total'!$N86), "")</f>
        <v/>
      </c>
      <c r="I86" t="str">
        <f>IFERROR(IF('paved total'!I86=0, "", 'paved total'!I86/'paved total'!$L86*'paved total'!$N86), "")</f>
        <v/>
      </c>
      <c r="J86">
        <f>IFERROR(IF('paved total'!J86=0, "", 'paved total'!J86/'paved total'!$L86*'paved total'!$N86), "")</f>
        <v>3.7172450541568987E-2</v>
      </c>
      <c r="K86" t="str">
        <f>IFERROR(IF('paved total'!K86=0, "", 'paved total'!K86/'paved total'!$L86*'paved total'!$N86), "")</f>
        <v/>
      </c>
      <c r="L86">
        <f>IFERROR(IF('paved total'!P86=0, "", 'paved total'!P86/'paved total'!$Y86*'paved total'!$AA86), "")</f>
        <v>0.23665178112921401</v>
      </c>
      <c r="M86">
        <f>IFERROR(IF('paved total'!Q86=0, "", 'paved total'!Q86/'paved total'!$Y86*'paved total'!$AA86), "")</f>
        <v>0.1358933424685454</v>
      </c>
      <c r="N86">
        <f>IFERROR(IF('paved total'!R86=0, "", 'paved total'!R86/'paved total'!$Y86*'paved total'!$AA86), "")</f>
        <v>3.2759061016344859E-3</v>
      </c>
      <c r="O86" t="str">
        <f>IFERROR(IF('paved total'!S86=0, "", 'paved total'!S86/'paved total'!$Y86*'paved total'!$AA86), "")</f>
        <v/>
      </c>
      <c r="P86" t="str">
        <f>IFERROR(IF('paved total'!T86=0, "", 'paved total'!T86/'paved total'!$Y86*'paved total'!$AA86), "")</f>
        <v/>
      </c>
      <c r="Q86" t="str">
        <f>IFERROR(IF('paved total'!U86=0, "", 'paved total'!U86/'paved total'!$Y86*'paved total'!$AA86), "")</f>
        <v/>
      </c>
      <c r="R86" t="str">
        <f>IFERROR(IF('paved total'!V86=0, "", 'paved total'!V86/'paved total'!$Y86*'paved total'!$AA86), "")</f>
        <v/>
      </c>
      <c r="S86">
        <f>IFERROR(IF('paved total'!W86=0, "", 'paved total'!W86/'paved total'!$Y86*'paved total'!$AA86), "")</f>
        <v>5.5657969013908688E-2</v>
      </c>
      <c r="T86" t="str">
        <f>IFERROR(IF('paved total'!X86=0, "", 'paved total'!X86/'paved total'!$Y86*'paved total'!$AA86), "")</f>
        <v/>
      </c>
      <c r="U86">
        <f>IFERROR(IF('paved total'!AC86=0, "", 'paved total'!AC86/'paved total'!$AL86*'paved total'!$AN86), "")</f>
        <v>0.92085000176841869</v>
      </c>
      <c r="V86">
        <f>IFERROR(IF('paved total'!AD86=0, "", 'paved total'!AD86/'paved total'!$AL86*'paved total'!$AN86), "")</f>
        <v>0.11444799069619563</v>
      </c>
      <c r="W86">
        <f>IFERROR(IF('paved total'!AE86=0, "", 'paved total'!AE86/'paved total'!$AL86*'paved total'!$AN86), "")</f>
        <v>0.68370872975391817</v>
      </c>
      <c r="X86">
        <f>IFERROR(IF('paved total'!AF86=0, "", 'paved total'!AF86/'paved total'!$AL86*'paved total'!$AN86), "")</f>
        <v>4.6156843177200813E-2</v>
      </c>
      <c r="Y86" t="str">
        <f>IFERROR(IF('paved total'!AG86=0, "", 'paved total'!AG86/'paved total'!$AL86*'paved total'!$AN86), "")</f>
        <v/>
      </c>
      <c r="Z86">
        <f>IFERROR(IF('paved total'!AH86=0, "", 'paved total'!AH86/'paved total'!$AL86*'paved total'!$AN86), "")</f>
        <v>4.8674489168684483E-3</v>
      </c>
      <c r="AA86">
        <f>IFERROR(IF('paved total'!AI86=0, "", 'paved total'!AI86/'paved total'!$AL86*'paved total'!$AN86), "")</f>
        <v>6.0843111460855603E-4</v>
      </c>
      <c r="AB86">
        <f>IFERROR(IF('paved total'!AJ86=0, "", 'paved total'!AJ86/'paved total'!$AL86*'paved total'!$AN86), "")</f>
        <v>1.005149181716597</v>
      </c>
      <c r="AC86" t="str">
        <f>IFERROR(IF('paved total'!AK86=0, "", 'paved total'!AK86/'paved total'!$AL86*'paved total'!$AN86), "")</f>
        <v/>
      </c>
      <c r="AD86">
        <f>IFERROR(IF('paved total'!AP86=0, "", 'paved total'!AP86/'paved total'!$AY86*'paved total'!$BA86), "")</f>
        <v>2.8683716188258768E-2</v>
      </c>
      <c r="AE86">
        <f>IFERROR(IF('paved total'!AQ86=0, "", 'paved total'!AQ86/'paved total'!$AY86*'paved total'!$BA86), "")</f>
        <v>0.40592174297829098</v>
      </c>
      <c r="AF86">
        <f>IFERROR(IF('paved total'!AR86=0, "", 'paved total'!AR86/'paved total'!$AY86*'paved total'!$BA86), "")</f>
        <v>2.0616767767034735E-2</v>
      </c>
      <c r="AG86">
        <f>IFERROR(IF('paved total'!AS86=0, "", 'paved total'!AS86/'paved total'!$AY86*'paved total'!$BA86), "")</f>
        <v>1.2205836675854794E-3</v>
      </c>
      <c r="AH86" t="str">
        <f>IFERROR(IF('paved total'!AT86=0, "", 'paved total'!AT86/'paved total'!$AY86*'paved total'!$BA86), "")</f>
        <v/>
      </c>
      <c r="AI86" t="str">
        <f>IFERROR(IF('paved total'!AU86=0, "", 'paved total'!AU86/'paved total'!$AY86*'paved total'!$BA86), "")</f>
        <v/>
      </c>
      <c r="AJ86" t="str">
        <f>IFERROR(IF('paved total'!AV86=0, "", 'paved total'!AV86/'paved total'!$AY86*'paved total'!$BA86), "")</f>
        <v/>
      </c>
      <c r="AK86">
        <f>IFERROR(IF('paved total'!AW86=0, "", 'paved total'!AW86/'paved total'!$AY86*'paved total'!$BA86), "")</f>
        <v>3.6537950164868129</v>
      </c>
      <c r="AL86" t="str">
        <f>IFERROR(IF('paved total'!AX86=0, "", 'paved total'!AX86/'paved total'!$AY86*'paved total'!$BA86), "")</f>
        <v/>
      </c>
      <c r="AM86">
        <f>IFERROR(IF('paved total'!BC86=0, "", 'paved total'!BC86/'paved total'!$BL86*'paved total'!$BN86), "")</f>
        <v>7.4931364783528617E-2</v>
      </c>
      <c r="AN86" t="str">
        <f>IFERROR(IF('paved total'!BD86=0, "", 'paved total'!BD86/'paved total'!$BL86*'paved total'!$BN86), "")</f>
        <v/>
      </c>
      <c r="AO86">
        <f>IFERROR(IF('paved total'!BE86=0, "", 'paved total'!BE86/'paved total'!$BL86*'paved total'!$BN86), "")</f>
        <v>0.1789565789589998</v>
      </c>
      <c r="AP86">
        <f>IFERROR(IF('paved total'!BF86=0, "", 'paved total'!BF86/'paved total'!$BL86*'paved total'!$BN86), "")</f>
        <v>4.003719583385832E-2</v>
      </c>
      <c r="AQ86" t="str">
        <f>IFERROR(IF('paved total'!BG86=0, "", 'paved total'!BG86/'paved total'!$BL86*'paved total'!$BN86), "")</f>
        <v/>
      </c>
      <c r="AR86" t="str">
        <f>IFERROR(IF('paved total'!BH86=0, "", 'paved total'!BH86/'paved total'!$BL86*'paved total'!$BN86), "")</f>
        <v/>
      </c>
      <c r="AS86" t="str">
        <f>IFERROR(IF('paved total'!BI86=0, "", 'paved total'!BI86/'paved total'!$BL86*'paved total'!$BN86), "")</f>
        <v/>
      </c>
      <c r="AT86">
        <f>IFERROR(IF('paved total'!BJ86=0, "", 'paved total'!BJ86/'paved total'!$BL86*'paved total'!$BN86), "")</f>
        <v>1.774690218557257E-2</v>
      </c>
      <c r="AU86" t="str">
        <f>IFERROR(IF('paved total'!BK86=0, "", 'paved total'!BK86/'paved total'!$BL86*'paved total'!$BN86), "")</f>
        <v/>
      </c>
      <c r="AV86">
        <f>IFERROR(IF('paved total'!BP86=0, "", 'paved total'!BP86/'paved total'!$BY86*'paved total'!$CA86), "")</f>
        <v>2.9943130062633681E-2</v>
      </c>
      <c r="AW86">
        <f>IFERROR(IF('paved total'!BQ86=0, "", 'paved total'!BQ86/'paved total'!$BY86*'paved total'!$CA86), "")</f>
        <v>1.4996559296811529E-4</v>
      </c>
      <c r="AX86">
        <f>IFERROR(IF('paved total'!BR86=0, "", 'paved total'!BR86/'paved total'!$BY86*'paved total'!$CA86), "")</f>
        <v>1.8095848218152577E-2</v>
      </c>
      <c r="AY86">
        <f>IFERROR(IF('paved total'!BS86=0, "", 'paved total'!BS86/'paved total'!$BY86*'paved total'!$CA86), "")</f>
        <v>4.3490021960753428E-3</v>
      </c>
      <c r="AZ86" t="str">
        <f>IFERROR(IF('paved total'!BT86=0, "", 'paved total'!BT86/'paved total'!$BY86*'paved total'!$CA86), "")</f>
        <v/>
      </c>
      <c r="BA86">
        <f>IFERROR(IF('paved total'!BU86=0, "", 'paved total'!BU86/'paved total'!$BY86*'paved total'!$CA86), "")</f>
        <v>2.7493692044154469E-4</v>
      </c>
      <c r="BB86" t="str">
        <f>IFERROR(IF('paved total'!BV86=0, "", 'paved total'!BV86/'paved total'!$BY86*'paved total'!$CA86), "")</f>
        <v/>
      </c>
      <c r="BC86">
        <f>IFERROR(IF('paved total'!BW86=0, "", 'paved total'!BW86/'paved total'!$BY86*'paved total'!$CA86), "")</f>
        <v>1.4571656783401868E-2</v>
      </c>
      <c r="BD86" t="str">
        <f>IFERROR(IF('paved total'!BX86=0, "", 'paved total'!BX86/'paved total'!$BY86*'paved total'!$CA86), "")</f>
        <v/>
      </c>
      <c r="BE86">
        <f>IFERROR(IF('paved total'!CC86=0, "", 'paved total'!CC86/'paved total'!$CL86*'paved total'!$CN86), "")</f>
        <v>0.37697546257391612</v>
      </c>
      <c r="BF86">
        <f>IFERROR(IF('paved total'!CD86=0, "", 'paved total'!CD86/'paved total'!$CL86*'paved total'!$CN86), "")</f>
        <v>4.33319194994447</v>
      </c>
      <c r="BG86">
        <f>IFERROR(IF('paved total'!CE86=0, "", 'paved total'!CE86/'paved total'!$CL86*'paved total'!$CN86), "")</f>
        <v>0.60598058697217339</v>
      </c>
      <c r="BH86">
        <f>IFERROR(IF('paved total'!CF86=0, "", 'paved total'!CF86/'paved total'!$CL86*'paved total'!$CN86), "")</f>
        <v>0.31169744033904512</v>
      </c>
      <c r="BI86" t="str">
        <f>IFERROR(IF('paved total'!CG86=0, "", 'paved total'!CG86/'paved total'!$CL86*'paved total'!$CN86), "")</f>
        <v/>
      </c>
      <c r="BJ86" t="str">
        <f>IFERROR(IF('paved total'!CH86=0, "", 'paved total'!CH86/'paved total'!$CL86*'paved total'!$CN86), "")</f>
        <v/>
      </c>
      <c r="BK86" t="str">
        <f>IFERROR(IF('paved total'!CI86=0, "", 'paved total'!CI86/'paved total'!$CL86*'paved total'!$CN86), "")</f>
        <v/>
      </c>
      <c r="BL86">
        <f>IFERROR(IF('paved total'!CJ86=0, "", 'paved total'!CJ86/'paved total'!$CL86*'paved total'!$CN86), "")</f>
        <v>26.100608889083905</v>
      </c>
      <c r="BM86" t="str">
        <f>IFERROR(IF('paved total'!CK86=0, "", 'paved total'!CK86/'paved total'!$CL86*'paved total'!$CN86), "")</f>
        <v/>
      </c>
    </row>
    <row r="87" spans="1:65" x14ac:dyDescent="0.25">
      <c r="A87" s="1" t="s">
        <v>87</v>
      </c>
      <c r="B87">
        <v>3</v>
      </c>
      <c r="C87">
        <f>_xlfn.XLOOKUP(A87,'[1]paving by area'!$A$3:$A$174,'[1]paving by area'!$C$3:$C$174)</f>
        <v>9</v>
      </c>
      <c r="D87" t="str">
        <f>IFERROR(IF('paved total'!D87=0, "", 'paved total'!D87/'paved total'!$L87*'paved total'!$N87), "")</f>
        <v/>
      </c>
      <c r="E87" t="str">
        <f>IFERROR(IF('paved total'!E87=0, "", 'paved total'!E87/'paved total'!$L87*'paved total'!$N87), "")</f>
        <v/>
      </c>
      <c r="F87" t="str">
        <f>IFERROR(IF('paved total'!F87=0, "", 'paved total'!F87/'paved total'!$L87*'paved total'!$N87), "")</f>
        <v/>
      </c>
      <c r="G87" t="str">
        <f>IFERROR(IF('paved total'!G87=0, "", 'paved total'!G87/'paved total'!$L87*'paved total'!$N87), "")</f>
        <v/>
      </c>
      <c r="H87" t="str">
        <f>IFERROR(IF('paved total'!H87=0, "", 'paved total'!H87/'paved total'!$L87*'paved total'!$N87), "")</f>
        <v/>
      </c>
      <c r="I87" t="str">
        <f>IFERROR(IF('paved total'!I87=0, "", 'paved total'!I87/'paved total'!$L87*'paved total'!$N87), "")</f>
        <v/>
      </c>
      <c r="J87">
        <f>IFERROR(IF('paved total'!J87=0, "", 'paved total'!J87/'paved total'!$L87*'paved total'!$N87), "")</f>
        <v>3.3265340173309281E-2</v>
      </c>
      <c r="K87" t="str">
        <f>IFERROR(IF('paved total'!K87=0, "", 'paved total'!K87/'paved total'!$L87*'paved total'!$N87), "")</f>
        <v/>
      </c>
      <c r="L87" t="str">
        <f>IFERROR(IF('paved total'!P87=0, "", 'paved total'!P87/'paved total'!$Y87*'paved total'!$AA87), "")</f>
        <v/>
      </c>
      <c r="M87" t="str">
        <f>IFERROR(IF('paved total'!Q87=0, "", 'paved total'!Q87/'paved total'!$Y87*'paved total'!$AA87), "")</f>
        <v/>
      </c>
      <c r="N87" t="str">
        <f>IFERROR(IF('paved total'!R87=0, "", 'paved total'!R87/'paved total'!$Y87*'paved total'!$AA87), "")</f>
        <v/>
      </c>
      <c r="O87" t="str">
        <f>IFERROR(IF('paved total'!S87=0, "", 'paved total'!S87/'paved total'!$Y87*'paved total'!$AA87), "")</f>
        <v/>
      </c>
      <c r="P87" t="str">
        <f>IFERROR(IF('paved total'!T87=0, "", 'paved total'!T87/'paved total'!$Y87*'paved total'!$AA87), "")</f>
        <v/>
      </c>
      <c r="Q87" t="str">
        <f>IFERROR(IF('paved total'!U87=0, "", 'paved total'!U87/'paved total'!$Y87*'paved total'!$AA87), "")</f>
        <v/>
      </c>
      <c r="R87" t="str">
        <f>IFERROR(IF('paved total'!V87=0, "", 'paved total'!V87/'paved total'!$Y87*'paved total'!$AA87), "")</f>
        <v/>
      </c>
      <c r="S87">
        <f>IFERROR(IF('paved total'!W87=0, "", 'paved total'!W87/'paved total'!$Y87*'paved total'!$AA87), "")</f>
        <v>5.8670829783780735E-2</v>
      </c>
      <c r="T87" t="str">
        <f>IFERROR(IF('paved total'!X87=0, "", 'paved total'!X87/'paved total'!$Y87*'paved total'!$AA87), "")</f>
        <v/>
      </c>
      <c r="U87">
        <f>IFERROR(IF('paved total'!AC87=0, "", 'paved total'!AC87/'paved total'!$AL87*'paved total'!$AN87), "")</f>
        <v>0.33241463505095792</v>
      </c>
      <c r="V87">
        <f>IFERROR(IF('paved total'!AD87=0, "", 'paved total'!AD87/'paved total'!$AL87*'paved total'!$AN87), "")</f>
        <v>3.4128381947272496E-2</v>
      </c>
      <c r="W87">
        <f>IFERROR(IF('paved total'!AE87=0, "", 'paved total'!AE87/'paved total'!$AL87*'paved total'!$AN87), "")</f>
        <v>3.1251889702375073E-2</v>
      </c>
      <c r="X87">
        <f>IFERROR(IF('paved total'!AF87=0, "", 'paved total'!AF87/'paved total'!$AL87*'paved total'!$AN87), "")</f>
        <v>5.1716933486384842E-2</v>
      </c>
      <c r="Y87" t="str">
        <f>IFERROR(IF('paved total'!AG87=0, "", 'paved total'!AG87/'paved total'!$AL87*'paved total'!$AN87), "")</f>
        <v/>
      </c>
      <c r="Z87">
        <f>IFERROR(IF('paved total'!AH87=0, "", 'paved total'!AH87/'paved total'!$AL87*'paved total'!$AN87), "")</f>
        <v>0.1139810052040602</v>
      </c>
      <c r="AA87" t="str">
        <f>IFERROR(IF('paved total'!AI87=0, "", 'paved total'!AI87/'paved total'!$AL87*'paved total'!$AN87), "")</f>
        <v/>
      </c>
      <c r="AB87">
        <f>IFERROR(IF('paved total'!AJ87=0, "", 'paved total'!AJ87/'paved total'!$AL87*'paved total'!$AN87), "")</f>
        <v>2.4637156077546392</v>
      </c>
      <c r="AC87" t="str">
        <f>IFERROR(IF('paved total'!AK87=0, "", 'paved total'!AK87/'paved total'!$AL87*'paved total'!$AN87), "")</f>
        <v/>
      </c>
      <c r="AD87">
        <f>IFERROR(IF('paved total'!AP87=0, "", 'paved total'!AP87/'paved total'!$AY87*'paved total'!$BA87), "")</f>
        <v>1.3385086518184228</v>
      </c>
      <c r="AE87" t="str">
        <f>IFERROR(IF('paved total'!AQ87=0, "", 'paved total'!AQ87/'paved total'!$AY87*'paved total'!$BA87), "")</f>
        <v/>
      </c>
      <c r="AF87">
        <f>IFERROR(IF('paved total'!AR87=0, "", 'paved total'!AR87/'paved total'!$AY87*'paved total'!$BA87), "")</f>
        <v>8.9806589824456592E-2</v>
      </c>
      <c r="AG87">
        <f>IFERROR(IF('paved total'!AS87=0, "", 'paved total'!AS87/'paved total'!$AY87*'paved total'!$BA87), "")</f>
        <v>2.785305829338219E-2</v>
      </c>
      <c r="AH87">
        <f>IFERROR(IF('paved total'!AT87=0, "", 'paved total'!AT87/'paved total'!$AY87*'paved total'!$BA87), "")</f>
        <v>1.6789927662833191E-2</v>
      </c>
      <c r="AI87">
        <f>IFERROR(IF('paved total'!AU87=0, "", 'paved total'!AU87/'paved total'!$AY87*'paved total'!$BA87), "")</f>
        <v>0.13366864891263322</v>
      </c>
      <c r="AJ87">
        <f>IFERROR(IF('paved total'!AV87=0, "", 'paved total'!AV87/'paved total'!$AY87*'paved total'!$BA87), "")</f>
        <v>3.4751245627724511E-2</v>
      </c>
      <c r="AK87">
        <f>IFERROR(IF('paved total'!AW87=0, "", 'paved total'!AW87/'paved total'!$AY87*'paved total'!$BA87), "")</f>
        <v>713.49513452838676</v>
      </c>
      <c r="AL87" t="str">
        <f>IFERROR(IF('paved total'!AX87=0, "", 'paved total'!AX87/'paved total'!$AY87*'paved total'!$BA87), "")</f>
        <v/>
      </c>
      <c r="AM87">
        <f>IFERROR(IF('paved total'!BC87=0, "", 'paved total'!BC87/'paved total'!$BL87*'paved total'!$BN87), "")</f>
        <v>0.10272730273098872</v>
      </c>
      <c r="AN87" t="str">
        <f>IFERROR(IF('paved total'!BD87=0, "", 'paved total'!BD87/'paved total'!$BL87*'paved total'!$BN87), "")</f>
        <v/>
      </c>
      <c r="AO87">
        <f>IFERROR(IF('paved total'!BE87=0, "", 'paved total'!BE87/'paved total'!$BL87*'paved total'!$BN87), "")</f>
        <v>1.7314833470543606E-2</v>
      </c>
      <c r="AP87">
        <f>IFERROR(IF('paved total'!BF87=0, "", 'paved total'!BF87/'paved total'!$BL87*'paved total'!$BN87), "")</f>
        <v>6.3727438204684433E-2</v>
      </c>
      <c r="AQ87" t="str">
        <f>IFERROR(IF('paved total'!BG87=0, "", 'paved total'!BG87/'paved total'!$BL87*'paved total'!$BN87), "")</f>
        <v/>
      </c>
      <c r="AR87" t="str">
        <f>IFERROR(IF('paved total'!BH87=0, "", 'paved total'!BH87/'paved total'!$BL87*'paved total'!$BN87), "")</f>
        <v/>
      </c>
      <c r="AS87" t="str">
        <f>IFERROR(IF('paved total'!BI87=0, "", 'paved total'!BI87/'paved total'!$BL87*'paved total'!$BN87), "")</f>
        <v/>
      </c>
      <c r="AT87">
        <f>IFERROR(IF('paved total'!BJ87=0, "", 'paved total'!BJ87/'paved total'!$BL87*'paved total'!$BN87), "")</f>
        <v>0.11937830872023351</v>
      </c>
      <c r="AU87" t="str">
        <f>IFERROR(IF('paved total'!BK87=0, "", 'paved total'!BK87/'paved total'!$BL87*'paved total'!$BN87), "")</f>
        <v/>
      </c>
      <c r="AV87">
        <f>IFERROR(IF('paved total'!BP87=0, "", 'paved total'!BP87/'paved total'!$BY87*'paved total'!$CA87), "")</f>
        <v>0.1482352427672981</v>
      </c>
      <c r="AW87" t="str">
        <f>IFERROR(IF('paved total'!BQ87=0, "", 'paved total'!BQ87/'paved total'!$BY87*'paved total'!$CA87), "")</f>
        <v/>
      </c>
      <c r="AX87">
        <f>IFERROR(IF('paved total'!BR87=0, "", 'paved total'!BR87/'paved total'!$BY87*'paved total'!$CA87), "")</f>
        <v>5.9057341617140061E-2</v>
      </c>
      <c r="AY87">
        <f>IFERROR(IF('paved total'!BS87=0, "", 'paved total'!BS87/'paved total'!$BY87*'paved total'!$CA87), "")</f>
        <v>2.959443622239758E-3</v>
      </c>
      <c r="AZ87" t="str">
        <f>IFERROR(IF('paved total'!BT87=0, "", 'paved total'!BT87/'paved total'!$BY87*'paved total'!$CA87), "")</f>
        <v/>
      </c>
      <c r="BA87" t="str">
        <f>IFERROR(IF('paved total'!BU87=0, "", 'paved total'!BU87/'paved total'!$BY87*'paved total'!$CA87), "")</f>
        <v/>
      </c>
      <c r="BB87" t="str">
        <f>IFERROR(IF('paved total'!BV87=0, "", 'paved total'!BV87/'paved total'!$BY87*'paved total'!$CA87), "")</f>
        <v/>
      </c>
      <c r="BC87">
        <f>IFERROR(IF('paved total'!BW87=0, "", 'paved total'!BW87/'paved total'!$BY87*'paved total'!$CA87), "")</f>
        <v>2.972596705005268E-2</v>
      </c>
      <c r="BD87" t="str">
        <f>IFERROR(IF('paved total'!BX87=0, "", 'paved total'!BX87/'paved total'!$BY87*'paved total'!$CA87), "")</f>
        <v/>
      </c>
      <c r="BE87">
        <f>IFERROR(IF('paved total'!CC87=0, "", 'paved total'!CC87/'paved total'!$CL87*'paved total'!$CN87), "")</f>
        <v>0.30465920094096466</v>
      </c>
      <c r="BF87">
        <f>IFERROR(IF('paved total'!CD87=0, "", 'paved total'!CD87/'paved total'!$CL87*'paved total'!$CN87), "")</f>
        <v>3.7630011508809576E-2</v>
      </c>
      <c r="BG87">
        <f>IFERROR(IF('paved total'!CE87=0, "", 'paved total'!CE87/'paved total'!$CL87*'paved total'!$CN87), "")</f>
        <v>8.938762872892192E-3</v>
      </c>
      <c r="BH87">
        <f>IFERROR(IF('paved total'!CF87=0, "", 'paved total'!CF87/'paved total'!$CL87*'paved total'!$CN87), "")</f>
        <v>3.3487657982347332E-2</v>
      </c>
      <c r="BI87" t="str">
        <f>IFERROR(IF('paved total'!CG87=0, "", 'paved total'!CG87/'paved total'!$CL87*'paved total'!$CN87), "")</f>
        <v/>
      </c>
      <c r="BJ87">
        <f>IFERROR(IF('paved total'!CH87=0, "", 'paved total'!CH87/'paved total'!$CL87*'paved total'!$CN87), "")</f>
        <v>5.2237258154755349E-2</v>
      </c>
      <c r="BK87" t="str">
        <f>IFERROR(IF('paved total'!CI87=0, "", 'paved total'!CI87/'paved total'!$CL87*'paved total'!$CN87), "")</f>
        <v/>
      </c>
      <c r="BL87">
        <f>IFERROR(IF('paved total'!CJ87=0, "", 'paved total'!CJ87/'paved total'!$CL87*'paved total'!$CN87), "")</f>
        <v>353.74953492352728</v>
      </c>
      <c r="BM87" t="str">
        <f>IFERROR(IF('paved total'!CK87=0, "", 'paved total'!CK87/'paved total'!$CL87*'paved total'!$CN87), "")</f>
        <v/>
      </c>
    </row>
    <row r="88" spans="1:65" x14ac:dyDescent="0.25">
      <c r="A88" s="1" t="s">
        <v>88</v>
      </c>
      <c r="B88">
        <v>3</v>
      </c>
      <c r="C88">
        <f>_xlfn.XLOOKUP(A88,'[1]paving by area'!$A$3:$A$174,'[1]paving by area'!$C$3:$C$174)</f>
        <v>26</v>
      </c>
      <c r="D88" t="str">
        <f>IFERROR(IF('paved total'!D88=0, "", 'paved total'!D88/'paved total'!$L88*'paved total'!$N88), "")</f>
        <v/>
      </c>
      <c r="E88" t="str">
        <f>IFERROR(IF('paved total'!E88=0, "", 'paved total'!E88/'paved total'!$L88*'paved total'!$N88), "")</f>
        <v/>
      </c>
      <c r="F88" t="str">
        <f>IFERROR(IF('paved total'!F88=0, "", 'paved total'!F88/'paved total'!$L88*'paved total'!$N88), "")</f>
        <v/>
      </c>
      <c r="G88" t="str">
        <f>IFERROR(IF('paved total'!G88=0, "", 'paved total'!G88/'paved total'!$L88*'paved total'!$N88), "")</f>
        <v/>
      </c>
      <c r="H88" t="str">
        <f>IFERROR(IF('paved total'!H88=0, "", 'paved total'!H88/'paved total'!$L88*'paved total'!$N88), "")</f>
        <v/>
      </c>
      <c r="I88" t="str">
        <f>IFERROR(IF('paved total'!I88=0, "", 'paved total'!I88/'paved total'!$L88*'paved total'!$N88), "")</f>
        <v/>
      </c>
      <c r="J88" t="str">
        <f>IFERROR(IF('paved total'!J88=0, "", 'paved total'!J88/'paved total'!$L88*'paved total'!$N88), "")</f>
        <v/>
      </c>
      <c r="K88" t="str">
        <f>IFERROR(IF('paved total'!K88=0, "", 'paved total'!K88/'paved total'!$L88*'paved total'!$N88), "")</f>
        <v/>
      </c>
      <c r="L88" t="str">
        <f>IFERROR(IF('paved total'!P88=0, "", 'paved total'!P88/'paved total'!$Y88*'paved total'!$AA88), "")</f>
        <v/>
      </c>
      <c r="M88" t="str">
        <f>IFERROR(IF('paved total'!Q88=0, "", 'paved total'!Q88/'paved total'!$Y88*'paved total'!$AA88), "")</f>
        <v/>
      </c>
      <c r="N88" t="str">
        <f>IFERROR(IF('paved total'!R88=0, "", 'paved total'!R88/'paved total'!$Y88*'paved total'!$AA88), "")</f>
        <v/>
      </c>
      <c r="O88" t="str">
        <f>IFERROR(IF('paved total'!S88=0, "", 'paved total'!S88/'paved total'!$Y88*'paved total'!$AA88), "")</f>
        <v/>
      </c>
      <c r="P88" t="str">
        <f>IFERROR(IF('paved total'!T88=0, "", 'paved total'!T88/'paved total'!$Y88*'paved total'!$AA88), "")</f>
        <v/>
      </c>
      <c r="Q88" t="str">
        <f>IFERROR(IF('paved total'!U88=0, "", 'paved total'!U88/'paved total'!$Y88*'paved total'!$AA88), "")</f>
        <v/>
      </c>
      <c r="R88" t="str">
        <f>IFERROR(IF('paved total'!V88=0, "", 'paved total'!V88/'paved total'!$Y88*'paved total'!$AA88), "")</f>
        <v/>
      </c>
      <c r="S88">
        <f>IFERROR(IF('paved total'!W88=0, "", 'paved total'!W88/'paved total'!$Y88*'paved total'!$AA88), "")</f>
        <v>6.4362012818078893E-2</v>
      </c>
      <c r="T88" t="str">
        <f>IFERROR(IF('paved total'!X88=0, "", 'paved total'!X88/'paved total'!$Y88*'paved total'!$AA88), "")</f>
        <v/>
      </c>
      <c r="U88">
        <f>IFERROR(IF('paved total'!AC88=0, "", 'paved total'!AC88/'paved total'!$AL88*'paved total'!$AN88), "")</f>
        <v>5.2653031459549547E-2</v>
      </c>
      <c r="V88" t="str">
        <f>IFERROR(IF('paved total'!AD88=0, "", 'paved total'!AD88/'paved total'!$AL88*'paved total'!$AN88), "")</f>
        <v/>
      </c>
      <c r="W88" t="str">
        <f>IFERROR(IF('paved total'!AE88=0, "", 'paved total'!AE88/'paved total'!$AL88*'paved total'!$AN88), "")</f>
        <v/>
      </c>
      <c r="X88" t="str">
        <f>IFERROR(IF('paved total'!AF88=0, "", 'paved total'!AF88/'paved total'!$AL88*'paved total'!$AN88), "")</f>
        <v/>
      </c>
      <c r="Y88" t="str">
        <f>IFERROR(IF('paved total'!AG88=0, "", 'paved total'!AG88/'paved total'!$AL88*'paved total'!$AN88), "")</f>
        <v/>
      </c>
      <c r="Z88">
        <f>IFERROR(IF('paved total'!AH88=0, "", 'paved total'!AH88/'paved total'!$AL88*'paved total'!$AN88), "")</f>
        <v>1.5315740283045078E-3</v>
      </c>
      <c r="AA88" t="str">
        <f>IFERROR(IF('paved total'!AI88=0, "", 'paved total'!AI88/'paved total'!$AL88*'paved total'!$AN88), "")</f>
        <v/>
      </c>
      <c r="AB88">
        <f>IFERROR(IF('paved total'!AJ88=0, "", 'paved total'!AJ88/'paved total'!$AL88*'paved total'!$AN88), "")</f>
        <v>2.2559671497998823</v>
      </c>
      <c r="AC88" t="str">
        <f>IFERROR(IF('paved total'!AK88=0, "", 'paved total'!AK88/'paved total'!$AL88*'paved total'!$AN88), "")</f>
        <v/>
      </c>
      <c r="AD88">
        <f>IFERROR(IF('paved total'!AP88=0, "", 'paved total'!AP88/'paved total'!$AY88*'paved total'!$BA88), "")</f>
        <v>8.3473067103716658E-2</v>
      </c>
      <c r="AE88">
        <f>IFERROR(IF('paved total'!AQ88=0, "", 'paved total'!AQ88/'paved total'!$AY88*'paved total'!$BA88), "")</f>
        <v>0.18317353830317232</v>
      </c>
      <c r="AF88" t="str">
        <f>IFERROR(IF('paved total'!AR88=0, "", 'paved total'!AR88/'paved total'!$AY88*'paved total'!$BA88), "")</f>
        <v/>
      </c>
      <c r="AG88">
        <f>IFERROR(IF('paved total'!AS88=0, "", 'paved total'!AS88/'paved total'!$AY88*'paved total'!$BA88), "")</f>
        <v>2.6358600956127229E-3</v>
      </c>
      <c r="AH88" t="str">
        <f>IFERROR(IF('paved total'!AT88=0, "", 'paved total'!AT88/'paved total'!$AY88*'paved total'!$BA88), "")</f>
        <v/>
      </c>
      <c r="AI88">
        <f>IFERROR(IF('paved total'!AU88=0, "", 'paved total'!AU88/'paved total'!$AY88*'paved total'!$BA88), "")</f>
        <v>4.8382398816625961E-2</v>
      </c>
      <c r="AJ88">
        <f>IFERROR(IF('paved total'!AV88=0, "", 'paved total'!AV88/'paved total'!$AY88*'paved total'!$BA88), "")</f>
        <v>8.4197616324311626E-3</v>
      </c>
      <c r="AK88">
        <f>IFERROR(IF('paved total'!AW88=0, "", 'paved total'!AW88/'paved total'!$AY88*'paved total'!$BA88), "")</f>
        <v>41.292784630927734</v>
      </c>
      <c r="AL88" t="str">
        <f>IFERROR(IF('paved total'!AX88=0, "", 'paved total'!AX88/'paved total'!$AY88*'paved total'!$BA88), "")</f>
        <v/>
      </c>
      <c r="AM88" t="str">
        <f>IFERROR(IF('paved total'!BC88=0, "", 'paved total'!BC88/'paved total'!$BL88*'paved total'!$BN88), "")</f>
        <v/>
      </c>
      <c r="AN88" t="str">
        <f>IFERROR(IF('paved total'!BD88=0, "", 'paved total'!BD88/'paved total'!$BL88*'paved total'!$BN88), "")</f>
        <v/>
      </c>
      <c r="AO88" t="str">
        <f>IFERROR(IF('paved total'!BE88=0, "", 'paved total'!BE88/'paved total'!$BL88*'paved total'!$BN88), "")</f>
        <v/>
      </c>
      <c r="AP88" t="str">
        <f>IFERROR(IF('paved total'!BF88=0, "", 'paved total'!BF88/'paved total'!$BL88*'paved total'!$BN88), "")</f>
        <v/>
      </c>
      <c r="AQ88" t="str">
        <f>IFERROR(IF('paved total'!BG88=0, "", 'paved total'!BG88/'paved total'!$BL88*'paved total'!$BN88), "")</f>
        <v/>
      </c>
      <c r="AR88" t="str">
        <f>IFERROR(IF('paved total'!BH88=0, "", 'paved total'!BH88/'paved total'!$BL88*'paved total'!$BN88), "")</f>
        <v/>
      </c>
      <c r="AS88" t="str">
        <f>IFERROR(IF('paved total'!BI88=0, "", 'paved total'!BI88/'paved total'!$BL88*'paved total'!$BN88), "")</f>
        <v/>
      </c>
      <c r="AT88" t="str">
        <f>IFERROR(IF('paved total'!BJ88=0, "", 'paved total'!BJ88/'paved total'!$BL88*'paved total'!$BN88), "")</f>
        <v/>
      </c>
      <c r="AU88" t="str">
        <f>IFERROR(IF('paved total'!BK88=0, "", 'paved total'!BK88/'paved total'!$BL88*'paved total'!$BN88), "")</f>
        <v/>
      </c>
      <c r="AV88" t="str">
        <f>IFERROR(IF('paved total'!BP88=0, "", 'paved total'!BP88/'paved total'!$BY88*'paved total'!$CA88), "")</f>
        <v/>
      </c>
      <c r="AW88" t="str">
        <f>IFERROR(IF('paved total'!BQ88=0, "", 'paved total'!BQ88/'paved total'!$BY88*'paved total'!$CA88), "")</f>
        <v/>
      </c>
      <c r="AX88" t="str">
        <f>IFERROR(IF('paved total'!BR88=0, "", 'paved total'!BR88/'paved total'!$BY88*'paved total'!$CA88), "")</f>
        <v/>
      </c>
      <c r="AY88" t="str">
        <f>IFERROR(IF('paved total'!BS88=0, "", 'paved total'!BS88/'paved total'!$BY88*'paved total'!$CA88), "")</f>
        <v/>
      </c>
      <c r="AZ88" t="str">
        <f>IFERROR(IF('paved total'!BT88=0, "", 'paved total'!BT88/'paved total'!$BY88*'paved total'!$CA88), "")</f>
        <v/>
      </c>
      <c r="BA88" t="str">
        <f>IFERROR(IF('paved total'!BU88=0, "", 'paved total'!BU88/'paved total'!$BY88*'paved total'!$CA88), "")</f>
        <v/>
      </c>
      <c r="BB88" t="str">
        <f>IFERROR(IF('paved total'!BV88=0, "", 'paved total'!BV88/'paved total'!$BY88*'paved total'!$CA88), "")</f>
        <v/>
      </c>
      <c r="BC88" t="str">
        <f>IFERROR(IF('paved total'!BW88=0, "", 'paved total'!BW88/'paved total'!$BY88*'paved total'!$CA88), "")</f>
        <v/>
      </c>
      <c r="BD88" t="str">
        <f>IFERROR(IF('paved total'!BX88=0, "", 'paved total'!BX88/'paved total'!$BY88*'paved total'!$CA88), "")</f>
        <v/>
      </c>
      <c r="BE88">
        <f>IFERROR(IF('paved total'!CC88=0, "", 'paved total'!CC88/'paved total'!$CL88*'paved total'!$CN88), "")</f>
        <v>5.7714547813878442E-2</v>
      </c>
      <c r="BF88">
        <f>IFERROR(IF('paved total'!CD88=0, "", 'paved total'!CD88/'paved total'!$CL88*'paved total'!$CN88), "")</f>
        <v>0.23819973143122694</v>
      </c>
      <c r="BG88" t="str">
        <f>IFERROR(IF('paved total'!CE88=0, "", 'paved total'!CE88/'paved total'!$CL88*'paved total'!$CN88), "")</f>
        <v/>
      </c>
      <c r="BH88">
        <f>IFERROR(IF('paved total'!CF88=0, "", 'paved total'!CF88/'paved total'!$CL88*'paved total'!$CN88), "")</f>
        <v>2.0952565677081661E-2</v>
      </c>
      <c r="BI88" t="str">
        <f>IFERROR(IF('paved total'!CG88=0, "", 'paved total'!CG88/'paved total'!$CL88*'paved total'!$CN88), "")</f>
        <v/>
      </c>
      <c r="BJ88">
        <f>IFERROR(IF('paved total'!CH88=0, "", 'paved total'!CH88/'paved total'!$CL88*'paved total'!$CN88), "")</f>
        <v>1.8998440380773527E-4</v>
      </c>
      <c r="BK88" t="str">
        <f>IFERROR(IF('paved total'!CI88=0, "", 'paved total'!CI88/'paved total'!$CL88*'paved total'!$CN88), "")</f>
        <v/>
      </c>
      <c r="BL88">
        <f>IFERROR(IF('paved total'!CJ88=0, "", 'paved total'!CJ88/'paved total'!$CL88*'paved total'!$CN88), "")</f>
        <v>50.647697945442111</v>
      </c>
      <c r="BM88" t="str">
        <f>IFERROR(IF('paved total'!CK88=0, "", 'paved total'!CK88/'paved total'!$CL88*'paved total'!$CN88), "")</f>
        <v/>
      </c>
    </row>
    <row r="89" spans="1:65" x14ac:dyDescent="0.25">
      <c r="A89" s="1" t="s">
        <v>89</v>
      </c>
      <c r="B89">
        <v>6</v>
      </c>
      <c r="C89">
        <f>_xlfn.XLOOKUP(A89,'[1]paving by area'!$A$3:$A$174,'[1]paving by area'!$C$3:$C$174)</f>
        <v>21</v>
      </c>
      <c r="D89" t="str">
        <f>IFERROR(IF('paved total'!D89=0, "", 'paved total'!D89/'paved total'!$L89*'paved total'!$N89), "")</f>
        <v/>
      </c>
      <c r="E89">
        <f>IFERROR(IF('paved total'!E89=0, "", 'paved total'!E89/'paved total'!$L89*'paved total'!$N89), "")</f>
        <v>2.2414462743609469E-2</v>
      </c>
      <c r="F89" t="str">
        <f>IFERROR(IF('paved total'!F89=0, "", 'paved total'!F89/'paved total'!$L89*'paved total'!$N89), "")</f>
        <v/>
      </c>
      <c r="G89" t="str">
        <f>IFERROR(IF('paved total'!G89=0, "", 'paved total'!G89/'paved total'!$L89*'paved total'!$N89), "")</f>
        <v/>
      </c>
      <c r="H89" t="str">
        <f>IFERROR(IF('paved total'!H89=0, "", 'paved total'!H89/'paved total'!$L89*'paved total'!$N89), "")</f>
        <v/>
      </c>
      <c r="I89" t="str">
        <f>IFERROR(IF('paved total'!I89=0, "", 'paved total'!I89/'paved total'!$L89*'paved total'!$N89), "")</f>
        <v/>
      </c>
      <c r="J89">
        <f>IFERROR(IF('paved total'!J89=0, "", 'paved total'!J89/'paved total'!$L89*'paved total'!$N89), "")</f>
        <v>1.9303981155248409E-2</v>
      </c>
      <c r="K89" t="str">
        <f>IFERROR(IF('paved total'!K89=0, "", 'paved total'!K89/'paved total'!$L89*'paved total'!$N89), "")</f>
        <v/>
      </c>
      <c r="L89">
        <f>IFERROR(IF('paved total'!P89=0, "", 'paved total'!P89/'paved total'!$Y89*'paved total'!$AA89), "")</f>
        <v>17.142452868998777</v>
      </c>
      <c r="M89">
        <f>IFERROR(IF('paved total'!Q89=0, "", 'paved total'!Q89/'paved total'!$Y89*'paved total'!$AA89), "")</f>
        <v>1.3889014077474751</v>
      </c>
      <c r="N89">
        <f>IFERROR(IF('paved total'!R89=0, "", 'paved total'!R89/'paved total'!$Y89*'paved total'!$AA89), "")</f>
        <v>0.22365375430701698</v>
      </c>
      <c r="O89" t="str">
        <f>IFERROR(IF('paved total'!S89=0, "", 'paved total'!S89/'paved total'!$Y89*'paved total'!$AA89), "")</f>
        <v/>
      </c>
      <c r="P89" t="str">
        <f>IFERROR(IF('paved total'!T89=0, "", 'paved total'!T89/'paved total'!$Y89*'paved total'!$AA89), "")</f>
        <v/>
      </c>
      <c r="Q89">
        <f>IFERROR(IF('paved total'!U89=0, "", 'paved total'!U89/'paved total'!$Y89*'paved total'!$AA89), "")</f>
        <v>1.1795127001992785E-2</v>
      </c>
      <c r="R89">
        <f>IFERROR(IF('paved total'!V89=0, "", 'paved total'!V89/'paved total'!$Y89*'paved total'!$AA89), "")</f>
        <v>7.0065070652863132E-3</v>
      </c>
      <c r="S89">
        <f>IFERROR(IF('paved total'!W89=0, "", 'paved total'!W89/'paved total'!$Y89*'paved total'!$AA89), "")</f>
        <v>1.0670557414751507</v>
      </c>
      <c r="T89" t="str">
        <f>IFERROR(IF('paved total'!X89=0, "", 'paved total'!X89/'paved total'!$Y89*'paved total'!$AA89), "")</f>
        <v/>
      </c>
      <c r="U89">
        <f>IFERROR(IF('paved total'!AC89=0, "", 'paved total'!AC89/'paved total'!$AL89*'paved total'!$AN89), "")</f>
        <v>45.749557524229488</v>
      </c>
      <c r="V89">
        <f>IFERROR(IF('paved total'!AD89=0, "", 'paved total'!AD89/'paved total'!$AL89*'paved total'!$AN89), "")</f>
        <v>1.2529422687683629</v>
      </c>
      <c r="W89">
        <f>IFERROR(IF('paved total'!AE89=0, "", 'paved total'!AE89/'paved total'!$AL89*'paved total'!$AN89), "")</f>
        <v>6.6533051911925449</v>
      </c>
      <c r="X89">
        <f>IFERROR(IF('paved total'!AF89=0, "", 'paved total'!AF89/'paved total'!$AL89*'paved total'!$AN89), "")</f>
        <v>0.37625926736459875</v>
      </c>
      <c r="Y89">
        <f>IFERROR(IF('paved total'!AG89=0, "", 'paved total'!AG89/'paved total'!$AL89*'paved total'!$AN89), "")</f>
        <v>9.9440728914751808E-2</v>
      </c>
      <c r="Z89">
        <f>IFERROR(IF('paved total'!AH89=0, "", 'paved total'!AH89/'paved total'!$AL89*'paved total'!$AN89), "")</f>
        <v>1.8242079710464678</v>
      </c>
      <c r="AA89">
        <f>IFERROR(IF('paved total'!AI89=0, "", 'paved total'!AI89/'paved total'!$AL89*'paved total'!$AN89), "")</f>
        <v>0.3274667252955602</v>
      </c>
      <c r="AB89">
        <f>IFERROR(IF('paved total'!AJ89=0, "", 'paved total'!AJ89/'paved total'!$AL89*'paved total'!$AN89), "")</f>
        <v>6.7526367645321983</v>
      </c>
      <c r="AC89" t="str">
        <f>IFERROR(IF('paved total'!AK89=0, "", 'paved total'!AK89/'paved total'!$AL89*'paved total'!$AN89), "")</f>
        <v/>
      </c>
      <c r="AD89">
        <f>IFERROR(IF('paved total'!AP89=0, "", 'paved total'!AP89/'paved total'!$AY89*'paved total'!$BA89), "")</f>
        <v>1.9132908511687954</v>
      </c>
      <c r="AE89">
        <f>IFERROR(IF('paved total'!AQ89=0, "", 'paved total'!AQ89/'paved total'!$AY89*'paved total'!$BA89), "")</f>
        <v>0.15151040847597042</v>
      </c>
      <c r="AF89">
        <f>IFERROR(IF('paved total'!AR89=0, "", 'paved total'!AR89/'paved total'!$AY89*'paved total'!$BA89), "")</f>
        <v>0.14039006303065957</v>
      </c>
      <c r="AG89">
        <f>IFERROR(IF('paved total'!AS89=0, "", 'paved total'!AS89/'paved total'!$AY89*'paved total'!$BA89), "")</f>
        <v>3.9681133716415488E-3</v>
      </c>
      <c r="AH89" t="str">
        <f>IFERROR(IF('paved total'!AT89=0, "", 'paved total'!AT89/'paved total'!$AY89*'paved total'!$BA89), "")</f>
        <v/>
      </c>
      <c r="AI89">
        <f>IFERROR(IF('paved total'!AU89=0, "", 'paved total'!AU89/'paved total'!$AY89*'paved total'!$BA89), "")</f>
        <v>0.11856887805974337</v>
      </c>
      <c r="AJ89">
        <f>IFERROR(IF('paved total'!AV89=0, "", 'paved total'!AV89/'paved total'!$AY89*'paved total'!$BA89), "")</f>
        <v>8.9815529694347689E-3</v>
      </c>
      <c r="AK89">
        <f>IFERROR(IF('paved total'!AW89=0, "", 'paved total'!AW89/'paved total'!$AY89*'paved total'!$BA89), "")</f>
        <v>8.9706733241073202</v>
      </c>
      <c r="AL89" t="str">
        <f>IFERROR(IF('paved total'!AX89=0, "", 'paved total'!AX89/'paved total'!$AY89*'paved total'!$BA89), "")</f>
        <v/>
      </c>
      <c r="AM89">
        <f>IFERROR(IF('paved total'!BC89=0, "", 'paved total'!BC89/'paved total'!$BL89*'paved total'!$BN89), "")</f>
        <v>1.8197794109776364</v>
      </c>
      <c r="AN89" t="str">
        <f>IFERROR(IF('paved total'!BD89=0, "", 'paved total'!BD89/'paved total'!$BL89*'paved total'!$BN89), "")</f>
        <v/>
      </c>
      <c r="AO89">
        <f>IFERROR(IF('paved total'!BE89=0, "", 'paved total'!BE89/'paved total'!$BL89*'paved total'!$BN89), "")</f>
        <v>1.5599509401152616</v>
      </c>
      <c r="AP89">
        <f>IFERROR(IF('paved total'!BF89=0, "", 'paved total'!BF89/'paved total'!$BL89*'paved total'!$BN89), "")</f>
        <v>8.4779942397568558E-3</v>
      </c>
      <c r="AQ89" t="str">
        <f>IFERROR(IF('paved total'!BG89=0, "", 'paved total'!BG89/'paved total'!$BL89*'paved total'!$BN89), "")</f>
        <v/>
      </c>
      <c r="AR89">
        <f>IFERROR(IF('paved total'!BH89=0, "", 'paved total'!BH89/'paved total'!$BL89*'paved total'!$BN89), "")</f>
        <v>8.48779538916698E-2</v>
      </c>
      <c r="AS89">
        <f>IFERROR(IF('paved total'!BI89=0, "", 'paved total'!BI89/'paved total'!$BL89*'paved total'!$BN89), "")</f>
        <v>1.0291206880629711E-3</v>
      </c>
      <c r="AT89">
        <f>IFERROR(IF('paved total'!BJ89=0, "", 'paved total'!BJ89/'paved total'!$BL89*'paved total'!$BN89), "")</f>
        <v>7.399867804643267E-3</v>
      </c>
      <c r="AU89" t="str">
        <f>IFERROR(IF('paved total'!BK89=0, "", 'paved total'!BK89/'paved total'!$BL89*'paved total'!$BN89), "")</f>
        <v/>
      </c>
      <c r="AV89">
        <f>IFERROR(IF('paved total'!BP89=0, "", 'paved total'!BP89/'paved total'!$BY89*'paved total'!$CA89), "")</f>
        <v>0.68621694762753171</v>
      </c>
      <c r="AW89">
        <f>IFERROR(IF('paved total'!BQ89=0, "", 'paved total'!BQ89/'paved total'!$BY89*'paved total'!$CA89), "")</f>
        <v>3.1175737299223428E-4</v>
      </c>
      <c r="AX89">
        <f>IFERROR(IF('paved total'!BR89=0, "", 'paved total'!BR89/'paved total'!$BY89*'paved total'!$CA89), "")</f>
        <v>8.8850851302786762E-2</v>
      </c>
      <c r="AY89">
        <f>IFERROR(IF('paved total'!BS89=0, "", 'paved total'!BS89/'paved total'!$BY89*'paved total'!$CA89), "")</f>
        <v>1.8822351394406144E-2</v>
      </c>
      <c r="AZ89">
        <f>IFERROR(IF('paved total'!BT89=0, "", 'paved total'!BT89/'paved total'!$BY89*'paved total'!$CA89), "")</f>
        <v>2.5330286555619035E-3</v>
      </c>
      <c r="BA89">
        <f>IFERROR(IF('paved total'!BU89=0, "", 'paved total'!BU89/'paved total'!$BY89*'paved total'!$CA89), "")</f>
        <v>7.899152438190736E-2</v>
      </c>
      <c r="BB89">
        <f>IFERROR(IF('paved total'!BV89=0, "", 'paved total'!BV89/'paved total'!$BY89*'paved total'!$CA89), "")</f>
        <v>1.9952471871502994E-2</v>
      </c>
      <c r="BC89">
        <f>IFERROR(IF('paved total'!BW89=0, "", 'paved total'!BW89/'paved total'!$BY89*'paved total'!$CA89), "")</f>
        <v>0.16686813389409338</v>
      </c>
      <c r="BD89" t="str">
        <f>IFERROR(IF('paved total'!BX89=0, "", 'paved total'!BX89/'paved total'!$BY89*'paved total'!$CA89), "")</f>
        <v/>
      </c>
      <c r="BE89">
        <f>IFERROR(IF('paved total'!CC89=0, "", 'paved total'!CC89/'paved total'!$CL89*'paved total'!$CN89), "")</f>
        <v>0.88091576804853433</v>
      </c>
      <c r="BF89">
        <f>IFERROR(IF('paved total'!CD89=0, "", 'paved total'!CD89/'paved total'!$CL89*'paved total'!$CN89), "")</f>
        <v>1.0742275937345467</v>
      </c>
      <c r="BG89">
        <f>IFERROR(IF('paved total'!CE89=0, "", 'paved total'!CE89/'paved total'!$CL89*'paved total'!$CN89), "")</f>
        <v>1.8690073262699249E-2</v>
      </c>
      <c r="BH89">
        <f>IFERROR(IF('paved total'!CF89=0, "", 'paved total'!CF89/'paved total'!$CL89*'paved total'!$CN89), "")</f>
        <v>2.0926060398554446E-2</v>
      </c>
      <c r="BI89" t="str">
        <f>IFERROR(IF('paved total'!CG89=0, "", 'paved total'!CG89/'paved total'!$CL89*'paved total'!$CN89), "")</f>
        <v/>
      </c>
      <c r="BJ89">
        <f>IFERROR(IF('paved total'!CH89=0, "", 'paved total'!CH89/'paved total'!$CL89*'paved total'!$CN89), "")</f>
        <v>2.1475582660756149E-4</v>
      </c>
      <c r="BK89">
        <f>IFERROR(IF('paved total'!CI89=0, "", 'paved total'!CI89/'paved total'!$CL89*'paved total'!$CN89), "")</f>
        <v>1.2001060898657846E-4</v>
      </c>
      <c r="BL89">
        <f>IFERROR(IF('paved total'!CJ89=0, "", 'paved total'!CJ89/'paved total'!$CL89*'paved total'!$CN89), "")</f>
        <v>268.06374957591947</v>
      </c>
      <c r="BM89" t="str">
        <f>IFERROR(IF('paved total'!CK89=0, "", 'paved total'!CK89/'paved total'!$CL89*'paved total'!$CN89), "")</f>
        <v/>
      </c>
    </row>
    <row r="90" spans="1:65" x14ac:dyDescent="0.25">
      <c r="A90" s="1" t="s">
        <v>90</v>
      </c>
      <c r="B90">
        <v>3</v>
      </c>
      <c r="C90">
        <f>_xlfn.XLOOKUP(A90,'[1]paving by area'!$A$3:$A$174,'[1]paving by area'!$C$3:$C$174)</f>
        <v>8</v>
      </c>
      <c r="D90" t="str">
        <f>IFERROR(IF('paved total'!D90=0, "", 'paved total'!D90/'paved total'!$L90*'paved total'!$N90), "")</f>
        <v/>
      </c>
      <c r="E90" t="str">
        <f>IFERROR(IF('paved total'!E90=0, "", 'paved total'!E90/'paved total'!$L90*'paved total'!$N90), "")</f>
        <v/>
      </c>
      <c r="F90" t="str">
        <f>IFERROR(IF('paved total'!F90=0, "", 'paved total'!F90/'paved total'!$L90*'paved total'!$N90), "")</f>
        <v/>
      </c>
      <c r="G90" t="str">
        <f>IFERROR(IF('paved total'!G90=0, "", 'paved total'!G90/'paved total'!$L90*'paved total'!$N90), "")</f>
        <v/>
      </c>
      <c r="H90" t="str">
        <f>IFERROR(IF('paved total'!H90=0, "", 'paved total'!H90/'paved total'!$L90*'paved total'!$N90), "")</f>
        <v/>
      </c>
      <c r="I90" t="str">
        <f>IFERROR(IF('paved total'!I90=0, "", 'paved total'!I90/'paved total'!$L90*'paved total'!$N90), "")</f>
        <v/>
      </c>
      <c r="J90" t="str">
        <f>IFERROR(IF('paved total'!J90=0, "", 'paved total'!J90/'paved total'!$L90*'paved total'!$N90), "")</f>
        <v/>
      </c>
      <c r="K90" t="str">
        <f>IFERROR(IF('paved total'!K90=0, "", 'paved total'!K90/'paved total'!$L90*'paved total'!$N90), "")</f>
        <v/>
      </c>
      <c r="L90" t="str">
        <f>IFERROR(IF('paved total'!P90=0, "", 'paved total'!P90/'paved total'!$Y90*'paved total'!$AA90), "")</f>
        <v/>
      </c>
      <c r="M90" t="str">
        <f>IFERROR(IF('paved total'!Q90=0, "", 'paved total'!Q90/'paved total'!$Y90*'paved total'!$AA90), "")</f>
        <v/>
      </c>
      <c r="N90" t="str">
        <f>IFERROR(IF('paved total'!R90=0, "", 'paved total'!R90/'paved total'!$Y90*'paved total'!$AA90), "")</f>
        <v/>
      </c>
      <c r="O90" t="str">
        <f>IFERROR(IF('paved total'!S90=0, "", 'paved total'!S90/'paved total'!$Y90*'paved total'!$AA90), "")</f>
        <v/>
      </c>
      <c r="P90" t="str">
        <f>IFERROR(IF('paved total'!T90=0, "", 'paved total'!T90/'paved total'!$Y90*'paved total'!$AA90), "")</f>
        <v/>
      </c>
      <c r="Q90" t="str">
        <f>IFERROR(IF('paved total'!U90=0, "", 'paved total'!U90/'paved total'!$Y90*'paved total'!$AA90), "")</f>
        <v/>
      </c>
      <c r="R90" t="str">
        <f>IFERROR(IF('paved total'!V90=0, "", 'paved total'!V90/'paved total'!$Y90*'paved total'!$AA90), "")</f>
        <v/>
      </c>
      <c r="S90">
        <f>IFERROR(IF('paved total'!W90=0, "", 'paved total'!W90/'paved total'!$Y90*'paved total'!$AA90), "")</f>
        <v>5.6067950881477695E-2</v>
      </c>
      <c r="T90" t="str">
        <f>IFERROR(IF('paved total'!X90=0, "", 'paved total'!X90/'paved total'!$Y90*'paved total'!$AA90), "")</f>
        <v/>
      </c>
      <c r="U90">
        <f>IFERROR(IF('paved total'!AC90=0, "", 'paved total'!AC90/'paved total'!$AL90*'paved total'!$AN90), "")</f>
        <v>2.155899045265933E-2</v>
      </c>
      <c r="V90">
        <f>IFERROR(IF('paved total'!AD90=0, "", 'paved total'!AD90/'paved total'!$AL90*'paved total'!$AN90), "")</f>
        <v>5.5724509220856748E-3</v>
      </c>
      <c r="W90" t="str">
        <f>IFERROR(IF('paved total'!AE90=0, "", 'paved total'!AE90/'paved total'!$AL90*'paved total'!$AN90), "")</f>
        <v/>
      </c>
      <c r="X90" t="str">
        <f>IFERROR(IF('paved total'!AF90=0, "", 'paved total'!AF90/'paved total'!$AL90*'paved total'!$AN90), "")</f>
        <v/>
      </c>
      <c r="Y90" t="str">
        <f>IFERROR(IF('paved total'!AG90=0, "", 'paved total'!AG90/'paved total'!$AL90*'paved total'!$AN90), "")</f>
        <v/>
      </c>
      <c r="Z90" t="str">
        <f>IFERROR(IF('paved total'!AH90=0, "", 'paved total'!AH90/'paved total'!$AL90*'paved total'!$AN90), "")</f>
        <v/>
      </c>
      <c r="AA90" t="str">
        <f>IFERROR(IF('paved total'!AI90=0, "", 'paved total'!AI90/'paved total'!$AL90*'paved total'!$AN90), "")</f>
        <v/>
      </c>
      <c r="AB90">
        <f>IFERROR(IF('paved total'!AJ90=0, "", 'paved total'!AJ90/'paved total'!$AL90*'paved total'!$AN90), "")</f>
        <v>0.6318793939027314</v>
      </c>
      <c r="AC90" t="str">
        <f>IFERROR(IF('paved total'!AK90=0, "", 'paved total'!AK90/'paved total'!$AL90*'paved total'!$AN90), "")</f>
        <v/>
      </c>
      <c r="AD90">
        <f>IFERROR(IF('paved total'!AP90=0, "", 'paved total'!AP90/'paved total'!$AY90*'paved total'!$BA90), "")</f>
        <v>7.2357253646253435E-4</v>
      </c>
      <c r="AE90">
        <f>IFERROR(IF('paved total'!AQ90=0, "", 'paved total'!AQ90/'paved total'!$AY90*'paved total'!$BA90), "")</f>
        <v>0.24056262747135793</v>
      </c>
      <c r="AF90" t="str">
        <f>IFERROR(IF('paved total'!AR90=0, "", 'paved total'!AR90/'paved total'!$AY90*'paved total'!$BA90), "")</f>
        <v/>
      </c>
      <c r="AG90" t="str">
        <f>IFERROR(IF('paved total'!AS90=0, "", 'paved total'!AS90/'paved total'!$AY90*'paved total'!$BA90), "")</f>
        <v/>
      </c>
      <c r="AH90" t="str">
        <f>IFERROR(IF('paved total'!AT90=0, "", 'paved total'!AT90/'paved total'!$AY90*'paved total'!$BA90), "")</f>
        <v/>
      </c>
      <c r="AI90" t="str">
        <f>IFERROR(IF('paved total'!AU90=0, "", 'paved total'!AU90/'paved total'!$AY90*'paved total'!$BA90), "")</f>
        <v/>
      </c>
      <c r="AJ90" t="str">
        <f>IFERROR(IF('paved total'!AV90=0, "", 'paved total'!AV90/'paved total'!$AY90*'paved total'!$BA90), "")</f>
        <v/>
      </c>
      <c r="AK90">
        <f>IFERROR(IF('paved total'!AW90=0, "", 'paved total'!AW90/'paved total'!$AY90*'paved total'!$BA90), "")</f>
        <v>71.85948622297208</v>
      </c>
      <c r="AL90" t="str">
        <f>IFERROR(IF('paved total'!AX90=0, "", 'paved total'!AX90/'paved total'!$AY90*'paved total'!$BA90), "")</f>
        <v/>
      </c>
      <c r="AM90">
        <f>IFERROR(IF('paved total'!BC90=0, "", 'paved total'!BC90/'paved total'!$BL90*'paved total'!$BN90), "")</f>
        <v>8.8978244559853509E-2</v>
      </c>
      <c r="AN90" t="str">
        <f>IFERROR(IF('paved total'!BD90=0, "", 'paved total'!BD90/'paved total'!$BL90*'paved total'!$BN90), "")</f>
        <v/>
      </c>
      <c r="AO90" t="str">
        <f>IFERROR(IF('paved total'!BE90=0, "", 'paved total'!BE90/'paved total'!$BL90*'paved total'!$BN90), "")</f>
        <v/>
      </c>
      <c r="AP90" t="str">
        <f>IFERROR(IF('paved total'!BF90=0, "", 'paved total'!BF90/'paved total'!$BL90*'paved total'!$BN90), "")</f>
        <v/>
      </c>
      <c r="AQ90" t="str">
        <f>IFERROR(IF('paved total'!BG90=0, "", 'paved total'!BG90/'paved total'!$BL90*'paved total'!$BN90), "")</f>
        <v/>
      </c>
      <c r="AR90" t="str">
        <f>IFERROR(IF('paved total'!BH90=0, "", 'paved total'!BH90/'paved total'!$BL90*'paved total'!$BN90), "")</f>
        <v/>
      </c>
      <c r="AS90" t="str">
        <f>IFERROR(IF('paved total'!BI90=0, "", 'paved total'!BI90/'paved total'!$BL90*'paved total'!$BN90), "")</f>
        <v/>
      </c>
      <c r="AT90">
        <f>IFERROR(IF('paved total'!BJ90=0, "", 'paved total'!BJ90/'paved total'!$BL90*'paved total'!$BN90), "")</f>
        <v>0.20995359184320114</v>
      </c>
      <c r="AU90" t="str">
        <f>IFERROR(IF('paved total'!BK90=0, "", 'paved total'!BK90/'paved total'!$BL90*'paved total'!$BN90), "")</f>
        <v/>
      </c>
      <c r="AV90" t="str">
        <f>IFERROR(IF('paved total'!BP90=0, "", 'paved total'!BP90/'paved total'!$BY90*'paved total'!$CA90), "")</f>
        <v/>
      </c>
      <c r="AW90" t="str">
        <f>IFERROR(IF('paved total'!BQ90=0, "", 'paved total'!BQ90/'paved total'!$BY90*'paved total'!$CA90), "")</f>
        <v/>
      </c>
      <c r="AX90" t="str">
        <f>IFERROR(IF('paved total'!BR90=0, "", 'paved total'!BR90/'paved total'!$BY90*'paved total'!$CA90), "")</f>
        <v/>
      </c>
      <c r="AY90" t="str">
        <f>IFERROR(IF('paved total'!BS90=0, "", 'paved total'!BS90/'paved total'!$BY90*'paved total'!$CA90), "")</f>
        <v/>
      </c>
      <c r="AZ90" t="str">
        <f>IFERROR(IF('paved total'!BT90=0, "", 'paved total'!BT90/'paved total'!$BY90*'paved total'!$CA90), "")</f>
        <v/>
      </c>
      <c r="BA90" t="str">
        <f>IFERROR(IF('paved total'!BU90=0, "", 'paved total'!BU90/'paved total'!$BY90*'paved total'!$CA90), "")</f>
        <v/>
      </c>
      <c r="BB90" t="str">
        <f>IFERROR(IF('paved total'!BV90=0, "", 'paved total'!BV90/'paved total'!$BY90*'paved total'!$CA90), "")</f>
        <v/>
      </c>
      <c r="BC90" t="str">
        <f>IFERROR(IF('paved total'!BW90=0, "", 'paved total'!BW90/'paved total'!$BY90*'paved total'!$CA90), "")</f>
        <v/>
      </c>
      <c r="BD90" t="str">
        <f>IFERROR(IF('paved total'!BX90=0, "", 'paved total'!BX90/'paved total'!$BY90*'paved total'!$CA90), "")</f>
        <v/>
      </c>
      <c r="BE90">
        <f>IFERROR(IF('paved total'!CC90=0, "", 'paved total'!CC90/'paved total'!$CL90*'paved total'!$CN90), "")</f>
        <v>0.39303669319547169</v>
      </c>
      <c r="BF90">
        <f>IFERROR(IF('paved total'!CD90=0, "", 'paved total'!CD90/'paved total'!$CL90*'paved total'!$CN90), "")</f>
        <v>1.7795201925542032E-3</v>
      </c>
      <c r="BG90" t="str">
        <f>IFERROR(IF('paved total'!CE90=0, "", 'paved total'!CE90/'paved total'!$CL90*'paved total'!$CN90), "")</f>
        <v/>
      </c>
      <c r="BH90" t="str">
        <f>IFERROR(IF('paved total'!CF90=0, "", 'paved total'!CF90/'paved total'!$CL90*'paved total'!$CN90), "")</f>
        <v/>
      </c>
      <c r="BI90" t="str">
        <f>IFERROR(IF('paved total'!CG90=0, "", 'paved total'!CG90/'paved total'!$CL90*'paved total'!$CN90), "")</f>
        <v/>
      </c>
      <c r="BJ90">
        <f>IFERROR(IF('paved total'!CH90=0, "", 'paved total'!CH90/'paved total'!$CL90*'paved total'!$CN90), "")</f>
        <v>2.4805432987119199E-4</v>
      </c>
      <c r="BK90" t="str">
        <f>IFERROR(IF('paved total'!CI90=0, "", 'paved total'!CI90/'paved total'!$CL90*'paved total'!$CN90), "")</f>
        <v/>
      </c>
      <c r="BL90">
        <f>IFERROR(IF('paved total'!CJ90=0, "", 'paved total'!CJ90/'paved total'!$CL90*'paved total'!$CN90), "")</f>
        <v>381.99471647581856</v>
      </c>
      <c r="BM90" t="str">
        <f>IFERROR(IF('paved total'!CK90=0, "", 'paved total'!CK90/'paved total'!$CL90*'paved total'!$CN90), "")</f>
        <v/>
      </c>
    </row>
    <row r="91" spans="1:65" x14ac:dyDescent="0.25">
      <c r="A91" s="1" t="s">
        <v>91</v>
      </c>
      <c r="B91">
        <v>4</v>
      </c>
      <c r="C91">
        <f>_xlfn.XLOOKUP(A91,'[1]paving by area'!$A$3:$A$174,'[1]paving by area'!$C$3:$C$174)</f>
        <v>11</v>
      </c>
      <c r="D91" t="str">
        <f>IFERROR(IF('paved total'!D91=0, "", 'paved total'!D91/'paved total'!$L91*'paved total'!$N91), "")</f>
        <v/>
      </c>
      <c r="E91" t="str">
        <f>IFERROR(IF('paved total'!E91=0, "", 'paved total'!E91/'paved total'!$L91*'paved total'!$N91), "")</f>
        <v/>
      </c>
      <c r="F91" t="str">
        <f>IFERROR(IF('paved total'!F91=0, "", 'paved total'!F91/'paved total'!$L91*'paved total'!$N91), "")</f>
        <v/>
      </c>
      <c r="G91" t="str">
        <f>IFERROR(IF('paved total'!G91=0, "", 'paved total'!G91/'paved total'!$L91*'paved total'!$N91), "")</f>
        <v/>
      </c>
      <c r="H91" t="str">
        <f>IFERROR(IF('paved total'!H91=0, "", 'paved total'!H91/'paved total'!$L91*'paved total'!$N91), "")</f>
        <v/>
      </c>
      <c r="I91" t="str">
        <f>IFERROR(IF('paved total'!I91=0, "", 'paved total'!I91/'paved total'!$L91*'paved total'!$N91), "")</f>
        <v/>
      </c>
      <c r="J91" t="str">
        <f>IFERROR(IF('paved total'!J91=0, "", 'paved total'!J91/'paved total'!$L91*'paved total'!$N91), "")</f>
        <v/>
      </c>
      <c r="K91" t="str">
        <f>IFERROR(IF('paved total'!K91=0, "", 'paved total'!K91/'paved total'!$L91*'paved total'!$N91), "")</f>
        <v/>
      </c>
      <c r="L91" t="str">
        <f>IFERROR(IF('paved total'!P91=0, "", 'paved total'!P91/'paved total'!$Y91*'paved total'!$AA91), "")</f>
        <v/>
      </c>
      <c r="M91" t="str">
        <f>IFERROR(IF('paved total'!Q91=0, "", 'paved total'!Q91/'paved total'!$Y91*'paved total'!$AA91), "")</f>
        <v/>
      </c>
      <c r="N91" t="str">
        <f>IFERROR(IF('paved total'!R91=0, "", 'paved total'!R91/'paved total'!$Y91*'paved total'!$AA91), "")</f>
        <v/>
      </c>
      <c r="O91" t="str">
        <f>IFERROR(IF('paved total'!S91=0, "", 'paved total'!S91/'paved total'!$Y91*'paved total'!$AA91), "")</f>
        <v/>
      </c>
      <c r="P91" t="str">
        <f>IFERROR(IF('paved total'!T91=0, "", 'paved total'!T91/'paved total'!$Y91*'paved total'!$AA91), "")</f>
        <v/>
      </c>
      <c r="Q91" t="str">
        <f>IFERROR(IF('paved total'!U91=0, "", 'paved total'!U91/'paved total'!$Y91*'paved total'!$AA91), "")</f>
        <v/>
      </c>
      <c r="R91" t="str">
        <f>IFERROR(IF('paved total'!V91=0, "", 'paved total'!V91/'paved total'!$Y91*'paved total'!$AA91), "")</f>
        <v/>
      </c>
      <c r="S91" t="str">
        <f>IFERROR(IF('paved total'!W91=0, "", 'paved total'!W91/'paved total'!$Y91*'paved total'!$AA91), "")</f>
        <v/>
      </c>
      <c r="T91" t="str">
        <f>IFERROR(IF('paved total'!X91=0, "", 'paved total'!X91/'paved total'!$Y91*'paved total'!$AA91), "")</f>
        <v/>
      </c>
      <c r="U91">
        <f>IFERROR(IF('paved total'!AC91=0, "", 'paved total'!AC91/'paved total'!$AL91*'paved total'!$AN91), "")</f>
        <v>0.12300983634869506</v>
      </c>
      <c r="V91">
        <f>IFERROR(IF('paved total'!AD91=0, "", 'paved total'!AD91/'paved total'!$AL91*'paved total'!$AN91), "")</f>
        <v>2.0499024052835647E-2</v>
      </c>
      <c r="W91">
        <f>IFERROR(IF('paved total'!AE91=0, "", 'paved total'!AE91/'paved total'!$AL91*'paved total'!$AN91), "")</f>
        <v>0.14264579865906635</v>
      </c>
      <c r="X91">
        <f>IFERROR(IF('paved total'!AF91=0, "", 'paved total'!AF91/'paved total'!$AL91*'paved total'!$AN91), "")</f>
        <v>8.8189218048177857E-3</v>
      </c>
      <c r="Y91" t="str">
        <f>IFERROR(IF('paved total'!AG91=0, "", 'paved total'!AG91/'paved total'!$AL91*'paved total'!$AN91), "")</f>
        <v/>
      </c>
      <c r="Z91">
        <f>IFERROR(IF('paved total'!AH91=0, "", 'paved total'!AH91/'paved total'!$AL91*'paved total'!$AN91), "")</f>
        <v>7.6106353653676625E-3</v>
      </c>
      <c r="AA91" t="str">
        <f>IFERROR(IF('paved total'!AI91=0, "", 'paved total'!AI91/'paved total'!$AL91*'paved total'!$AN91), "")</f>
        <v/>
      </c>
      <c r="AB91">
        <f>IFERROR(IF('paved total'!AJ91=0, "", 'paved total'!AJ91/'paved total'!$AL91*'paved total'!$AN91), "")</f>
        <v>0.13641606208164167</v>
      </c>
      <c r="AC91" t="str">
        <f>IFERROR(IF('paved total'!AK91=0, "", 'paved total'!AK91/'paved total'!$AL91*'paved total'!$AN91), "")</f>
        <v/>
      </c>
      <c r="AD91">
        <f>IFERROR(IF('paved total'!AP91=0, "", 'paved total'!AP91/'paved total'!$AY91*'paved total'!$BA91), "")</f>
        <v>6.6843378657280763E-3</v>
      </c>
      <c r="AE91">
        <f>IFERROR(IF('paved total'!AQ91=0, "", 'paved total'!AQ91/'paved total'!$AY91*'paved total'!$BA91), "")</f>
        <v>8.6677889497344049E-3</v>
      </c>
      <c r="AF91">
        <f>IFERROR(IF('paved total'!AR91=0, "", 'paved total'!AR91/'paved total'!$AY91*'paved total'!$BA91), "")</f>
        <v>1.0586612457690876E-3</v>
      </c>
      <c r="AG91">
        <f>IFERROR(IF('paved total'!AS91=0, "", 'paved total'!AS91/'paved total'!$AY91*'paved total'!$BA91), "")</f>
        <v>1.7234020279961892E-4</v>
      </c>
      <c r="AH91" t="str">
        <f>IFERROR(IF('paved total'!AT91=0, "", 'paved total'!AT91/'paved total'!$AY91*'paved total'!$BA91), "")</f>
        <v/>
      </c>
      <c r="AI91">
        <f>IFERROR(IF('paved total'!AU91=0, "", 'paved total'!AU91/'paved total'!$AY91*'paved total'!$BA91), "")</f>
        <v>3.6930043457061192E-5</v>
      </c>
      <c r="AJ91" t="str">
        <f>IFERROR(IF('paved total'!AV91=0, "", 'paved total'!AV91/'paved total'!$AY91*'paved total'!$BA91), "")</f>
        <v/>
      </c>
      <c r="AK91">
        <f>IFERROR(IF('paved total'!AW91=0, "", 'paved total'!AW91/'paved total'!$AY91*'paved total'!$BA91), "")</f>
        <v>0.1078665019308329</v>
      </c>
      <c r="AL91" t="str">
        <f>IFERROR(IF('paved total'!AX91=0, "", 'paved total'!AX91/'paved total'!$AY91*'paved total'!$BA91), "")</f>
        <v/>
      </c>
      <c r="AM91">
        <f>IFERROR(IF('paved total'!BC91=0, "", 'paved total'!BC91/'paved total'!$BL91*'paved total'!$BN91), "")</f>
        <v>6.0376685341452914E-2</v>
      </c>
      <c r="AN91" t="str">
        <f>IFERROR(IF('paved total'!BD91=0, "", 'paved total'!BD91/'paved total'!$BL91*'paved total'!$BN91), "")</f>
        <v/>
      </c>
      <c r="AO91">
        <f>IFERROR(IF('paved total'!BE91=0, "", 'paved total'!BE91/'paved total'!$BL91*'paved total'!$BN91), "")</f>
        <v>0.20408059067841078</v>
      </c>
      <c r="AP91">
        <f>IFERROR(IF('paved total'!BF91=0, "", 'paved total'!BF91/'paved total'!$BL91*'paved total'!$BN91), "")</f>
        <v>1.62246344735275E-2</v>
      </c>
      <c r="AQ91" t="str">
        <f>IFERROR(IF('paved total'!BG91=0, "", 'paved total'!BG91/'paved total'!$BL91*'paved total'!$BN91), "")</f>
        <v/>
      </c>
      <c r="AR91" t="str">
        <f>IFERROR(IF('paved total'!BH91=0, "", 'paved total'!BH91/'paved total'!$BL91*'paved total'!$BN91), "")</f>
        <v/>
      </c>
      <c r="AS91" t="str">
        <f>IFERROR(IF('paved total'!BI91=0, "", 'paved total'!BI91/'paved total'!$BL91*'paved total'!$BN91), "")</f>
        <v/>
      </c>
      <c r="AT91" t="str">
        <f>IFERROR(IF('paved total'!BJ91=0, "", 'paved total'!BJ91/'paved total'!$BL91*'paved total'!$BN91), "")</f>
        <v/>
      </c>
      <c r="AU91" t="str">
        <f>IFERROR(IF('paved total'!BK91=0, "", 'paved total'!BK91/'paved total'!$BL91*'paved total'!$BN91), "")</f>
        <v/>
      </c>
      <c r="AV91">
        <f>IFERROR(IF('paved total'!BP91=0, "", 'paved total'!BP91/'paved total'!$BY91*'paved total'!$CA91), "")</f>
        <v>2.6497735378220422E-2</v>
      </c>
      <c r="AW91" t="str">
        <f>IFERROR(IF('paved total'!BQ91=0, "", 'paved total'!BQ91/'paved total'!$BY91*'paved total'!$CA91), "")</f>
        <v/>
      </c>
      <c r="AX91">
        <f>IFERROR(IF('paved total'!BR91=0, "", 'paved total'!BR91/'paved total'!$BY91*'paved total'!$CA91), "")</f>
        <v>2.5317721589331418E-2</v>
      </c>
      <c r="AY91">
        <f>IFERROR(IF('paved total'!BS91=0, "", 'paved total'!BS91/'paved total'!$BY91*'paved total'!$CA91), "")</f>
        <v>4.1008399990103035E-3</v>
      </c>
      <c r="AZ91" t="str">
        <f>IFERROR(IF('paved total'!BT91=0, "", 'paved total'!BT91/'paved total'!$BY91*'paved total'!$CA91), "")</f>
        <v/>
      </c>
      <c r="BA91">
        <f>IFERROR(IF('paved total'!BU91=0, "", 'paved total'!BU91/'paved total'!$BY91*'paved total'!$CA91), "")</f>
        <v>8.7624786303638967E-4</v>
      </c>
      <c r="BB91">
        <f>IFERROR(IF('paved total'!BV91=0, "", 'paved total'!BV91/'paved total'!$BY91*'paved total'!$CA91), "")</f>
        <v>7.0099829042911179E-5</v>
      </c>
      <c r="BC91">
        <f>IFERROR(IF('paved total'!BW91=0, "", 'paved total'!BW91/'paved total'!$BY91*'paved total'!$CA91), "")</f>
        <v>4.9186713378442668E-3</v>
      </c>
      <c r="BD91" t="str">
        <f>IFERROR(IF('paved total'!BX91=0, "", 'paved total'!BX91/'paved total'!$BY91*'paved total'!$CA91), "")</f>
        <v/>
      </c>
      <c r="BE91">
        <f>IFERROR(IF('paved total'!CC91=0, "", 'paved total'!CC91/'paved total'!$CL91*'paved total'!$CN91), "")</f>
        <v>0.42680410072542746</v>
      </c>
      <c r="BF91">
        <f>IFERROR(IF('paved total'!CD91=0, "", 'paved total'!CD91/'paved total'!$CL91*'paved total'!$CN91), "")</f>
        <v>0.92960219556689883</v>
      </c>
      <c r="BG91">
        <f>IFERROR(IF('paved total'!CE91=0, "", 'paved total'!CE91/'paved total'!$CL91*'paved total'!$CN91), "")</f>
        <v>4.9223990556273448E-3</v>
      </c>
      <c r="BH91">
        <f>IFERROR(IF('paved total'!CF91=0, "", 'paved total'!CF91/'paved total'!$CL91*'paved total'!$CN91), "")</f>
        <v>8.8282156975925188E-3</v>
      </c>
      <c r="BI91" t="str">
        <f>IFERROR(IF('paved total'!CG91=0, "", 'paved total'!CG91/'paved total'!$CL91*'paved total'!$CN91), "")</f>
        <v/>
      </c>
      <c r="BJ91" t="str">
        <f>IFERROR(IF('paved total'!CH91=0, "", 'paved total'!CH91/'paved total'!$CL91*'paved total'!$CN91), "")</f>
        <v/>
      </c>
      <c r="BK91" t="str">
        <f>IFERROR(IF('paved total'!CI91=0, "", 'paved total'!CI91/'paved total'!$CL91*'paved total'!$CN91), "")</f>
        <v/>
      </c>
      <c r="BL91">
        <f>IFERROR(IF('paved total'!CJ91=0, "", 'paved total'!CJ91/'paved total'!$CL91*'paved total'!$CN91), "")</f>
        <v>0.62107835041002402</v>
      </c>
      <c r="BM91" t="str">
        <f>IFERROR(IF('paved total'!CK91=0, "", 'paved total'!CK91/'paved total'!$CL91*'paved total'!$CN91), "")</f>
        <v/>
      </c>
    </row>
    <row r="92" spans="1:65" x14ac:dyDescent="0.25">
      <c r="A92" s="1" t="s">
        <v>92</v>
      </c>
      <c r="B92">
        <v>2</v>
      </c>
      <c r="C92">
        <f>_xlfn.XLOOKUP(A92,'[1]paving by area'!$A$3:$A$174,'[1]paving by area'!$C$3:$C$174)</f>
        <v>3</v>
      </c>
      <c r="D92" t="str">
        <f>IFERROR(IF('paved total'!D92=0, "", 'paved total'!D92/'paved total'!$L92*'paved total'!$N92), "")</f>
        <v/>
      </c>
      <c r="E92" t="str">
        <f>IFERROR(IF('paved total'!E92=0, "", 'paved total'!E92/'paved total'!$L92*'paved total'!$N92), "")</f>
        <v/>
      </c>
      <c r="F92">
        <f>IFERROR(IF('paved total'!F92=0, "", 'paved total'!F92/'paved total'!$L92*'paved total'!$N92), "")</f>
        <v>2.3882427743419365E-3</v>
      </c>
      <c r="G92">
        <f>IFERROR(IF('paved total'!G92=0, "", 'paved total'!G92/'paved total'!$L92*'paved total'!$N92), "")</f>
        <v>4.9697537500757055E-4</v>
      </c>
      <c r="H92" t="str">
        <f>IFERROR(IF('paved total'!H92=0, "", 'paved total'!H92/'paved total'!$L92*'paved total'!$N92), "")</f>
        <v/>
      </c>
      <c r="I92" t="str">
        <f>IFERROR(IF('paved total'!I92=0, "", 'paved total'!I92/'paved total'!$L92*'paved total'!$N92), "")</f>
        <v/>
      </c>
      <c r="J92">
        <f>IFERROR(IF('paved total'!J92=0, "", 'paved total'!J92/'paved total'!$L92*'paved total'!$N92), "")</f>
        <v>0.56619300084890278</v>
      </c>
      <c r="K92" t="str">
        <f>IFERROR(IF('paved total'!K92=0, "", 'paved total'!K92/'paved total'!$L92*'paved total'!$N92), "")</f>
        <v/>
      </c>
      <c r="L92">
        <f>IFERROR(IF('paved total'!P92=0, "", 'paved total'!P92/'paved total'!$Y92*'paved total'!$AA92), "")</f>
        <v>28.543975457809307</v>
      </c>
      <c r="M92">
        <f>IFERROR(IF('paved total'!Q92=0, "", 'paved total'!Q92/'paved total'!$Y92*'paved total'!$AA92), "")</f>
        <v>0.65298781583794085</v>
      </c>
      <c r="N92">
        <f>IFERROR(IF('paved total'!R92=0, "", 'paved total'!R92/'paved total'!$Y92*'paved total'!$AA92), "")</f>
        <v>0.4117516431998568</v>
      </c>
      <c r="O92">
        <f>IFERROR(IF('paved total'!S92=0, "", 'paved total'!S92/'paved total'!$Y92*'paved total'!$AA92), "")</f>
        <v>6.2862846290054472E-3</v>
      </c>
      <c r="P92">
        <f>IFERROR(IF('paved total'!T92=0, "", 'paved total'!T92/'paved total'!$Y92*'paved total'!$AA92), "")</f>
        <v>1.676342567734786E-2</v>
      </c>
      <c r="Q92" t="str">
        <f>IFERROR(IF('paved total'!U92=0, "", 'paved total'!U92/'paved total'!$Y92*'paved total'!$AA92), "")</f>
        <v/>
      </c>
      <c r="R92" t="str">
        <f>IFERROR(IF('paved total'!V92=0, "", 'paved total'!V92/'paved total'!$Y92*'paved total'!$AA92), "")</f>
        <v/>
      </c>
      <c r="S92">
        <f>IFERROR(IF('paved total'!W92=0, "", 'paved total'!W92/'paved total'!$Y92*'paved total'!$AA92), "")</f>
        <v>3.2434609400406029</v>
      </c>
      <c r="T92" t="str">
        <f>IFERROR(IF('paved total'!X92=0, "", 'paved total'!X92/'paved total'!$Y92*'paved total'!$AA92), "")</f>
        <v/>
      </c>
      <c r="U92">
        <f>IFERROR(IF('paved total'!AC92=0, "", 'paved total'!AC92/'paved total'!$AL92*'paved total'!$AN92), "")</f>
        <v>45.649850398822913</v>
      </c>
      <c r="V92">
        <f>IFERROR(IF('paved total'!AD92=0, "", 'paved total'!AD92/'paved total'!$AL92*'paved total'!$AN92), "")</f>
        <v>2.4934639915184396</v>
      </c>
      <c r="W92">
        <f>IFERROR(IF('paved total'!AE92=0, "", 'paved total'!AE92/'paved total'!$AL92*'paved total'!$AN92), "")</f>
        <v>5.3646250125793697</v>
      </c>
      <c r="X92">
        <f>IFERROR(IF('paved total'!AF92=0, "", 'paved total'!AF92/'paved total'!$AL92*'paved total'!$AN92), "")</f>
        <v>0.95502601759865691</v>
      </c>
      <c r="Y92">
        <f>IFERROR(IF('paved total'!AG92=0, "", 'paved total'!AG92/'paved total'!$AL92*'paved total'!$AN92), "")</f>
        <v>1.7450131184328543E-2</v>
      </c>
      <c r="Z92">
        <f>IFERROR(IF('paved total'!AH92=0, "", 'paved total'!AH92/'paved total'!$AL92*'paved total'!$AN92), "")</f>
        <v>0.46341158236692215</v>
      </c>
      <c r="AA92">
        <f>IFERROR(IF('paved total'!AI92=0, "", 'paved total'!AI92/'paved total'!$AL92*'paved total'!$AN92), "")</f>
        <v>0.1718592145160808</v>
      </c>
      <c r="AB92">
        <f>IFERROR(IF('paved total'!AJ92=0, "", 'paved total'!AJ92/'paved total'!$AL92*'paved total'!$AN92), "")</f>
        <v>18.010563038315375</v>
      </c>
      <c r="AC92">
        <f>IFERROR(IF('paved total'!AK92=0, "", 'paved total'!AK92/'paved total'!$AL92*'paved total'!$AN92), "")</f>
        <v>1.4439369113792984E-2</v>
      </c>
      <c r="AD92">
        <f>IFERROR(IF('paved total'!AP92=0, "", 'paved total'!AP92/'paved total'!$AY92*'paved total'!$BA92), "")</f>
        <v>1.7473916910677516</v>
      </c>
      <c r="AE92">
        <f>IFERROR(IF('paved total'!AQ92=0, "", 'paved total'!AQ92/'paved total'!$AY92*'paved total'!$BA92), "")</f>
        <v>1.2990357217276258</v>
      </c>
      <c r="AF92">
        <f>IFERROR(IF('paved total'!AR92=0, "", 'paved total'!AR92/'paved total'!$AY92*'paved total'!$BA92), "")</f>
        <v>4.2369410179134794E-2</v>
      </c>
      <c r="AG92">
        <f>IFERROR(IF('paved total'!AS92=0, "", 'paved total'!AS92/'paved total'!$AY92*'paved total'!$BA92), "")</f>
        <v>9.3277048460957385E-2</v>
      </c>
      <c r="AH92">
        <f>IFERROR(IF('paved total'!AT92=0, "", 'paved total'!AT92/'paved total'!$AY92*'paved total'!$BA92), "")</f>
        <v>3.3410457793126149E-4</v>
      </c>
      <c r="AI92">
        <f>IFERROR(IF('paved total'!AU92=0, "", 'paved total'!AU92/'paved total'!$AY92*'paved total'!$BA92), "")</f>
        <v>3.7135105124878359E-2</v>
      </c>
      <c r="AJ92">
        <f>IFERROR(IF('paved total'!AV92=0, "", 'paved total'!AV92/'paved total'!$AY92*'paved total'!$BA92), "")</f>
        <v>3.5266594337188708E-3</v>
      </c>
      <c r="AK92">
        <f>IFERROR(IF('paved total'!AW92=0, "", 'paved total'!AW92/'paved total'!$AY92*'paved total'!$BA92), "")</f>
        <v>38.590860642142999</v>
      </c>
      <c r="AL92" t="str">
        <f>IFERROR(IF('paved total'!AX92=0, "", 'paved total'!AX92/'paved total'!$AY92*'paved total'!$BA92), "")</f>
        <v/>
      </c>
      <c r="AM92">
        <f>IFERROR(IF('paved total'!BC92=0, "", 'paved total'!BC92/'paved total'!$BL92*'paved total'!$BN92), "")</f>
        <v>31.520746600072055</v>
      </c>
      <c r="AN92">
        <f>IFERROR(IF('paved total'!BD92=0, "", 'paved total'!BD92/'paved total'!$BL92*'paved total'!$BN92), "")</f>
        <v>0.26482455243324171</v>
      </c>
      <c r="AO92">
        <f>IFERROR(IF('paved total'!BE92=0, "", 'paved total'!BE92/'paved total'!$BL92*'paved total'!$BN92), "")</f>
        <v>8.3795992120152736</v>
      </c>
      <c r="AP92">
        <f>IFERROR(IF('paved total'!BF92=0, "", 'paved total'!BF92/'paved total'!$BL92*'paved total'!$BN92), "")</f>
        <v>2.2184789318653864</v>
      </c>
      <c r="AQ92">
        <f>IFERROR(IF('paved total'!BG92=0, "", 'paved total'!BG92/'paved total'!$BL92*'paved total'!$BN92), "")</f>
        <v>0.1000523806178187</v>
      </c>
      <c r="AR92" t="str">
        <f>IFERROR(IF('paved total'!BH92=0, "", 'paved total'!BH92/'paved total'!$BL92*'paved total'!$BN92), "")</f>
        <v/>
      </c>
      <c r="AS92">
        <f>IFERROR(IF('paved total'!BI92=0, "", 'paved total'!BI92/'paved total'!$BL92*'paved total'!$BN92), "")</f>
        <v>2.5819969191695151E-2</v>
      </c>
      <c r="AT92">
        <f>IFERROR(IF('paved total'!BJ92=0, "", 'paved total'!BJ92/'paved total'!$BL92*'paved total'!$BN92), "")</f>
        <v>2.610704648073439</v>
      </c>
      <c r="AU92" t="str">
        <f>IFERROR(IF('paved total'!BK92=0, "", 'paved total'!BK92/'paved total'!$BL92*'paved total'!$BN92), "")</f>
        <v/>
      </c>
      <c r="AV92">
        <f>IFERROR(IF('paved total'!BP92=0, "", 'paved total'!BP92/'paved total'!$BY92*'paved total'!$CA92), "")</f>
        <v>7.7645985668299087</v>
      </c>
      <c r="AW92">
        <f>IFERROR(IF('paved total'!BQ92=0, "", 'paved total'!BQ92/'paved total'!$BY92*'paved total'!$CA92), "")</f>
        <v>2.9748187604604397E-2</v>
      </c>
      <c r="AX92">
        <f>IFERROR(IF('paved total'!BR92=0, "", 'paved total'!BR92/'paved total'!$BY92*'paved total'!$CA92), "")</f>
        <v>0.55717551378353636</v>
      </c>
      <c r="AY92">
        <f>IFERROR(IF('paved total'!BS92=0, "", 'paved total'!BS92/'paved total'!$BY92*'paved total'!$CA92), "")</f>
        <v>0.33285809914341136</v>
      </c>
      <c r="AZ92">
        <f>IFERROR(IF('paved total'!BT92=0, "", 'paved total'!BT92/'paved total'!$BY92*'paved total'!$CA92), "")</f>
        <v>5.6280354927629953E-3</v>
      </c>
      <c r="BA92">
        <f>IFERROR(IF('paved total'!BU92=0, "", 'paved total'!BU92/'paved total'!$BY92*'paved total'!$CA92), "")</f>
        <v>3.9557049463419904E-2</v>
      </c>
      <c r="BB92">
        <f>IFERROR(IF('paved total'!BV92=0, "", 'paved total'!BV92/'paved total'!$BY92*'paved total'!$CA92), "")</f>
        <v>0.11561592912275981</v>
      </c>
      <c r="BC92">
        <f>IFERROR(IF('paved total'!BW92=0, "", 'paved total'!BW92/'paved total'!$BY92*'paved total'!$CA92), "")</f>
        <v>0.32803406872104313</v>
      </c>
      <c r="BD92" t="str">
        <f>IFERROR(IF('paved total'!BX92=0, "", 'paved total'!BX92/'paved total'!$BY92*'paved total'!$CA92), "")</f>
        <v/>
      </c>
      <c r="BE92">
        <f>IFERROR(IF('paved total'!CC92=0, "", 'paved total'!CC92/'paved total'!$CL92*'paved total'!$CN92), "")</f>
        <v>4.0087597377499362</v>
      </c>
      <c r="BF92">
        <f>IFERROR(IF('paved total'!CD92=0, "", 'paved total'!CD92/'paved total'!$CL92*'paved total'!$CN92), "")</f>
        <v>35.923002069155004</v>
      </c>
      <c r="BG92">
        <f>IFERROR(IF('paved total'!CE92=0, "", 'paved total'!CE92/'paved total'!$CL92*'paved total'!$CN92), "")</f>
        <v>0.1218118580875871</v>
      </c>
      <c r="BH92">
        <f>IFERROR(IF('paved total'!CF92=0, "", 'paved total'!CF92/'paved total'!$CL92*'paved total'!$CN92), "")</f>
        <v>65.98254564233801</v>
      </c>
      <c r="BI92" t="str">
        <f>IFERROR(IF('paved total'!CG92=0, "", 'paved total'!CG92/'paved total'!$CL92*'paved total'!$CN92), "")</f>
        <v/>
      </c>
      <c r="BJ92">
        <f>IFERROR(IF('paved total'!CH92=0, "", 'paved total'!CH92/'paved total'!$CL92*'paved total'!$CN92), "")</f>
        <v>3.0965836183689132E-4</v>
      </c>
      <c r="BK92">
        <f>IFERROR(IF('paved total'!CI92=0, "", 'paved total'!CI92/'paved total'!$CL92*'paved total'!$CN92), "")</f>
        <v>1.3547553330363997E-3</v>
      </c>
      <c r="BL92">
        <f>IFERROR(IF('paved total'!CJ92=0, "", 'paved total'!CJ92/'paved total'!$CL92*'paved total'!$CN92), "")</f>
        <v>591.40264806058656</v>
      </c>
      <c r="BM92" t="str">
        <f>IFERROR(IF('paved total'!CK92=0, "", 'paved total'!CK92/'paved total'!$CL92*'paved total'!$CN92), "")</f>
        <v/>
      </c>
    </row>
    <row r="93" spans="1:65" x14ac:dyDescent="0.25">
      <c r="A93" s="1" t="s">
        <v>93</v>
      </c>
      <c r="B93">
        <v>5</v>
      </c>
      <c r="C93">
        <f>_xlfn.XLOOKUP(A93,'[1]paving by area'!$A$3:$A$174,'[1]paving by area'!$C$3:$C$174)</f>
        <v>14</v>
      </c>
      <c r="D93" t="str">
        <f>IFERROR(IF('paved total'!D93=0, "", 'paved total'!D93/'paved total'!$L93*'paved total'!$N93), "")</f>
        <v/>
      </c>
      <c r="E93" t="str">
        <f>IFERROR(IF('paved total'!E93=0, "", 'paved total'!E93/'paved total'!$L93*'paved total'!$N93), "")</f>
        <v/>
      </c>
      <c r="F93" t="str">
        <f>IFERROR(IF('paved total'!F93=0, "", 'paved total'!F93/'paved total'!$L93*'paved total'!$N93), "")</f>
        <v/>
      </c>
      <c r="G93" t="str">
        <f>IFERROR(IF('paved total'!G93=0, "", 'paved total'!G93/'paved total'!$L93*'paved total'!$N93), "")</f>
        <v/>
      </c>
      <c r="H93" t="str">
        <f>IFERROR(IF('paved total'!H93=0, "", 'paved total'!H93/'paved total'!$L93*'paved total'!$N93), "")</f>
        <v/>
      </c>
      <c r="I93" t="str">
        <f>IFERROR(IF('paved total'!I93=0, "", 'paved total'!I93/'paved total'!$L93*'paved total'!$N93), "")</f>
        <v/>
      </c>
      <c r="J93">
        <f>IFERROR(IF('paved total'!J93=0, "", 'paved total'!J93/'paved total'!$L93*'paved total'!$N93), "")</f>
        <v>1.0039677230647484E-2</v>
      </c>
      <c r="K93" t="str">
        <f>IFERROR(IF('paved total'!K93=0, "", 'paved total'!K93/'paved total'!$L93*'paved total'!$N93), "")</f>
        <v/>
      </c>
      <c r="L93" t="str">
        <f>IFERROR(IF('paved total'!P93=0, "", 'paved total'!P93/'paved total'!$Y93*'paved total'!$AA93), "")</f>
        <v/>
      </c>
      <c r="M93" t="str">
        <f>IFERROR(IF('paved total'!Q93=0, "", 'paved total'!Q93/'paved total'!$Y93*'paved total'!$AA93), "")</f>
        <v/>
      </c>
      <c r="N93" t="str">
        <f>IFERROR(IF('paved total'!R93=0, "", 'paved total'!R93/'paved total'!$Y93*'paved total'!$AA93), "")</f>
        <v/>
      </c>
      <c r="O93" t="str">
        <f>IFERROR(IF('paved total'!S93=0, "", 'paved total'!S93/'paved total'!$Y93*'paved total'!$AA93), "")</f>
        <v/>
      </c>
      <c r="P93" t="str">
        <f>IFERROR(IF('paved total'!T93=0, "", 'paved total'!T93/'paved total'!$Y93*'paved total'!$AA93), "")</f>
        <v/>
      </c>
      <c r="Q93" t="str">
        <f>IFERROR(IF('paved total'!U93=0, "", 'paved total'!U93/'paved total'!$Y93*'paved total'!$AA93), "")</f>
        <v/>
      </c>
      <c r="R93" t="str">
        <f>IFERROR(IF('paved total'!V93=0, "", 'paved total'!V93/'paved total'!$Y93*'paved total'!$AA93), "")</f>
        <v/>
      </c>
      <c r="S93" t="str">
        <f>IFERROR(IF('paved total'!W93=0, "", 'paved total'!W93/'paved total'!$Y93*'paved total'!$AA93), "")</f>
        <v/>
      </c>
      <c r="T93" t="str">
        <f>IFERROR(IF('paved total'!X93=0, "", 'paved total'!X93/'paved total'!$Y93*'paved total'!$AA93), "")</f>
        <v/>
      </c>
      <c r="U93">
        <f>IFERROR(IF('paved total'!AC93=0, "", 'paved total'!AC93/'paved total'!$AL93*'paved total'!$AN93), "")</f>
        <v>20.700389311904623</v>
      </c>
      <c r="V93">
        <f>IFERROR(IF('paved total'!AD93=0, "", 'paved total'!AD93/'paved total'!$AL93*'paved total'!$AN93), "")</f>
        <v>0.34823717860403325</v>
      </c>
      <c r="W93">
        <f>IFERROR(IF('paved total'!AE93=0, "", 'paved total'!AE93/'paved total'!$AL93*'paved total'!$AN93), "")</f>
        <v>1.0576608588151102</v>
      </c>
      <c r="X93">
        <f>IFERROR(IF('paved total'!AF93=0, "", 'paved total'!AF93/'paved total'!$AL93*'paved total'!$AN93), "")</f>
        <v>0.11156339817978184</v>
      </c>
      <c r="Y93" t="str">
        <f>IFERROR(IF('paved total'!AG93=0, "", 'paved total'!AG93/'paved total'!$AL93*'paved total'!$AN93), "")</f>
        <v/>
      </c>
      <c r="Z93">
        <f>IFERROR(IF('paved total'!AH93=0, "", 'paved total'!AH93/'paved total'!$AL93*'paved total'!$AN93), "")</f>
        <v>2.3308781405418703E-2</v>
      </c>
      <c r="AA93">
        <f>IFERROR(IF('paved total'!AI93=0, "", 'paved total'!AI93/'paved total'!$AL93*'paved total'!$AN93), "")</f>
        <v>5.5781699089890915E-3</v>
      </c>
      <c r="AB93">
        <f>IFERROR(IF('paved total'!AJ93=0, "", 'paved total'!AJ93/'paved total'!$AL93*'paved total'!$AN93), "")</f>
        <v>2.3934333316641045</v>
      </c>
      <c r="AC93" t="str">
        <f>IFERROR(IF('paved total'!AK93=0, "", 'paved total'!AK93/'paved total'!$AL93*'paved total'!$AN93), "")</f>
        <v/>
      </c>
      <c r="AD93">
        <f>IFERROR(IF('paved total'!AP93=0, "", 'paved total'!AP93/'paved total'!$AY93*'paved total'!$BA93), "")</f>
        <v>0.29162544885139136</v>
      </c>
      <c r="AE93">
        <f>IFERROR(IF('paved total'!AQ93=0, "", 'paved total'!AQ93/'paved total'!$AY93*'paved total'!$BA93), "")</f>
        <v>3.6595448099634213E-2</v>
      </c>
      <c r="AF93" t="str">
        <f>IFERROR(IF('paved total'!AR93=0, "", 'paved total'!AR93/'paved total'!$AY93*'paved total'!$BA93), "")</f>
        <v/>
      </c>
      <c r="AG93" t="str">
        <f>IFERROR(IF('paved total'!AS93=0, "", 'paved total'!AS93/'paved total'!$AY93*'paved total'!$BA93), "")</f>
        <v/>
      </c>
      <c r="AH93" t="str">
        <f>IFERROR(IF('paved total'!AT93=0, "", 'paved total'!AT93/'paved total'!$AY93*'paved total'!$BA93), "")</f>
        <v/>
      </c>
      <c r="AI93">
        <f>IFERROR(IF('paved total'!AU93=0, "", 'paved total'!AU93/'paved total'!$AY93*'paved total'!$BA93), "")</f>
        <v>1.8604145265962372E-3</v>
      </c>
      <c r="AJ93">
        <f>IFERROR(IF('paved total'!AV93=0, "", 'paved total'!AV93/'paved total'!$AY93*'paved total'!$BA93), "")</f>
        <v>9.9149150652717098E-3</v>
      </c>
      <c r="AK93">
        <f>IFERROR(IF('paved total'!AW93=0, "", 'paved total'!AW93/'paved total'!$AY93*'paved total'!$BA93), "")</f>
        <v>1.1501958092606923</v>
      </c>
      <c r="AL93" t="str">
        <f>IFERROR(IF('paved total'!AX93=0, "", 'paved total'!AX93/'paved total'!$AY93*'paved total'!$BA93), "")</f>
        <v/>
      </c>
      <c r="AM93">
        <f>IFERROR(IF('paved total'!BC93=0, "", 'paved total'!BC93/'paved total'!$BL93*'paved total'!$BN93), "")</f>
        <v>0.46500788039207375</v>
      </c>
      <c r="AN93">
        <f>IFERROR(IF('paved total'!BD93=0, "", 'paved total'!BD93/'paved total'!$BL93*'paved total'!$BN93), "")</f>
        <v>8.2187985424681648E-4</v>
      </c>
      <c r="AO93">
        <f>IFERROR(IF('paved total'!BE93=0, "", 'paved total'!BE93/'paved total'!$BL93*'paved total'!$BN93), "")</f>
        <v>6.1347460549137367E-2</v>
      </c>
      <c r="AP93">
        <f>IFERROR(IF('paved total'!BF93=0, "", 'paved total'!BF93/'paved total'!$BL93*'paved total'!$BN93), "")</f>
        <v>4.2268106789836273E-3</v>
      </c>
      <c r="AQ93" t="str">
        <f>IFERROR(IF('paved total'!BG93=0, "", 'paved total'!BG93/'paved total'!$BL93*'paved total'!$BN93), "")</f>
        <v/>
      </c>
      <c r="AR93" t="str">
        <f>IFERROR(IF('paved total'!BH93=0, "", 'paved total'!BH93/'paved total'!$BL93*'paved total'!$BN93), "")</f>
        <v/>
      </c>
      <c r="AS93" t="str">
        <f>IFERROR(IF('paved total'!BI93=0, "", 'paved total'!BI93/'paved total'!$BL93*'paved total'!$BN93), "")</f>
        <v/>
      </c>
      <c r="AT93">
        <f>IFERROR(IF('paved total'!BJ93=0, "", 'paved total'!BJ93/'paved total'!$BL93*'paved total'!$BN93), "")</f>
        <v>0.20693760615857343</v>
      </c>
      <c r="AU93" t="str">
        <f>IFERROR(IF('paved total'!BK93=0, "", 'paved total'!BK93/'paved total'!$BL93*'paved total'!$BN93), "")</f>
        <v/>
      </c>
      <c r="AV93">
        <f>IFERROR(IF('paved total'!BP93=0, "", 'paved total'!BP93/'paved total'!$BY93*'paved total'!$CA93), "")</f>
        <v>0.2666065369650501</v>
      </c>
      <c r="AW93">
        <f>IFERROR(IF('paved total'!BQ93=0, "", 'paved total'!BQ93/'paved total'!$BY93*'paved total'!$CA93), "")</f>
        <v>2.3119210931143493E-3</v>
      </c>
      <c r="AX93">
        <f>IFERROR(IF('paved total'!BR93=0, "", 'paved total'!BR93/'paved total'!$BY93*'paved total'!$CA93), "")</f>
        <v>2.2383599674243471E-2</v>
      </c>
      <c r="AY93" t="str">
        <f>IFERROR(IF('paved total'!BS93=0, "", 'paved total'!BS93/'paved total'!$BY93*'paved total'!$CA93), "")</f>
        <v/>
      </c>
      <c r="AZ93" t="str">
        <f>IFERROR(IF('paved total'!BT93=0, "", 'paved total'!BT93/'paved total'!$BY93*'paved total'!$CA93), "")</f>
        <v/>
      </c>
      <c r="BA93" t="str">
        <f>IFERROR(IF('paved total'!BU93=0, "", 'paved total'!BU93/'paved total'!$BY93*'paved total'!$CA93), "")</f>
        <v/>
      </c>
      <c r="BB93">
        <f>IFERROR(IF('paved total'!BV93=0, "", 'paved total'!BV93/'paved total'!$BY93*'paved total'!$CA93), "")</f>
        <v>9.4578590172859738E-4</v>
      </c>
      <c r="BC93">
        <f>IFERROR(IF('paved total'!BW93=0, "", 'paved total'!BW93/'paved total'!$BY93*'paved total'!$CA93), "")</f>
        <v>2.7953227762200768E-2</v>
      </c>
      <c r="BD93" t="str">
        <f>IFERROR(IF('paved total'!BX93=0, "", 'paved total'!BX93/'paved total'!$BY93*'paved total'!$CA93), "")</f>
        <v/>
      </c>
      <c r="BE93">
        <f>IFERROR(IF('paved total'!CC93=0, "", 'paved total'!CC93/'paved total'!$CL93*'paved total'!$CN93), "")</f>
        <v>9.5191514960711168E-2</v>
      </c>
      <c r="BF93">
        <f>IFERROR(IF('paved total'!CD93=0, "", 'paved total'!CD93/'paved total'!$CL93*'paved total'!$CN93), "")</f>
        <v>1.470423110252769</v>
      </c>
      <c r="BG93">
        <f>IFERROR(IF('paved total'!CE93=0, "", 'paved total'!CE93/'paved total'!$CL93*'paved total'!$CN93), "")</f>
        <v>7.8252086570082622E-3</v>
      </c>
      <c r="BH93">
        <f>IFERROR(IF('paved total'!CF93=0, "", 'paved total'!CF93/'paved total'!$CL93*'paved total'!$CN93), "")</f>
        <v>5.5245191899644011E-2</v>
      </c>
      <c r="BI93" t="str">
        <f>IFERROR(IF('paved total'!CG93=0, "", 'paved total'!CG93/'paved total'!$CL93*'paved total'!$CN93), "")</f>
        <v/>
      </c>
      <c r="BJ93">
        <f>IFERROR(IF('paved total'!CH93=0, "", 'paved total'!CH93/'paved total'!$CL93*'paved total'!$CN93), "")</f>
        <v>6.7705632306893444E-4</v>
      </c>
      <c r="BK93">
        <f>IFERROR(IF('paved total'!CI93=0, "", 'paved total'!CI93/'paved total'!$CL93*'paved total'!$CN93), "")</f>
        <v>6.1195475354307543E-4</v>
      </c>
      <c r="BL93">
        <f>IFERROR(IF('paved total'!CJ93=0, "", 'paved total'!CJ93/'paved total'!$CL93*'paved total'!$CN93), "")</f>
        <v>62.246969864661416</v>
      </c>
      <c r="BM93" t="str">
        <f>IFERROR(IF('paved total'!CK93=0, "", 'paved total'!CK93/'paved total'!$CL93*'paved total'!$CN93), "")</f>
        <v/>
      </c>
    </row>
    <row r="94" spans="1:65" x14ac:dyDescent="0.25">
      <c r="A94" s="1" t="s">
        <v>94</v>
      </c>
      <c r="B94">
        <v>4</v>
      </c>
      <c r="C94">
        <f>_xlfn.XLOOKUP(A94,'[1]paving by area'!$A$3:$A$174,'[1]paving by area'!$C$3:$C$174)</f>
        <v>11</v>
      </c>
      <c r="D94" t="str">
        <f>IFERROR(IF('paved total'!D94=0, "", 'paved total'!D94/'paved total'!$L94*'paved total'!$N94), "")</f>
        <v/>
      </c>
      <c r="E94" t="str">
        <f>IFERROR(IF('paved total'!E94=0, "", 'paved total'!E94/'paved total'!$L94*'paved total'!$N94), "")</f>
        <v/>
      </c>
      <c r="F94" t="str">
        <f>IFERROR(IF('paved total'!F94=0, "", 'paved total'!F94/'paved total'!$L94*'paved total'!$N94), "")</f>
        <v/>
      </c>
      <c r="G94" t="str">
        <f>IFERROR(IF('paved total'!G94=0, "", 'paved total'!G94/'paved total'!$L94*'paved total'!$N94), "")</f>
        <v/>
      </c>
      <c r="H94" t="str">
        <f>IFERROR(IF('paved total'!H94=0, "", 'paved total'!H94/'paved total'!$L94*'paved total'!$N94), "")</f>
        <v/>
      </c>
      <c r="I94" t="str">
        <f>IFERROR(IF('paved total'!I94=0, "", 'paved total'!I94/'paved total'!$L94*'paved total'!$N94), "")</f>
        <v/>
      </c>
      <c r="J94" t="str">
        <f>IFERROR(IF('paved total'!J94=0, "", 'paved total'!J94/'paved total'!$L94*'paved total'!$N94), "")</f>
        <v/>
      </c>
      <c r="K94" t="str">
        <f>IFERROR(IF('paved total'!K94=0, "", 'paved total'!K94/'paved total'!$L94*'paved total'!$N94), "")</f>
        <v/>
      </c>
      <c r="L94" t="str">
        <f>IFERROR(IF('paved total'!P94=0, "", 'paved total'!P94/'paved total'!$Y94*'paved total'!$AA94), "")</f>
        <v/>
      </c>
      <c r="M94" t="str">
        <f>IFERROR(IF('paved total'!Q94=0, "", 'paved total'!Q94/'paved total'!$Y94*'paved total'!$AA94), "")</f>
        <v/>
      </c>
      <c r="N94" t="str">
        <f>IFERROR(IF('paved total'!R94=0, "", 'paved total'!R94/'paved total'!$Y94*'paved total'!$AA94), "")</f>
        <v/>
      </c>
      <c r="O94" t="str">
        <f>IFERROR(IF('paved total'!S94=0, "", 'paved total'!S94/'paved total'!$Y94*'paved total'!$AA94), "")</f>
        <v/>
      </c>
      <c r="P94" t="str">
        <f>IFERROR(IF('paved total'!T94=0, "", 'paved total'!T94/'paved total'!$Y94*'paved total'!$AA94), "")</f>
        <v/>
      </c>
      <c r="Q94" t="str">
        <f>IFERROR(IF('paved total'!U94=0, "", 'paved total'!U94/'paved total'!$Y94*'paved total'!$AA94), "")</f>
        <v/>
      </c>
      <c r="R94" t="str">
        <f>IFERROR(IF('paved total'!V94=0, "", 'paved total'!V94/'paved total'!$Y94*'paved total'!$AA94), "")</f>
        <v/>
      </c>
      <c r="S94" t="str">
        <f>IFERROR(IF('paved total'!W94=0, "", 'paved total'!W94/'paved total'!$Y94*'paved total'!$AA94), "")</f>
        <v/>
      </c>
      <c r="T94" t="str">
        <f>IFERROR(IF('paved total'!X94=0, "", 'paved total'!X94/'paved total'!$Y94*'paved total'!$AA94), "")</f>
        <v/>
      </c>
      <c r="U94">
        <f>IFERROR(IF('paved total'!AC94=0, "", 'paved total'!AC94/'paved total'!$AL94*'paved total'!$AN94), "")</f>
        <v>3.7101104771045786E-2</v>
      </c>
      <c r="V94" t="str">
        <f>IFERROR(IF('paved total'!AD94=0, "", 'paved total'!AD94/'paved total'!$AL94*'paved total'!$AN94), "")</f>
        <v/>
      </c>
      <c r="W94">
        <f>IFERROR(IF('paved total'!AE94=0, "", 'paved total'!AE94/'paved total'!$AL94*'paved total'!$AN94), "")</f>
        <v>8.7953420968737914E-2</v>
      </c>
      <c r="X94" t="str">
        <f>IFERROR(IF('paved total'!AF94=0, "", 'paved total'!AF94/'paved total'!$AL94*'paved total'!$AN94), "")</f>
        <v/>
      </c>
      <c r="Y94" t="str">
        <f>IFERROR(IF('paved total'!AG94=0, "", 'paved total'!AG94/'paved total'!$AL94*'paved total'!$AN94), "")</f>
        <v/>
      </c>
      <c r="Z94" t="str">
        <f>IFERROR(IF('paved total'!AH94=0, "", 'paved total'!AH94/'paved total'!$AL94*'paved total'!$AN94), "")</f>
        <v/>
      </c>
      <c r="AA94" t="str">
        <f>IFERROR(IF('paved total'!AI94=0, "", 'paved total'!AI94/'paved total'!$AL94*'paved total'!$AN94), "")</f>
        <v/>
      </c>
      <c r="AB94">
        <f>IFERROR(IF('paved total'!AJ94=0, "", 'paved total'!AJ94/'paved total'!$AL94*'paved total'!$AN94), "")</f>
        <v>2.1991589299434397E-4</v>
      </c>
      <c r="AC94" t="str">
        <f>IFERROR(IF('paved total'!AK94=0, "", 'paved total'!AK94/'paved total'!$AL94*'paved total'!$AN94), "")</f>
        <v/>
      </c>
      <c r="AD94" t="str">
        <f>IFERROR(IF('paved total'!AP94=0, "", 'paved total'!AP94/'paved total'!$AY94*'paved total'!$BA94), "")</f>
        <v/>
      </c>
      <c r="AE94" t="str">
        <f>IFERROR(IF('paved total'!AQ94=0, "", 'paved total'!AQ94/'paved total'!$AY94*'paved total'!$BA94), "")</f>
        <v/>
      </c>
      <c r="AF94" t="str">
        <f>IFERROR(IF('paved total'!AR94=0, "", 'paved total'!AR94/'paved total'!$AY94*'paved total'!$BA94), "")</f>
        <v/>
      </c>
      <c r="AG94" t="str">
        <f>IFERROR(IF('paved total'!AS94=0, "", 'paved total'!AS94/'paved total'!$AY94*'paved total'!$BA94), "")</f>
        <v/>
      </c>
      <c r="AH94" t="str">
        <f>IFERROR(IF('paved total'!AT94=0, "", 'paved total'!AT94/'paved total'!$AY94*'paved total'!$BA94), "")</f>
        <v/>
      </c>
      <c r="AI94" t="str">
        <f>IFERROR(IF('paved total'!AU94=0, "", 'paved total'!AU94/'paved total'!$AY94*'paved total'!$BA94), "")</f>
        <v/>
      </c>
      <c r="AJ94" t="str">
        <f>IFERROR(IF('paved total'!AV94=0, "", 'paved total'!AV94/'paved total'!$AY94*'paved total'!$BA94), "")</f>
        <v/>
      </c>
      <c r="AK94" t="str">
        <f>IFERROR(IF('paved total'!AW94=0, "", 'paved total'!AW94/'paved total'!$AY94*'paved total'!$BA94), "")</f>
        <v/>
      </c>
      <c r="AL94" t="str">
        <f>IFERROR(IF('paved total'!AX94=0, "", 'paved total'!AX94/'paved total'!$AY94*'paved total'!$BA94), "")</f>
        <v/>
      </c>
      <c r="AM94">
        <f>IFERROR(IF('paved total'!BC94=0, "", 'paved total'!BC94/'paved total'!$BL94*'paved total'!$BN94), "")</f>
        <v>1.1303580905130808E-2</v>
      </c>
      <c r="AN94" t="str">
        <f>IFERROR(IF('paved total'!BD94=0, "", 'paved total'!BD94/'paved total'!$BL94*'paved total'!$BN94), "")</f>
        <v/>
      </c>
      <c r="AO94">
        <f>IFERROR(IF('paved total'!BE94=0, "", 'paved total'!BE94/'paved total'!$BL94*'paved total'!$BN94), "")</f>
        <v>4.8214326135629032E-3</v>
      </c>
      <c r="AP94">
        <f>IFERROR(IF('paved total'!BF94=0, "", 'paved total'!BF94/'paved total'!$BL94*'paved total'!$BN94), "")</f>
        <v>2.7053594109436297E-2</v>
      </c>
      <c r="AQ94" t="str">
        <f>IFERROR(IF('paved total'!BG94=0, "", 'paved total'!BG94/'paved total'!$BL94*'paved total'!$BN94), "")</f>
        <v/>
      </c>
      <c r="AR94" t="str">
        <f>IFERROR(IF('paved total'!BH94=0, "", 'paved total'!BH94/'paved total'!$BL94*'paved total'!$BN94), "")</f>
        <v/>
      </c>
      <c r="AS94" t="str">
        <f>IFERROR(IF('paved total'!BI94=0, "", 'paved total'!BI94/'paved total'!$BL94*'paved total'!$BN94), "")</f>
        <v/>
      </c>
      <c r="AT94" t="str">
        <f>IFERROR(IF('paved total'!BJ94=0, "", 'paved total'!BJ94/'paved total'!$BL94*'paved total'!$BN94), "")</f>
        <v/>
      </c>
      <c r="AU94" t="str">
        <f>IFERROR(IF('paved total'!BK94=0, "", 'paved total'!BK94/'paved total'!$BL94*'paved total'!$BN94), "")</f>
        <v/>
      </c>
      <c r="AV94">
        <f>IFERROR(IF('paved total'!BP94=0, "", 'paved total'!BP94/'paved total'!$BY94*'paved total'!$CA94), "")</f>
        <v>2.7477107196809103E-4</v>
      </c>
      <c r="AW94">
        <f>IFERROR(IF('paved total'!BQ94=0, "", 'paved total'!BQ94/'paved total'!$BY94*'paved total'!$CA94), "")</f>
        <v>4.1215660795213655E-4</v>
      </c>
      <c r="AX94">
        <f>IFERROR(IF('paved total'!BR94=0, "", 'paved total'!BR94/'paved total'!$BY94*'paved total'!$CA94), "")</f>
        <v>1.137552237947897E-2</v>
      </c>
      <c r="AY94">
        <f>IFERROR(IF('paved total'!BS94=0, "", 'paved total'!BS94/'paved total'!$BY94*'paved total'!$CA94), "")</f>
        <v>1.0990842878723642E-4</v>
      </c>
      <c r="AZ94" t="str">
        <f>IFERROR(IF('paved total'!BT94=0, "", 'paved total'!BT94/'paved total'!$BY94*'paved total'!$CA94), "")</f>
        <v/>
      </c>
      <c r="BA94" t="str">
        <f>IFERROR(IF('paved total'!BU94=0, "", 'paved total'!BU94/'paved total'!$BY94*'paved total'!$CA94), "")</f>
        <v/>
      </c>
      <c r="BB94">
        <f>IFERROR(IF('paved total'!BV94=0, "", 'paved total'!BV94/'paved total'!$BY94*'paved total'!$CA94), "")</f>
        <v>7.9683610870746413E-4</v>
      </c>
      <c r="BC94" t="str">
        <f>IFERROR(IF('paved total'!BW94=0, "", 'paved total'!BW94/'paved total'!$BY94*'paved total'!$CA94), "")</f>
        <v/>
      </c>
      <c r="BD94" t="str">
        <f>IFERROR(IF('paved total'!BX94=0, "", 'paved total'!BX94/'paved total'!$BY94*'paved total'!$CA94), "")</f>
        <v/>
      </c>
      <c r="BE94" t="str">
        <f>IFERROR(IF('paved total'!CC94=0, "", 'paved total'!CC94/'paved total'!$CL94*'paved total'!$CN94), "")</f>
        <v/>
      </c>
      <c r="BF94" t="str">
        <f>IFERROR(IF('paved total'!CD94=0, "", 'paved total'!CD94/'paved total'!$CL94*'paved total'!$CN94), "")</f>
        <v/>
      </c>
      <c r="BG94" t="str">
        <f>IFERROR(IF('paved total'!CE94=0, "", 'paved total'!CE94/'paved total'!$CL94*'paved total'!$CN94), "")</f>
        <v/>
      </c>
      <c r="BH94" t="str">
        <f>IFERROR(IF('paved total'!CF94=0, "", 'paved total'!CF94/'paved total'!$CL94*'paved total'!$CN94), "")</f>
        <v/>
      </c>
      <c r="BI94" t="str">
        <f>IFERROR(IF('paved total'!CG94=0, "", 'paved total'!CG94/'paved total'!$CL94*'paved total'!$CN94), "")</f>
        <v/>
      </c>
      <c r="BJ94" t="str">
        <f>IFERROR(IF('paved total'!CH94=0, "", 'paved total'!CH94/'paved total'!$CL94*'paved total'!$CN94), "")</f>
        <v/>
      </c>
      <c r="BK94" t="str">
        <f>IFERROR(IF('paved total'!CI94=0, "", 'paved total'!CI94/'paved total'!$CL94*'paved total'!$CN94), "")</f>
        <v/>
      </c>
      <c r="BL94" t="str">
        <f>IFERROR(IF('paved total'!CJ94=0, "", 'paved total'!CJ94/'paved total'!$CL94*'paved total'!$CN94), "")</f>
        <v/>
      </c>
      <c r="BM94" t="str">
        <f>IFERROR(IF('paved total'!CK94=0, "", 'paved total'!CK94/'paved total'!$CL94*'paved total'!$CN94), "")</f>
        <v/>
      </c>
    </row>
    <row r="95" spans="1:65" x14ac:dyDescent="0.25">
      <c r="A95" s="1" t="s">
        <v>95</v>
      </c>
      <c r="B95">
        <v>6</v>
      </c>
      <c r="C95">
        <f>_xlfn.XLOOKUP(A95,'[1]paving by area'!$A$3:$A$174,'[1]paving by area'!$C$3:$C$174)</f>
        <v>20</v>
      </c>
      <c r="D95" t="str">
        <f>IFERROR(IF('paved total'!D95=0, "", 'paved total'!D95/'paved total'!$L95*'paved total'!$N95), "")</f>
        <v/>
      </c>
      <c r="E95" t="str">
        <f>IFERROR(IF('paved total'!E95=0, "", 'paved total'!E95/'paved total'!$L95*'paved total'!$N95), "")</f>
        <v/>
      </c>
      <c r="F95" t="str">
        <f>IFERROR(IF('paved total'!F95=0, "", 'paved total'!F95/'paved total'!$L95*'paved total'!$N95), "")</f>
        <v/>
      </c>
      <c r="G95" t="str">
        <f>IFERROR(IF('paved total'!G95=0, "", 'paved total'!G95/'paved total'!$L95*'paved total'!$N95), "")</f>
        <v/>
      </c>
      <c r="H95" t="str">
        <f>IFERROR(IF('paved total'!H95=0, "", 'paved total'!H95/'paved total'!$L95*'paved total'!$N95), "")</f>
        <v/>
      </c>
      <c r="I95" t="str">
        <f>IFERROR(IF('paved total'!I95=0, "", 'paved total'!I95/'paved total'!$L95*'paved total'!$N95), "")</f>
        <v/>
      </c>
      <c r="J95" t="str">
        <f>IFERROR(IF('paved total'!J95=0, "", 'paved total'!J95/'paved total'!$L95*'paved total'!$N95), "")</f>
        <v/>
      </c>
      <c r="K95" t="str">
        <f>IFERROR(IF('paved total'!K95=0, "", 'paved total'!K95/'paved total'!$L95*'paved total'!$N95), "")</f>
        <v/>
      </c>
      <c r="L95">
        <f>IFERROR(IF('paved total'!P95=0, "", 'paved total'!P95/'paved total'!$Y95*'paved total'!$AA95), "")</f>
        <v>13.212742767499309</v>
      </c>
      <c r="M95" t="str">
        <f>IFERROR(IF('paved total'!Q95=0, "", 'paved total'!Q95/'paved total'!$Y95*'paved total'!$AA95), "")</f>
        <v/>
      </c>
      <c r="N95" t="str">
        <f>IFERROR(IF('paved total'!R95=0, "", 'paved total'!R95/'paved total'!$Y95*'paved total'!$AA95), "")</f>
        <v/>
      </c>
      <c r="O95" t="str">
        <f>IFERROR(IF('paved total'!S95=0, "", 'paved total'!S95/'paved total'!$Y95*'paved total'!$AA95), "")</f>
        <v/>
      </c>
      <c r="P95" t="str">
        <f>IFERROR(IF('paved total'!T95=0, "", 'paved total'!T95/'paved total'!$Y95*'paved total'!$AA95), "")</f>
        <v/>
      </c>
      <c r="Q95" t="str">
        <f>IFERROR(IF('paved total'!U95=0, "", 'paved total'!U95/'paved total'!$Y95*'paved total'!$AA95), "")</f>
        <v/>
      </c>
      <c r="R95" t="str">
        <f>IFERROR(IF('paved total'!V95=0, "", 'paved total'!V95/'paved total'!$Y95*'paved total'!$AA95), "")</f>
        <v/>
      </c>
      <c r="S95">
        <f>IFERROR(IF('paved total'!W95=0, "", 'paved total'!W95/'paved total'!$Y95*'paved total'!$AA95), "")</f>
        <v>1.0985708070262434</v>
      </c>
      <c r="T95" t="str">
        <f>IFERROR(IF('paved total'!X95=0, "", 'paved total'!X95/'paved total'!$Y95*'paved total'!$AA95), "")</f>
        <v/>
      </c>
      <c r="U95">
        <f>IFERROR(IF('paved total'!AC95=0, "", 'paved total'!AC95/'paved total'!$AL95*'paved total'!$AN95), "")</f>
        <v>6.818719522040479</v>
      </c>
      <c r="V95" t="str">
        <f>IFERROR(IF('paved total'!AD95=0, "", 'paved total'!AD95/'paved total'!$AL95*'paved total'!$AN95), "")</f>
        <v/>
      </c>
      <c r="W95">
        <f>IFERROR(IF('paved total'!AE95=0, "", 'paved total'!AE95/'paved total'!$AL95*'paved total'!$AN95), "")</f>
        <v>1.3987454364973042</v>
      </c>
      <c r="X95">
        <f>IFERROR(IF('paved total'!AF95=0, "", 'paved total'!AF95/'paved total'!$AL95*'paved total'!$AN95), "")</f>
        <v>0.11737355873523943</v>
      </c>
      <c r="Y95" t="str">
        <f>IFERROR(IF('paved total'!AG95=0, "", 'paved total'!AG95/'paved total'!$AL95*'paved total'!$AN95), "")</f>
        <v/>
      </c>
      <c r="Z95">
        <f>IFERROR(IF('paved total'!AH95=0, "", 'paved total'!AH95/'paved total'!$AL95*'paved total'!$AN95), "")</f>
        <v>3.9475412130685903E-3</v>
      </c>
      <c r="AA95" t="str">
        <f>IFERROR(IF('paved total'!AI95=0, "", 'paved total'!AI95/'paved total'!$AL95*'paved total'!$AN95), "")</f>
        <v/>
      </c>
      <c r="AB95">
        <f>IFERROR(IF('paved total'!AJ95=0, "", 'paved total'!AJ95/'paved total'!$AL95*'paved total'!$AN95), "")</f>
        <v>6.7534535073177455</v>
      </c>
      <c r="AC95" t="str">
        <f>IFERROR(IF('paved total'!AK95=0, "", 'paved total'!AK95/'paved total'!$AL95*'paved total'!$AN95), "")</f>
        <v/>
      </c>
      <c r="AD95">
        <f>IFERROR(IF('paved total'!AP95=0, "", 'paved total'!AP95/'paved total'!$AY95*'paved total'!$BA95), "")</f>
        <v>0.3494928005000415</v>
      </c>
      <c r="AE95" t="str">
        <f>IFERROR(IF('paved total'!AQ95=0, "", 'paved total'!AQ95/'paved total'!$AY95*'paved total'!$BA95), "")</f>
        <v/>
      </c>
      <c r="AF95" t="str">
        <f>IFERROR(IF('paved total'!AR95=0, "", 'paved total'!AR95/'paved total'!$AY95*'paved total'!$BA95), "")</f>
        <v/>
      </c>
      <c r="AG95" t="str">
        <f>IFERROR(IF('paved total'!AS95=0, "", 'paved total'!AS95/'paved total'!$AY95*'paved total'!$BA95), "")</f>
        <v/>
      </c>
      <c r="AH95" t="str">
        <f>IFERROR(IF('paved total'!AT95=0, "", 'paved total'!AT95/'paved total'!$AY95*'paved total'!$BA95), "")</f>
        <v/>
      </c>
      <c r="AI95">
        <f>IFERROR(IF('paved total'!AU95=0, "", 'paved total'!AU95/'paved total'!$AY95*'paved total'!$BA95), "")</f>
        <v>3.8808577476870734E-3</v>
      </c>
      <c r="AJ95" t="str">
        <f>IFERROR(IF('paved total'!AV95=0, "", 'paved total'!AV95/'paved total'!$AY95*'paved total'!$BA95), "")</f>
        <v/>
      </c>
      <c r="AK95">
        <f>IFERROR(IF('paved total'!AW95=0, "", 'paved total'!AW95/'paved total'!$AY95*'paved total'!$BA95), "")</f>
        <v>106.78719100781495</v>
      </c>
      <c r="AL95" t="str">
        <f>IFERROR(IF('paved total'!AX95=0, "", 'paved total'!AX95/'paved total'!$AY95*'paved total'!$BA95), "")</f>
        <v/>
      </c>
      <c r="AM95">
        <f>IFERROR(IF('paved total'!BC95=0, "", 'paved total'!BC95/'paved total'!$BL95*'paved total'!$BN95), "")</f>
        <v>3.1489135138952968</v>
      </c>
      <c r="AN95" t="str">
        <f>IFERROR(IF('paved total'!BD95=0, "", 'paved total'!BD95/'paved total'!$BL95*'paved total'!$BN95), "")</f>
        <v/>
      </c>
      <c r="AO95" t="str">
        <f>IFERROR(IF('paved total'!BE95=0, "", 'paved total'!BE95/'paved total'!$BL95*'paved total'!$BN95), "")</f>
        <v/>
      </c>
      <c r="AP95">
        <f>IFERROR(IF('paved total'!BF95=0, "", 'paved total'!BF95/'paved total'!$BL95*'paved total'!$BN95), "")</f>
        <v>1.0784358486566674</v>
      </c>
      <c r="AQ95" t="str">
        <f>IFERROR(IF('paved total'!BG95=0, "", 'paved total'!BG95/'paved total'!$BL95*'paved total'!$BN95), "")</f>
        <v/>
      </c>
      <c r="AR95" t="str">
        <f>IFERROR(IF('paved total'!BH95=0, "", 'paved total'!BH95/'paved total'!$BL95*'paved total'!$BN95), "")</f>
        <v/>
      </c>
      <c r="AS95" t="str">
        <f>IFERROR(IF('paved total'!BI95=0, "", 'paved total'!BI95/'paved total'!$BL95*'paved total'!$BN95), "")</f>
        <v/>
      </c>
      <c r="AT95" t="str">
        <f>IFERROR(IF('paved total'!BJ95=0, "", 'paved total'!BJ95/'paved total'!$BL95*'paved total'!$BN95), "")</f>
        <v/>
      </c>
      <c r="AU95" t="str">
        <f>IFERROR(IF('paved total'!BK95=0, "", 'paved total'!BK95/'paved total'!$BL95*'paved total'!$BN95), "")</f>
        <v/>
      </c>
      <c r="AV95">
        <f>IFERROR(IF('paved total'!BP95=0, "", 'paved total'!BP95/'paved total'!$BY95*'paved total'!$CA95), "")</f>
        <v>1.6000932531374383</v>
      </c>
      <c r="AW95" t="str">
        <f>IFERROR(IF('paved total'!BQ95=0, "", 'paved total'!BQ95/'paved total'!$BY95*'paved total'!$CA95), "")</f>
        <v/>
      </c>
      <c r="AX95">
        <f>IFERROR(IF('paved total'!BR95=0, "", 'paved total'!BR95/'paved total'!$BY95*'paved total'!$CA95), "")</f>
        <v>6.9349983390511516E-2</v>
      </c>
      <c r="AY95" t="str">
        <f>IFERROR(IF('paved total'!BS95=0, "", 'paved total'!BS95/'paved total'!$BY95*'paved total'!$CA95), "")</f>
        <v/>
      </c>
      <c r="AZ95" t="str">
        <f>IFERROR(IF('paved total'!BT95=0, "", 'paved total'!BT95/'paved total'!$BY95*'paved total'!$CA95), "")</f>
        <v/>
      </c>
      <c r="BA95" t="str">
        <f>IFERROR(IF('paved total'!BU95=0, "", 'paved total'!BU95/'paved total'!$BY95*'paved total'!$CA95), "")</f>
        <v/>
      </c>
      <c r="BB95" t="str">
        <f>IFERROR(IF('paved total'!BV95=0, "", 'paved total'!BV95/'paved total'!$BY95*'paved total'!$CA95), "")</f>
        <v/>
      </c>
      <c r="BC95" t="str">
        <f>IFERROR(IF('paved total'!BW95=0, "", 'paved total'!BW95/'paved total'!$BY95*'paved total'!$CA95), "")</f>
        <v/>
      </c>
      <c r="BD95" t="str">
        <f>IFERROR(IF('paved total'!BX95=0, "", 'paved total'!BX95/'paved total'!$BY95*'paved total'!$CA95), "")</f>
        <v/>
      </c>
      <c r="BE95">
        <f>IFERROR(IF('paved total'!CC95=0, "", 'paved total'!CC95/'paved total'!$CL95*'paved total'!$CN95), "")</f>
        <v>8.0301386729515131E-3</v>
      </c>
      <c r="BF95">
        <f>IFERROR(IF('paved total'!CD95=0, "", 'paved total'!CD95/'paved total'!$CL95*'paved total'!$CN95), "")</f>
        <v>17.615741679838372</v>
      </c>
      <c r="BG95">
        <f>IFERROR(IF('paved total'!CE95=0, "", 'paved total'!CE95/'paved total'!$CL95*'paved total'!$CN95), "")</f>
        <v>1.6117635479281252</v>
      </c>
      <c r="BH95">
        <f>IFERROR(IF('paved total'!CF95=0, "", 'paved total'!CF95/'paved total'!$CL95*'paved total'!$CN95), "")</f>
        <v>7.64775111709668E-3</v>
      </c>
      <c r="BI95" t="str">
        <f>IFERROR(IF('paved total'!CG95=0, "", 'paved total'!CG95/'paved total'!$CL95*'paved total'!$CN95), "")</f>
        <v/>
      </c>
      <c r="BJ95">
        <f>IFERROR(IF('paved total'!CH95=0, "", 'paved total'!CH95/'paved total'!$CL95*'paved total'!$CN95), "")</f>
        <v>5.2945969272207775E-4</v>
      </c>
      <c r="BK95" t="str">
        <f>IFERROR(IF('paved total'!CI95=0, "", 'paved total'!CI95/'paved total'!$CL95*'paved total'!$CN95), "")</f>
        <v/>
      </c>
      <c r="BL95">
        <f>IFERROR(IF('paved total'!CJ95=0, "", 'paved total'!CJ95/'paved total'!$CL95*'paved total'!$CN95), "")</f>
        <v>895.85836004624412</v>
      </c>
      <c r="BM95" t="str">
        <f>IFERROR(IF('paved total'!CK95=0, "", 'paved total'!CK95/'paved total'!$CL95*'paved total'!$CN95), "")</f>
        <v/>
      </c>
    </row>
    <row r="96" spans="1:65" x14ac:dyDescent="0.25">
      <c r="A96" s="1" t="s">
        <v>96</v>
      </c>
      <c r="B96">
        <v>3</v>
      </c>
      <c r="C96">
        <f>_xlfn.XLOOKUP(A96,'[1]paving by area'!$A$3:$A$174,'[1]paving by area'!$C$3:$C$174)</f>
        <v>7</v>
      </c>
      <c r="D96" t="str">
        <f>IFERROR(IF('paved total'!D96=0, "", 'paved total'!D96/'paved total'!$L96*'paved total'!$N96), "")</f>
        <v/>
      </c>
      <c r="E96" t="str">
        <f>IFERROR(IF('paved total'!E96=0, "", 'paved total'!E96/'paved total'!$L96*'paved total'!$N96), "")</f>
        <v/>
      </c>
      <c r="F96" t="str">
        <f>IFERROR(IF('paved total'!F96=0, "", 'paved total'!F96/'paved total'!$L96*'paved total'!$N96), "")</f>
        <v/>
      </c>
      <c r="G96" t="str">
        <f>IFERROR(IF('paved total'!G96=0, "", 'paved total'!G96/'paved total'!$L96*'paved total'!$N96), "")</f>
        <v/>
      </c>
      <c r="H96" t="str">
        <f>IFERROR(IF('paved total'!H96=0, "", 'paved total'!H96/'paved total'!$L96*'paved total'!$N96), "")</f>
        <v/>
      </c>
      <c r="I96" t="str">
        <f>IFERROR(IF('paved total'!I96=0, "", 'paved total'!I96/'paved total'!$L96*'paved total'!$N96), "")</f>
        <v/>
      </c>
      <c r="J96">
        <f>IFERROR(IF('paved total'!J96=0, "", 'paved total'!J96/'paved total'!$L96*'paved total'!$N96), "")</f>
        <v>0.10132650120977983</v>
      </c>
      <c r="K96" t="str">
        <f>IFERROR(IF('paved total'!K96=0, "", 'paved total'!K96/'paved total'!$L96*'paved total'!$N96), "")</f>
        <v/>
      </c>
      <c r="L96" t="str">
        <f>IFERROR(IF('paved total'!P96=0, "", 'paved total'!P96/'paved total'!$Y96*'paved total'!$AA96), "")</f>
        <v/>
      </c>
      <c r="M96" t="str">
        <f>IFERROR(IF('paved total'!Q96=0, "", 'paved total'!Q96/'paved total'!$Y96*'paved total'!$AA96), "")</f>
        <v/>
      </c>
      <c r="N96" t="str">
        <f>IFERROR(IF('paved total'!R96=0, "", 'paved total'!R96/'paved total'!$Y96*'paved total'!$AA96), "")</f>
        <v/>
      </c>
      <c r="O96" t="str">
        <f>IFERROR(IF('paved total'!S96=0, "", 'paved total'!S96/'paved total'!$Y96*'paved total'!$AA96), "")</f>
        <v/>
      </c>
      <c r="P96" t="str">
        <f>IFERROR(IF('paved total'!T96=0, "", 'paved total'!T96/'paved total'!$Y96*'paved total'!$AA96), "")</f>
        <v/>
      </c>
      <c r="Q96" t="str">
        <f>IFERROR(IF('paved total'!U96=0, "", 'paved total'!U96/'paved total'!$Y96*'paved total'!$AA96), "")</f>
        <v/>
      </c>
      <c r="R96" t="str">
        <f>IFERROR(IF('paved total'!V96=0, "", 'paved total'!V96/'paved total'!$Y96*'paved total'!$AA96), "")</f>
        <v/>
      </c>
      <c r="S96" t="str">
        <f>IFERROR(IF('paved total'!W96=0, "", 'paved total'!W96/'paved total'!$Y96*'paved total'!$AA96), "")</f>
        <v/>
      </c>
      <c r="T96" t="str">
        <f>IFERROR(IF('paved total'!X96=0, "", 'paved total'!X96/'paved total'!$Y96*'paved total'!$AA96), "")</f>
        <v/>
      </c>
      <c r="U96">
        <f>IFERROR(IF('paved total'!AC96=0, "", 'paved total'!AC96/'paved total'!$AL96*'paved total'!$AN96), "")</f>
        <v>10.064488887780687</v>
      </c>
      <c r="V96">
        <f>IFERROR(IF('paved total'!AD96=0, "", 'paved total'!AD96/'paved total'!$AL96*'paved total'!$AN96), "")</f>
        <v>2.5587346854404056</v>
      </c>
      <c r="W96">
        <f>IFERROR(IF('paved total'!AE96=0, "", 'paved total'!AE96/'paved total'!$AL96*'paved total'!$AN96), "")</f>
        <v>2.209767057862341</v>
      </c>
      <c r="X96">
        <f>IFERROR(IF('paved total'!AF96=0, "", 'paved total'!AF96/'paved total'!$AL96*'paved total'!$AN96), "")</f>
        <v>0.33999658263169968</v>
      </c>
      <c r="Y96" t="str">
        <f>IFERROR(IF('paved total'!AG96=0, "", 'paved total'!AG96/'paved total'!$AL96*'paved total'!$AN96), "")</f>
        <v/>
      </c>
      <c r="Z96">
        <f>IFERROR(IF('paved total'!AH96=0, "", 'paved total'!AH96/'paved total'!$AL96*'paved total'!$AN96), "")</f>
        <v>5.2381269149916528E-3</v>
      </c>
      <c r="AA96">
        <f>IFERROR(IF('paved total'!AI96=0, "", 'paved total'!AI96/'paved total'!$AL96*'paved total'!$AN96), "")</f>
        <v>2.823771865667914E-2</v>
      </c>
      <c r="AB96">
        <f>IFERROR(IF('paved total'!AJ96=0, "", 'paved total'!AJ96/'paved total'!$AL96*'paved total'!$AN96), "")</f>
        <v>5.381302384001426</v>
      </c>
      <c r="AC96" t="str">
        <f>IFERROR(IF('paved total'!AK96=0, "", 'paved total'!AK96/'paved total'!$AL96*'paved total'!$AN96), "")</f>
        <v/>
      </c>
      <c r="AD96">
        <f>IFERROR(IF('paved total'!AP96=0, "", 'paved total'!AP96/'paved total'!$AY96*'paved total'!$BA96), "")</f>
        <v>0.92526611874672982</v>
      </c>
      <c r="AE96">
        <f>IFERROR(IF('paved total'!AQ96=0, "", 'paved total'!AQ96/'paved total'!$AY96*'paved total'!$BA96), "")</f>
        <v>1.9330747635060925</v>
      </c>
      <c r="AF96">
        <f>IFERROR(IF('paved total'!AR96=0, "", 'paved total'!AR96/'paved total'!$AY96*'paved total'!$BA96), "")</f>
        <v>8.7047879521408595E-3</v>
      </c>
      <c r="AG96">
        <f>IFERROR(IF('paved total'!AS96=0, "", 'paved total'!AS96/'paved total'!$AY96*'paved total'!$BA96), "")</f>
        <v>2.8227986490169239E-2</v>
      </c>
      <c r="AH96" t="str">
        <f>IFERROR(IF('paved total'!AT96=0, "", 'paved total'!AT96/'paved total'!$AY96*'paved total'!$BA96), "")</f>
        <v/>
      </c>
      <c r="AI96">
        <f>IFERROR(IF('paved total'!AU96=0, "", 'paved total'!AU96/'paved total'!$AY96*'paved total'!$BA96), "")</f>
        <v>2.1859307764801012E-2</v>
      </c>
      <c r="AJ96" t="str">
        <f>IFERROR(IF('paved total'!AV96=0, "", 'paved total'!AV96/'paved total'!$AY96*'paved total'!$BA96), "")</f>
        <v/>
      </c>
      <c r="AK96">
        <f>IFERROR(IF('paved total'!AW96=0, "", 'paved total'!AW96/'paved total'!$AY96*'paved total'!$BA96), "")</f>
        <v>75.191457735758405</v>
      </c>
      <c r="AL96" t="str">
        <f>IFERROR(IF('paved total'!AX96=0, "", 'paved total'!AX96/'paved total'!$AY96*'paved total'!$BA96), "")</f>
        <v/>
      </c>
      <c r="AM96">
        <f>IFERROR(IF('paved total'!BC96=0, "", 'paved total'!BC96/'paved total'!$BL96*'paved total'!$BN96), "")</f>
        <v>3.7948170630331455</v>
      </c>
      <c r="AN96">
        <f>IFERROR(IF('paved total'!BD96=0, "", 'paved total'!BD96/'paved total'!$BL96*'paved total'!$BN96), "")</f>
        <v>5.9270080615798061E-2</v>
      </c>
      <c r="AO96">
        <f>IFERROR(IF('paved total'!BE96=0, "", 'paved total'!BE96/'paved total'!$BL96*'paved total'!$BN96), "")</f>
        <v>2.2086767579628623</v>
      </c>
      <c r="AP96">
        <f>IFERROR(IF('paved total'!BF96=0, "", 'paved total'!BF96/'paved total'!$BL96*'paved total'!$BN96), "")</f>
        <v>0.54437289427125291</v>
      </c>
      <c r="AQ96" t="str">
        <f>IFERROR(IF('paved total'!BG96=0, "", 'paved total'!BG96/'paved total'!$BL96*'paved total'!$BN96), "")</f>
        <v/>
      </c>
      <c r="AR96">
        <f>IFERROR(IF('paved total'!BH96=0, "", 'paved total'!BH96/'paved total'!$BL96*'paved total'!$BN96), "")</f>
        <v>4.7780803450274125E-3</v>
      </c>
      <c r="AS96" t="str">
        <f>IFERROR(IF('paved total'!BI96=0, "", 'paved total'!BI96/'paved total'!$BL96*'paved total'!$BN96), "")</f>
        <v/>
      </c>
      <c r="AT96">
        <f>IFERROR(IF('paved total'!BJ96=0, "", 'paved total'!BJ96/'paved total'!$BL96*'paved total'!$BN96), "")</f>
        <v>0.35777244354483889</v>
      </c>
      <c r="AU96" t="str">
        <f>IFERROR(IF('paved total'!BK96=0, "", 'paved total'!BK96/'paved total'!$BL96*'paved total'!$BN96), "")</f>
        <v/>
      </c>
      <c r="AV96">
        <f>IFERROR(IF('paved total'!BP96=0, "", 'paved total'!BP96/'paved total'!$BY96*'paved total'!$CA96), "")</f>
        <v>0.69973392148426539</v>
      </c>
      <c r="AW96">
        <f>IFERROR(IF('paved total'!BQ96=0, "", 'paved total'!BQ96/'paved total'!$BY96*'paved total'!$CA96), "")</f>
        <v>2.4984271878953261E-3</v>
      </c>
      <c r="AX96">
        <f>IFERROR(IF('paved total'!BR96=0, "", 'paved total'!BR96/'paved total'!$BY96*'paved total'!$CA96), "")</f>
        <v>2.4751860047521137E-2</v>
      </c>
      <c r="AY96">
        <f>IFERROR(IF('paved total'!BS96=0, "", 'paved total'!BS96/'paved total'!$BY96*'paved total'!$CA96), "")</f>
        <v>5.0491470378628799E-2</v>
      </c>
      <c r="AZ96" t="str">
        <f>IFERROR(IF('paved total'!BT96=0, "", 'paved total'!BT96/'paved total'!$BY96*'paved total'!$CA96), "")</f>
        <v/>
      </c>
      <c r="BA96" t="str">
        <f>IFERROR(IF('paved total'!BU96=0, "", 'paved total'!BU96/'paved total'!$BY96*'paved total'!$CA96), "")</f>
        <v/>
      </c>
      <c r="BB96">
        <f>IFERROR(IF('paved total'!BV96=0, "", 'paved total'!BV96/'paved total'!$BY96*'paved total'!$CA96), "")</f>
        <v>9.1802673415688728E-3</v>
      </c>
      <c r="BC96">
        <f>IFERROR(IF('paved total'!BW96=0, "", 'paved total'!BW96/'paved total'!$BY96*'paved total'!$CA96), "")</f>
        <v>5.5778839543709612E-3</v>
      </c>
      <c r="BD96" t="str">
        <f>IFERROR(IF('paved total'!BX96=0, "", 'paved total'!BX96/'paved total'!$BY96*'paved total'!$CA96), "")</f>
        <v/>
      </c>
      <c r="BE96">
        <f>IFERROR(IF('paved total'!CC96=0, "", 'paved total'!CC96/'paved total'!$CL96*'paved total'!$CN96), "")</f>
        <v>9.9136162412785254</v>
      </c>
      <c r="BF96">
        <f>IFERROR(IF('paved total'!CD96=0, "", 'paved total'!CD96/'paved total'!$CL96*'paved total'!$CN96), "")</f>
        <v>98.554161390540699</v>
      </c>
      <c r="BG96">
        <f>IFERROR(IF('paved total'!CE96=0, "", 'paved total'!CE96/'paved total'!$CL96*'paved total'!$CN96), "")</f>
        <v>1.4781082387222517E-2</v>
      </c>
      <c r="BH96">
        <f>IFERROR(IF('paved total'!CF96=0, "", 'paved total'!CF96/'paved total'!$CL96*'paved total'!$CN96), "")</f>
        <v>5.9976454032410656E-2</v>
      </c>
      <c r="BI96" t="str">
        <f>IFERROR(IF('paved total'!CG96=0, "", 'paved total'!CG96/'paved total'!$CL96*'paved total'!$CN96), "")</f>
        <v/>
      </c>
      <c r="BJ96" t="str">
        <f>IFERROR(IF('paved total'!CH96=0, "", 'paved total'!CH96/'paved total'!$CL96*'paved total'!$CN96), "")</f>
        <v/>
      </c>
      <c r="BK96" t="str">
        <f>IFERROR(IF('paved total'!CI96=0, "", 'paved total'!CI96/'paved total'!$CL96*'paved total'!$CN96), "")</f>
        <v/>
      </c>
      <c r="BL96">
        <f>IFERROR(IF('paved total'!CJ96=0, "", 'paved total'!CJ96/'paved total'!$CL96*'paved total'!$CN96), "")</f>
        <v>793.33707088287497</v>
      </c>
      <c r="BM96" t="str">
        <f>IFERROR(IF('paved total'!CK96=0, "", 'paved total'!CK96/'paved total'!$CL96*'paved total'!$CN96), "")</f>
        <v/>
      </c>
    </row>
    <row r="97" spans="1:65" x14ac:dyDescent="0.25">
      <c r="A97" s="1" t="s">
        <v>97</v>
      </c>
      <c r="B97">
        <v>3</v>
      </c>
      <c r="C97">
        <f>_xlfn.XLOOKUP(A97,'[1]paving by area'!$A$3:$A$174,'[1]paving by area'!$C$3:$C$174)</f>
        <v>26</v>
      </c>
      <c r="D97" t="str">
        <f>IFERROR(IF('paved total'!D97=0, "", 'paved total'!D97/'paved total'!$L97*'paved total'!$N97), "")</f>
        <v/>
      </c>
      <c r="E97" t="str">
        <f>IFERROR(IF('paved total'!E97=0, "", 'paved total'!E97/'paved total'!$L97*'paved total'!$N97), "")</f>
        <v/>
      </c>
      <c r="F97" t="str">
        <f>IFERROR(IF('paved total'!F97=0, "", 'paved total'!F97/'paved total'!$L97*'paved total'!$N97), "")</f>
        <v/>
      </c>
      <c r="G97" t="str">
        <f>IFERROR(IF('paved total'!G97=0, "", 'paved total'!G97/'paved total'!$L97*'paved total'!$N97), "")</f>
        <v/>
      </c>
      <c r="H97" t="str">
        <f>IFERROR(IF('paved total'!H97=0, "", 'paved total'!H97/'paved total'!$L97*'paved total'!$N97), "")</f>
        <v/>
      </c>
      <c r="I97" t="str">
        <f>IFERROR(IF('paved total'!I97=0, "", 'paved total'!I97/'paved total'!$L97*'paved total'!$N97), "")</f>
        <v/>
      </c>
      <c r="J97" t="str">
        <f>IFERROR(IF('paved total'!J97=0, "", 'paved total'!J97/'paved total'!$L97*'paved total'!$N97), "")</f>
        <v/>
      </c>
      <c r="K97" t="str">
        <f>IFERROR(IF('paved total'!K97=0, "", 'paved total'!K97/'paved total'!$L97*'paved total'!$N97), "")</f>
        <v/>
      </c>
      <c r="L97" t="str">
        <f>IFERROR(IF('paved total'!P97=0, "", 'paved total'!P97/'paved total'!$Y97*'paved total'!$AA97), "")</f>
        <v/>
      </c>
      <c r="M97" t="str">
        <f>IFERROR(IF('paved total'!Q97=0, "", 'paved total'!Q97/'paved total'!$Y97*'paved total'!$AA97), "")</f>
        <v/>
      </c>
      <c r="N97" t="str">
        <f>IFERROR(IF('paved total'!R97=0, "", 'paved total'!R97/'paved total'!$Y97*'paved total'!$AA97), "")</f>
        <v/>
      </c>
      <c r="O97" t="str">
        <f>IFERROR(IF('paved total'!S97=0, "", 'paved total'!S97/'paved total'!$Y97*'paved total'!$AA97), "")</f>
        <v/>
      </c>
      <c r="P97" t="str">
        <f>IFERROR(IF('paved total'!T97=0, "", 'paved total'!T97/'paved total'!$Y97*'paved total'!$AA97), "")</f>
        <v/>
      </c>
      <c r="Q97" t="str">
        <f>IFERROR(IF('paved total'!U97=0, "", 'paved total'!U97/'paved total'!$Y97*'paved total'!$AA97), "")</f>
        <v/>
      </c>
      <c r="R97" t="str">
        <f>IFERROR(IF('paved total'!V97=0, "", 'paved total'!V97/'paved total'!$Y97*'paved total'!$AA97), "")</f>
        <v/>
      </c>
      <c r="S97" t="str">
        <f>IFERROR(IF('paved total'!W97=0, "", 'paved total'!W97/'paved total'!$Y97*'paved total'!$AA97), "")</f>
        <v/>
      </c>
      <c r="T97" t="str">
        <f>IFERROR(IF('paved total'!X97=0, "", 'paved total'!X97/'paved total'!$Y97*'paved total'!$AA97), "")</f>
        <v/>
      </c>
      <c r="U97">
        <f>IFERROR(IF('paved total'!AC97=0, "", 'paved total'!AC97/'paved total'!$AL97*'paved total'!$AN97), "")</f>
        <v>0.16353155008256309</v>
      </c>
      <c r="V97">
        <f>IFERROR(IF('paved total'!AD97=0, "", 'paved total'!AD97/'paved total'!$AL97*'paved total'!$AN97), "")</f>
        <v>4.169552896583633E-2</v>
      </c>
      <c r="W97" t="str">
        <f>IFERROR(IF('paved total'!AE97=0, "", 'paved total'!AE97/'paved total'!$AL97*'paved total'!$AN97), "")</f>
        <v/>
      </c>
      <c r="X97" t="str">
        <f>IFERROR(IF('paved total'!AF97=0, "", 'paved total'!AF97/'paved total'!$AL97*'paved total'!$AN97), "")</f>
        <v/>
      </c>
      <c r="Y97" t="str">
        <f>IFERROR(IF('paved total'!AG97=0, "", 'paved total'!AG97/'paved total'!$AL97*'paved total'!$AN97), "")</f>
        <v/>
      </c>
      <c r="Z97">
        <f>IFERROR(IF('paved total'!AH97=0, "", 'paved total'!AH97/'paved total'!$AL97*'paved total'!$AN97), "")</f>
        <v>3.4391788569510813E-2</v>
      </c>
      <c r="AA97" t="str">
        <f>IFERROR(IF('paved total'!AI97=0, "", 'paved total'!AI97/'paved total'!$AL97*'paved total'!$AN97), "")</f>
        <v/>
      </c>
      <c r="AB97">
        <f>IFERROR(IF('paved total'!AJ97=0, "", 'paved total'!AJ97/'paved total'!$AL97*'paved total'!$AN97), "")</f>
        <v>3.8022389633552405</v>
      </c>
      <c r="AC97" t="str">
        <f>IFERROR(IF('paved total'!AK97=0, "", 'paved total'!AK97/'paved total'!$AL97*'paved total'!$AN97), "")</f>
        <v/>
      </c>
      <c r="AD97">
        <f>IFERROR(IF('paved total'!AP97=0, "", 'paved total'!AP97/'paved total'!$AY97*'paved total'!$BA97), "")</f>
        <v>0.26730594596871959</v>
      </c>
      <c r="AE97">
        <f>IFERROR(IF('paved total'!AQ97=0, "", 'paved total'!AQ97/'paved total'!$AY97*'paved total'!$BA97), "")</f>
        <v>0.57833416020044337</v>
      </c>
      <c r="AF97" t="str">
        <f>IFERROR(IF('paved total'!AR97=0, "", 'paved total'!AR97/'paved total'!$AY97*'paved total'!$BA97), "")</f>
        <v/>
      </c>
      <c r="AG97" t="str">
        <f>IFERROR(IF('paved total'!AS97=0, "", 'paved total'!AS97/'paved total'!$AY97*'paved total'!$BA97), "")</f>
        <v/>
      </c>
      <c r="AH97" t="str">
        <f>IFERROR(IF('paved total'!AT97=0, "", 'paved total'!AT97/'paved total'!$AY97*'paved total'!$BA97), "")</f>
        <v/>
      </c>
      <c r="AI97" t="str">
        <f>IFERROR(IF('paved total'!AU97=0, "", 'paved total'!AU97/'paved total'!$AY97*'paved total'!$BA97), "")</f>
        <v/>
      </c>
      <c r="AJ97" t="str">
        <f>IFERROR(IF('paved total'!AV97=0, "", 'paved total'!AV97/'paved total'!$AY97*'paved total'!$BA97), "")</f>
        <v/>
      </c>
      <c r="AK97">
        <f>IFERROR(IF('paved total'!AW97=0, "", 'paved total'!AW97/'paved total'!$AY97*'paved total'!$BA97), "")</f>
        <v>184.84647672916475</v>
      </c>
      <c r="AL97" t="str">
        <f>IFERROR(IF('paved total'!AX97=0, "", 'paved total'!AX97/'paved total'!$AY97*'paved total'!$BA97), "")</f>
        <v/>
      </c>
      <c r="AM97" t="str">
        <f>IFERROR(IF('paved total'!BC97=0, "", 'paved total'!BC97/'paved total'!$BL97*'paved total'!$BN97), "")</f>
        <v/>
      </c>
      <c r="AN97" t="str">
        <f>IFERROR(IF('paved total'!BD97=0, "", 'paved total'!BD97/'paved total'!$BL97*'paved total'!$BN97), "")</f>
        <v/>
      </c>
      <c r="AO97" t="str">
        <f>IFERROR(IF('paved total'!BE97=0, "", 'paved total'!BE97/'paved total'!$BL97*'paved total'!$BN97), "")</f>
        <v/>
      </c>
      <c r="AP97" t="str">
        <f>IFERROR(IF('paved total'!BF97=0, "", 'paved total'!BF97/'paved total'!$BL97*'paved total'!$BN97), "")</f>
        <v/>
      </c>
      <c r="AQ97" t="str">
        <f>IFERROR(IF('paved total'!BG97=0, "", 'paved total'!BG97/'paved total'!$BL97*'paved total'!$BN97), "")</f>
        <v/>
      </c>
      <c r="AR97" t="str">
        <f>IFERROR(IF('paved total'!BH97=0, "", 'paved total'!BH97/'paved total'!$BL97*'paved total'!$BN97), "")</f>
        <v/>
      </c>
      <c r="AS97" t="str">
        <f>IFERROR(IF('paved total'!BI97=0, "", 'paved total'!BI97/'paved total'!$BL97*'paved total'!$BN97), "")</f>
        <v/>
      </c>
      <c r="AT97">
        <f>IFERROR(IF('paved total'!BJ97=0, "", 'paved total'!BJ97/'paved total'!$BL97*'paved total'!$BN97), "")</f>
        <v>0.19387564268520707</v>
      </c>
      <c r="AU97" t="str">
        <f>IFERROR(IF('paved total'!BK97=0, "", 'paved total'!BK97/'paved total'!$BL97*'paved total'!$BN97), "")</f>
        <v/>
      </c>
      <c r="AV97">
        <f>IFERROR(IF('paved total'!BP97=0, "", 'paved total'!BP97/'paved total'!$BY97*'paved total'!$CA97), "")</f>
        <v>2.2120631156195673E-2</v>
      </c>
      <c r="AW97" t="str">
        <f>IFERROR(IF('paved total'!BQ97=0, "", 'paved total'!BQ97/'paved total'!$BY97*'paved total'!$CA97), "")</f>
        <v/>
      </c>
      <c r="AX97" t="str">
        <f>IFERROR(IF('paved total'!BR97=0, "", 'paved total'!BR97/'paved total'!$BY97*'paved total'!$CA97), "")</f>
        <v/>
      </c>
      <c r="AY97" t="str">
        <f>IFERROR(IF('paved total'!BS97=0, "", 'paved total'!BS97/'paved total'!$BY97*'paved total'!$CA97), "")</f>
        <v/>
      </c>
      <c r="AZ97" t="str">
        <f>IFERROR(IF('paved total'!BT97=0, "", 'paved total'!BT97/'paved total'!$BY97*'paved total'!$CA97), "")</f>
        <v/>
      </c>
      <c r="BA97" t="str">
        <f>IFERROR(IF('paved total'!BU97=0, "", 'paved total'!BU97/'paved total'!$BY97*'paved total'!$CA97), "")</f>
        <v/>
      </c>
      <c r="BB97" t="str">
        <f>IFERROR(IF('paved total'!BV97=0, "", 'paved total'!BV97/'paved total'!$BY97*'paved total'!$CA97), "")</f>
        <v/>
      </c>
      <c r="BC97">
        <f>IFERROR(IF('paved total'!BW97=0, "", 'paved total'!BW97/'paved total'!$BY97*'paved total'!$CA97), "")</f>
        <v>2.514624939944432E-2</v>
      </c>
      <c r="BD97" t="str">
        <f>IFERROR(IF('paved total'!BX97=0, "", 'paved total'!BX97/'paved total'!$BY97*'paved total'!$CA97), "")</f>
        <v/>
      </c>
      <c r="BE97">
        <f>IFERROR(IF('paved total'!CC97=0, "", 'paved total'!CC97/'paved total'!$CL97*'paved total'!$CN97), "")</f>
        <v>0.24225863107993637</v>
      </c>
      <c r="BF97">
        <f>IFERROR(IF('paved total'!CD97=0, "", 'paved total'!CD97/'paved total'!$CL97*'paved total'!$CN97), "")</f>
        <v>50.000287377329265</v>
      </c>
      <c r="BG97" t="str">
        <f>IFERROR(IF('paved total'!CE97=0, "", 'paved total'!CE97/'paved total'!$CL97*'paved total'!$CN97), "")</f>
        <v/>
      </c>
      <c r="BH97" t="str">
        <f>IFERROR(IF('paved total'!CF97=0, "", 'paved total'!CF97/'paved total'!$CL97*'paved total'!$CN97), "")</f>
        <v/>
      </c>
      <c r="BI97" t="str">
        <f>IFERROR(IF('paved total'!CG97=0, "", 'paved total'!CG97/'paved total'!$CL97*'paved total'!$CN97), "")</f>
        <v/>
      </c>
      <c r="BJ97" t="str">
        <f>IFERROR(IF('paved total'!CH97=0, "", 'paved total'!CH97/'paved total'!$CL97*'paved total'!$CN97), "")</f>
        <v/>
      </c>
      <c r="BK97" t="str">
        <f>IFERROR(IF('paved total'!CI97=0, "", 'paved total'!CI97/'paved total'!$CL97*'paved total'!$CN97), "")</f>
        <v/>
      </c>
      <c r="BL97">
        <f>IFERROR(IF('paved total'!CJ97=0, "", 'paved total'!CJ97/'paved total'!$CL97*'paved total'!$CN97), "")</f>
        <v>268.56938479785208</v>
      </c>
      <c r="BM97" t="str">
        <f>IFERROR(IF('paved total'!CK97=0, "", 'paved total'!CK97/'paved total'!$CL97*'paved total'!$CN97), "")</f>
        <v/>
      </c>
    </row>
    <row r="98" spans="1:65" x14ac:dyDescent="0.25">
      <c r="A98" s="1" t="s">
        <v>98</v>
      </c>
      <c r="B98">
        <v>6</v>
      </c>
      <c r="C98">
        <f>_xlfn.XLOOKUP(A98,'[1]paving by area'!$A$3:$A$174,'[1]paving by area'!$C$3:$C$174)</f>
        <v>21</v>
      </c>
      <c r="D98" t="str">
        <f>IFERROR(IF('paved total'!D98=0, "", 'paved total'!D98/'paved total'!$L98*'paved total'!$N98), "")</f>
        <v/>
      </c>
      <c r="E98" t="str">
        <f>IFERROR(IF('paved total'!E98=0, "", 'paved total'!E98/'paved total'!$L98*'paved total'!$N98), "")</f>
        <v/>
      </c>
      <c r="F98" t="str">
        <f>IFERROR(IF('paved total'!F98=0, "", 'paved total'!F98/'paved total'!$L98*'paved total'!$N98), "")</f>
        <v/>
      </c>
      <c r="G98" t="str">
        <f>IFERROR(IF('paved total'!G98=0, "", 'paved total'!G98/'paved total'!$L98*'paved total'!$N98), "")</f>
        <v/>
      </c>
      <c r="H98" t="str">
        <f>IFERROR(IF('paved total'!H98=0, "", 'paved total'!H98/'paved total'!$L98*'paved total'!$N98), "")</f>
        <v/>
      </c>
      <c r="I98" t="str">
        <f>IFERROR(IF('paved total'!I98=0, "", 'paved total'!I98/'paved total'!$L98*'paved total'!$N98), "")</f>
        <v/>
      </c>
      <c r="J98">
        <f>IFERROR(IF('paved total'!J98=0, "", 'paved total'!J98/'paved total'!$L98*'paved total'!$N98), "")</f>
        <v>8.8896959624953323E-2</v>
      </c>
      <c r="K98" t="str">
        <f>IFERROR(IF('paved total'!K98=0, "", 'paved total'!K98/'paved total'!$L98*'paved total'!$N98), "")</f>
        <v/>
      </c>
      <c r="L98">
        <f>IFERROR(IF('paved total'!P98=0, "", 'paved total'!P98/'paved total'!$Y98*'paved total'!$AA98), "")</f>
        <v>1.7429435974900024E-3</v>
      </c>
      <c r="M98" t="str">
        <f>IFERROR(IF('paved total'!Q98=0, "", 'paved total'!Q98/'paved total'!$Y98*'paved total'!$AA98), "")</f>
        <v/>
      </c>
      <c r="N98" t="str">
        <f>IFERROR(IF('paved total'!R98=0, "", 'paved total'!R98/'paved total'!$Y98*'paved total'!$AA98), "")</f>
        <v/>
      </c>
      <c r="O98" t="str">
        <f>IFERROR(IF('paved total'!S98=0, "", 'paved total'!S98/'paved total'!$Y98*'paved total'!$AA98), "")</f>
        <v/>
      </c>
      <c r="P98" t="str">
        <f>IFERROR(IF('paved total'!T98=0, "", 'paved total'!T98/'paved total'!$Y98*'paved total'!$AA98), "")</f>
        <v/>
      </c>
      <c r="Q98" t="str">
        <f>IFERROR(IF('paved total'!U98=0, "", 'paved total'!U98/'paved total'!$Y98*'paved total'!$AA98), "")</f>
        <v/>
      </c>
      <c r="R98" t="str">
        <f>IFERROR(IF('paved total'!V98=0, "", 'paved total'!V98/'paved total'!$Y98*'paved total'!$AA98), "")</f>
        <v/>
      </c>
      <c r="S98">
        <f>IFERROR(IF('paved total'!W98=0, "", 'paved total'!W98/'paved total'!$Y98*'paved total'!$AA98), "")</f>
        <v>0.18413426917280457</v>
      </c>
      <c r="T98" t="str">
        <f>IFERROR(IF('paved total'!X98=0, "", 'paved total'!X98/'paved total'!$Y98*'paved total'!$AA98), "")</f>
        <v/>
      </c>
      <c r="U98">
        <f>IFERROR(IF('paved total'!AC98=0, "", 'paved total'!AC98/'paved total'!$AL98*'paved total'!$AN98), "")</f>
        <v>0.37933040441755511</v>
      </c>
      <c r="V98">
        <f>IFERROR(IF('paved total'!AD98=0, "", 'paved total'!AD98/'paved total'!$AL98*'paved total'!$AN98), "")</f>
        <v>2.0449078405259034E-2</v>
      </c>
      <c r="W98">
        <f>IFERROR(IF('paved total'!AE98=0, "", 'paved total'!AE98/'paved total'!$AL98*'paved total'!$AN98), "")</f>
        <v>0.14916466636725065</v>
      </c>
      <c r="X98">
        <f>IFERROR(IF('paved total'!AF98=0, "", 'paved total'!AF98/'paved total'!$AL98*'paved total'!$AN98), "")</f>
        <v>9.9462045243357139E-2</v>
      </c>
      <c r="Y98">
        <f>IFERROR(IF('paved total'!AG98=0, "", 'paved total'!AG98/'paved total'!$AL98*'paved total'!$AN98), "")</f>
        <v>2.2153168272363954E-3</v>
      </c>
      <c r="Z98">
        <f>IFERROR(IF('paved total'!AH98=0, "", 'paved total'!AH98/'paved total'!$AL98*'paved total'!$AN98), "")</f>
        <v>0.20261628519877498</v>
      </c>
      <c r="AA98" t="str">
        <f>IFERROR(IF('paved total'!AI98=0, "", 'paved total'!AI98/'paved total'!$AL98*'paved total'!$AN98), "")</f>
        <v/>
      </c>
      <c r="AB98">
        <f>IFERROR(IF('paved total'!AJ98=0, "", 'paved total'!AJ98/'paved total'!$AL98*'paved total'!$AN98), "")</f>
        <v>2.2319601049384539</v>
      </c>
      <c r="AC98" t="str">
        <f>IFERROR(IF('paved total'!AK98=0, "", 'paved total'!AK98/'paved total'!$AL98*'paved total'!$AN98), "")</f>
        <v/>
      </c>
      <c r="AD98">
        <f>IFERROR(IF('paved total'!AP98=0, "", 'paved total'!AP98/'paved total'!$AY98*'paved total'!$BA98), "")</f>
        <v>1.1637053340296848</v>
      </c>
      <c r="AE98">
        <f>IFERROR(IF('paved total'!AQ98=0, "", 'paved total'!AQ98/'paved total'!$AY98*'paved total'!$BA98), "")</f>
        <v>0.93243102563404701</v>
      </c>
      <c r="AF98" t="str">
        <f>IFERROR(IF('paved total'!AR98=0, "", 'paved total'!AR98/'paved total'!$AY98*'paved total'!$BA98), "")</f>
        <v/>
      </c>
      <c r="AG98">
        <f>IFERROR(IF('paved total'!AS98=0, "", 'paved total'!AS98/'paved total'!$AY98*'paved total'!$BA98), "")</f>
        <v>3.4416850887340818E-2</v>
      </c>
      <c r="AH98" t="str">
        <f>IFERROR(IF('paved total'!AT98=0, "", 'paved total'!AT98/'paved total'!$AY98*'paved total'!$BA98), "")</f>
        <v/>
      </c>
      <c r="AI98">
        <f>IFERROR(IF('paved total'!AU98=0, "", 'paved total'!AU98/'paved total'!$AY98*'paved total'!$BA98), "")</f>
        <v>9.6436478157481798E-2</v>
      </c>
      <c r="AJ98">
        <f>IFERROR(IF('paved total'!AV98=0, "", 'paved total'!AV98/'paved total'!$AY98*'paved total'!$BA98), "")</f>
        <v>1.2704206703380836E-3</v>
      </c>
      <c r="AK98">
        <f>IFERROR(IF('paved total'!AW98=0, "", 'paved total'!AW98/'paved total'!$AY98*'paved total'!$BA98), "")</f>
        <v>44.588242998826253</v>
      </c>
      <c r="AL98" t="str">
        <f>IFERROR(IF('paved total'!AX98=0, "", 'paved total'!AX98/'paved total'!$AY98*'paved total'!$BA98), "")</f>
        <v/>
      </c>
      <c r="AM98">
        <f>IFERROR(IF('paved total'!BC98=0, "", 'paved total'!BC98/'paved total'!$BL98*'paved total'!$BN98), "")</f>
        <v>8.9033553461989517E-2</v>
      </c>
      <c r="AN98" t="str">
        <f>IFERROR(IF('paved total'!BD98=0, "", 'paved total'!BD98/'paved total'!$BL98*'paved total'!$BN98), "")</f>
        <v/>
      </c>
      <c r="AO98" t="str">
        <f>IFERROR(IF('paved total'!BE98=0, "", 'paved total'!BE98/'paved total'!$BL98*'paved total'!$BN98), "")</f>
        <v/>
      </c>
      <c r="AP98" t="str">
        <f>IFERROR(IF('paved total'!BF98=0, "", 'paved total'!BF98/'paved total'!$BL98*'paved total'!$BN98), "")</f>
        <v/>
      </c>
      <c r="AQ98" t="str">
        <f>IFERROR(IF('paved total'!BG98=0, "", 'paved total'!BG98/'paved total'!$BL98*'paved total'!$BN98), "")</f>
        <v/>
      </c>
      <c r="AR98" t="str">
        <f>IFERROR(IF('paved total'!BH98=0, "", 'paved total'!BH98/'paved total'!$BL98*'paved total'!$BN98), "")</f>
        <v/>
      </c>
      <c r="AS98" t="str">
        <f>IFERROR(IF('paved total'!BI98=0, "", 'paved total'!BI98/'paved total'!$BL98*'paved total'!$BN98), "")</f>
        <v/>
      </c>
      <c r="AT98">
        <f>IFERROR(IF('paved total'!BJ98=0, "", 'paved total'!BJ98/'paved total'!$BL98*'paved total'!$BN98), "")</f>
        <v>0.34616777129624277</v>
      </c>
      <c r="AU98" t="str">
        <f>IFERROR(IF('paved total'!BK98=0, "", 'paved total'!BK98/'paved total'!$BL98*'paved total'!$BN98), "")</f>
        <v/>
      </c>
      <c r="AV98">
        <f>IFERROR(IF('paved total'!BP98=0, "", 'paved total'!BP98/'paved total'!$BY98*'paved total'!$CA98), "")</f>
        <v>4.030305964162971</v>
      </c>
      <c r="AW98" t="str">
        <f>IFERROR(IF('paved total'!BQ98=0, "", 'paved total'!BQ98/'paved total'!$BY98*'paved total'!$CA98), "")</f>
        <v/>
      </c>
      <c r="AX98">
        <f>IFERROR(IF('paved total'!BR98=0, "", 'paved total'!BR98/'paved total'!$BY98*'paved total'!$CA98), "")</f>
        <v>4.5161851994098202E-2</v>
      </c>
      <c r="AY98" t="str">
        <f>IFERROR(IF('paved total'!BS98=0, "", 'paved total'!BS98/'paved total'!$BY98*'paved total'!$CA98), "")</f>
        <v/>
      </c>
      <c r="AZ98" t="str">
        <f>IFERROR(IF('paved total'!BT98=0, "", 'paved total'!BT98/'paved total'!$BY98*'paved total'!$CA98), "")</f>
        <v/>
      </c>
      <c r="BA98">
        <f>IFERROR(IF('paved total'!BU98=0, "", 'paved total'!BU98/'paved total'!$BY98*'paved total'!$CA98), "")</f>
        <v>7.7865262058790007E-3</v>
      </c>
      <c r="BB98" t="str">
        <f>IFERROR(IF('paved total'!BV98=0, "", 'paved total'!BV98/'paved total'!$BY98*'paved total'!$CA98), "")</f>
        <v/>
      </c>
      <c r="BC98">
        <f>IFERROR(IF('paved total'!BW98=0, "", 'paved total'!BW98/'paved total'!$BY98*'paved total'!$CA98), "")</f>
        <v>9.8888882814663306E-2</v>
      </c>
      <c r="BD98" t="str">
        <f>IFERROR(IF('paved total'!BX98=0, "", 'paved total'!BX98/'paved total'!$BY98*'paved total'!$CA98), "")</f>
        <v/>
      </c>
      <c r="BE98">
        <f>IFERROR(IF('paved total'!CC98=0, "", 'paved total'!CC98/'paved total'!$CL98*'paved total'!$CN98), "")</f>
        <v>0.50807968242728507</v>
      </c>
      <c r="BF98">
        <f>IFERROR(IF('paved total'!CD98=0, "", 'paved total'!CD98/'paved total'!$CL98*'paved total'!$CN98), "")</f>
        <v>2.3871776738110722</v>
      </c>
      <c r="BG98">
        <f>IFERROR(IF('paved total'!CE98=0, "", 'paved total'!CE98/'paved total'!$CL98*'paved total'!$CN98), "")</f>
        <v>5.3741602248444806E-2</v>
      </c>
      <c r="BH98">
        <f>IFERROR(IF('paved total'!CF98=0, "", 'paved total'!CF98/'paved total'!$CL98*'paved total'!$CN98), "")</f>
        <v>2.2582907327803933E-2</v>
      </c>
      <c r="BI98" t="str">
        <f>IFERROR(IF('paved total'!CG98=0, "", 'paved total'!CG98/'paved total'!$CL98*'paved total'!$CN98), "")</f>
        <v/>
      </c>
      <c r="BJ98">
        <f>IFERROR(IF('paved total'!CH98=0, "", 'paved total'!CH98/'paved total'!$CL98*'paved total'!$CN98), "")</f>
        <v>5.0025427624882134E-4</v>
      </c>
      <c r="BK98" t="str">
        <f>IFERROR(IF('paved total'!CI98=0, "", 'paved total'!CI98/'paved total'!$CL98*'paved total'!$CN98), "")</f>
        <v/>
      </c>
      <c r="BL98">
        <f>IFERROR(IF('paved total'!CJ98=0, "", 'paved total'!CJ98/'paved total'!$CL98*'paved total'!$CN98), "")</f>
        <v>109.22987803486068</v>
      </c>
      <c r="BM98" t="str">
        <f>IFERROR(IF('paved total'!CK98=0, "", 'paved total'!CK98/'paved total'!$CL98*'paved total'!$CN98), "")</f>
        <v/>
      </c>
    </row>
    <row r="99" spans="1:65" x14ac:dyDescent="0.25">
      <c r="A99" s="1" t="s">
        <v>99</v>
      </c>
      <c r="B99">
        <v>3</v>
      </c>
      <c r="C99">
        <f>_xlfn.XLOOKUP(A99,'[1]paving by area'!$A$3:$A$174,'[1]paving by area'!$C$3:$C$174)</f>
        <v>26</v>
      </c>
      <c r="D99" t="str">
        <f>IFERROR(IF('paved total'!D99=0, "", 'paved total'!D99/'paved total'!$L99*'paved total'!$N99), "")</f>
        <v/>
      </c>
      <c r="E99" t="str">
        <f>IFERROR(IF('paved total'!E99=0, "", 'paved total'!E99/'paved total'!$L99*'paved total'!$N99), "")</f>
        <v/>
      </c>
      <c r="F99" t="str">
        <f>IFERROR(IF('paved total'!F99=0, "", 'paved total'!F99/'paved total'!$L99*'paved total'!$N99), "")</f>
        <v/>
      </c>
      <c r="G99" t="str">
        <f>IFERROR(IF('paved total'!G99=0, "", 'paved total'!G99/'paved total'!$L99*'paved total'!$N99), "")</f>
        <v/>
      </c>
      <c r="H99" t="str">
        <f>IFERROR(IF('paved total'!H99=0, "", 'paved total'!H99/'paved total'!$L99*'paved total'!$N99), "")</f>
        <v/>
      </c>
      <c r="I99" t="str">
        <f>IFERROR(IF('paved total'!I99=0, "", 'paved total'!I99/'paved total'!$L99*'paved total'!$N99), "")</f>
        <v/>
      </c>
      <c r="J99" t="str">
        <f>IFERROR(IF('paved total'!J99=0, "", 'paved total'!J99/'paved total'!$L99*'paved total'!$N99), "")</f>
        <v/>
      </c>
      <c r="K99" t="str">
        <f>IFERROR(IF('paved total'!K99=0, "", 'paved total'!K99/'paved total'!$L99*'paved total'!$N99), "")</f>
        <v/>
      </c>
      <c r="L99" t="str">
        <f>IFERROR(IF('paved total'!P99=0, "", 'paved total'!P99/'paved total'!$Y99*'paved total'!$AA99), "")</f>
        <v/>
      </c>
      <c r="M99" t="str">
        <f>IFERROR(IF('paved total'!Q99=0, "", 'paved total'!Q99/'paved total'!$Y99*'paved total'!$AA99), "")</f>
        <v/>
      </c>
      <c r="N99" t="str">
        <f>IFERROR(IF('paved total'!R99=0, "", 'paved total'!R99/'paved total'!$Y99*'paved total'!$AA99), "")</f>
        <v/>
      </c>
      <c r="O99" t="str">
        <f>IFERROR(IF('paved total'!S99=0, "", 'paved total'!S99/'paved total'!$Y99*'paved total'!$AA99), "")</f>
        <v/>
      </c>
      <c r="P99" t="str">
        <f>IFERROR(IF('paved total'!T99=0, "", 'paved total'!T99/'paved total'!$Y99*'paved total'!$AA99), "")</f>
        <v/>
      </c>
      <c r="Q99" t="str">
        <f>IFERROR(IF('paved total'!U99=0, "", 'paved total'!U99/'paved total'!$Y99*'paved total'!$AA99), "")</f>
        <v/>
      </c>
      <c r="R99" t="str">
        <f>IFERROR(IF('paved total'!V99=0, "", 'paved total'!V99/'paved total'!$Y99*'paved total'!$AA99), "")</f>
        <v/>
      </c>
      <c r="S99">
        <f>IFERROR(IF('paved total'!W99=0, "", 'paved total'!W99/'paved total'!$Y99*'paved total'!$AA99), "")</f>
        <v>2.4967955205455899E-2</v>
      </c>
      <c r="T99" t="str">
        <f>IFERROR(IF('paved total'!X99=0, "", 'paved total'!X99/'paved total'!$Y99*'paved total'!$AA99), "")</f>
        <v/>
      </c>
      <c r="U99">
        <f>IFERROR(IF('paved total'!AC99=0, "", 'paved total'!AC99/'paved total'!$AL99*'paved total'!$AN99), "")</f>
        <v>2.0720149056438458E-2</v>
      </c>
      <c r="V99">
        <f>IFERROR(IF('paved total'!AD99=0, "", 'paved total'!AD99/'paved total'!$AL99*'paved total'!$AN99), "")</f>
        <v>1.0789319189149662E-2</v>
      </c>
      <c r="W99">
        <f>IFERROR(IF('paved total'!AE99=0, "", 'paved total'!AE99/'paved total'!$AL99*'paved total'!$AN99), "")</f>
        <v>5.057084132419374E-2</v>
      </c>
      <c r="X99" t="str">
        <f>IFERROR(IF('paved total'!AF99=0, "", 'paved total'!AF99/'paved total'!$AL99*'paved total'!$AN99), "")</f>
        <v/>
      </c>
      <c r="Y99" t="str">
        <f>IFERROR(IF('paved total'!AG99=0, "", 'paved total'!AG99/'paved total'!$AL99*'paved total'!$AN99), "")</f>
        <v/>
      </c>
      <c r="Z99">
        <f>IFERROR(IF('paved total'!AH99=0, "", 'paved total'!AH99/'paved total'!$AL99*'paved total'!$AN99), "")</f>
        <v>1.0600160525010827E-2</v>
      </c>
      <c r="AA99">
        <f>IFERROR(IF('paved total'!AI99=0, "", 'paved total'!AI99/'paved total'!$AL99*'paved total'!$AN99), "")</f>
        <v>1.8770359749161244E-3</v>
      </c>
      <c r="AB99">
        <f>IFERROR(IF('paved total'!AJ99=0, "", 'paved total'!AJ99/'paved total'!$AL99*'paved total'!$AN99), "")</f>
        <v>0.90887827985415404</v>
      </c>
      <c r="AC99" t="str">
        <f>IFERROR(IF('paved total'!AK99=0, "", 'paved total'!AK99/'paved total'!$AL99*'paved total'!$AN99), "")</f>
        <v/>
      </c>
      <c r="AD99">
        <f>IFERROR(IF('paved total'!AP99=0, "", 'paved total'!AP99/'paved total'!$AY99*'paved total'!$BA99), "")</f>
        <v>2.7652210272685926E-2</v>
      </c>
      <c r="AE99">
        <f>IFERROR(IF('paved total'!AQ99=0, "", 'paved total'!AQ99/'paved total'!$AY99*'paved total'!$BA99), "")</f>
        <v>1.9156896692198251</v>
      </c>
      <c r="AF99">
        <f>IFERROR(IF('paved total'!AR99=0, "", 'paved total'!AR99/'paved total'!$AY99*'paved total'!$BA99), "")</f>
        <v>2.0858547470315736E-2</v>
      </c>
      <c r="AG99">
        <f>IFERROR(IF('paved total'!AS99=0, "", 'paved total'!AS99/'paved total'!$AY99*'paved total'!$BA99), "")</f>
        <v>2.2152578480291008E-2</v>
      </c>
      <c r="AH99" t="str">
        <f>IFERROR(IF('paved total'!AT99=0, "", 'paved total'!AT99/'paved total'!$AY99*'paved total'!$BA99), "")</f>
        <v/>
      </c>
      <c r="AI99">
        <f>IFERROR(IF('paved total'!AU99=0, "", 'paved total'!AU99/'paved total'!$AY99*'paved total'!$BA99), "")</f>
        <v>3.6510160638588102E-3</v>
      </c>
      <c r="AJ99" t="str">
        <f>IFERROR(IF('paved total'!AV99=0, "", 'paved total'!AV99/'paved total'!$AY99*'paved total'!$BA99), "")</f>
        <v/>
      </c>
      <c r="AK99">
        <f>IFERROR(IF('paved total'!AW99=0, "", 'paved total'!AW99/'paved total'!$AY99*'paved total'!$BA99), "")</f>
        <v>7.9268026234385403</v>
      </c>
      <c r="AL99" t="str">
        <f>IFERROR(IF('paved total'!AX99=0, "", 'paved total'!AX99/'paved total'!$AY99*'paved total'!$BA99), "")</f>
        <v/>
      </c>
      <c r="AM99">
        <f>IFERROR(IF('paved total'!BC99=0, "", 'paved total'!BC99/'paved total'!$BL99*'paved total'!$BN99), "")</f>
        <v>2.079183171205552</v>
      </c>
      <c r="AN99" t="str">
        <f>IFERROR(IF('paved total'!BD99=0, "", 'paved total'!BD99/'paved total'!$BL99*'paved total'!$BN99), "")</f>
        <v/>
      </c>
      <c r="AO99">
        <f>IFERROR(IF('paved total'!BE99=0, "", 'paved total'!BE99/'paved total'!$BL99*'paved total'!$BN99), "")</f>
        <v>0.12042482819774129</v>
      </c>
      <c r="AP99" t="str">
        <f>IFERROR(IF('paved total'!BF99=0, "", 'paved total'!BF99/'paved total'!$BL99*'paved total'!$BN99), "")</f>
        <v/>
      </c>
      <c r="AQ99" t="str">
        <f>IFERROR(IF('paved total'!BG99=0, "", 'paved total'!BG99/'paved total'!$BL99*'paved total'!$BN99), "")</f>
        <v/>
      </c>
      <c r="AR99" t="str">
        <f>IFERROR(IF('paved total'!BH99=0, "", 'paved total'!BH99/'paved total'!$BL99*'paved total'!$BN99), "")</f>
        <v/>
      </c>
      <c r="AS99" t="str">
        <f>IFERROR(IF('paved total'!BI99=0, "", 'paved total'!BI99/'paved total'!$BL99*'paved total'!$BN99), "")</f>
        <v/>
      </c>
      <c r="AT99" t="str">
        <f>IFERROR(IF('paved total'!BJ99=0, "", 'paved total'!BJ99/'paved total'!$BL99*'paved total'!$BN99), "")</f>
        <v/>
      </c>
      <c r="AU99" t="str">
        <f>IFERROR(IF('paved total'!BK99=0, "", 'paved total'!BK99/'paved total'!$BL99*'paved total'!$BN99), "")</f>
        <v/>
      </c>
      <c r="AV99">
        <f>IFERROR(IF('paved total'!BP99=0, "", 'paved total'!BP99/'paved total'!$BY99*'paved total'!$CA99), "")</f>
        <v>4.5771545876158405E-3</v>
      </c>
      <c r="AW99" t="str">
        <f>IFERROR(IF('paved total'!BQ99=0, "", 'paved total'!BQ99/'paved total'!$BY99*'paved total'!$CA99), "")</f>
        <v/>
      </c>
      <c r="AX99">
        <f>IFERROR(IF('paved total'!BR99=0, "", 'paved total'!BR99/'paved total'!$BY99*'paved total'!$CA99), "")</f>
        <v>2.203815171815034E-3</v>
      </c>
      <c r="AY99">
        <f>IFERROR(IF('paved total'!BS99=0, "", 'paved total'!BS99/'paved total'!$BY99*'paved total'!$CA99), "")</f>
        <v>2.754768964768793E-3</v>
      </c>
      <c r="AZ99" t="str">
        <f>IFERROR(IF('paved total'!BT99=0, "", 'paved total'!BT99/'paved total'!$BY99*'paved total'!$CA99), "")</f>
        <v/>
      </c>
      <c r="BA99" t="str">
        <f>IFERROR(IF('paved total'!BU99=0, "", 'paved total'!BU99/'paved total'!$BY99*'paved total'!$CA99), "")</f>
        <v/>
      </c>
      <c r="BB99" t="str">
        <f>IFERROR(IF('paved total'!BV99=0, "", 'paved total'!BV99/'paved total'!$BY99*'paved total'!$CA99), "")</f>
        <v/>
      </c>
      <c r="BC99">
        <f>IFERROR(IF('paved total'!BW99=0, "", 'paved total'!BW99/'paved total'!$BY99*'paved total'!$CA99), "")</f>
        <v>1.2290507688968459E-3</v>
      </c>
      <c r="BD99" t="str">
        <f>IFERROR(IF('paved total'!BX99=0, "", 'paved total'!BX99/'paved total'!$BY99*'paved total'!$CA99), "")</f>
        <v/>
      </c>
      <c r="BE99">
        <f>IFERROR(IF('paved total'!CC99=0, "", 'paved total'!CC99/'paved total'!$CL99*'paved total'!$CN99), "")</f>
        <v>4.3446604476032853</v>
      </c>
      <c r="BF99">
        <f>IFERROR(IF('paved total'!CD99=0, "", 'paved total'!CD99/'paved total'!$CL99*'paved total'!$CN99), "")</f>
        <v>33.233361154160278</v>
      </c>
      <c r="BG99" t="str">
        <f>IFERROR(IF('paved total'!CE99=0, "", 'paved total'!CE99/'paved total'!$CL99*'paved total'!$CN99), "")</f>
        <v/>
      </c>
      <c r="BH99">
        <f>IFERROR(IF('paved total'!CF99=0, "", 'paved total'!CF99/'paved total'!$CL99*'paved total'!$CN99), "")</f>
        <v>0.96114490691673204</v>
      </c>
      <c r="BI99" t="str">
        <f>IFERROR(IF('paved total'!CG99=0, "", 'paved total'!CG99/'paved total'!$CL99*'paved total'!$CN99), "")</f>
        <v/>
      </c>
      <c r="BJ99" t="str">
        <f>IFERROR(IF('paved total'!CH99=0, "", 'paved total'!CH99/'paved total'!$CL99*'paved total'!$CN99), "")</f>
        <v/>
      </c>
      <c r="BK99">
        <f>IFERROR(IF('paved total'!CI99=0, "", 'paved total'!CI99/'paved total'!$CL99*'paved total'!$CN99), "")</f>
        <v>0.13347076310466596</v>
      </c>
      <c r="BL99">
        <f>IFERROR(IF('paved total'!CJ99=0, "", 'paved total'!CJ99/'paved total'!$CL99*'paved total'!$CN99), "")</f>
        <v>548.10013234737585</v>
      </c>
      <c r="BM99" t="str">
        <f>IFERROR(IF('paved total'!CK99=0, "", 'paved total'!CK99/'paved total'!$CL99*'paved total'!$CN99), "")</f>
        <v/>
      </c>
    </row>
    <row r="100" spans="1:65" x14ac:dyDescent="0.25">
      <c r="A100" s="1" t="s">
        <v>100</v>
      </c>
      <c r="B100">
        <v>6</v>
      </c>
      <c r="C100">
        <f>_xlfn.XLOOKUP(A100,'[1]paving by area'!$A$3:$A$174,'[1]paving by area'!$C$3:$C$174)</f>
        <v>25</v>
      </c>
      <c r="D100" t="str">
        <f>IFERROR(IF('paved total'!D100=0, "", 'paved total'!D100/'paved total'!$L100*'paved total'!$N100), "")</f>
        <v/>
      </c>
      <c r="E100" t="str">
        <f>IFERROR(IF('paved total'!E100=0, "", 'paved total'!E100/'paved total'!$L100*'paved total'!$N100), "")</f>
        <v/>
      </c>
      <c r="F100" t="str">
        <f>IFERROR(IF('paved total'!F100=0, "", 'paved total'!F100/'paved total'!$L100*'paved total'!$N100), "")</f>
        <v/>
      </c>
      <c r="G100" t="str">
        <f>IFERROR(IF('paved total'!G100=0, "", 'paved total'!G100/'paved total'!$L100*'paved total'!$N100), "")</f>
        <v/>
      </c>
      <c r="H100" t="str">
        <f>IFERROR(IF('paved total'!H100=0, "", 'paved total'!H100/'paved total'!$L100*'paved total'!$N100), "")</f>
        <v/>
      </c>
      <c r="I100" t="str">
        <f>IFERROR(IF('paved total'!I100=0, "", 'paved total'!I100/'paved total'!$L100*'paved total'!$N100), "")</f>
        <v/>
      </c>
      <c r="J100">
        <f>IFERROR(IF('paved total'!J100=0, "", 'paved total'!J100/'paved total'!$L100*'paved total'!$N100), "")</f>
        <v>4.4018645073203737E-2</v>
      </c>
      <c r="K100" t="str">
        <f>IFERROR(IF('paved total'!K100=0, "", 'paved total'!K100/'paved total'!$L100*'paved total'!$N100), "")</f>
        <v/>
      </c>
      <c r="L100">
        <f>IFERROR(IF('paved total'!P100=0, "", 'paved total'!P100/'paved total'!$Y100*'paved total'!$AA100), "")</f>
        <v>4.4763681187438016E-2</v>
      </c>
      <c r="M100" t="str">
        <f>IFERROR(IF('paved total'!Q100=0, "", 'paved total'!Q100/'paved total'!$Y100*'paved total'!$AA100), "")</f>
        <v/>
      </c>
      <c r="N100">
        <f>IFERROR(IF('paved total'!R100=0, "", 'paved total'!R100/'paved total'!$Y100*'paved total'!$AA100), "")</f>
        <v>9.817621983667868E-3</v>
      </c>
      <c r="O100" t="str">
        <f>IFERROR(IF('paved total'!S100=0, "", 'paved total'!S100/'paved total'!$Y100*'paved total'!$AA100), "")</f>
        <v/>
      </c>
      <c r="P100" t="str">
        <f>IFERROR(IF('paved total'!T100=0, "", 'paved total'!T100/'paved total'!$Y100*'paved total'!$AA100), "")</f>
        <v/>
      </c>
      <c r="Q100" t="str">
        <f>IFERROR(IF('paved total'!U100=0, "", 'paved total'!U100/'paved total'!$Y100*'paved total'!$AA100), "")</f>
        <v/>
      </c>
      <c r="R100" t="str">
        <f>IFERROR(IF('paved total'!V100=0, "", 'paved total'!V100/'paved total'!$Y100*'paved total'!$AA100), "")</f>
        <v/>
      </c>
      <c r="S100">
        <f>IFERROR(IF('paved total'!W100=0, "", 'paved total'!W100/'paved total'!$Y100*'paved total'!$AA100), "")</f>
        <v>1.9167738158589648E-2</v>
      </c>
      <c r="T100" t="str">
        <f>IFERROR(IF('paved total'!X100=0, "", 'paved total'!X100/'paved total'!$Y100*'paved total'!$AA100), "")</f>
        <v/>
      </c>
      <c r="U100">
        <f>IFERROR(IF('paved total'!AC100=0, "", 'paved total'!AC100/'paved total'!$AL100*'paved total'!$AN100), "")</f>
        <v>0.35736905807919167</v>
      </c>
      <c r="V100">
        <f>IFERROR(IF('paved total'!AD100=0, "", 'paved total'!AD100/'paved total'!$AL100*'paved total'!$AN100), "")</f>
        <v>0.13731931939361089</v>
      </c>
      <c r="W100">
        <f>IFERROR(IF('paved total'!AE100=0, "", 'paved total'!AE100/'paved total'!$AL100*'paved total'!$AN100), "")</f>
        <v>0.22812042520922854</v>
      </c>
      <c r="X100">
        <f>IFERROR(IF('paved total'!AF100=0, "", 'paved total'!AF100/'paved total'!$AL100*'paved total'!$AN100), "")</f>
        <v>7.108321862373175E-2</v>
      </c>
      <c r="Y100">
        <f>IFERROR(IF('paved total'!AG100=0, "", 'paved total'!AG100/'paved total'!$AL100*'paved total'!$AN100), "")</f>
        <v>5.64712759672149E-3</v>
      </c>
      <c r="Z100">
        <f>IFERROR(IF('paved total'!AH100=0, "", 'paved total'!AH100/'paved total'!$AL100*'paved total'!$AN100), "")</f>
        <v>5.3647712168854158E-3</v>
      </c>
      <c r="AA100">
        <f>IFERROR(IF('paved total'!AI100=0, "", 'paved total'!AI100/'paved total'!$AL100*'paved total'!$AN100), "")</f>
        <v>1.4847239639713584E-2</v>
      </c>
      <c r="AB100">
        <f>IFERROR(IF('paved total'!AJ100=0, "", 'paved total'!AJ100/'paved total'!$AL100*'paved total'!$AN100), "")</f>
        <v>3.1334263955325174</v>
      </c>
      <c r="AC100" t="str">
        <f>IFERROR(IF('paved total'!AK100=0, "", 'paved total'!AK100/'paved total'!$AL100*'paved total'!$AN100), "")</f>
        <v/>
      </c>
      <c r="AD100">
        <f>IFERROR(IF('paved total'!AP100=0, "", 'paved total'!AP100/'paved total'!$AY100*'paved total'!$BA100), "")</f>
        <v>0.2824447194556779</v>
      </c>
      <c r="AE100">
        <f>IFERROR(IF('paved total'!AQ100=0, "", 'paved total'!AQ100/'paved total'!$AY100*'paved total'!$BA100), "")</f>
        <v>8.05221202128706</v>
      </c>
      <c r="AF100">
        <f>IFERROR(IF('paved total'!AR100=0, "", 'paved total'!AR100/'paved total'!$AY100*'paved total'!$BA100), "")</f>
        <v>0.33745153525445748</v>
      </c>
      <c r="AG100">
        <f>IFERROR(IF('paved total'!AS100=0, "", 'paved total'!AS100/'paved total'!$AY100*'paved total'!$BA100), "")</f>
        <v>0.4663573887067165</v>
      </c>
      <c r="AH100">
        <f>IFERROR(IF('paved total'!AT100=0, "", 'paved total'!AT100/'paved total'!$AY100*'paved total'!$BA100), "")</f>
        <v>1.2114596336635977E-3</v>
      </c>
      <c r="AI100">
        <f>IFERROR(IF('paved total'!AU100=0, "", 'paved total'!AU100/'paved total'!$AY100*'paved total'!$BA100), "")</f>
        <v>4.1975439198830601E-2</v>
      </c>
      <c r="AJ100">
        <f>IFERROR(IF('paved total'!AV100=0, "", 'paved total'!AV100/'paved total'!$AY100*'paved total'!$BA100), "")</f>
        <v>2.7939969929538833E-2</v>
      </c>
      <c r="AK100">
        <f>IFERROR(IF('paved total'!AW100=0, "", 'paved total'!AW100/'paved total'!$AY100*'paved total'!$BA100), "")</f>
        <v>293.0302900238691</v>
      </c>
      <c r="AL100" t="str">
        <f>IFERROR(IF('paved total'!AX100=0, "", 'paved total'!AX100/'paved total'!$AY100*'paved total'!$BA100), "")</f>
        <v/>
      </c>
      <c r="AM100">
        <f>IFERROR(IF('paved total'!BC100=0, "", 'paved total'!BC100/'paved total'!$BL100*'paved total'!$BN100), "")</f>
        <v>7.5749919928629394E-2</v>
      </c>
      <c r="AN100">
        <f>IFERROR(IF('paved total'!BD100=0, "", 'paved total'!BD100/'paved total'!$BL100*'paved total'!$BN100), "")</f>
        <v>7.0497346684294637E-2</v>
      </c>
      <c r="AO100">
        <f>IFERROR(IF('paved total'!BE100=0, "", 'paved total'!BE100/'paved total'!$BL100*'paved total'!$BN100), "")</f>
        <v>5.6910111762998934E-2</v>
      </c>
      <c r="AP100" t="str">
        <f>IFERROR(IF('paved total'!BF100=0, "", 'paved total'!BF100/'paved total'!$BL100*'paved total'!$BN100), "")</f>
        <v/>
      </c>
      <c r="AQ100" t="str">
        <f>IFERROR(IF('paved total'!BG100=0, "", 'paved total'!BG100/'paved total'!$BL100*'paved total'!$BN100), "")</f>
        <v/>
      </c>
      <c r="AR100" t="str">
        <f>IFERROR(IF('paved total'!BH100=0, "", 'paved total'!BH100/'paved total'!$BL100*'paved total'!$BN100), "")</f>
        <v/>
      </c>
      <c r="AS100">
        <f>IFERROR(IF('paved total'!BI100=0, "", 'paved total'!BI100/'paved total'!$BL100*'paved total'!$BN100), "")</f>
        <v>1.3457005832593187E-3</v>
      </c>
      <c r="AT100">
        <f>IFERROR(IF('paved total'!BJ100=0, "", 'paved total'!BJ100/'paved total'!$BL100*'paved total'!$BN100), "")</f>
        <v>0.22811795371057159</v>
      </c>
      <c r="AU100" t="str">
        <f>IFERROR(IF('paved total'!BK100=0, "", 'paved total'!BK100/'paved total'!$BL100*'paved total'!$BN100), "")</f>
        <v/>
      </c>
      <c r="AV100">
        <f>IFERROR(IF('paved total'!BP100=0, "", 'paved total'!BP100/'paved total'!$BY100*'paved total'!$CA100), "")</f>
        <v>5.3410178191633094E-2</v>
      </c>
      <c r="AW100" t="str">
        <f>IFERROR(IF('paved total'!BQ100=0, "", 'paved total'!BQ100/'paved total'!$BY100*'paved total'!$CA100), "")</f>
        <v/>
      </c>
      <c r="AX100">
        <f>IFERROR(IF('paved total'!BR100=0, "", 'paved total'!BR100/'paved total'!$BY100*'paved total'!$CA100), "")</f>
        <v>5.1464899424398934E-2</v>
      </c>
      <c r="AY100">
        <f>IFERROR(IF('paved total'!BS100=0, "", 'paved total'!BS100/'paved total'!$BY100*'paved total'!$CA100), "")</f>
        <v>4.534577009834196E-2</v>
      </c>
      <c r="AZ100" t="str">
        <f>IFERROR(IF('paved total'!BT100=0, "", 'paved total'!BT100/'paved total'!$BY100*'paved total'!$CA100), "")</f>
        <v/>
      </c>
      <c r="BA100">
        <f>IFERROR(IF('paved total'!BU100=0, "", 'paved total'!BU100/'paved total'!$BY100*'paved total'!$CA100), "")</f>
        <v>9.2542387955799922E-4</v>
      </c>
      <c r="BB100">
        <f>IFERROR(IF('paved total'!BV100=0, "", 'paved total'!BV100/'paved total'!$BY100*'paved total'!$CA100), "")</f>
        <v>7.5544806494530562E-5</v>
      </c>
      <c r="BC100">
        <f>IFERROR(IF('paved total'!BW100=0, "", 'paved total'!BW100/'paved total'!$BY100*'paved total'!$CA100), "")</f>
        <v>3.055787422703761E-2</v>
      </c>
      <c r="BD100" t="str">
        <f>IFERROR(IF('paved total'!BX100=0, "", 'paved total'!BX100/'paved total'!$BY100*'paved total'!$CA100), "")</f>
        <v/>
      </c>
      <c r="BE100">
        <f>IFERROR(IF('paved total'!CC100=0, "", 'paved total'!CC100/'paved total'!$CL100*'paved total'!$CN100), "")</f>
        <v>5.2321938912581656</v>
      </c>
      <c r="BF100">
        <f>IFERROR(IF('paved total'!CD100=0, "", 'paved total'!CD100/'paved total'!$CL100*'paved total'!$CN100), "")</f>
        <v>7.8574004123356538</v>
      </c>
      <c r="BG100">
        <f>IFERROR(IF('paved total'!CE100=0, "", 'paved total'!CE100/'paved total'!$CL100*'paved total'!$CN100), "")</f>
        <v>0.23981678714402765</v>
      </c>
      <c r="BH100">
        <f>IFERROR(IF('paved total'!CF100=0, "", 'paved total'!CF100/'paved total'!$CL100*'paved total'!$CN100), "")</f>
        <v>0.44385478926897387</v>
      </c>
      <c r="BI100" t="str">
        <f>IFERROR(IF('paved total'!CG100=0, "", 'paved total'!CG100/'paved total'!$CL100*'paved total'!$CN100), "")</f>
        <v/>
      </c>
      <c r="BJ100">
        <f>IFERROR(IF('paved total'!CH100=0, "", 'paved total'!CH100/'paved total'!$CL100*'paved total'!$CN100), "")</f>
        <v>6.1829697613620047E-3</v>
      </c>
      <c r="BK100" t="str">
        <f>IFERROR(IF('paved total'!CI100=0, "", 'paved total'!CI100/'paved total'!$CL100*'paved total'!$CN100), "")</f>
        <v/>
      </c>
      <c r="BL100">
        <f>IFERROR(IF('paved total'!CJ100=0, "", 'paved total'!CJ100/'paved total'!$CL100*'paved total'!$CN100), "")</f>
        <v>228.93814038750008</v>
      </c>
      <c r="BM100" t="str">
        <f>IFERROR(IF('paved total'!CK100=0, "", 'paved total'!CK100/'paved total'!$CL100*'paved total'!$CN100), "")</f>
        <v/>
      </c>
    </row>
    <row r="101" spans="1:65" x14ac:dyDescent="0.25">
      <c r="A101" s="1" t="s">
        <v>101</v>
      </c>
      <c r="B101">
        <v>4</v>
      </c>
      <c r="C101">
        <f>_xlfn.XLOOKUP(A101,'[1]paving by area'!$A$3:$A$174,'[1]paving by area'!$C$3:$C$174)</f>
        <v>11</v>
      </c>
      <c r="D101">
        <f>IFERROR(IF('paved total'!D101=0, "", 'paved total'!D101/'paved total'!$L101*'paved total'!$N101), "")</f>
        <v>2.3496944805091687E-2</v>
      </c>
      <c r="E101">
        <f>IFERROR(IF('paved total'!E101=0, "", 'paved total'!E101/'paved total'!$L101*'paved total'!$N101), "")</f>
        <v>5.988681556839083E-2</v>
      </c>
      <c r="F101">
        <f>IFERROR(IF('paved total'!F101=0, "", 'paved total'!F101/'paved total'!$L101*'paved total'!$N101), "")</f>
        <v>1.4333811746319108E-3</v>
      </c>
      <c r="G101">
        <f>IFERROR(IF('paved total'!G101=0, "", 'paved total'!G101/'paved total'!$L101*'paved total'!$N101), "")</f>
        <v>6.2288291881910267E-4</v>
      </c>
      <c r="H101">
        <f>IFERROR(IF('paved total'!H101=0, "", 'paved total'!H101/'paved total'!$L101*'paved total'!$N101), "")</f>
        <v>9.1556284452928328E-4</v>
      </c>
      <c r="I101" t="str">
        <f>IFERROR(IF('paved total'!I101=0, "", 'paved total'!I101/'paved total'!$L101*'paved total'!$N101), "")</f>
        <v/>
      </c>
      <c r="J101">
        <f>IFERROR(IF('paved total'!J101=0, "", 'paved total'!J101/'paved total'!$L101*'paved total'!$N101), "")</f>
        <v>2.2730348538135408</v>
      </c>
      <c r="K101" t="str">
        <f>IFERROR(IF('paved total'!K101=0, "", 'paved total'!K101/'paved total'!$L101*'paved total'!$N101), "")</f>
        <v/>
      </c>
      <c r="L101">
        <f>IFERROR(IF('paved total'!P101=0, "", 'paved total'!P101/'paved total'!$Y101*'paved total'!$AA101), "")</f>
        <v>408.77687753829349</v>
      </c>
      <c r="M101">
        <f>IFERROR(IF('paved total'!Q101=0, "", 'paved total'!Q101/'paved total'!$Y101*'paved total'!$AA101), "")</f>
        <v>39.26348790655328</v>
      </c>
      <c r="N101">
        <f>IFERROR(IF('paved total'!R101=0, "", 'paved total'!R101/'paved total'!$Y101*'paved total'!$AA101), "")</f>
        <v>43.712729594729574</v>
      </c>
      <c r="O101">
        <f>IFERROR(IF('paved total'!S101=0, "", 'paved total'!S101/'paved total'!$Y101*'paved total'!$AA101), "")</f>
        <v>0.15872365981567615</v>
      </c>
      <c r="P101">
        <f>IFERROR(IF('paved total'!T101=0, "", 'paved total'!T101/'paved total'!$Y101*'paved total'!$AA101), "")</f>
        <v>2.4356801704444073E-2</v>
      </c>
      <c r="Q101">
        <f>IFERROR(IF('paved total'!U101=0, "", 'paved total'!U101/'paved total'!$Y101*'paved total'!$AA101), "")</f>
        <v>0.46723715623883005</v>
      </c>
      <c r="R101">
        <f>IFERROR(IF('paved total'!V101=0, "", 'paved total'!V101/'paved total'!$Y101*'paved total'!$AA101), "")</f>
        <v>4.3159174090310129E-2</v>
      </c>
      <c r="S101">
        <f>IFERROR(IF('paved total'!W101=0, "", 'paved total'!W101/'paved total'!$Y101*'paved total'!$AA101), "")</f>
        <v>2.2001112506386957</v>
      </c>
      <c r="T101" t="str">
        <f>IFERROR(IF('paved total'!X101=0, "", 'paved total'!X101/'paved total'!$Y101*'paved total'!$AA101), "")</f>
        <v/>
      </c>
      <c r="U101">
        <f>IFERROR(IF('paved total'!AC101=0, "", 'paved total'!AC101/'paved total'!$AL101*'paved total'!$AN101), "")</f>
        <v>18.643689736718969</v>
      </c>
      <c r="V101">
        <f>IFERROR(IF('paved total'!AD101=0, "", 'paved total'!AD101/'paved total'!$AL101*'paved total'!$AN101), "")</f>
        <v>11.437945545575342</v>
      </c>
      <c r="W101">
        <f>IFERROR(IF('paved total'!AE101=0, "", 'paved total'!AE101/'paved total'!$AL101*'paved total'!$AN101), "")</f>
        <v>21.154237863810273</v>
      </c>
      <c r="X101">
        <f>IFERROR(IF('paved total'!AF101=0, "", 'paved total'!AF101/'paved total'!$AL101*'paved total'!$AN101), "")</f>
        <v>0.60217780266440368</v>
      </c>
      <c r="Y101">
        <f>IFERROR(IF('paved total'!AG101=0, "", 'paved total'!AG101/'paved total'!$AL101*'paved total'!$AN101), "")</f>
        <v>8.9884485602772669E-3</v>
      </c>
      <c r="Z101">
        <f>IFERROR(IF('paved total'!AH101=0, "", 'paved total'!AH101/'paved total'!$AL101*'paved total'!$AN101), "")</f>
        <v>0.62125068392689375</v>
      </c>
      <c r="AA101">
        <f>IFERROR(IF('paved total'!AI101=0, "", 'paved total'!AI101/'paved total'!$AL101*'paved total'!$AN101), "")</f>
        <v>4.1957581584668502E-2</v>
      </c>
      <c r="AB101">
        <f>IFERROR(IF('paved total'!AJ101=0, "", 'paved total'!AJ101/'paved total'!$AL101*'paved total'!$AN101), "")</f>
        <v>14.328145336625969</v>
      </c>
      <c r="AC101">
        <f>IFERROR(IF('paved total'!AK101=0, "", 'paved total'!AK101/'paved total'!$AL101*'paved total'!$AN101), "")</f>
        <v>2.4470086187871392E-3</v>
      </c>
      <c r="AD101">
        <f>IFERROR(IF('paved total'!AP101=0, "", 'paved total'!AP101/'paved total'!$AY101*'paved total'!$BA101), "")</f>
        <v>2.8763285180404625</v>
      </c>
      <c r="AE101">
        <f>IFERROR(IF('paved total'!AQ101=0, "", 'paved total'!AQ101/'paved total'!$AY101*'paved total'!$BA101), "")</f>
        <v>4.4582753697825002</v>
      </c>
      <c r="AF101">
        <f>IFERROR(IF('paved total'!AR101=0, "", 'paved total'!AR101/'paved total'!$AY101*'paved total'!$BA101), "")</f>
        <v>1.3197242625336354</v>
      </c>
      <c r="AG101">
        <f>IFERROR(IF('paved total'!AS101=0, "", 'paved total'!AS101/'paved total'!$AY101*'paved total'!$BA101), "")</f>
        <v>0.11027089791066566</v>
      </c>
      <c r="AH101">
        <f>IFERROR(IF('paved total'!AT101=0, "", 'paved total'!AT101/'paved total'!$AY101*'paved total'!$BA101), "")</f>
        <v>3.4535113416030643E-4</v>
      </c>
      <c r="AI101">
        <f>IFERROR(IF('paved total'!AU101=0, "", 'paved total'!AU101/'paved total'!$AY101*'paved total'!$BA101), "")</f>
        <v>0.19739203890139856</v>
      </c>
      <c r="AJ101">
        <f>IFERROR(IF('paved total'!AV101=0, "", 'paved total'!AV101/'paved total'!$AY101*'paved total'!$BA101), "")</f>
        <v>1.3572580345779846E-2</v>
      </c>
      <c r="AK101">
        <f>IFERROR(IF('paved total'!AW101=0, "", 'paved total'!AW101/'paved total'!$AY101*'paved total'!$BA101), "")</f>
        <v>35.606204516098444</v>
      </c>
      <c r="AL101">
        <f>IFERROR(IF('paved total'!AX101=0, "", 'paved total'!AX101/'paved total'!$AY101*'paved total'!$BA101), "")</f>
        <v>6.0927801717712592E-4</v>
      </c>
      <c r="AM101">
        <f>IFERROR(IF('paved total'!BC101=0, "", 'paved total'!BC101/'paved total'!$BL101*'paved total'!$BN101), "")</f>
        <v>3.0697701551554917</v>
      </c>
      <c r="AN101">
        <f>IFERROR(IF('paved total'!BD101=0, "", 'paved total'!BD101/'paved total'!$BL101*'paved total'!$BN101), "")</f>
        <v>0.20251832992597738</v>
      </c>
      <c r="AO101">
        <f>IFERROR(IF('paved total'!BE101=0, "", 'paved total'!BE101/'paved total'!$BL101*'paved total'!$BN101), "")</f>
        <v>9.8324100289080718</v>
      </c>
      <c r="AP101">
        <f>IFERROR(IF('paved total'!BF101=0, "", 'paved total'!BF101/'paved total'!$BL101*'paved total'!$BN101), "")</f>
        <v>0.75582304076113815</v>
      </c>
      <c r="AQ101">
        <f>IFERROR(IF('paved total'!BG101=0, "", 'paved total'!BG101/'paved total'!$BL101*'paved total'!$BN101), "")</f>
        <v>2.0867669927360409E-2</v>
      </c>
      <c r="AR101">
        <f>IFERROR(IF('paved total'!BH101=0, "", 'paved total'!BH101/'paved total'!$BL101*'paved total'!$BN101), "")</f>
        <v>4.4396887986568691E-2</v>
      </c>
      <c r="AS101">
        <f>IFERROR(IF('paved total'!BI101=0, "", 'paved total'!BI101/'paved total'!$BL101*'paved total'!$BN101), "")</f>
        <v>1.0179005887226686E-2</v>
      </c>
      <c r="AT101">
        <f>IFERROR(IF('paved total'!BJ101=0, "", 'paved total'!BJ101/'paved total'!$BL101*'paved total'!$BN101), "")</f>
        <v>3.7629760289636348E-2</v>
      </c>
      <c r="AU101" t="str">
        <f>IFERROR(IF('paved total'!BK101=0, "", 'paved total'!BK101/'paved total'!$BL101*'paved total'!$BN101), "")</f>
        <v/>
      </c>
      <c r="AV101">
        <f>IFERROR(IF('paved total'!BP101=0, "", 'paved total'!BP101/'paved total'!$BY101*'paved total'!$CA101), "")</f>
        <v>0.50727065566450436</v>
      </c>
      <c r="AW101">
        <f>IFERROR(IF('paved total'!BQ101=0, "", 'paved total'!BQ101/'paved total'!$BY101*'paved total'!$CA101), "")</f>
        <v>2.3516725237600181E-2</v>
      </c>
      <c r="AX101">
        <f>IFERROR(IF('paved total'!BR101=0, "", 'paved total'!BR101/'paved total'!$BY101*'paved total'!$CA101), "")</f>
        <v>0.2470156233377433</v>
      </c>
      <c r="AY101">
        <f>IFERROR(IF('paved total'!BS101=0, "", 'paved total'!BS101/'paved total'!$BY101*'paved total'!$CA101), "")</f>
        <v>1.6168771422929006E-2</v>
      </c>
      <c r="AZ101">
        <f>IFERROR(IF('paved total'!BT101=0, "", 'paved total'!BT101/'paved total'!$BY101*'paved total'!$CA101), "")</f>
        <v>5.0731975112429069E-4</v>
      </c>
      <c r="BA101">
        <f>IFERROR(IF('paved total'!BU101=0, "", 'paved total'!BU101/'paved total'!$BY101*'paved total'!$CA101), "")</f>
        <v>7.2006674353125133E-2</v>
      </c>
      <c r="BB101">
        <f>IFERROR(IF('paved total'!BV101=0, "", 'paved total'!BV101/'paved total'!$BY101*'paved total'!$CA101), "")</f>
        <v>4.5020536623965275E-2</v>
      </c>
      <c r="BC101">
        <f>IFERROR(IF('paved total'!BW101=0, "", 'paved total'!BW101/'paved total'!$BY101*'paved total'!$CA101), "")</f>
        <v>0.11697811551730418</v>
      </c>
      <c r="BD101">
        <f>IFERROR(IF('paved total'!BX101=0, "", 'paved total'!BX101/'paved total'!$BY101*'paved total'!$CA101), "")</f>
        <v>9.8190919572443359E-5</v>
      </c>
      <c r="BE101">
        <f>IFERROR(IF('paved total'!CC101=0, "", 'paved total'!CC101/'paved total'!$CL101*'paved total'!$CN101), "")</f>
        <v>6.7463023519945304</v>
      </c>
      <c r="BF101">
        <f>IFERROR(IF('paved total'!CD101=0, "", 'paved total'!CD101/'paved total'!$CL101*'paved total'!$CN101), "")</f>
        <v>22.446421777062699</v>
      </c>
      <c r="BG101">
        <f>IFERROR(IF('paved total'!CE101=0, "", 'paved total'!CE101/'paved total'!$CL101*'paved total'!$CN101), "")</f>
        <v>0.86118136678389379</v>
      </c>
      <c r="BH101">
        <f>IFERROR(IF('paved total'!CF101=0, "", 'paved total'!CF101/'paved total'!$CL101*'paved total'!$CN101), "")</f>
        <v>0.81277891102144417</v>
      </c>
      <c r="BI101" t="str">
        <f>IFERROR(IF('paved total'!CG101=0, "", 'paved total'!CG101/'paved total'!$CL101*'paved total'!$CN101), "")</f>
        <v/>
      </c>
      <c r="BJ101">
        <f>IFERROR(IF('paved total'!CH101=0, "", 'paved total'!CH101/'paved total'!$CL101*'paved total'!$CN101), "")</f>
        <v>7.2050472705417049E-2</v>
      </c>
      <c r="BK101">
        <f>IFERROR(IF('paved total'!CI101=0, "", 'paved total'!CI101/'paved total'!$CL101*'paved total'!$CN101), "")</f>
        <v>5.6371494341394416E-3</v>
      </c>
      <c r="BL101">
        <f>IFERROR(IF('paved total'!CJ101=0, "", 'paved total'!CJ101/'paved total'!$CL101*'paved total'!$CN101), "")</f>
        <v>79.336379807655646</v>
      </c>
      <c r="BM101" t="str">
        <f>IFERROR(IF('paved total'!CK101=0, "", 'paved total'!CK101/'paved total'!$CL101*'paved total'!$CN101), "")</f>
        <v/>
      </c>
    </row>
    <row r="102" spans="1:65" x14ac:dyDescent="0.25">
      <c r="A102" s="1" t="s">
        <v>102</v>
      </c>
      <c r="B102">
        <v>7</v>
      </c>
      <c r="C102">
        <f>_xlfn.XLOOKUP(A102,'[1]paving by area'!$A$3:$A$174,'[1]paving by area'!$C$3:$C$174)</f>
        <v>24</v>
      </c>
      <c r="D102">
        <f>IFERROR(IF('paved total'!D102=0, "", 'paved total'!D102/'paved total'!$L102*'paved total'!$N102), "")</f>
        <v>1.9004610806701475E-2</v>
      </c>
      <c r="E102">
        <f>IFERROR(IF('paved total'!E102=0, "", 'paved total'!E102/'paved total'!$L102*'paved total'!$N102), "")</f>
        <v>2.1408891894345028E-2</v>
      </c>
      <c r="F102" t="str">
        <f>IFERROR(IF('paved total'!F102=0, "", 'paved total'!F102/'paved total'!$L102*'paved total'!$N102), "")</f>
        <v/>
      </c>
      <c r="G102" t="str">
        <f>IFERROR(IF('paved total'!G102=0, "", 'paved total'!G102/'paved total'!$L102*'paved total'!$N102), "")</f>
        <v/>
      </c>
      <c r="H102" t="str">
        <f>IFERROR(IF('paved total'!H102=0, "", 'paved total'!H102/'paved total'!$L102*'paved total'!$N102), "")</f>
        <v/>
      </c>
      <c r="I102" t="str">
        <f>IFERROR(IF('paved total'!I102=0, "", 'paved total'!I102/'paved total'!$L102*'paved total'!$N102), "")</f>
        <v/>
      </c>
      <c r="J102">
        <f>IFERROR(IF('paved total'!J102=0, "", 'paved total'!J102/'paved total'!$L102*'paved total'!$N102), "")</f>
        <v>0.11026492343722237</v>
      </c>
      <c r="K102" t="str">
        <f>IFERROR(IF('paved total'!K102=0, "", 'paved total'!K102/'paved total'!$L102*'paved total'!$N102), "")</f>
        <v/>
      </c>
      <c r="L102">
        <f>IFERROR(IF('paved total'!P102=0, "", 'paved total'!P102/'paved total'!$Y102*'paved total'!$AA102), "")</f>
        <v>5.4105997727787081</v>
      </c>
      <c r="M102">
        <f>IFERROR(IF('paved total'!Q102=0, "", 'paved total'!Q102/'paved total'!$Y102*'paved total'!$AA102), "")</f>
        <v>3.8924795018871081</v>
      </c>
      <c r="N102">
        <f>IFERROR(IF('paved total'!R102=0, "", 'paved total'!R102/'paved total'!$Y102*'paved total'!$AA102), "")</f>
        <v>4.9028010667606231E-2</v>
      </c>
      <c r="O102">
        <f>IFERROR(IF('paved total'!S102=0, "", 'paved total'!S102/'paved total'!$Y102*'paved total'!$AA102), "")</f>
        <v>1.1799403678303889E-2</v>
      </c>
      <c r="P102">
        <f>IFERROR(IF('paved total'!T102=0, "", 'paved total'!T102/'paved total'!$Y102*'paved total'!$AA102), "")</f>
        <v>1.0133680024308224E-4</v>
      </c>
      <c r="Q102">
        <f>IFERROR(IF('paved total'!U102=0, "", 'paved total'!U102/'paved total'!$Y102*'paved total'!$AA102), "")</f>
        <v>7.9555721740834751E-2</v>
      </c>
      <c r="R102">
        <f>IFERROR(IF('paved total'!V102=0, "", 'paved total'!V102/'paved total'!$Y102*'paved total'!$AA102), "")</f>
        <v>3.7874629090851987E-3</v>
      </c>
      <c r="S102">
        <f>IFERROR(IF('paved total'!W102=0, "", 'paved total'!W102/'paved total'!$Y102*'paved total'!$AA102), "")</f>
        <v>4.815531081101283</v>
      </c>
      <c r="T102" t="str">
        <f>IFERROR(IF('paved total'!X102=0, "", 'paved total'!X102/'paved total'!$Y102*'paved total'!$AA102), "")</f>
        <v/>
      </c>
      <c r="U102">
        <f>IFERROR(IF('paved total'!AC102=0, "", 'paved total'!AC102/'paved total'!$AL102*'paved total'!$AN102), "")</f>
        <v>36.133349080555625</v>
      </c>
      <c r="V102">
        <f>IFERROR(IF('paved total'!AD102=0, "", 'paved total'!AD102/'paved total'!$AL102*'paved total'!$AN102), "")</f>
        <v>4.6896872470570408</v>
      </c>
      <c r="W102">
        <f>IFERROR(IF('paved total'!AE102=0, "", 'paved total'!AE102/'paved total'!$AL102*'paved total'!$AN102), "")</f>
        <v>0.43123315923466993</v>
      </c>
      <c r="X102">
        <f>IFERROR(IF('paved total'!AF102=0, "", 'paved total'!AF102/'paved total'!$AL102*'paved total'!$AN102), "")</f>
        <v>9.8803841366607179E-2</v>
      </c>
      <c r="Y102">
        <f>IFERROR(IF('paved total'!AG102=0, "", 'paved total'!AG102/'paved total'!$AL102*'paved total'!$AN102), "")</f>
        <v>1.2787382402925865E-4</v>
      </c>
      <c r="Z102">
        <f>IFERROR(IF('paved total'!AH102=0, "", 'paved total'!AH102/'paved total'!$AL102*'paved total'!$AN102), "")</f>
        <v>0.36060418376250941</v>
      </c>
      <c r="AA102">
        <f>IFERROR(IF('paved total'!AI102=0, "", 'paved total'!AI102/'paved total'!$AL102*'paved total'!$AN102), "")</f>
        <v>1.2425073234842966E-2</v>
      </c>
      <c r="AB102">
        <f>IFERROR(IF('paved total'!AJ102=0, "", 'paved total'!AJ102/'paved total'!$AL102*'paved total'!$AN102), "")</f>
        <v>8.7181815746667954</v>
      </c>
      <c r="AC102">
        <f>IFERROR(IF('paved total'!AK102=0, "", 'paved total'!AK102/'paved total'!$AL102*'paved total'!$AN102), "")</f>
        <v>2.5574764805851729E-4</v>
      </c>
      <c r="AD102">
        <f>IFERROR(IF('paved total'!AP102=0, "", 'paved total'!AP102/'paved total'!$AY102*'paved total'!$BA102), "")</f>
        <v>1.7667706969798322</v>
      </c>
      <c r="AE102">
        <f>IFERROR(IF('paved total'!AQ102=0, "", 'paved total'!AQ102/'paved total'!$AY102*'paved total'!$BA102), "")</f>
        <v>4.6232364213567685</v>
      </c>
      <c r="AF102">
        <f>IFERROR(IF('paved total'!AR102=0, "", 'paved total'!AR102/'paved total'!$AY102*'paved total'!$BA102), "")</f>
        <v>2.52279650418262E-2</v>
      </c>
      <c r="AG102">
        <f>IFERROR(IF('paved total'!AS102=0, "", 'paved total'!AS102/'paved total'!$AY102*'paved total'!$BA102), "")</f>
        <v>1.575722843620022E-2</v>
      </c>
      <c r="AH102" t="str">
        <f>IFERROR(IF('paved total'!AT102=0, "", 'paved total'!AT102/'paved total'!$AY102*'paved total'!$BA102), "")</f>
        <v/>
      </c>
      <c r="AI102">
        <f>IFERROR(IF('paved total'!AU102=0, "", 'paved total'!AU102/'paved total'!$AY102*'paved total'!$BA102), "")</f>
        <v>0.16932529082785838</v>
      </c>
      <c r="AJ102">
        <f>IFERROR(IF('paved total'!AV102=0, "", 'paved total'!AV102/'paved total'!$AY102*'paved total'!$BA102), "")</f>
        <v>3.4131550754041673E-2</v>
      </c>
      <c r="AK102">
        <f>IFERROR(IF('paved total'!AW102=0, "", 'paved total'!AW102/'paved total'!$AY102*'paved total'!$BA102), "")</f>
        <v>29.028354347707154</v>
      </c>
      <c r="AL102" t="str">
        <f>IFERROR(IF('paved total'!AX102=0, "", 'paved total'!AX102/'paved total'!$AY102*'paved total'!$BA102), "")</f>
        <v/>
      </c>
      <c r="AM102">
        <f>IFERROR(IF('paved total'!BC102=0, "", 'paved total'!BC102/'paved total'!$BL102*'paved total'!$BN102), "")</f>
        <v>2.8163655747493821</v>
      </c>
      <c r="AN102">
        <f>IFERROR(IF('paved total'!BD102=0, "", 'paved total'!BD102/'paved total'!$BL102*'paved total'!$BN102), "")</f>
        <v>5.4107821061837154E-2</v>
      </c>
      <c r="AO102">
        <f>IFERROR(IF('paved total'!BE102=0, "", 'paved total'!BE102/'paved total'!$BL102*'paved total'!$BN102), "")</f>
        <v>1.4838830635637026</v>
      </c>
      <c r="AP102">
        <f>IFERROR(IF('paved total'!BF102=0, "", 'paved total'!BF102/'paved total'!$BL102*'paved total'!$BN102), "")</f>
        <v>3.8455402482034107E-2</v>
      </c>
      <c r="AQ102" t="str">
        <f>IFERROR(IF('paved total'!BG102=0, "", 'paved total'!BG102/'paved total'!$BL102*'paved total'!$BN102), "")</f>
        <v/>
      </c>
      <c r="AR102">
        <f>IFERROR(IF('paved total'!BH102=0, "", 'paved total'!BH102/'paved total'!$BL102*'paved total'!$BN102), "")</f>
        <v>3.6822596227306451E-2</v>
      </c>
      <c r="AS102" t="str">
        <f>IFERROR(IF('paved total'!BI102=0, "", 'paved total'!BI102/'paved total'!$BL102*'paved total'!$BN102), "")</f>
        <v/>
      </c>
      <c r="AT102">
        <f>IFERROR(IF('paved total'!BJ102=0, "", 'paved total'!BJ102/'paved total'!$BL102*'paved total'!$BN102), "")</f>
        <v>3.3500680053895011E-2</v>
      </c>
      <c r="AU102" t="str">
        <f>IFERROR(IF('paved total'!BK102=0, "", 'paved total'!BK102/'paved total'!$BL102*'paved total'!$BN102), "")</f>
        <v/>
      </c>
      <c r="AV102">
        <f>IFERROR(IF('paved total'!BP102=0, "", 'paved total'!BP102/'paved total'!$BY102*'paved total'!$CA102), "")</f>
        <v>0.21910990318207804</v>
      </c>
      <c r="AW102">
        <f>IFERROR(IF('paved total'!BQ102=0, "", 'paved total'!BQ102/'paved total'!$BY102*'paved total'!$CA102), "")</f>
        <v>5.1611602112882175E-2</v>
      </c>
      <c r="AX102">
        <f>IFERROR(IF('paved total'!BR102=0, "", 'paved total'!BR102/'paved total'!$BY102*'paved total'!$CA102), "")</f>
        <v>8.375629697631946E-3</v>
      </c>
      <c r="AY102">
        <f>IFERROR(IF('paved total'!BS102=0, "", 'paved total'!BS102/'paved total'!$BY102*'paved total'!$CA102), "")</f>
        <v>3.1158485905866283E-3</v>
      </c>
      <c r="AZ102">
        <f>IFERROR(IF('paved total'!BT102=0, "", 'paved total'!BT102/'paved total'!$BY102*'paved total'!$CA102), "")</f>
        <v>1.0576733747862867E-3</v>
      </c>
      <c r="BA102">
        <f>IFERROR(IF('paved total'!BU102=0, "", 'paved total'!BU102/'paved total'!$BY102*'paved total'!$CA102), "")</f>
        <v>4.1306433150437416E-2</v>
      </c>
      <c r="BB102">
        <f>IFERROR(IF('paved total'!BV102=0, "", 'paved total'!BV102/'paved total'!$BY102*'paved total'!$CA102), "")</f>
        <v>2.1010538661295152E-3</v>
      </c>
      <c r="BC102">
        <f>IFERROR(IF('paved total'!BW102=0, "", 'paved total'!BW102/'paved total'!$BY102*'paved total'!$CA102), "")</f>
        <v>6.1202126903174045E-2</v>
      </c>
      <c r="BD102" t="str">
        <f>IFERROR(IF('paved total'!BX102=0, "", 'paved total'!BX102/'paved total'!$BY102*'paved total'!$CA102), "")</f>
        <v/>
      </c>
      <c r="BE102">
        <f>IFERROR(IF('paved total'!CC102=0, "", 'paved total'!CC102/'paved total'!$CL102*'paved total'!$CN102), "")</f>
        <v>3.64399148339051</v>
      </c>
      <c r="BF102">
        <f>IFERROR(IF('paved total'!CD102=0, "", 'paved total'!CD102/'paved total'!$CL102*'paved total'!$CN102), "")</f>
        <v>149.35201980687069</v>
      </c>
      <c r="BG102">
        <f>IFERROR(IF('paved total'!CE102=0, "", 'paved total'!CE102/'paved total'!$CL102*'paved total'!$CN102), "")</f>
        <v>1.7144756344865918E-3</v>
      </c>
      <c r="BH102">
        <f>IFERROR(IF('paved total'!CF102=0, "", 'paved total'!CF102/'paved total'!$CL102*'paved total'!$CN102), "")</f>
        <v>0.10303717501684992</v>
      </c>
      <c r="BI102" t="str">
        <f>IFERROR(IF('paved total'!CG102=0, "", 'paved total'!CG102/'paved total'!$CL102*'paved total'!$CN102), "")</f>
        <v/>
      </c>
      <c r="BJ102">
        <f>IFERROR(IF('paved total'!CH102=0, "", 'paved total'!CH102/'paved total'!$CL102*'paved total'!$CN102), "")</f>
        <v>1.554270534214894E-2</v>
      </c>
      <c r="BK102">
        <f>IFERROR(IF('paved total'!CI102=0, "", 'paved total'!CI102/'paved total'!$CL102*'paved total'!$CN102), "")</f>
        <v>2.9342828891868882E-2</v>
      </c>
      <c r="BL102">
        <f>IFERROR(IF('paved total'!CJ102=0, "", 'paved total'!CJ102/'paved total'!$CL102*'paved total'!$CN102), "")</f>
        <v>113.74888150722684</v>
      </c>
      <c r="BM102" t="str">
        <f>IFERROR(IF('paved total'!CK102=0, "", 'paved total'!CK102/'paved total'!$CL102*'paved total'!$CN102), "")</f>
        <v/>
      </c>
    </row>
    <row r="103" spans="1:65" x14ac:dyDescent="0.25">
      <c r="A103" s="1" t="s">
        <v>103</v>
      </c>
      <c r="B103">
        <v>2</v>
      </c>
      <c r="C103">
        <f>_xlfn.XLOOKUP(A103,'[1]paving by area'!$A$3:$A$174,'[1]paving by area'!$C$3:$C$174)</f>
        <v>4</v>
      </c>
      <c r="D103">
        <f>IFERROR(IF('paved total'!D103=0, "", 'paved total'!D103/'paved total'!$L103*'paved total'!$N103), "")</f>
        <v>4.8514082510530488E-3</v>
      </c>
      <c r="E103">
        <f>IFERROR(IF('paved total'!E103=0, "", 'paved total'!E103/'paved total'!$L103*'paved total'!$N103), "")</f>
        <v>0.33897660215691172</v>
      </c>
      <c r="F103" t="str">
        <f>IFERROR(IF('paved total'!F103=0, "", 'paved total'!F103/'paved total'!$L103*'paved total'!$N103), "")</f>
        <v/>
      </c>
      <c r="G103" t="str">
        <f>IFERROR(IF('paved total'!G103=0, "", 'paved total'!G103/'paved total'!$L103*'paved total'!$N103), "")</f>
        <v/>
      </c>
      <c r="H103" t="str">
        <f>IFERROR(IF('paved total'!H103=0, "", 'paved total'!H103/'paved total'!$L103*'paved total'!$N103), "")</f>
        <v/>
      </c>
      <c r="I103" t="str">
        <f>IFERROR(IF('paved total'!I103=0, "", 'paved total'!I103/'paved total'!$L103*'paved total'!$N103), "")</f>
        <v/>
      </c>
      <c r="J103">
        <f>IFERROR(IF('paved total'!J103=0, "", 'paved total'!J103/'paved total'!$L103*'paved total'!$N103), "")</f>
        <v>4.1510639317343641</v>
      </c>
      <c r="K103" t="str">
        <f>IFERROR(IF('paved total'!K103=0, "", 'paved total'!K103/'paved total'!$L103*'paved total'!$N103), "")</f>
        <v/>
      </c>
      <c r="L103">
        <f>IFERROR(IF('paved total'!P103=0, "", 'paved total'!P103/'paved total'!$Y103*'paved total'!$AA103), "")</f>
        <v>7.3058668933057469E-5</v>
      </c>
      <c r="M103" t="str">
        <f>IFERROR(IF('paved total'!Q103=0, "", 'paved total'!Q103/'paved total'!$Y103*'paved total'!$AA103), "")</f>
        <v/>
      </c>
      <c r="N103" t="str">
        <f>IFERROR(IF('paved total'!R103=0, "", 'paved total'!R103/'paved total'!$Y103*'paved total'!$AA103), "")</f>
        <v/>
      </c>
      <c r="O103" t="str">
        <f>IFERROR(IF('paved total'!S103=0, "", 'paved total'!S103/'paved total'!$Y103*'paved total'!$AA103), "")</f>
        <v/>
      </c>
      <c r="P103" t="str">
        <f>IFERROR(IF('paved total'!T103=0, "", 'paved total'!T103/'paved total'!$Y103*'paved total'!$AA103), "")</f>
        <v/>
      </c>
      <c r="Q103" t="str">
        <f>IFERROR(IF('paved total'!U103=0, "", 'paved total'!U103/'paved total'!$Y103*'paved total'!$AA103), "")</f>
        <v/>
      </c>
      <c r="R103" t="str">
        <f>IFERROR(IF('paved total'!V103=0, "", 'paved total'!V103/'paved total'!$Y103*'paved total'!$AA103), "")</f>
        <v/>
      </c>
      <c r="S103">
        <f>IFERROR(IF('paved total'!W103=0, "", 'paved total'!W103/'paved total'!$Y103*'paved total'!$AA103), "")</f>
        <v>2.3829302516998909E-2</v>
      </c>
      <c r="T103" t="str">
        <f>IFERROR(IF('paved total'!X103=0, "", 'paved total'!X103/'paved total'!$Y103*'paved total'!$AA103), "")</f>
        <v/>
      </c>
      <c r="U103">
        <f>IFERROR(IF('paved total'!AC103=0, "", 'paved total'!AC103/'paved total'!$AL103*'paved total'!$AN103), "")</f>
        <v>0.41279399913933779</v>
      </c>
      <c r="V103">
        <f>IFERROR(IF('paved total'!AD103=0, "", 'paved total'!AD103/'paved total'!$AL103*'paved total'!$AN103), "")</f>
        <v>3.7411922675343427E-2</v>
      </c>
      <c r="W103">
        <f>IFERROR(IF('paved total'!AE103=0, "", 'paved total'!AE103/'paved total'!$AL103*'paved total'!$AN103), "")</f>
        <v>1.1749012485746791E-2</v>
      </c>
      <c r="X103">
        <f>IFERROR(IF('paved total'!AF103=0, "", 'paved total'!AF103/'paved total'!$AL103*'paved total'!$AN103), "")</f>
        <v>6.4495538789320185E-3</v>
      </c>
      <c r="Y103" t="str">
        <f>IFERROR(IF('paved total'!AG103=0, "", 'paved total'!AG103/'paved total'!$AL103*'paved total'!$AN103), "")</f>
        <v/>
      </c>
      <c r="Z103" t="str">
        <f>IFERROR(IF('paved total'!AH103=0, "", 'paved total'!AH103/'paved total'!$AL103*'paved total'!$AN103), "")</f>
        <v/>
      </c>
      <c r="AA103">
        <f>IFERROR(IF('paved total'!AI103=0, "", 'paved total'!AI103/'paved total'!$AL103*'paved total'!$AN103), "")</f>
        <v>4.6680337515347132E-3</v>
      </c>
      <c r="AB103">
        <f>IFERROR(IF('paved total'!AJ103=0, "", 'paved total'!AJ103/'paved total'!$AL103*'paved total'!$AN103), "")</f>
        <v>1.068212998920038</v>
      </c>
      <c r="AC103">
        <f>IFERROR(IF('paved total'!AK103=0, "", 'paved total'!AK103/'paved total'!$AL103*'paved total'!$AN103), "")</f>
        <v>1.3530532613144097E-3</v>
      </c>
      <c r="AD103">
        <f>IFERROR(IF('paved total'!AP103=0, "", 'paved total'!AP103/'paved total'!$AY103*'paved total'!$BA103), "")</f>
        <v>0.47615486287771125</v>
      </c>
      <c r="AE103">
        <f>IFERROR(IF('paved total'!AQ103=0, "", 'paved total'!AQ103/'paved total'!$AY103*'paved total'!$BA103), "")</f>
        <v>0.70713286376630879</v>
      </c>
      <c r="AF103">
        <f>IFERROR(IF('paved total'!AR103=0, "", 'paved total'!AR103/'paved total'!$AY103*'paved total'!$BA103), "")</f>
        <v>4.8512775426762036E-2</v>
      </c>
      <c r="AG103">
        <f>IFERROR(IF('paved total'!AS103=0, "", 'paved total'!AS103/'paved total'!$AY103*'paved total'!$BA103), "")</f>
        <v>0.44598228303911536</v>
      </c>
      <c r="AH103" t="str">
        <f>IFERROR(IF('paved total'!AT103=0, "", 'paved total'!AT103/'paved total'!$AY103*'paved total'!$BA103), "")</f>
        <v/>
      </c>
      <c r="AI103">
        <f>IFERROR(IF('paved total'!AU103=0, "", 'paved total'!AU103/'paved total'!$AY103*'paved total'!$BA103), "")</f>
        <v>4.0131503249374291E-2</v>
      </c>
      <c r="AJ103">
        <f>IFERROR(IF('paved total'!AV103=0, "", 'paved total'!AV103/'paved total'!$AY103*'paved total'!$BA103), "")</f>
        <v>1.1832384250429766E-3</v>
      </c>
      <c r="AK103">
        <f>IFERROR(IF('paved total'!AW103=0, "", 'paved total'!AW103/'paved total'!$AY103*'paved total'!$BA103), "")</f>
        <v>15.21146668434729</v>
      </c>
      <c r="AL103" t="str">
        <f>IFERROR(IF('paved total'!AX103=0, "", 'paved total'!AX103/'paved total'!$AY103*'paved total'!$BA103), "")</f>
        <v/>
      </c>
      <c r="AM103">
        <f>IFERROR(IF('paved total'!BC103=0, "", 'paved total'!BC103/'paved total'!$BL103*'paved total'!$BN103), "")</f>
        <v>0.43300454855179699</v>
      </c>
      <c r="AN103">
        <f>IFERROR(IF('paved total'!BD103=0, "", 'paved total'!BD103/'paved total'!$BL103*'paved total'!$BN103), "")</f>
        <v>2.6186020214795502E-3</v>
      </c>
      <c r="AO103">
        <f>IFERROR(IF('paved total'!BE103=0, "", 'paved total'!BE103/'paved total'!$BL103*'paved total'!$BN103), "")</f>
        <v>0.16310149733786913</v>
      </c>
      <c r="AP103" t="str">
        <f>IFERROR(IF('paved total'!BF103=0, "", 'paved total'!BF103/'paved total'!$BL103*'paved total'!$BN103), "")</f>
        <v/>
      </c>
      <c r="AQ103" t="str">
        <f>IFERROR(IF('paved total'!BG103=0, "", 'paved total'!BG103/'paved total'!$BL103*'paved total'!$BN103), "")</f>
        <v/>
      </c>
      <c r="AR103" t="str">
        <f>IFERROR(IF('paved total'!BH103=0, "", 'paved total'!BH103/'paved total'!$BL103*'paved total'!$BN103), "")</f>
        <v/>
      </c>
      <c r="AS103" t="str">
        <f>IFERROR(IF('paved total'!BI103=0, "", 'paved total'!BI103/'paved total'!$BL103*'paved total'!$BN103), "")</f>
        <v/>
      </c>
      <c r="AT103">
        <f>IFERROR(IF('paved total'!BJ103=0, "", 'paved total'!BJ103/'paved total'!$BL103*'paved total'!$BN103), "")</f>
        <v>0.13027545056860762</v>
      </c>
      <c r="AU103" t="str">
        <f>IFERROR(IF('paved total'!BK103=0, "", 'paved total'!BK103/'paved total'!$BL103*'paved total'!$BN103), "")</f>
        <v/>
      </c>
      <c r="AV103">
        <f>IFERROR(IF('paved total'!BP103=0, "", 'paved total'!BP103/'paved total'!$BY103*'paved total'!$CA103), "")</f>
        <v>3.75151653346271E-2</v>
      </c>
      <c r="AW103">
        <f>IFERROR(IF('paved total'!BQ103=0, "", 'paved total'!BQ103/'paved total'!$BY103*'paved total'!$CA103), "")</f>
        <v>1.9504566047870283E-3</v>
      </c>
      <c r="AX103">
        <f>IFERROR(IF('paved total'!BR103=0, "", 'paved total'!BR103/'paved total'!$BY103*'paved total'!$CA103), "")</f>
        <v>2.6766904469949643E-3</v>
      </c>
      <c r="AY103">
        <f>IFERROR(IF('paved total'!BS103=0, "", 'paved total'!BS103/'paved total'!$BY103*'paved total'!$CA103), "")</f>
        <v>7.2000898070329654E-3</v>
      </c>
      <c r="AZ103" t="str">
        <f>IFERROR(IF('paved total'!BT103=0, "", 'paved total'!BT103/'paved total'!$BY103*'paved total'!$CA103), "")</f>
        <v/>
      </c>
      <c r="BA103" t="str">
        <f>IFERROR(IF('paved total'!BU103=0, "", 'paved total'!BU103/'paved total'!$BY103*'paved total'!$CA103), "")</f>
        <v/>
      </c>
      <c r="BB103">
        <f>IFERROR(IF('paved total'!BV103=0, "", 'paved total'!BV103/'paved total'!$BY103*'paved total'!$CA103), "")</f>
        <v>2.2202006033214044E-3</v>
      </c>
      <c r="BC103">
        <f>IFERROR(IF('paved total'!BW103=0, "", 'paved total'!BW103/'paved total'!$BY103*'paved total'!$CA103), "")</f>
        <v>1.0520015942840672E-2</v>
      </c>
      <c r="BD103" t="str">
        <f>IFERROR(IF('paved total'!BX103=0, "", 'paved total'!BX103/'paved total'!$BY103*'paved total'!$CA103), "")</f>
        <v/>
      </c>
      <c r="BE103">
        <f>IFERROR(IF('paved total'!CC103=0, "", 'paved total'!CC103/'paved total'!$CL103*'paved total'!$CN103), "")</f>
        <v>7.897122079950003E-2</v>
      </c>
      <c r="BF103">
        <f>IFERROR(IF('paved total'!CD103=0, "", 'paved total'!CD103/'paved total'!$CL103*'paved total'!$CN103), "")</f>
        <v>0.33956158893893934</v>
      </c>
      <c r="BG103">
        <f>IFERROR(IF('paved total'!CE103=0, "", 'paved total'!CE103/'paved total'!$CL103*'paved total'!$CN103), "")</f>
        <v>1.5906641318216126E-2</v>
      </c>
      <c r="BH103">
        <f>IFERROR(IF('paved total'!CF103=0, "", 'paved total'!CF103/'paved total'!$CL103*'paved total'!$CN103), "")</f>
        <v>3.6553510617590351E-2</v>
      </c>
      <c r="BI103" t="str">
        <f>IFERROR(IF('paved total'!CG103=0, "", 'paved total'!CG103/'paved total'!$CL103*'paved total'!$CN103), "")</f>
        <v/>
      </c>
      <c r="BJ103" t="str">
        <f>IFERROR(IF('paved total'!CH103=0, "", 'paved total'!CH103/'paved total'!$CL103*'paved total'!$CN103), "")</f>
        <v/>
      </c>
      <c r="BK103" t="str">
        <f>IFERROR(IF('paved total'!CI103=0, "", 'paved total'!CI103/'paved total'!$CL103*'paved total'!$CN103), "")</f>
        <v/>
      </c>
      <c r="BL103">
        <f>IFERROR(IF('paved total'!CJ103=0, "", 'paved total'!CJ103/'paved total'!$CL103*'paved total'!$CN103), "")</f>
        <v>131.64219070964378</v>
      </c>
      <c r="BM103" t="str">
        <f>IFERROR(IF('paved total'!CK103=0, "", 'paved total'!CK103/'paved total'!$CL103*'paved total'!$CN103), "")</f>
        <v/>
      </c>
    </row>
    <row r="104" spans="1:65" x14ac:dyDescent="0.25">
      <c r="A104" s="1" t="s">
        <v>104</v>
      </c>
      <c r="B104">
        <v>3</v>
      </c>
      <c r="C104">
        <f>_xlfn.XLOOKUP(A104,'[1]paving by area'!$A$3:$A$174,'[1]paving by area'!$C$3:$C$174)</f>
        <v>8</v>
      </c>
      <c r="D104" t="str">
        <f>IFERROR(IF('paved total'!D104=0, "", 'paved total'!D104/'paved total'!$L104*'paved total'!$N104), "")</f>
        <v/>
      </c>
      <c r="E104" t="str">
        <f>IFERROR(IF('paved total'!E104=0, "", 'paved total'!E104/'paved total'!$L104*'paved total'!$N104), "")</f>
        <v/>
      </c>
      <c r="F104" t="str">
        <f>IFERROR(IF('paved total'!F104=0, "", 'paved total'!F104/'paved total'!$L104*'paved total'!$N104), "")</f>
        <v/>
      </c>
      <c r="G104" t="str">
        <f>IFERROR(IF('paved total'!G104=0, "", 'paved total'!G104/'paved total'!$L104*'paved total'!$N104), "")</f>
        <v/>
      </c>
      <c r="H104" t="str">
        <f>IFERROR(IF('paved total'!H104=0, "", 'paved total'!H104/'paved total'!$L104*'paved total'!$N104), "")</f>
        <v/>
      </c>
      <c r="I104" t="str">
        <f>IFERROR(IF('paved total'!I104=0, "", 'paved total'!I104/'paved total'!$L104*'paved total'!$N104), "")</f>
        <v/>
      </c>
      <c r="J104" t="str">
        <f>IFERROR(IF('paved total'!J104=0, "", 'paved total'!J104/'paved total'!$L104*'paved total'!$N104), "")</f>
        <v/>
      </c>
      <c r="K104" t="str">
        <f>IFERROR(IF('paved total'!K104=0, "", 'paved total'!K104/'paved total'!$L104*'paved total'!$N104), "")</f>
        <v/>
      </c>
      <c r="L104" t="str">
        <f>IFERROR(IF('paved total'!P104=0, "", 'paved total'!P104/'paved total'!$Y104*'paved total'!$AA104), "")</f>
        <v/>
      </c>
      <c r="M104" t="str">
        <f>IFERROR(IF('paved total'!Q104=0, "", 'paved total'!Q104/'paved total'!$Y104*'paved total'!$AA104), "")</f>
        <v/>
      </c>
      <c r="N104" t="str">
        <f>IFERROR(IF('paved total'!R104=0, "", 'paved total'!R104/'paved total'!$Y104*'paved total'!$AA104), "")</f>
        <v/>
      </c>
      <c r="O104" t="str">
        <f>IFERROR(IF('paved total'!S104=0, "", 'paved total'!S104/'paved total'!$Y104*'paved total'!$AA104), "")</f>
        <v/>
      </c>
      <c r="P104" t="str">
        <f>IFERROR(IF('paved total'!T104=0, "", 'paved total'!T104/'paved total'!$Y104*'paved total'!$AA104), "")</f>
        <v/>
      </c>
      <c r="Q104" t="str">
        <f>IFERROR(IF('paved total'!U104=0, "", 'paved total'!U104/'paved total'!$Y104*'paved total'!$AA104), "")</f>
        <v/>
      </c>
      <c r="R104" t="str">
        <f>IFERROR(IF('paved total'!V104=0, "", 'paved total'!V104/'paved total'!$Y104*'paved total'!$AA104), "")</f>
        <v/>
      </c>
      <c r="S104" t="str">
        <f>IFERROR(IF('paved total'!W104=0, "", 'paved total'!W104/'paved total'!$Y104*'paved total'!$AA104), "")</f>
        <v/>
      </c>
      <c r="T104" t="str">
        <f>IFERROR(IF('paved total'!X104=0, "", 'paved total'!X104/'paved total'!$Y104*'paved total'!$AA104), "")</f>
        <v/>
      </c>
      <c r="U104">
        <f>IFERROR(IF('paved total'!AC104=0, "", 'paved total'!AC104/'paved total'!$AL104*'paved total'!$AN104), "")</f>
        <v>2.3265015475888329</v>
      </c>
      <c r="V104" t="str">
        <f>IFERROR(IF('paved total'!AD104=0, "", 'paved total'!AD104/'paved total'!$AL104*'paved total'!$AN104), "")</f>
        <v/>
      </c>
      <c r="W104">
        <f>IFERROR(IF('paved total'!AE104=0, "", 'paved total'!AE104/'paved total'!$AL104*'paved total'!$AN104), "")</f>
        <v>0.15409448461336911</v>
      </c>
      <c r="X104" t="str">
        <f>IFERROR(IF('paved total'!AF104=0, "", 'paved total'!AF104/'paved total'!$AL104*'paved total'!$AN104), "")</f>
        <v/>
      </c>
      <c r="Y104" t="str">
        <f>IFERROR(IF('paved total'!AG104=0, "", 'paved total'!AG104/'paved total'!$AL104*'paved total'!$AN104), "")</f>
        <v/>
      </c>
      <c r="Z104" t="str">
        <f>IFERROR(IF('paved total'!AH104=0, "", 'paved total'!AH104/'paved total'!$AL104*'paved total'!$AN104), "")</f>
        <v/>
      </c>
      <c r="AA104" t="str">
        <f>IFERROR(IF('paved total'!AI104=0, "", 'paved total'!AI104/'paved total'!$AL104*'paved total'!$AN104), "")</f>
        <v/>
      </c>
      <c r="AB104">
        <f>IFERROR(IF('paved total'!AJ104=0, "", 'paved total'!AJ104/'paved total'!$AL104*'paved total'!$AN104), "")</f>
        <v>0.11959032686289608</v>
      </c>
      <c r="AC104" t="str">
        <f>IFERROR(IF('paved total'!AK104=0, "", 'paved total'!AK104/'paved total'!$AL104*'paved total'!$AN104), "")</f>
        <v/>
      </c>
      <c r="AD104">
        <f>IFERROR(IF('paved total'!AP104=0, "", 'paved total'!AP104/'paved total'!$AY104*'paved total'!$BA104), "")</f>
        <v>1.0375105997991076E-2</v>
      </c>
      <c r="AE104">
        <f>IFERROR(IF('paved total'!AQ104=0, "", 'paved total'!AQ104/'paved total'!$AY104*'paved total'!$BA104), "")</f>
        <v>6.591243810488448E-2</v>
      </c>
      <c r="AF104" t="str">
        <f>IFERROR(IF('paved total'!AR104=0, "", 'paved total'!AR104/'paved total'!$AY104*'paved total'!$BA104), "")</f>
        <v/>
      </c>
      <c r="AG104" t="str">
        <f>IFERROR(IF('paved total'!AS104=0, "", 'paved total'!AS104/'paved total'!$AY104*'paved total'!$BA104), "")</f>
        <v/>
      </c>
      <c r="AH104" t="str">
        <f>IFERROR(IF('paved total'!AT104=0, "", 'paved total'!AT104/'paved total'!$AY104*'paved total'!$BA104), "")</f>
        <v/>
      </c>
      <c r="AI104" t="str">
        <f>IFERROR(IF('paved total'!AU104=0, "", 'paved total'!AU104/'paved total'!$AY104*'paved total'!$BA104), "")</f>
        <v/>
      </c>
      <c r="AJ104" t="str">
        <f>IFERROR(IF('paved total'!AV104=0, "", 'paved total'!AV104/'paved total'!$AY104*'paved total'!$BA104), "")</f>
        <v/>
      </c>
      <c r="AK104">
        <f>IFERROR(IF('paved total'!AW104=0, "", 'paved total'!AW104/'paved total'!$AY104*'paved total'!$BA104), "")</f>
        <v>20.018309297859165</v>
      </c>
      <c r="AL104" t="str">
        <f>IFERROR(IF('paved total'!AX104=0, "", 'paved total'!AX104/'paved total'!$AY104*'paved total'!$BA104), "")</f>
        <v/>
      </c>
      <c r="AM104">
        <f>IFERROR(IF('paved total'!BC104=0, "", 'paved total'!BC104/'paved total'!$BL104*'paved total'!$BN104), "")</f>
        <v>5.872806408501316E-2</v>
      </c>
      <c r="AN104" t="str">
        <f>IFERROR(IF('paved total'!BD104=0, "", 'paved total'!BD104/'paved total'!$BL104*'paved total'!$BN104), "")</f>
        <v/>
      </c>
      <c r="AO104">
        <f>IFERROR(IF('paved total'!BE104=0, "", 'paved total'!BE104/'paved total'!$BL104*'paved total'!$BN104), "")</f>
        <v>3.9245484352753435E-3</v>
      </c>
      <c r="AP104" t="str">
        <f>IFERROR(IF('paved total'!BF104=0, "", 'paved total'!BF104/'paved total'!$BL104*'paved total'!$BN104), "")</f>
        <v/>
      </c>
      <c r="AQ104" t="str">
        <f>IFERROR(IF('paved total'!BG104=0, "", 'paved total'!BG104/'paved total'!$BL104*'paved total'!$BN104), "")</f>
        <v/>
      </c>
      <c r="AR104" t="str">
        <f>IFERROR(IF('paved total'!BH104=0, "", 'paved total'!BH104/'paved total'!$BL104*'paved total'!$BN104), "")</f>
        <v/>
      </c>
      <c r="AS104" t="str">
        <f>IFERROR(IF('paved total'!BI104=0, "", 'paved total'!BI104/'paved total'!$BL104*'paved total'!$BN104), "")</f>
        <v/>
      </c>
      <c r="AT104">
        <f>IFERROR(IF('paved total'!BJ104=0, "", 'paved total'!BJ104/'paved total'!$BL104*'paved total'!$BN104), "")</f>
        <v>5.7326439643843402E-2</v>
      </c>
      <c r="AU104" t="str">
        <f>IFERROR(IF('paved total'!BK104=0, "", 'paved total'!BK104/'paved total'!$BL104*'paved total'!$BN104), "")</f>
        <v/>
      </c>
      <c r="AV104">
        <f>IFERROR(IF('paved total'!BP104=0, "", 'paved total'!BP104/'paved total'!$BY104*'paved total'!$CA104), "")</f>
        <v>1.3469655633243042E-3</v>
      </c>
      <c r="AW104" t="str">
        <f>IFERROR(IF('paved total'!BQ104=0, "", 'paved total'!BQ104/'paved total'!$BY104*'paved total'!$CA104), "")</f>
        <v/>
      </c>
      <c r="AX104" t="str">
        <f>IFERROR(IF('paved total'!BR104=0, "", 'paved total'!BR104/'paved total'!$BY104*'paved total'!$CA104), "")</f>
        <v/>
      </c>
      <c r="AY104" t="str">
        <f>IFERROR(IF('paved total'!BS104=0, "", 'paved total'!BS104/'paved total'!$BY104*'paved total'!$CA104), "")</f>
        <v/>
      </c>
      <c r="AZ104" t="str">
        <f>IFERROR(IF('paved total'!BT104=0, "", 'paved total'!BT104/'paved total'!$BY104*'paved total'!$CA104), "")</f>
        <v/>
      </c>
      <c r="BA104" t="str">
        <f>IFERROR(IF('paved total'!BU104=0, "", 'paved total'!BU104/'paved total'!$BY104*'paved total'!$CA104), "")</f>
        <v/>
      </c>
      <c r="BB104">
        <f>IFERROR(IF('paved total'!BV104=0, "", 'paved total'!BV104/'paved total'!$BY104*'paved total'!$CA104), "")</f>
        <v>1.5393892152277761E-3</v>
      </c>
      <c r="BC104" t="str">
        <f>IFERROR(IF('paved total'!BW104=0, "", 'paved total'!BW104/'paved total'!$BY104*'paved total'!$CA104), "")</f>
        <v/>
      </c>
      <c r="BD104" t="str">
        <f>IFERROR(IF('paved total'!BX104=0, "", 'paved total'!BX104/'paved total'!$BY104*'paved total'!$CA104), "")</f>
        <v/>
      </c>
      <c r="BE104">
        <f>IFERROR(IF('paved total'!CC104=0, "", 'paved total'!CC104/'paved total'!$CL104*'paved total'!$CN104), "")</f>
        <v>0.57820489279748355</v>
      </c>
      <c r="BF104">
        <f>IFERROR(IF('paved total'!CD104=0, "", 'paved total'!CD104/'paved total'!$CL104*'paved total'!$CN104), "")</f>
        <v>0.36286955352201455</v>
      </c>
      <c r="BG104" t="str">
        <f>IFERROR(IF('paved total'!CE104=0, "", 'paved total'!CE104/'paved total'!$CL104*'paved total'!$CN104), "")</f>
        <v/>
      </c>
      <c r="BH104">
        <f>IFERROR(IF('paved total'!CF104=0, "", 'paved total'!CF104/'paved total'!$CL104*'paved total'!$CN104), "")</f>
        <v>0.28490256730705182</v>
      </c>
      <c r="BI104" t="str">
        <f>IFERROR(IF('paved total'!CG104=0, "", 'paved total'!CG104/'paved total'!$CL104*'paved total'!$CN104), "")</f>
        <v/>
      </c>
      <c r="BJ104" t="str">
        <f>IFERROR(IF('paved total'!CH104=0, "", 'paved total'!CH104/'paved total'!$CL104*'paved total'!$CN104), "")</f>
        <v/>
      </c>
      <c r="BK104" t="str">
        <f>IFERROR(IF('paved total'!CI104=0, "", 'paved total'!CI104/'paved total'!$CL104*'paved total'!$CN104), "")</f>
        <v/>
      </c>
      <c r="BL104">
        <f>IFERROR(IF('paved total'!CJ104=0, "", 'paved total'!CJ104/'paved total'!$CL104*'paved total'!$CN104), "")</f>
        <v>255.40201350745949</v>
      </c>
      <c r="BM104" t="str">
        <f>IFERROR(IF('paved total'!CK104=0, "", 'paved total'!CK104/'paved total'!$CL104*'paved total'!$CN104), "")</f>
        <v/>
      </c>
    </row>
    <row r="105" spans="1:65" x14ac:dyDescent="0.25">
      <c r="A105" s="1" t="s">
        <v>105</v>
      </c>
      <c r="B105">
        <v>3</v>
      </c>
      <c r="C105">
        <f>_xlfn.XLOOKUP(A105,'[1]paving by area'!$A$3:$A$174,'[1]paving by area'!$C$3:$C$174)</f>
        <v>8</v>
      </c>
      <c r="D105" t="str">
        <f>IFERROR(IF('paved total'!D105=0, "", 'paved total'!D105/'paved total'!$L105*'paved total'!$N105), "")</f>
        <v/>
      </c>
      <c r="E105" t="str">
        <f>IFERROR(IF('paved total'!E105=0, "", 'paved total'!E105/'paved total'!$L105*'paved total'!$N105), "")</f>
        <v/>
      </c>
      <c r="F105" t="str">
        <f>IFERROR(IF('paved total'!F105=0, "", 'paved total'!F105/'paved total'!$L105*'paved total'!$N105), "")</f>
        <v/>
      </c>
      <c r="G105" t="str">
        <f>IFERROR(IF('paved total'!G105=0, "", 'paved total'!G105/'paved total'!$L105*'paved total'!$N105), "")</f>
        <v/>
      </c>
      <c r="H105" t="str">
        <f>IFERROR(IF('paved total'!H105=0, "", 'paved total'!H105/'paved total'!$L105*'paved total'!$N105), "")</f>
        <v/>
      </c>
      <c r="I105" t="str">
        <f>IFERROR(IF('paved total'!I105=0, "", 'paved total'!I105/'paved total'!$L105*'paved total'!$N105), "")</f>
        <v/>
      </c>
      <c r="J105" t="str">
        <f>IFERROR(IF('paved total'!J105=0, "", 'paved total'!J105/'paved total'!$L105*'paved total'!$N105), "")</f>
        <v/>
      </c>
      <c r="K105" t="str">
        <f>IFERROR(IF('paved total'!K105=0, "", 'paved total'!K105/'paved total'!$L105*'paved total'!$N105), "")</f>
        <v/>
      </c>
      <c r="L105" t="str">
        <f>IFERROR(IF('paved total'!P105=0, "", 'paved total'!P105/'paved total'!$Y105*'paved total'!$AA105), "")</f>
        <v/>
      </c>
      <c r="M105" t="str">
        <f>IFERROR(IF('paved total'!Q105=0, "", 'paved total'!Q105/'paved total'!$Y105*'paved total'!$AA105), "")</f>
        <v/>
      </c>
      <c r="N105" t="str">
        <f>IFERROR(IF('paved total'!R105=0, "", 'paved total'!R105/'paved total'!$Y105*'paved total'!$AA105), "")</f>
        <v/>
      </c>
      <c r="O105" t="str">
        <f>IFERROR(IF('paved total'!S105=0, "", 'paved total'!S105/'paved total'!$Y105*'paved total'!$AA105), "")</f>
        <v/>
      </c>
      <c r="P105" t="str">
        <f>IFERROR(IF('paved total'!T105=0, "", 'paved total'!T105/'paved total'!$Y105*'paved total'!$AA105), "")</f>
        <v/>
      </c>
      <c r="Q105" t="str">
        <f>IFERROR(IF('paved total'!U105=0, "", 'paved total'!U105/'paved total'!$Y105*'paved total'!$AA105), "")</f>
        <v/>
      </c>
      <c r="R105" t="str">
        <f>IFERROR(IF('paved total'!V105=0, "", 'paved total'!V105/'paved total'!$Y105*'paved total'!$AA105), "")</f>
        <v/>
      </c>
      <c r="S105" t="str">
        <f>IFERROR(IF('paved total'!W105=0, "", 'paved total'!W105/'paved total'!$Y105*'paved total'!$AA105), "")</f>
        <v/>
      </c>
      <c r="T105" t="str">
        <f>IFERROR(IF('paved total'!X105=0, "", 'paved total'!X105/'paved total'!$Y105*'paved total'!$AA105), "")</f>
        <v/>
      </c>
      <c r="U105">
        <f>IFERROR(IF('paved total'!AC105=0, "", 'paved total'!AC105/'paved total'!$AL105*'paved total'!$AN105), "")</f>
        <v>0.25726857068297532</v>
      </c>
      <c r="V105" t="str">
        <f>IFERROR(IF('paved total'!AD105=0, "", 'paved total'!AD105/'paved total'!$AL105*'paved total'!$AN105), "")</f>
        <v/>
      </c>
      <c r="W105">
        <f>IFERROR(IF('paved total'!AE105=0, "", 'paved total'!AE105/'paved total'!$AL105*'paved total'!$AN105), "")</f>
        <v>0.15765597514885105</v>
      </c>
      <c r="X105">
        <f>IFERROR(IF('paved total'!AF105=0, "", 'paved total'!AF105/'paved total'!$AL105*'paved total'!$AN105), "")</f>
        <v>9.4416443544199563E-2</v>
      </c>
      <c r="Y105" t="str">
        <f>IFERROR(IF('paved total'!AG105=0, "", 'paved total'!AG105/'paved total'!$AL105*'paved total'!$AN105), "")</f>
        <v/>
      </c>
      <c r="Z105" t="str">
        <f>IFERROR(IF('paved total'!AH105=0, "", 'paved total'!AH105/'paved total'!$AL105*'paved total'!$AN105), "")</f>
        <v/>
      </c>
      <c r="AA105" t="str">
        <f>IFERROR(IF('paved total'!AI105=0, "", 'paved total'!AI105/'paved total'!$AL105*'paved total'!$AN105), "")</f>
        <v/>
      </c>
      <c r="AB105">
        <f>IFERROR(IF('paved total'!AJ105=0, "", 'paved total'!AJ105/'paved total'!$AL105*'paved total'!$AN105), "")</f>
        <v>6.5015080358481434</v>
      </c>
      <c r="AC105" t="str">
        <f>IFERROR(IF('paved total'!AK105=0, "", 'paved total'!AK105/'paved total'!$AL105*'paved total'!$AN105), "")</f>
        <v/>
      </c>
      <c r="AD105">
        <f>IFERROR(IF('paved total'!AP105=0, "", 'paved total'!AP105/'paved total'!$AY105*'paved total'!$BA105), "")</f>
        <v>0.34258537399919936</v>
      </c>
      <c r="AE105">
        <f>IFERROR(IF('paved total'!AQ105=0, "", 'paved total'!AQ105/'paved total'!$AY105*'paved total'!$BA105), "")</f>
        <v>6.9641856481886949E-2</v>
      </c>
      <c r="AF105" t="str">
        <f>IFERROR(IF('paved total'!AR105=0, "", 'paved total'!AR105/'paved total'!$AY105*'paved total'!$BA105), "")</f>
        <v/>
      </c>
      <c r="AG105">
        <f>IFERROR(IF('paved total'!AS105=0, "", 'paved total'!AS105/'paved total'!$AY105*'paved total'!$BA105), "")</f>
        <v>3.2849932302776864E-2</v>
      </c>
      <c r="AH105" t="str">
        <f>IFERROR(IF('paved total'!AT105=0, "", 'paved total'!AT105/'paved total'!$AY105*'paved total'!$BA105), "")</f>
        <v/>
      </c>
      <c r="AI105" t="str">
        <f>IFERROR(IF('paved total'!AU105=0, "", 'paved total'!AU105/'paved total'!$AY105*'paved total'!$BA105), "")</f>
        <v/>
      </c>
      <c r="AJ105" t="str">
        <f>IFERROR(IF('paved total'!AV105=0, "", 'paved total'!AV105/'paved total'!$AY105*'paved total'!$BA105), "")</f>
        <v/>
      </c>
      <c r="AK105">
        <f>IFERROR(IF('paved total'!AW105=0, "", 'paved total'!AW105/'paved total'!$AY105*'paved total'!$BA105), "")</f>
        <v>118.60743997348928</v>
      </c>
      <c r="AL105" t="str">
        <f>IFERROR(IF('paved total'!AX105=0, "", 'paved total'!AX105/'paved total'!$AY105*'paved total'!$BA105), "")</f>
        <v/>
      </c>
      <c r="AM105" t="str">
        <f>IFERROR(IF('paved total'!BC105=0, "", 'paved total'!BC105/'paved total'!$BL105*'paved total'!$BN105), "")</f>
        <v/>
      </c>
      <c r="AN105" t="str">
        <f>IFERROR(IF('paved total'!BD105=0, "", 'paved total'!BD105/'paved total'!$BL105*'paved total'!$BN105), "")</f>
        <v/>
      </c>
      <c r="AO105" t="str">
        <f>IFERROR(IF('paved total'!BE105=0, "", 'paved total'!BE105/'paved total'!$BL105*'paved total'!$BN105), "")</f>
        <v/>
      </c>
      <c r="AP105" t="str">
        <f>IFERROR(IF('paved total'!BF105=0, "", 'paved total'!BF105/'paved total'!$BL105*'paved total'!$BN105), "")</f>
        <v/>
      </c>
      <c r="AQ105" t="str">
        <f>IFERROR(IF('paved total'!BG105=0, "", 'paved total'!BG105/'paved total'!$BL105*'paved total'!$BN105), "")</f>
        <v/>
      </c>
      <c r="AR105" t="str">
        <f>IFERROR(IF('paved total'!BH105=0, "", 'paved total'!BH105/'paved total'!$BL105*'paved total'!$BN105), "")</f>
        <v/>
      </c>
      <c r="AS105" t="str">
        <f>IFERROR(IF('paved total'!BI105=0, "", 'paved total'!BI105/'paved total'!$BL105*'paved total'!$BN105), "")</f>
        <v/>
      </c>
      <c r="AT105">
        <f>IFERROR(IF('paved total'!BJ105=0, "", 'paved total'!BJ105/'paved total'!$BL105*'paved total'!$BN105), "")</f>
        <v>0.22728370818581739</v>
      </c>
      <c r="AU105" t="str">
        <f>IFERROR(IF('paved total'!BK105=0, "", 'paved total'!BK105/'paved total'!$BL105*'paved total'!$BN105), "")</f>
        <v/>
      </c>
      <c r="AV105" t="str">
        <f>IFERROR(IF('paved total'!BP105=0, "", 'paved total'!BP105/'paved total'!$BY105*'paved total'!$CA105), "")</f>
        <v/>
      </c>
      <c r="AW105" t="str">
        <f>IFERROR(IF('paved total'!BQ105=0, "", 'paved total'!BQ105/'paved total'!$BY105*'paved total'!$CA105), "")</f>
        <v/>
      </c>
      <c r="AX105" t="str">
        <f>IFERROR(IF('paved total'!BR105=0, "", 'paved total'!BR105/'paved total'!$BY105*'paved total'!$CA105), "")</f>
        <v/>
      </c>
      <c r="AY105" t="str">
        <f>IFERROR(IF('paved total'!BS105=0, "", 'paved total'!BS105/'paved total'!$BY105*'paved total'!$CA105), "")</f>
        <v/>
      </c>
      <c r="AZ105" t="str">
        <f>IFERROR(IF('paved total'!BT105=0, "", 'paved total'!BT105/'paved total'!$BY105*'paved total'!$CA105), "")</f>
        <v/>
      </c>
      <c r="BA105" t="str">
        <f>IFERROR(IF('paved total'!BU105=0, "", 'paved total'!BU105/'paved total'!$BY105*'paved total'!$CA105), "")</f>
        <v/>
      </c>
      <c r="BB105" t="str">
        <f>IFERROR(IF('paved total'!BV105=0, "", 'paved total'!BV105/'paved total'!$BY105*'paved total'!$CA105), "")</f>
        <v/>
      </c>
      <c r="BC105" t="str">
        <f>IFERROR(IF('paved total'!BW105=0, "", 'paved total'!BW105/'paved total'!$BY105*'paved total'!$CA105), "")</f>
        <v/>
      </c>
      <c r="BD105" t="str">
        <f>IFERROR(IF('paved total'!BX105=0, "", 'paved total'!BX105/'paved total'!$BY105*'paved total'!$CA105), "")</f>
        <v/>
      </c>
      <c r="BE105">
        <f>IFERROR(IF('paved total'!CC105=0, "", 'paved total'!CC105/'paved total'!$CL105*'paved total'!$CN105), "")</f>
        <v>2.9278531297109005</v>
      </c>
      <c r="BF105">
        <f>IFERROR(IF('paved total'!CD105=0, "", 'paved total'!CD105/'paved total'!$CL105*'paved total'!$CN105), "")</f>
        <v>1.8525592347644599</v>
      </c>
      <c r="BG105" t="str">
        <f>IFERROR(IF('paved total'!CE105=0, "", 'paved total'!CE105/'paved total'!$CL105*'paved total'!$CN105), "")</f>
        <v/>
      </c>
      <c r="BH105">
        <f>IFERROR(IF('paved total'!CF105=0, "", 'paved total'!CF105/'paved total'!$CL105*'paved total'!$CN105), "")</f>
        <v>3.4403808455025407E-2</v>
      </c>
      <c r="BI105" t="str">
        <f>IFERROR(IF('paved total'!CG105=0, "", 'paved total'!CG105/'paved total'!$CL105*'paved total'!$CN105), "")</f>
        <v/>
      </c>
      <c r="BJ105" t="str">
        <f>IFERROR(IF('paved total'!CH105=0, "", 'paved total'!CH105/'paved total'!$CL105*'paved total'!$CN105), "")</f>
        <v/>
      </c>
      <c r="BK105" t="str">
        <f>IFERROR(IF('paved total'!CI105=0, "", 'paved total'!CI105/'paved total'!$CL105*'paved total'!$CN105), "")</f>
        <v/>
      </c>
      <c r="BL105">
        <f>IFERROR(IF('paved total'!CJ105=0, "", 'paved total'!CJ105/'paved total'!$CL105*'paved total'!$CN105), "")</f>
        <v>324.45265140462158</v>
      </c>
      <c r="BM105" t="str">
        <f>IFERROR(IF('paved total'!CK105=0, "", 'paved total'!CK105/'paved total'!$CL105*'paved total'!$CN105), "")</f>
        <v/>
      </c>
    </row>
    <row r="106" spans="1:65" x14ac:dyDescent="0.25">
      <c r="A106" s="1" t="s">
        <v>106</v>
      </c>
      <c r="B106">
        <v>6</v>
      </c>
      <c r="C106">
        <f>_xlfn.XLOOKUP(A106,'[1]paving by area'!$A$3:$A$174,'[1]paving by area'!$C$3:$C$174)</f>
        <v>19</v>
      </c>
      <c r="D106" t="str">
        <f>IFERROR(IF('paved total'!D106=0, "", 'paved total'!D106/'paved total'!$L106*'paved total'!$N106), "")</f>
        <v/>
      </c>
      <c r="E106" t="str">
        <f>IFERROR(IF('paved total'!E106=0, "", 'paved total'!E106/'paved total'!$L106*'paved total'!$N106), "")</f>
        <v/>
      </c>
      <c r="F106" t="str">
        <f>IFERROR(IF('paved total'!F106=0, "", 'paved total'!F106/'paved total'!$L106*'paved total'!$N106), "")</f>
        <v/>
      </c>
      <c r="G106" t="str">
        <f>IFERROR(IF('paved total'!G106=0, "", 'paved total'!G106/'paved total'!$L106*'paved total'!$N106), "")</f>
        <v/>
      </c>
      <c r="H106" t="str">
        <f>IFERROR(IF('paved total'!H106=0, "", 'paved total'!H106/'paved total'!$L106*'paved total'!$N106), "")</f>
        <v/>
      </c>
      <c r="I106" t="str">
        <f>IFERROR(IF('paved total'!I106=0, "", 'paved total'!I106/'paved total'!$L106*'paved total'!$N106), "")</f>
        <v/>
      </c>
      <c r="J106" t="str">
        <f>IFERROR(IF('paved total'!J106=0, "", 'paved total'!J106/'paved total'!$L106*'paved total'!$N106), "")</f>
        <v/>
      </c>
      <c r="K106" t="str">
        <f>IFERROR(IF('paved total'!K106=0, "", 'paved total'!K106/'paved total'!$L106*'paved total'!$N106), "")</f>
        <v/>
      </c>
      <c r="L106" t="str">
        <f>IFERROR(IF('paved total'!P106=0, "", 'paved total'!P106/'paved total'!$Y106*'paved total'!$AA106), "")</f>
        <v/>
      </c>
      <c r="M106" t="str">
        <f>IFERROR(IF('paved total'!Q106=0, "", 'paved total'!Q106/'paved total'!$Y106*'paved total'!$AA106), "")</f>
        <v/>
      </c>
      <c r="N106" t="str">
        <f>IFERROR(IF('paved total'!R106=0, "", 'paved total'!R106/'paved total'!$Y106*'paved total'!$AA106), "")</f>
        <v/>
      </c>
      <c r="O106" t="str">
        <f>IFERROR(IF('paved total'!S106=0, "", 'paved total'!S106/'paved total'!$Y106*'paved total'!$AA106), "")</f>
        <v/>
      </c>
      <c r="P106" t="str">
        <f>IFERROR(IF('paved total'!T106=0, "", 'paved total'!T106/'paved total'!$Y106*'paved total'!$AA106), "")</f>
        <v/>
      </c>
      <c r="Q106" t="str">
        <f>IFERROR(IF('paved total'!U106=0, "", 'paved total'!U106/'paved total'!$Y106*'paved total'!$AA106), "")</f>
        <v/>
      </c>
      <c r="R106" t="str">
        <f>IFERROR(IF('paved total'!V106=0, "", 'paved total'!V106/'paved total'!$Y106*'paved total'!$AA106), "")</f>
        <v/>
      </c>
      <c r="S106" t="str">
        <f>IFERROR(IF('paved total'!W106=0, "", 'paved total'!W106/'paved total'!$Y106*'paved total'!$AA106), "")</f>
        <v/>
      </c>
      <c r="T106" t="str">
        <f>IFERROR(IF('paved total'!X106=0, "", 'paved total'!X106/'paved total'!$Y106*'paved total'!$AA106), "")</f>
        <v/>
      </c>
      <c r="U106">
        <f>IFERROR(IF('paved total'!AC106=0, "", 'paved total'!AC106/'paved total'!$AL106*'paved total'!$AN106), "")</f>
        <v>0.75457461725271102</v>
      </c>
      <c r="V106" t="str">
        <f>IFERROR(IF('paved total'!AD106=0, "", 'paved total'!AD106/'paved total'!$AL106*'paved total'!$AN106), "")</f>
        <v/>
      </c>
      <c r="W106">
        <f>IFERROR(IF('paved total'!AE106=0, "", 'paved total'!AE106/'paved total'!$AL106*'paved total'!$AN106), "")</f>
        <v>0.64841806009603309</v>
      </c>
      <c r="X106" t="str">
        <f>IFERROR(IF('paved total'!AF106=0, "", 'paved total'!AF106/'paved total'!$AL106*'paved total'!$AN106), "")</f>
        <v/>
      </c>
      <c r="Y106" t="str">
        <f>IFERROR(IF('paved total'!AG106=0, "", 'paved total'!AG106/'paved total'!$AL106*'paved total'!$AN106), "")</f>
        <v/>
      </c>
      <c r="Z106">
        <f>IFERROR(IF('paved total'!AH106=0, "", 'paved total'!AH106/'paved total'!$AL106*'paved total'!$AN106), "")</f>
        <v>1.3550064612681644E-2</v>
      </c>
      <c r="AA106" t="str">
        <f>IFERROR(IF('paved total'!AI106=0, "", 'paved total'!AI106/'paved total'!$AL106*'paved total'!$AN106), "")</f>
        <v/>
      </c>
      <c r="AB106">
        <f>IFERROR(IF('paved total'!AJ106=0, "", 'paved total'!AJ106/'paved total'!$AL106*'paved total'!$AN106), "")</f>
        <v>0.89818804091833049</v>
      </c>
      <c r="AC106" t="str">
        <f>IFERROR(IF('paved total'!AK106=0, "", 'paved total'!AK106/'paved total'!$AL106*'paved total'!$AN106), "")</f>
        <v/>
      </c>
      <c r="AD106">
        <f>IFERROR(IF('paved total'!AP106=0, "", 'paved total'!AP106/'paved total'!$AY106*'paved total'!$BA106), "")</f>
        <v>0.12503393518324338</v>
      </c>
      <c r="AE106">
        <f>IFERROR(IF('paved total'!AQ106=0, "", 'paved total'!AQ106/'paved total'!$AY106*'paved total'!$BA106), "")</f>
        <v>1.5827080402942197E-3</v>
      </c>
      <c r="AF106" t="str">
        <f>IFERROR(IF('paved total'!AR106=0, "", 'paved total'!AR106/'paved total'!$AY106*'paved total'!$BA106), "")</f>
        <v/>
      </c>
      <c r="AG106">
        <f>IFERROR(IF('paved total'!AS106=0, "", 'paved total'!AS106/'paved total'!$AY106*'paved total'!$BA106), "")</f>
        <v>1.1870310302206648E-3</v>
      </c>
      <c r="AH106" t="str">
        <f>IFERROR(IF('paved total'!AT106=0, "", 'paved total'!AT106/'paved total'!$AY106*'paved total'!$BA106), "")</f>
        <v/>
      </c>
      <c r="AI106">
        <f>IFERROR(IF('paved total'!AU106=0, "", 'paved total'!AU106/'paved total'!$AY106*'paved total'!$BA106), "")</f>
        <v>1.4560913970706822E-2</v>
      </c>
      <c r="AJ106" t="str">
        <f>IFERROR(IF('paved total'!AV106=0, "", 'paved total'!AV106/'paved total'!$AY106*'paved total'!$BA106), "")</f>
        <v/>
      </c>
      <c r="AK106">
        <f>IFERROR(IF('paved total'!AW106=0, "", 'paved total'!AW106/'paved total'!$AY106*'paved total'!$BA106), "")</f>
        <v>8.2081613031718685</v>
      </c>
      <c r="AL106" t="str">
        <f>IFERROR(IF('paved total'!AX106=0, "", 'paved total'!AX106/'paved total'!$AY106*'paved total'!$BA106), "")</f>
        <v/>
      </c>
      <c r="AM106">
        <f>IFERROR(IF('paved total'!BC106=0, "", 'paved total'!BC106/'paved total'!$BL106*'paved total'!$BN106), "")</f>
        <v>0.69198001275029253</v>
      </c>
      <c r="AN106" t="str">
        <f>IFERROR(IF('paved total'!BD106=0, "", 'paved total'!BD106/'paved total'!$BL106*'paved total'!$BN106), "")</f>
        <v/>
      </c>
      <c r="AO106">
        <f>IFERROR(IF('paved total'!BE106=0, "", 'paved total'!BE106/'paved total'!$BL106*'paved total'!$BN106), "")</f>
        <v>0.41314072950594388</v>
      </c>
      <c r="AP106" t="str">
        <f>IFERROR(IF('paved total'!BF106=0, "", 'paved total'!BF106/'paved total'!$BL106*'paved total'!$BN106), "")</f>
        <v/>
      </c>
      <c r="AQ106" t="str">
        <f>IFERROR(IF('paved total'!BG106=0, "", 'paved total'!BG106/'paved total'!$BL106*'paved total'!$BN106), "")</f>
        <v/>
      </c>
      <c r="AR106" t="str">
        <f>IFERROR(IF('paved total'!BH106=0, "", 'paved total'!BH106/'paved total'!$BL106*'paved total'!$BN106), "")</f>
        <v/>
      </c>
      <c r="AS106" t="str">
        <f>IFERROR(IF('paved total'!BI106=0, "", 'paved total'!BI106/'paved total'!$BL106*'paved total'!$BN106), "")</f>
        <v/>
      </c>
      <c r="AT106">
        <f>IFERROR(IF('paved total'!BJ106=0, "", 'paved total'!BJ106/'paved total'!$BL106*'paved total'!$BN106), "")</f>
        <v>0.43033786591748957</v>
      </c>
      <c r="AU106" t="str">
        <f>IFERROR(IF('paved total'!BK106=0, "", 'paved total'!BK106/'paved total'!$BL106*'paved total'!$BN106), "")</f>
        <v/>
      </c>
      <c r="AV106">
        <f>IFERROR(IF('paved total'!BP106=0, "", 'paved total'!BP106/'paved total'!$BY106*'paved total'!$CA106), "")</f>
        <v>8.5676023634995348E-3</v>
      </c>
      <c r="AW106" t="str">
        <f>IFERROR(IF('paved total'!BQ106=0, "", 'paved total'!BQ106/'paved total'!$BY106*'paved total'!$CA106), "")</f>
        <v/>
      </c>
      <c r="AX106">
        <f>IFERROR(IF('paved total'!BR106=0, "", 'paved total'!BR106/'paved total'!$BY106*'paved total'!$CA106), "")</f>
        <v>3.8350220103283629E-2</v>
      </c>
      <c r="AY106" t="str">
        <f>IFERROR(IF('paved total'!BS106=0, "", 'paved total'!BS106/'paved total'!$BY106*'paved total'!$CA106), "")</f>
        <v/>
      </c>
      <c r="AZ106" t="str">
        <f>IFERROR(IF('paved total'!BT106=0, "", 'paved total'!BT106/'paved total'!$BY106*'paved total'!$CA106), "")</f>
        <v/>
      </c>
      <c r="BA106" t="str">
        <f>IFERROR(IF('paved total'!BU106=0, "", 'paved total'!BU106/'paved total'!$BY106*'paved total'!$CA106), "")</f>
        <v/>
      </c>
      <c r="BB106" t="str">
        <f>IFERROR(IF('paved total'!BV106=0, "", 'paved total'!BV106/'paved total'!$BY106*'paved total'!$CA106), "")</f>
        <v/>
      </c>
      <c r="BC106" t="str">
        <f>IFERROR(IF('paved total'!BW106=0, "", 'paved total'!BW106/'paved total'!$BY106*'paved total'!$CA106), "")</f>
        <v/>
      </c>
      <c r="BD106" t="str">
        <f>IFERROR(IF('paved total'!BX106=0, "", 'paved total'!BX106/'paved total'!$BY106*'paved total'!$CA106), "")</f>
        <v/>
      </c>
      <c r="BE106">
        <f>IFERROR(IF('paved total'!CC106=0, "", 'paved total'!CC106/'paved total'!$CL106*'paved total'!$CN106), "")</f>
        <v>2.7091549923090787E-2</v>
      </c>
      <c r="BF106">
        <f>IFERROR(IF('paved total'!CD106=0, "", 'paved total'!CD106/'paved total'!$CL106*'paved total'!$CN106), "")</f>
        <v>9.2098358753636686E-2</v>
      </c>
      <c r="BG106" t="str">
        <f>IFERROR(IF('paved total'!CE106=0, "", 'paved total'!CE106/'paved total'!$CL106*'paved total'!$CN106), "")</f>
        <v/>
      </c>
      <c r="BH106" t="str">
        <f>IFERROR(IF('paved total'!CF106=0, "", 'paved total'!CF106/'paved total'!$CL106*'paved total'!$CN106), "")</f>
        <v/>
      </c>
      <c r="BI106" t="str">
        <f>IFERROR(IF('paved total'!CG106=0, "", 'paved total'!CG106/'paved total'!$CL106*'paved total'!$CN106), "")</f>
        <v/>
      </c>
      <c r="BJ106">
        <f>IFERROR(IF('paved total'!CH106=0, "", 'paved total'!CH106/'paved total'!$CL106*'paved total'!$CN106), "")</f>
        <v>3.0125631368011998E-4</v>
      </c>
      <c r="BK106" t="str">
        <f>IFERROR(IF('paved total'!CI106=0, "", 'paved total'!CI106/'paved total'!$CL106*'paved total'!$CN106), "")</f>
        <v/>
      </c>
      <c r="BL106">
        <f>IFERROR(IF('paved total'!CJ106=0, "", 'paved total'!CJ106/'paved total'!$CL106*'paved total'!$CN106), "")</f>
        <v>20.154004348583786</v>
      </c>
      <c r="BM106" t="str">
        <f>IFERROR(IF('paved total'!CK106=0, "", 'paved total'!CK106/'paved total'!$CL106*'paved total'!$CN106), "")</f>
        <v/>
      </c>
    </row>
    <row r="107" spans="1:65" x14ac:dyDescent="0.25">
      <c r="A107" s="1" t="s">
        <v>107</v>
      </c>
      <c r="B107">
        <v>4</v>
      </c>
      <c r="C107">
        <f>_xlfn.XLOOKUP(A107,'[1]paving by area'!$A$3:$A$174,'[1]paving by area'!$C$3:$C$174)</f>
        <v>11</v>
      </c>
      <c r="D107">
        <f>IFERROR(IF('paved total'!D107=0, "", 'paved total'!D107/'paved total'!$L107*'paved total'!$N107), "")</f>
        <v>1.2630882050775819E-2</v>
      </c>
      <c r="E107">
        <f>IFERROR(IF('paved total'!E107=0, "", 'paved total'!E107/'paved total'!$L107*'paved total'!$N107), "")</f>
        <v>0.87134314138812718</v>
      </c>
      <c r="F107" t="str">
        <f>IFERROR(IF('paved total'!F107=0, "", 'paved total'!F107/'paved total'!$L107*'paved total'!$N107), "")</f>
        <v/>
      </c>
      <c r="G107" t="str">
        <f>IFERROR(IF('paved total'!G107=0, "", 'paved total'!G107/'paved total'!$L107*'paved total'!$N107), "")</f>
        <v/>
      </c>
      <c r="H107">
        <f>IFERROR(IF('paved total'!H107=0, "", 'paved total'!H107/'paved total'!$L107*'paved total'!$N107), "")</f>
        <v>2.6227181837916672E-2</v>
      </c>
      <c r="I107" t="str">
        <f>IFERROR(IF('paved total'!I107=0, "", 'paved total'!I107/'paved total'!$L107*'paved total'!$N107), "")</f>
        <v/>
      </c>
      <c r="J107">
        <f>IFERROR(IF('paved total'!J107=0, "", 'paved total'!J107/'paved total'!$L107*'paved total'!$N107), "")</f>
        <v>0.55967411549828316</v>
      </c>
      <c r="K107" t="str">
        <f>IFERROR(IF('paved total'!K107=0, "", 'paved total'!K107/'paved total'!$L107*'paved total'!$N107), "")</f>
        <v/>
      </c>
      <c r="L107">
        <f>IFERROR(IF('paved total'!P107=0, "", 'paved total'!P107/'paved total'!$Y107*'paved total'!$AA107), "")</f>
        <v>364.45823662931588</v>
      </c>
      <c r="M107">
        <f>IFERROR(IF('paved total'!Q107=0, "", 'paved total'!Q107/'paved total'!$Y107*'paved total'!$AA107), "")</f>
        <v>22.418389982056468</v>
      </c>
      <c r="N107">
        <f>IFERROR(IF('paved total'!R107=0, "", 'paved total'!R107/'paved total'!$Y107*'paved total'!$AA107), "")</f>
        <v>0.99107107474117306</v>
      </c>
      <c r="O107">
        <f>IFERROR(IF('paved total'!S107=0, "", 'paved total'!S107/'paved total'!$Y107*'paved total'!$AA107), "")</f>
        <v>0.46275860017288017</v>
      </c>
      <c r="P107" t="str">
        <f>IFERROR(IF('paved total'!T107=0, "", 'paved total'!T107/'paved total'!$Y107*'paved total'!$AA107), "")</f>
        <v/>
      </c>
      <c r="Q107">
        <f>IFERROR(IF('paved total'!U107=0, "", 'paved total'!U107/'paved total'!$Y107*'paved total'!$AA107), "")</f>
        <v>0.33570484098282377</v>
      </c>
      <c r="R107">
        <f>IFERROR(IF('paved total'!V107=0, "", 'paved total'!V107/'paved total'!$Y107*'paved total'!$AA107), "")</f>
        <v>0.35071322801545779</v>
      </c>
      <c r="S107">
        <f>IFERROR(IF('paved total'!W107=0, "", 'paved total'!W107/'paved total'!$Y107*'paved total'!$AA107), "")</f>
        <v>7.2862268839522288</v>
      </c>
      <c r="T107" t="str">
        <f>IFERROR(IF('paved total'!X107=0, "", 'paved total'!X107/'paved total'!$Y107*'paved total'!$AA107), "")</f>
        <v/>
      </c>
      <c r="U107">
        <f>IFERROR(IF('paved total'!AC107=0, "", 'paved total'!AC107/'paved total'!$AL107*'paved total'!$AN107), "")</f>
        <v>45.607606109652771</v>
      </c>
      <c r="V107">
        <f>IFERROR(IF('paved total'!AD107=0, "", 'paved total'!AD107/'paved total'!$AL107*'paved total'!$AN107), "")</f>
        <v>11.055426542447496</v>
      </c>
      <c r="W107">
        <f>IFERROR(IF('paved total'!AE107=0, "", 'paved total'!AE107/'paved total'!$AL107*'paved total'!$AN107), "")</f>
        <v>2.5720602909610317</v>
      </c>
      <c r="X107">
        <f>IFERROR(IF('paved total'!AF107=0, "", 'paved total'!AF107/'paved total'!$AL107*'paved total'!$AN107), "")</f>
        <v>0.62783475322259197</v>
      </c>
      <c r="Y107" t="str">
        <f>IFERROR(IF('paved total'!AG107=0, "", 'paved total'!AG107/'paved total'!$AL107*'paved total'!$AN107), "")</f>
        <v/>
      </c>
      <c r="Z107">
        <f>IFERROR(IF('paved total'!AH107=0, "", 'paved total'!AH107/'paved total'!$AL107*'paved total'!$AN107), "")</f>
        <v>0.68818679275223726</v>
      </c>
      <c r="AA107">
        <f>IFERROR(IF('paved total'!AI107=0, "", 'paved total'!AI107/'paved total'!$AL107*'paved total'!$AN107), "")</f>
        <v>6.408134879394288E-2</v>
      </c>
      <c r="AB107">
        <f>IFERROR(IF('paved total'!AJ107=0, "", 'paved total'!AJ107/'paved total'!$AL107*'paved total'!$AN107), "")</f>
        <v>6.3214930557440505</v>
      </c>
      <c r="AC107" t="str">
        <f>IFERROR(IF('paved total'!AK107=0, "", 'paved total'!AK107/'paved total'!$AL107*'paved total'!$AN107), "")</f>
        <v/>
      </c>
      <c r="AD107">
        <f>IFERROR(IF('paved total'!AP107=0, "", 'paved total'!AP107/'paved total'!$AY107*'paved total'!$BA107), "")</f>
        <v>0.48217333824178166</v>
      </c>
      <c r="AE107">
        <f>IFERROR(IF('paved total'!AQ107=0, "", 'paved total'!AQ107/'paved total'!$AY107*'paved total'!$BA107), "")</f>
        <v>3.6527861193180051</v>
      </c>
      <c r="AF107">
        <f>IFERROR(IF('paved total'!AR107=0, "", 'paved total'!AR107/'paved total'!$AY107*'paved total'!$BA107), "")</f>
        <v>5.5864622516519559E-2</v>
      </c>
      <c r="AG107">
        <f>IFERROR(IF('paved total'!AS107=0, "", 'paved total'!AS107/'paved total'!$AY107*'paved total'!$BA107), "")</f>
        <v>0.12622402244755976</v>
      </c>
      <c r="AH107" t="str">
        <f>IFERROR(IF('paved total'!AT107=0, "", 'paved total'!AT107/'paved total'!$AY107*'paved total'!$BA107), "")</f>
        <v/>
      </c>
      <c r="AI107">
        <f>IFERROR(IF('paved total'!AU107=0, "", 'paved total'!AU107/'paved total'!$AY107*'paved total'!$BA107), "")</f>
        <v>0.845686257587697</v>
      </c>
      <c r="AJ107">
        <f>IFERROR(IF('paved total'!AV107=0, "", 'paved total'!AV107/'paved total'!$AY107*'paved total'!$BA107), "")</f>
        <v>1.9739472107037788E-3</v>
      </c>
      <c r="AK107">
        <f>IFERROR(IF('paved total'!AW107=0, "", 'paved total'!AW107/'paved total'!$AY107*'paved total'!$BA107), "")</f>
        <v>94.107926882123991</v>
      </c>
      <c r="AL107">
        <f>IFERROR(IF('paved total'!AX107=0, "", 'paved total'!AX107/'paved total'!$AY107*'paved total'!$BA107), "")</f>
        <v>1.5139983460737722E-3</v>
      </c>
      <c r="AM107">
        <f>IFERROR(IF('paved total'!BC107=0, "", 'paved total'!BC107/'paved total'!$BL107*'paved total'!$BN107), "")</f>
        <v>1.1204364912206537</v>
      </c>
      <c r="AN107">
        <f>IFERROR(IF('paved total'!BD107=0, "", 'paved total'!BD107/'paved total'!$BL107*'paved total'!$BN107), "")</f>
        <v>0.10653260190151441</v>
      </c>
      <c r="AO107">
        <f>IFERROR(IF('paved total'!BE107=0, "", 'paved total'!BE107/'paved total'!$BL107*'paved total'!$BN107), "")</f>
        <v>1.1084737718644295</v>
      </c>
      <c r="AP107">
        <f>IFERROR(IF('paved total'!BF107=0, "", 'paved total'!BF107/'paved total'!$BL107*'paved total'!$BN107), "")</f>
        <v>0.45559811760262975</v>
      </c>
      <c r="AQ107" t="str">
        <f>IFERROR(IF('paved total'!BG107=0, "", 'paved total'!BG107/'paved total'!$BL107*'paved total'!$BN107), "")</f>
        <v/>
      </c>
      <c r="AR107">
        <f>IFERROR(IF('paved total'!BH107=0, "", 'paved total'!BH107/'paved total'!$BL107*'paved total'!$BN107), "")</f>
        <v>5.6788765622532877E-2</v>
      </c>
      <c r="AS107" t="str">
        <f>IFERROR(IF('paved total'!BI107=0, "", 'paved total'!BI107/'paved total'!$BL107*'paved total'!$BN107), "")</f>
        <v/>
      </c>
      <c r="AT107">
        <f>IFERROR(IF('paved total'!BJ107=0, "", 'paved total'!BJ107/'paved total'!$BL107*'paved total'!$BN107), "")</f>
        <v>1.631457321664518E-2</v>
      </c>
      <c r="AU107" t="str">
        <f>IFERROR(IF('paved total'!BK107=0, "", 'paved total'!BK107/'paved total'!$BL107*'paved total'!$BN107), "")</f>
        <v/>
      </c>
      <c r="AV107">
        <f>IFERROR(IF('paved total'!BP107=0, "", 'paved total'!BP107/'paved total'!$BY107*'paved total'!$CA107), "")</f>
        <v>0.21256234631857615</v>
      </c>
      <c r="AW107">
        <f>IFERROR(IF('paved total'!BQ107=0, "", 'paved total'!BQ107/'paved total'!$BY107*'paved total'!$CA107), "")</f>
        <v>1.1895248195529326E-2</v>
      </c>
      <c r="AX107">
        <f>IFERROR(IF('paved total'!BR107=0, "", 'paved total'!BR107/'paved total'!$BY107*'paved total'!$CA107), "")</f>
        <v>7.7149553812013133E-2</v>
      </c>
      <c r="AY107">
        <f>IFERROR(IF('paved total'!BS107=0, "", 'paved total'!BS107/'paved total'!$BY107*'paved total'!$CA107), "")</f>
        <v>3.6898746869684723E-2</v>
      </c>
      <c r="AZ107" t="str">
        <f>IFERROR(IF('paved total'!BT107=0, "", 'paved total'!BT107/'paved total'!$BY107*'paved total'!$CA107), "")</f>
        <v/>
      </c>
      <c r="BA107">
        <f>IFERROR(IF('paved total'!BU107=0, "", 'paved total'!BU107/'paved total'!$BY107*'paved total'!$CA107), "")</f>
        <v>8.4518868757708393E-2</v>
      </c>
      <c r="BB107">
        <f>IFERROR(IF('paved total'!BV107=0, "", 'paved total'!BV107/'paved total'!$BY107*'paved total'!$CA107), "")</f>
        <v>3.7290037928748188E-2</v>
      </c>
      <c r="BC107">
        <f>IFERROR(IF('paved total'!BW107=0, "", 'paved total'!BW107/'paved total'!$BY107*'paved total'!$CA107), "")</f>
        <v>2.9072925688415428E-2</v>
      </c>
      <c r="BD107" t="str">
        <f>IFERROR(IF('paved total'!BX107=0, "", 'paved total'!BX107/'paved total'!$BY107*'paved total'!$CA107), "")</f>
        <v/>
      </c>
      <c r="BE107">
        <f>IFERROR(IF('paved total'!CC107=0, "", 'paved total'!CC107/'paved total'!$CL107*'paved total'!$CN107), "")</f>
        <v>5.4005965088170456</v>
      </c>
      <c r="BF107">
        <f>IFERROR(IF('paved total'!CD107=0, "", 'paved total'!CD107/'paved total'!$CL107*'paved total'!$CN107), "")</f>
        <v>50.07380871770247</v>
      </c>
      <c r="BG107">
        <f>IFERROR(IF('paved total'!CE107=0, "", 'paved total'!CE107/'paved total'!$CL107*'paved total'!$CN107), "")</f>
        <v>3.3809896233526751E-3</v>
      </c>
      <c r="BH107">
        <f>IFERROR(IF('paved total'!CF107=0, "", 'paved total'!CF107/'paved total'!$CL107*'paved total'!$CN107), "")</f>
        <v>0.72165587547741883</v>
      </c>
      <c r="BI107" t="str">
        <f>IFERROR(IF('paved total'!CG107=0, "", 'paved total'!CG107/'paved total'!$CL107*'paved total'!$CN107), "")</f>
        <v/>
      </c>
      <c r="BJ107">
        <f>IFERROR(IF('paved total'!CH107=0, "", 'paved total'!CH107/'paved total'!$CL107*'paved total'!$CN107), "")</f>
        <v>0.35439315103619945</v>
      </c>
      <c r="BK107">
        <f>IFERROR(IF('paved total'!CI107=0, "", 'paved total'!CI107/'paved total'!$CL107*'paved total'!$CN107), "")</f>
        <v>2.1812836279694681E-5</v>
      </c>
      <c r="BL107">
        <f>IFERROR(IF('paved total'!CJ107=0, "", 'paved total'!CJ107/'paved total'!$CL107*'paved total'!$CN107), "")</f>
        <v>71.628839085407435</v>
      </c>
      <c r="BM107">
        <f>IFERROR(IF('paved total'!CK107=0, "", 'paved total'!CK107/'paved total'!$CL107*'paved total'!$CN107), "")</f>
        <v>8.8996372021154287E-3</v>
      </c>
    </row>
    <row r="108" spans="1:65" x14ac:dyDescent="0.25">
      <c r="A108" s="1" t="s">
        <v>108</v>
      </c>
      <c r="B108">
        <v>6</v>
      </c>
      <c r="C108">
        <f>_xlfn.XLOOKUP(A108,'[1]paving by area'!$A$3:$A$174,'[1]paving by area'!$C$3:$C$174)</f>
        <v>25</v>
      </c>
      <c r="D108" t="str">
        <f>IFERROR(IF('paved total'!D108=0, "", 'paved total'!D108/'paved total'!$L108*'paved total'!$N108), "")</f>
        <v/>
      </c>
      <c r="E108">
        <f>IFERROR(IF('paved total'!E108=0, "", 'paved total'!E108/'paved total'!$L108*'paved total'!$N108), "")</f>
        <v>2.9979550865678824E-2</v>
      </c>
      <c r="F108" t="str">
        <f>IFERROR(IF('paved total'!F108=0, "", 'paved total'!F108/'paved total'!$L108*'paved total'!$N108), "")</f>
        <v/>
      </c>
      <c r="G108" t="str">
        <f>IFERROR(IF('paved total'!G108=0, "", 'paved total'!G108/'paved total'!$L108*'paved total'!$N108), "")</f>
        <v/>
      </c>
      <c r="H108">
        <f>IFERROR(IF('paved total'!H108=0, "", 'paved total'!H108/'paved total'!$L108*'paved total'!$N108), "")</f>
        <v>6.537031079130452E-4</v>
      </c>
      <c r="I108" t="str">
        <f>IFERROR(IF('paved total'!I108=0, "", 'paved total'!I108/'paved total'!$L108*'paved total'!$N108), "")</f>
        <v/>
      </c>
      <c r="J108">
        <f>IFERROR(IF('paved total'!J108=0, "", 'paved total'!J108/'paved total'!$L108*'paved total'!$N108), "")</f>
        <v>0.20531725114368896</v>
      </c>
      <c r="K108" t="str">
        <f>IFERROR(IF('paved total'!K108=0, "", 'paved total'!K108/'paved total'!$L108*'paved total'!$N108), "")</f>
        <v/>
      </c>
      <c r="L108">
        <f>IFERROR(IF('paved total'!P108=0, "", 'paved total'!P108/'paved total'!$Y108*'paved total'!$AA108), "")</f>
        <v>2.7416623980942384E-2</v>
      </c>
      <c r="M108" t="str">
        <f>IFERROR(IF('paved total'!Q108=0, "", 'paved total'!Q108/'paved total'!$Y108*'paved total'!$AA108), "")</f>
        <v/>
      </c>
      <c r="N108" t="str">
        <f>IFERROR(IF('paved total'!R108=0, "", 'paved total'!R108/'paved total'!$Y108*'paved total'!$AA108), "")</f>
        <v/>
      </c>
      <c r="O108" t="str">
        <f>IFERROR(IF('paved total'!S108=0, "", 'paved total'!S108/'paved total'!$Y108*'paved total'!$AA108), "")</f>
        <v/>
      </c>
      <c r="P108" t="str">
        <f>IFERROR(IF('paved total'!T108=0, "", 'paved total'!T108/'paved total'!$Y108*'paved total'!$AA108), "")</f>
        <v/>
      </c>
      <c r="Q108">
        <f>IFERROR(IF('paved total'!U108=0, "", 'paved total'!U108/'paved total'!$Y108*'paved total'!$AA108), "")</f>
        <v>0.10687353422924527</v>
      </c>
      <c r="R108" t="str">
        <f>IFERROR(IF('paved total'!V108=0, "", 'paved total'!V108/'paved total'!$Y108*'paved total'!$AA108), "")</f>
        <v/>
      </c>
      <c r="S108">
        <f>IFERROR(IF('paved total'!W108=0, "", 'paved total'!W108/'paved total'!$Y108*'paved total'!$AA108), "")</f>
        <v>4.4003396493321238E-2</v>
      </c>
      <c r="T108" t="str">
        <f>IFERROR(IF('paved total'!X108=0, "", 'paved total'!X108/'paved total'!$Y108*'paved total'!$AA108), "")</f>
        <v/>
      </c>
      <c r="U108">
        <f>IFERROR(IF('paved total'!AC108=0, "", 'paved total'!AC108/'paved total'!$AL108*'paved total'!$AN108), "")</f>
        <v>0.73157905235763532</v>
      </c>
      <c r="V108">
        <f>IFERROR(IF('paved total'!AD108=0, "", 'paved total'!AD108/'paved total'!$AL108*'paved total'!$AN108), "")</f>
        <v>0.44900971896907971</v>
      </c>
      <c r="W108">
        <f>IFERROR(IF('paved total'!AE108=0, "", 'paved total'!AE108/'paved total'!$AL108*'paved total'!$AN108), "")</f>
        <v>6.9431321918330777E-2</v>
      </c>
      <c r="X108">
        <f>IFERROR(IF('paved total'!AF108=0, "", 'paved total'!AF108/'paved total'!$AL108*'paved total'!$AN108), "")</f>
        <v>9.4830524583914319E-4</v>
      </c>
      <c r="Y108">
        <f>IFERROR(IF('paved total'!AG108=0, "", 'paved total'!AG108/'paved total'!$AL108*'paved total'!$AN108), "")</f>
        <v>1.6249338536811264E-2</v>
      </c>
      <c r="Z108" t="str">
        <f>IFERROR(IF('paved total'!AH108=0, "", 'paved total'!AH108/'paved total'!$AL108*'paved total'!$AN108), "")</f>
        <v/>
      </c>
      <c r="AA108">
        <f>IFERROR(IF('paved total'!AI108=0, "", 'paved total'!AI108/'paved total'!$AL108*'paved total'!$AN108), "")</f>
        <v>1.7530832112269565E-2</v>
      </c>
      <c r="AB108">
        <f>IFERROR(IF('paved total'!AJ108=0, "", 'paved total'!AJ108/'paved total'!$AL108*'paved total'!$AN108), "")</f>
        <v>8.1300771712940669</v>
      </c>
      <c r="AC108" t="str">
        <f>IFERROR(IF('paved total'!AK108=0, "", 'paved total'!AK108/'paved total'!$AL108*'paved total'!$AN108), "")</f>
        <v/>
      </c>
      <c r="AD108">
        <f>IFERROR(IF('paved total'!AP108=0, "", 'paved total'!AP108/'paved total'!$AY108*'paved total'!$BA108), "")</f>
        <v>1.2436028957386096</v>
      </c>
      <c r="AE108">
        <f>IFERROR(IF('paved total'!AQ108=0, "", 'paved total'!AQ108/'paved total'!$AY108*'paved total'!$BA108), "")</f>
        <v>0.52022856395724382</v>
      </c>
      <c r="AF108">
        <f>IFERROR(IF('paved total'!AR108=0, "", 'paved total'!AR108/'paved total'!$AY108*'paved total'!$BA108), "")</f>
        <v>0.16670029567733155</v>
      </c>
      <c r="AG108">
        <f>IFERROR(IF('paved total'!AS108=0, "", 'paved total'!AS108/'paved total'!$AY108*'paved total'!$BA108), "")</f>
        <v>8.554262693230898E-3</v>
      </c>
      <c r="AH108" t="str">
        <f>IFERROR(IF('paved total'!AT108=0, "", 'paved total'!AT108/'paved total'!$AY108*'paved total'!$BA108), "")</f>
        <v/>
      </c>
      <c r="AI108">
        <f>IFERROR(IF('paved total'!AU108=0, "", 'paved total'!AU108/'paved total'!$AY108*'paved total'!$BA108), "")</f>
        <v>2.3650020387167781E-2</v>
      </c>
      <c r="AJ108" t="str">
        <f>IFERROR(IF('paved total'!AV108=0, "", 'paved total'!AV108/'paved total'!$AY108*'paved total'!$BA108), "")</f>
        <v/>
      </c>
      <c r="AK108">
        <f>IFERROR(IF('paved total'!AW108=0, "", 'paved total'!AW108/'paved total'!$AY108*'paved total'!$BA108), "")</f>
        <v>28.266087436292331</v>
      </c>
      <c r="AL108" t="str">
        <f>IFERROR(IF('paved total'!AX108=0, "", 'paved total'!AX108/'paved total'!$AY108*'paved total'!$BA108), "")</f>
        <v/>
      </c>
      <c r="AM108">
        <f>IFERROR(IF('paved total'!BC108=0, "", 'paved total'!BC108/'paved total'!$BL108*'paved total'!$BN108), "")</f>
        <v>1.4683810010595157</v>
      </c>
      <c r="AN108">
        <f>IFERROR(IF('paved total'!BD108=0, "", 'paved total'!BD108/'paved total'!$BL108*'paved total'!$BN108), "")</f>
        <v>3.9415036956291109E-2</v>
      </c>
      <c r="AO108">
        <f>IFERROR(IF('paved total'!BE108=0, "", 'paved total'!BE108/'paved total'!$BL108*'paved total'!$BN108), "")</f>
        <v>0.11824511086887333</v>
      </c>
      <c r="AP108" t="str">
        <f>IFERROR(IF('paved total'!BF108=0, "", 'paved total'!BF108/'paved total'!$BL108*'paved total'!$BN108), "")</f>
        <v/>
      </c>
      <c r="AQ108">
        <f>IFERROR(IF('paved total'!BG108=0, "", 'paved total'!BG108/'paved total'!$BL108*'paved total'!$BN108), "")</f>
        <v>0.10115766710169512</v>
      </c>
      <c r="AR108" t="str">
        <f>IFERROR(IF('paved total'!BH108=0, "", 'paved total'!BH108/'paved total'!$BL108*'paved total'!$BN108), "")</f>
        <v/>
      </c>
      <c r="AS108" t="str">
        <f>IFERROR(IF('paved total'!BI108=0, "", 'paved total'!BI108/'paved total'!$BL108*'paved total'!$BN108), "")</f>
        <v/>
      </c>
      <c r="AT108">
        <f>IFERROR(IF('paved total'!BJ108=0, "", 'paved total'!BJ108/'paved total'!$BL108*'paved total'!$BN108), "")</f>
        <v>0.70696450679405387</v>
      </c>
      <c r="AU108" t="str">
        <f>IFERROR(IF('paved total'!BK108=0, "", 'paved total'!BK108/'paved total'!$BL108*'paved total'!$BN108), "")</f>
        <v/>
      </c>
      <c r="AV108">
        <f>IFERROR(IF('paved total'!BP108=0, "", 'paved total'!BP108/'paved total'!$BY108*'paved total'!$CA108), "")</f>
        <v>1.042280873227551E-2</v>
      </c>
      <c r="AW108">
        <f>IFERROR(IF('paved total'!BQ108=0, "", 'paved total'!BQ108/'paved total'!$BY108*'paved total'!$CA108), "")</f>
        <v>4.3630362135106785E-4</v>
      </c>
      <c r="AX108">
        <f>IFERROR(IF('paved total'!BR108=0, "", 'paved total'!BR108/'paved total'!$BY108*'paved total'!$CA108), "")</f>
        <v>1.9536706600497819E-2</v>
      </c>
      <c r="AY108" t="str">
        <f>IFERROR(IF('paved total'!BS108=0, "", 'paved total'!BS108/'paved total'!$BY108*'paved total'!$CA108), "")</f>
        <v/>
      </c>
      <c r="AZ108">
        <f>IFERROR(IF('paved total'!BT108=0, "", 'paved total'!BT108/'paved total'!$BY108*'paved total'!$CA108), "")</f>
        <v>4.1206453127600852E-3</v>
      </c>
      <c r="BA108" t="str">
        <f>IFERROR(IF('paved total'!BU108=0, "", 'paved total'!BU108/'paved total'!$BY108*'paved total'!$CA108), "")</f>
        <v/>
      </c>
      <c r="BB108" t="str">
        <f>IFERROR(IF('paved total'!BV108=0, "", 'paved total'!BV108/'paved total'!$BY108*'paved total'!$CA108), "")</f>
        <v/>
      </c>
      <c r="BC108">
        <f>IFERROR(IF('paved total'!BW108=0, "", 'paved total'!BW108/'paved total'!$BY108*'paved total'!$CA108), "")</f>
        <v>7.5577482854034983E-2</v>
      </c>
      <c r="BD108" t="str">
        <f>IFERROR(IF('paved total'!BX108=0, "", 'paved total'!BX108/'paved total'!$BY108*'paved total'!$CA108), "")</f>
        <v/>
      </c>
      <c r="BE108">
        <f>IFERROR(IF('paved total'!CC108=0, "", 'paved total'!CC108/'paved total'!$CL108*'paved total'!$CN108), "")</f>
        <v>2.1569323714542872</v>
      </c>
      <c r="BF108">
        <f>IFERROR(IF('paved total'!CD108=0, "", 'paved total'!CD108/'paved total'!$CL108*'paved total'!$CN108), "")</f>
        <v>2.7162353844736713</v>
      </c>
      <c r="BG108">
        <f>IFERROR(IF('paved total'!CE108=0, "", 'paved total'!CE108/'paved total'!$CL108*'paved total'!$CN108), "")</f>
        <v>0.32557870474984463</v>
      </c>
      <c r="BH108">
        <f>IFERROR(IF('paved total'!CF108=0, "", 'paved total'!CF108/'paved total'!$CL108*'paved total'!$CN108), "")</f>
        <v>6.9129724981131402E-2</v>
      </c>
      <c r="BI108" t="str">
        <f>IFERROR(IF('paved total'!CG108=0, "", 'paved total'!CG108/'paved total'!$CL108*'paved total'!$CN108), "")</f>
        <v/>
      </c>
      <c r="BJ108" t="str">
        <f>IFERROR(IF('paved total'!CH108=0, "", 'paved total'!CH108/'paved total'!$CL108*'paved total'!$CN108), "")</f>
        <v/>
      </c>
      <c r="BK108" t="str">
        <f>IFERROR(IF('paved total'!CI108=0, "", 'paved total'!CI108/'paved total'!$CL108*'paved total'!$CN108), "")</f>
        <v/>
      </c>
      <c r="BL108">
        <f>IFERROR(IF('paved total'!CJ108=0, "", 'paved total'!CJ108/'paved total'!$CL108*'paved total'!$CN108), "")</f>
        <v>207.75983132595434</v>
      </c>
      <c r="BM108" t="str">
        <f>IFERROR(IF('paved total'!CK108=0, "", 'paved total'!CK108/'paved total'!$CL108*'paved total'!$CN108), "")</f>
        <v/>
      </c>
    </row>
    <row r="109" spans="1:65" x14ac:dyDescent="0.25">
      <c r="A109" s="1" t="s">
        <v>109</v>
      </c>
      <c r="B109">
        <v>6</v>
      </c>
      <c r="C109">
        <f>_xlfn.XLOOKUP(A109,'[1]paving by area'!$A$3:$A$174,'[1]paving by area'!$C$3:$C$174)</f>
        <v>22</v>
      </c>
      <c r="D109" t="str">
        <f>IFERROR(IF('paved total'!D109=0, "", 'paved total'!D109/'paved total'!$L109*'paved total'!$N109), "")</f>
        <v/>
      </c>
      <c r="E109" t="str">
        <f>IFERROR(IF('paved total'!E109=0, "", 'paved total'!E109/'paved total'!$L109*'paved total'!$N109), "")</f>
        <v/>
      </c>
      <c r="F109" t="str">
        <f>IFERROR(IF('paved total'!F109=0, "", 'paved total'!F109/'paved total'!$L109*'paved total'!$N109), "")</f>
        <v/>
      </c>
      <c r="G109" t="str">
        <f>IFERROR(IF('paved total'!G109=0, "", 'paved total'!G109/'paved total'!$L109*'paved total'!$N109), "")</f>
        <v/>
      </c>
      <c r="H109" t="str">
        <f>IFERROR(IF('paved total'!H109=0, "", 'paved total'!H109/'paved total'!$L109*'paved total'!$N109), "")</f>
        <v/>
      </c>
      <c r="I109" t="str">
        <f>IFERROR(IF('paved total'!I109=0, "", 'paved total'!I109/'paved total'!$L109*'paved total'!$N109), "")</f>
        <v/>
      </c>
      <c r="J109" t="str">
        <f>IFERROR(IF('paved total'!J109=0, "", 'paved total'!J109/'paved total'!$L109*'paved total'!$N109), "")</f>
        <v/>
      </c>
      <c r="K109" t="str">
        <f>IFERROR(IF('paved total'!K109=0, "", 'paved total'!K109/'paved total'!$L109*'paved total'!$N109), "")</f>
        <v/>
      </c>
      <c r="L109" t="str">
        <f>IFERROR(IF('paved total'!P109=0, "", 'paved total'!P109/'paved total'!$Y109*'paved total'!$AA109), "")</f>
        <v/>
      </c>
      <c r="M109" t="str">
        <f>IFERROR(IF('paved total'!Q109=0, "", 'paved total'!Q109/'paved total'!$Y109*'paved total'!$AA109), "")</f>
        <v/>
      </c>
      <c r="N109" t="str">
        <f>IFERROR(IF('paved total'!R109=0, "", 'paved total'!R109/'paved total'!$Y109*'paved total'!$AA109), "")</f>
        <v/>
      </c>
      <c r="O109" t="str">
        <f>IFERROR(IF('paved total'!S109=0, "", 'paved total'!S109/'paved total'!$Y109*'paved total'!$AA109), "")</f>
        <v/>
      </c>
      <c r="P109" t="str">
        <f>IFERROR(IF('paved total'!T109=0, "", 'paved total'!T109/'paved total'!$Y109*'paved total'!$AA109), "")</f>
        <v/>
      </c>
      <c r="Q109" t="str">
        <f>IFERROR(IF('paved total'!U109=0, "", 'paved total'!U109/'paved total'!$Y109*'paved total'!$AA109), "")</f>
        <v/>
      </c>
      <c r="R109" t="str">
        <f>IFERROR(IF('paved total'!V109=0, "", 'paved total'!V109/'paved total'!$Y109*'paved total'!$AA109), "")</f>
        <v/>
      </c>
      <c r="S109" t="str">
        <f>IFERROR(IF('paved total'!W109=0, "", 'paved total'!W109/'paved total'!$Y109*'paved total'!$AA109), "")</f>
        <v/>
      </c>
      <c r="T109" t="str">
        <f>IFERROR(IF('paved total'!X109=0, "", 'paved total'!X109/'paved total'!$Y109*'paved total'!$AA109), "")</f>
        <v/>
      </c>
      <c r="U109">
        <f>IFERROR(IF('paved total'!AC109=0, "", 'paved total'!AC109/'paved total'!$AL109*'paved total'!$AN109), "")</f>
        <v>0.1846617488374267</v>
      </c>
      <c r="V109">
        <f>IFERROR(IF('paved total'!AD109=0, "", 'paved total'!AD109/'paved total'!$AL109*'paved total'!$AN109), "")</f>
        <v>9.7873553178954697E-3</v>
      </c>
      <c r="W109">
        <f>IFERROR(IF('paved total'!AE109=0, "", 'paved total'!AE109/'paved total'!$AL109*'paved total'!$AN109), "")</f>
        <v>5.966623028021838E-4</v>
      </c>
      <c r="X109" t="str">
        <f>IFERROR(IF('paved total'!AF109=0, "", 'paved total'!AF109/'paved total'!$AL109*'paved total'!$AN109), "")</f>
        <v/>
      </c>
      <c r="Y109" t="str">
        <f>IFERROR(IF('paved total'!AG109=0, "", 'paved total'!AG109/'paved total'!$AL109*'paved total'!$AN109), "")</f>
        <v/>
      </c>
      <c r="Z109" t="str">
        <f>IFERROR(IF('paved total'!AH109=0, "", 'paved total'!AH109/'paved total'!$AL109*'paved total'!$AN109), "")</f>
        <v/>
      </c>
      <c r="AA109">
        <f>IFERROR(IF('paved total'!AI109=0, "", 'paved total'!AI109/'paved total'!$AL109*'paved total'!$AN109), "")</f>
        <v>4.0824262823307311E-4</v>
      </c>
      <c r="AB109">
        <f>IFERROR(IF('paved total'!AJ109=0, "", 'paved total'!AJ109/'paved total'!$AL109*'paved total'!$AN109), "")</f>
        <v>0.50902621860815067</v>
      </c>
      <c r="AC109" t="str">
        <f>IFERROR(IF('paved total'!AK109=0, "", 'paved total'!AK109/'paved total'!$AL109*'paved total'!$AN109), "")</f>
        <v/>
      </c>
      <c r="AD109">
        <f>IFERROR(IF('paved total'!AP109=0, "", 'paved total'!AP109/'paved total'!$AY109*'paved total'!$BA109), "")</f>
        <v>4.3539796962258986E-2</v>
      </c>
      <c r="AE109">
        <f>IFERROR(IF('paved total'!AQ109=0, "", 'paved total'!AQ109/'paved total'!$AY109*'paved total'!$BA109), "")</f>
        <v>0.14908391211160932</v>
      </c>
      <c r="AF109" t="str">
        <f>IFERROR(IF('paved total'!AR109=0, "", 'paved total'!AR109/'paved total'!$AY109*'paved total'!$BA109), "")</f>
        <v/>
      </c>
      <c r="AG109" t="str">
        <f>IFERROR(IF('paved total'!AS109=0, "", 'paved total'!AS109/'paved total'!$AY109*'paved total'!$BA109), "")</f>
        <v/>
      </c>
      <c r="AH109" t="str">
        <f>IFERROR(IF('paved total'!AT109=0, "", 'paved total'!AT109/'paved total'!$AY109*'paved total'!$BA109), "")</f>
        <v/>
      </c>
      <c r="AI109">
        <f>IFERROR(IF('paved total'!AU109=0, "", 'paved total'!AU109/'paved total'!$AY109*'paved total'!$BA109), "")</f>
        <v>8.9663107182313441E-3</v>
      </c>
      <c r="AJ109" t="str">
        <f>IFERROR(IF('paved total'!AV109=0, "", 'paved total'!AV109/'paved total'!$AY109*'paved total'!$BA109), "")</f>
        <v/>
      </c>
      <c r="AK109">
        <f>IFERROR(IF('paved total'!AW109=0, "", 'paved total'!AW109/'paved total'!$AY109*'paved total'!$BA109), "")</f>
        <v>21.203577177883918</v>
      </c>
      <c r="AL109" t="str">
        <f>IFERROR(IF('paved total'!AX109=0, "", 'paved total'!AX109/'paved total'!$AY109*'paved total'!$BA109), "")</f>
        <v/>
      </c>
      <c r="AM109" t="str">
        <f>IFERROR(IF('paved total'!BC109=0, "", 'paved total'!BC109/'paved total'!$BL109*'paved total'!$BN109), "")</f>
        <v/>
      </c>
      <c r="AN109" t="str">
        <f>IFERROR(IF('paved total'!BD109=0, "", 'paved total'!BD109/'paved total'!$BL109*'paved total'!$BN109), "")</f>
        <v/>
      </c>
      <c r="AO109" t="str">
        <f>IFERROR(IF('paved total'!BE109=0, "", 'paved total'!BE109/'paved total'!$BL109*'paved total'!$BN109), "")</f>
        <v/>
      </c>
      <c r="AP109" t="str">
        <f>IFERROR(IF('paved total'!BF109=0, "", 'paved total'!BF109/'paved total'!$BL109*'paved total'!$BN109), "")</f>
        <v/>
      </c>
      <c r="AQ109" t="str">
        <f>IFERROR(IF('paved total'!BG109=0, "", 'paved total'!BG109/'paved total'!$BL109*'paved total'!$BN109), "")</f>
        <v/>
      </c>
      <c r="AR109" t="str">
        <f>IFERROR(IF('paved total'!BH109=0, "", 'paved total'!BH109/'paved total'!$BL109*'paved total'!$BN109), "")</f>
        <v/>
      </c>
      <c r="AS109" t="str">
        <f>IFERROR(IF('paved total'!BI109=0, "", 'paved total'!BI109/'paved total'!$BL109*'paved total'!$BN109), "")</f>
        <v/>
      </c>
      <c r="AT109" t="str">
        <f>IFERROR(IF('paved total'!BJ109=0, "", 'paved total'!BJ109/'paved total'!$BL109*'paved total'!$BN109), "")</f>
        <v/>
      </c>
      <c r="AU109" t="str">
        <f>IFERROR(IF('paved total'!BK109=0, "", 'paved total'!BK109/'paved total'!$BL109*'paved total'!$BN109), "")</f>
        <v/>
      </c>
      <c r="AV109">
        <f>IFERROR(IF('paved total'!BP109=0, "", 'paved total'!BP109/'paved total'!$BY109*'paved total'!$CA109), "")</f>
        <v>7.3016695525952718E-3</v>
      </c>
      <c r="AW109">
        <f>IFERROR(IF('paved total'!BQ109=0, "", 'paved total'!BQ109/'paved total'!$BY109*'paved total'!$CA109), "")</f>
        <v>2.6648429024070337E-4</v>
      </c>
      <c r="AX109" t="str">
        <f>IFERROR(IF('paved total'!BR109=0, "", 'paved total'!BR109/'paved total'!$BY109*'paved total'!$CA109), "")</f>
        <v/>
      </c>
      <c r="AY109" t="str">
        <f>IFERROR(IF('paved total'!BS109=0, "", 'paved total'!BS109/'paved total'!$BY109*'paved total'!$CA109), "")</f>
        <v/>
      </c>
      <c r="AZ109" t="str">
        <f>IFERROR(IF('paved total'!BT109=0, "", 'paved total'!BT109/'paved total'!$BY109*'paved total'!$CA109), "")</f>
        <v/>
      </c>
      <c r="BA109">
        <f>IFERROR(IF('paved total'!BU109=0, "", 'paved total'!BU109/'paved total'!$BY109*'paved total'!$CA109), "")</f>
        <v>1.3324214512035167E-3</v>
      </c>
      <c r="BB109">
        <f>IFERROR(IF('paved total'!BV109=0, "", 'paved total'!BV109/'paved total'!$BY109*'paved total'!$CA109), "")</f>
        <v>1.518960454372009E-3</v>
      </c>
      <c r="BC109" t="str">
        <f>IFERROR(IF('paved total'!BW109=0, "", 'paved total'!BW109/'paved total'!$BY109*'paved total'!$CA109), "")</f>
        <v/>
      </c>
      <c r="BD109" t="str">
        <f>IFERROR(IF('paved total'!BX109=0, "", 'paved total'!BX109/'paved total'!$BY109*'paved total'!$CA109), "")</f>
        <v/>
      </c>
      <c r="BE109">
        <f>IFERROR(IF('paved total'!CC109=0, "", 'paved total'!CC109/'paved total'!$CL109*'paved total'!$CN109), "")</f>
        <v>4.1791479908521771E-2</v>
      </c>
      <c r="BF109">
        <f>IFERROR(IF('paved total'!CD109=0, "", 'paved total'!CD109/'paved total'!$CL109*'paved total'!$CN109), "")</f>
        <v>17.894250345716404</v>
      </c>
      <c r="BG109" t="str">
        <f>IFERROR(IF('paved total'!CE109=0, "", 'paved total'!CE109/'paved total'!$CL109*'paved total'!$CN109), "")</f>
        <v/>
      </c>
      <c r="BH109">
        <f>IFERROR(IF('paved total'!CF109=0, "", 'paved total'!CF109/'paved total'!$CL109*'paved total'!$CN109), "")</f>
        <v>0.10527624709780294</v>
      </c>
      <c r="BI109" t="str">
        <f>IFERROR(IF('paved total'!CG109=0, "", 'paved total'!CG109/'paved total'!$CL109*'paved total'!$CN109), "")</f>
        <v/>
      </c>
      <c r="BJ109">
        <f>IFERROR(IF('paved total'!CH109=0, "", 'paved total'!CH109/'paved total'!$CL109*'paved total'!$CN109), "")</f>
        <v>8.469952607414144E-2</v>
      </c>
      <c r="BK109" t="str">
        <f>IFERROR(IF('paved total'!CI109=0, "", 'paved total'!CI109/'paved total'!$CL109*'paved total'!$CN109), "")</f>
        <v/>
      </c>
      <c r="BL109">
        <f>IFERROR(IF('paved total'!CJ109=0, "", 'paved total'!CJ109/'paved total'!$CL109*'paved total'!$CN109), "")</f>
        <v>158.2343466340956</v>
      </c>
      <c r="BM109" t="str">
        <f>IFERROR(IF('paved total'!CK109=0, "", 'paved total'!CK109/'paved total'!$CL109*'paved total'!$CN109), "")</f>
        <v/>
      </c>
    </row>
    <row r="110" spans="1:65" x14ac:dyDescent="0.25">
      <c r="A110" s="1" t="s">
        <v>110</v>
      </c>
      <c r="B110">
        <v>2</v>
      </c>
      <c r="C110">
        <f>_xlfn.XLOOKUP(A110,'[1]paving by area'!$A$3:$A$174,'[1]paving by area'!$C$3:$C$174)</f>
        <v>6</v>
      </c>
      <c r="D110" t="str">
        <f>IFERROR(IF('paved total'!D110=0, "", 'paved total'!D110/'paved total'!$L110*'paved total'!$N110), "")</f>
        <v/>
      </c>
      <c r="E110" t="str">
        <f>IFERROR(IF('paved total'!E110=0, "", 'paved total'!E110/'paved total'!$L110*'paved total'!$N110), "")</f>
        <v/>
      </c>
      <c r="F110" t="str">
        <f>IFERROR(IF('paved total'!F110=0, "", 'paved total'!F110/'paved total'!$L110*'paved total'!$N110), "")</f>
        <v/>
      </c>
      <c r="G110" t="str">
        <f>IFERROR(IF('paved total'!G110=0, "", 'paved total'!G110/'paved total'!$L110*'paved total'!$N110), "")</f>
        <v/>
      </c>
      <c r="H110" t="str">
        <f>IFERROR(IF('paved total'!H110=0, "", 'paved total'!H110/'paved total'!$L110*'paved total'!$N110), "")</f>
        <v/>
      </c>
      <c r="I110" t="str">
        <f>IFERROR(IF('paved total'!I110=0, "", 'paved total'!I110/'paved total'!$L110*'paved total'!$N110), "")</f>
        <v/>
      </c>
      <c r="J110" t="str">
        <f>IFERROR(IF('paved total'!J110=0, "", 'paved total'!J110/'paved total'!$L110*'paved total'!$N110), "")</f>
        <v/>
      </c>
      <c r="K110" t="str">
        <f>IFERROR(IF('paved total'!K110=0, "", 'paved total'!K110/'paved total'!$L110*'paved total'!$N110), "")</f>
        <v/>
      </c>
      <c r="L110">
        <f>IFERROR(IF('paved total'!P110=0, "", 'paved total'!P110/'paved total'!$Y110*'paved total'!$AA110), "")</f>
        <v>6.8962865949665666</v>
      </c>
      <c r="M110" t="str">
        <f>IFERROR(IF('paved total'!Q110=0, "", 'paved total'!Q110/'paved total'!$Y110*'paved total'!$AA110), "")</f>
        <v/>
      </c>
      <c r="N110">
        <f>IFERROR(IF('paved total'!R110=0, "", 'paved total'!R110/'paved total'!$Y110*'paved total'!$AA110), "")</f>
        <v>0.45060997190335006</v>
      </c>
      <c r="O110" t="str">
        <f>IFERROR(IF('paved total'!S110=0, "", 'paved total'!S110/'paved total'!$Y110*'paved total'!$AA110), "")</f>
        <v/>
      </c>
      <c r="P110" t="str">
        <f>IFERROR(IF('paved total'!T110=0, "", 'paved total'!T110/'paved total'!$Y110*'paved total'!$AA110), "")</f>
        <v/>
      </c>
      <c r="Q110">
        <f>IFERROR(IF('paved total'!U110=0, "", 'paved total'!U110/'paved total'!$Y110*'paved total'!$AA110), "")</f>
        <v>1.6579604748086468E-3</v>
      </c>
      <c r="R110" t="str">
        <f>IFERROR(IF('paved total'!V110=0, "", 'paved total'!V110/'paved total'!$Y110*'paved total'!$AA110), "")</f>
        <v/>
      </c>
      <c r="S110" t="str">
        <f>IFERROR(IF('paved total'!W110=0, "", 'paved total'!W110/'paved total'!$Y110*'paved total'!$AA110), "")</f>
        <v/>
      </c>
      <c r="T110" t="str">
        <f>IFERROR(IF('paved total'!X110=0, "", 'paved total'!X110/'paved total'!$Y110*'paved total'!$AA110), "")</f>
        <v/>
      </c>
      <c r="U110">
        <f>IFERROR(IF('paved total'!AC110=0, "", 'paved total'!AC110/'paved total'!$AL110*'paved total'!$AN110), "")</f>
        <v>3.0377701586845274</v>
      </c>
      <c r="V110">
        <f>IFERROR(IF('paved total'!AD110=0, "", 'paved total'!AD110/'paved total'!$AL110*'paved total'!$AN110), "")</f>
        <v>2.5029111197923542E-2</v>
      </c>
      <c r="W110">
        <f>IFERROR(IF('paved total'!AE110=0, "", 'paved total'!AE110/'paved total'!$AL110*'paved total'!$AN110), "")</f>
        <v>1.1415385595149345</v>
      </c>
      <c r="X110">
        <f>IFERROR(IF('paved total'!AF110=0, "", 'paved total'!AF110/'paved total'!$AL110*'paved total'!$AN110), "")</f>
        <v>2.5029111197923542E-2</v>
      </c>
      <c r="Y110" t="str">
        <f>IFERROR(IF('paved total'!AG110=0, "", 'paved total'!AG110/'paved total'!$AL110*'paved total'!$AN110), "")</f>
        <v/>
      </c>
      <c r="Z110">
        <f>IFERROR(IF('paved total'!AH110=0, "", 'paved total'!AH110/'paved total'!$AL110*'paved total'!$AN110), "")</f>
        <v>2.8069796393655217E-2</v>
      </c>
      <c r="AA110">
        <f>IFERROR(IF('paved total'!AI110=0, "", 'paved total'!AI110/'paved total'!$AL110*'paved total'!$AN110), "")</f>
        <v>8.1671296579569792E-3</v>
      </c>
      <c r="AB110">
        <f>IFERROR(IF('paved total'!AJ110=0, "", 'paved total'!AJ110/'paved total'!$AL110*'paved total'!$AN110), "")</f>
        <v>0.42034331627275812</v>
      </c>
      <c r="AC110" t="str">
        <f>IFERROR(IF('paved total'!AK110=0, "", 'paved total'!AK110/'paved total'!$AL110*'paved total'!$AN110), "")</f>
        <v/>
      </c>
      <c r="AD110">
        <f>IFERROR(IF('paved total'!AP110=0, "", 'paved total'!AP110/'paved total'!$AY110*'paved total'!$BA110), "")</f>
        <v>0.147840823353733</v>
      </c>
      <c r="AE110">
        <f>IFERROR(IF('paved total'!AQ110=0, "", 'paved total'!AQ110/'paved total'!$AY110*'paved total'!$BA110), "")</f>
        <v>4.8785746609609909E-2</v>
      </c>
      <c r="AF110">
        <f>IFERROR(IF('paved total'!AR110=0, "", 'paved total'!AR110/'paved total'!$AY110*'paved total'!$BA110), "")</f>
        <v>5.5548127327773649E-3</v>
      </c>
      <c r="AG110">
        <f>IFERROR(IF('paved total'!AS110=0, "", 'paved total'!AS110/'paved total'!$AY110*'paved total'!$BA110), "")</f>
        <v>6.6830262505526442E-2</v>
      </c>
      <c r="AH110" t="str">
        <f>IFERROR(IF('paved total'!AT110=0, "", 'paved total'!AT110/'paved total'!$AY110*'paved total'!$BA110), "")</f>
        <v/>
      </c>
      <c r="AI110">
        <f>IFERROR(IF('paved total'!AU110=0, "", 'paved total'!AU110/'paved total'!$AY110*'paved total'!$BA110), "")</f>
        <v>0.26031715570686476</v>
      </c>
      <c r="AJ110" t="str">
        <f>IFERROR(IF('paved total'!AV110=0, "", 'paved total'!AV110/'paved total'!$AY110*'paved total'!$BA110), "")</f>
        <v/>
      </c>
      <c r="AK110">
        <f>IFERROR(IF('paved total'!AW110=0, "", 'paved total'!AW110/'paved total'!$AY110*'paved total'!$BA110), "")</f>
        <v>13.573616186821987</v>
      </c>
      <c r="AL110" t="str">
        <f>IFERROR(IF('paved total'!AX110=0, "", 'paved total'!AX110/'paved total'!$AY110*'paved total'!$BA110), "")</f>
        <v/>
      </c>
      <c r="AM110">
        <f>IFERROR(IF('paved total'!BC110=0, "", 'paved total'!BC110/'paved total'!$BL110*'paved total'!$BN110), "")</f>
        <v>2.0815568499034902</v>
      </c>
      <c r="AN110">
        <f>IFERROR(IF('paved total'!BD110=0, "", 'paved total'!BD110/'paved total'!$BL110*'paved total'!$BN110), "")</f>
        <v>1.7111811882655655E-2</v>
      </c>
      <c r="AO110">
        <f>IFERROR(IF('paved total'!BE110=0, "", 'paved total'!BE110/'paved total'!$BL110*'paved total'!$BN110), "")</f>
        <v>0.23481208527866373</v>
      </c>
      <c r="AP110">
        <f>IFERROR(IF('paved total'!BF110=0, "", 'paved total'!BF110/'paved total'!$BL110*'paved total'!$BN110), "")</f>
        <v>8.527386254856735E-2</v>
      </c>
      <c r="AQ110" t="str">
        <f>IFERROR(IF('paved total'!BG110=0, "", 'paved total'!BG110/'paved total'!$BL110*'paved total'!$BN110), "")</f>
        <v/>
      </c>
      <c r="AR110" t="str">
        <f>IFERROR(IF('paved total'!BH110=0, "", 'paved total'!BH110/'paved total'!$BL110*'paved total'!$BN110), "")</f>
        <v/>
      </c>
      <c r="AS110" t="str">
        <f>IFERROR(IF('paved total'!BI110=0, "", 'paved total'!BI110/'paved total'!$BL110*'paved total'!$BN110), "")</f>
        <v/>
      </c>
      <c r="AT110">
        <f>IFERROR(IF('paved total'!BJ110=0, "", 'paved total'!BJ110/'paved total'!$BL110*'paved total'!$BN110), "")</f>
        <v>8.2041631415176841E-2</v>
      </c>
      <c r="AU110" t="str">
        <f>IFERROR(IF('paved total'!BK110=0, "", 'paved total'!BK110/'paved total'!$BL110*'paved total'!$BN110), "")</f>
        <v/>
      </c>
      <c r="AV110">
        <f>IFERROR(IF('paved total'!BP110=0, "", 'paved total'!BP110/'paved total'!$BY110*'paved total'!$CA110), "")</f>
        <v>3.3040971473714514E-2</v>
      </c>
      <c r="AW110" t="str">
        <f>IFERROR(IF('paved total'!BQ110=0, "", 'paved total'!BQ110/'paved total'!$BY110*'paved total'!$CA110), "")</f>
        <v/>
      </c>
      <c r="AX110">
        <f>IFERROR(IF('paved total'!BR110=0, "", 'paved total'!BR110/'paved total'!$BY110*'paved total'!$CA110), "")</f>
        <v>1.195280621788122E-3</v>
      </c>
      <c r="AY110">
        <f>IFERROR(IF('paved total'!BS110=0, "", 'paved total'!BS110/'paved total'!$BY110*'paved total'!$CA110), "")</f>
        <v>3.393743194005561E-3</v>
      </c>
      <c r="AZ110" t="str">
        <f>IFERROR(IF('paved total'!BT110=0, "", 'paved total'!BT110/'paved total'!$BY110*'paved total'!$CA110), "")</f>
        <v/>
      </c>
      <c r="BA110" t="str">
        <f>IFERROR(IF('paved total'!BU110=0, "", 'paved total'!BU110/'paved total'!$BY110*'paved total'!$CA110), "")</f>
        <v/>
      </c>
      <c r="BB110">
        <f>IFERROR(IF('paved total'!BV110=0, "", 'paved total'!BV110/'paved total'!$BY110*'paved total'!$CA110), "")</f>
        <v>8.4309972429697892E-3</v>
      </c>
      <c r="BC110" t="str">
        <f>IFERROR(IF('paved total'!BW110=0, "", 'paved total'!BW110/'paved total'!$BY110*'paved total'!$CA110), "")</f>
        <v/>
      </c>
      <c r="BD110" t="str">
        <f>IFERROR(IF('paved total'!BX110=0, "", 'paved total'!BX110/'paved total'!$BY110*'paved total'!$CA110), "")</f>
        <v/>
      </c>
      <c r="BE110">
        <f>IFERROR(IF('paved total'!CC110=0, "", 'paved total'!CC110/'paved total'!$CL110*'paved total'!$CN110), "")</f>
        <v>0.4134584248143291</v>
      </c>
      <c r="BF110">
        <f>IFERROR(IF('paved total'!CD110=0, "", 'paved total'!CD110/'paved total'!$CL110*'paved total'!$CN110), "")</f>
        <v>0.12963958410746046</v>
      </c>
      <c r="BG110">
        <f>IFERROR(IF('paved total'!CE110=0, "", 'paved total'!CE110/'paved total'!$CL110*'paved total'!$CN110), "")</f>
        <v>3.7160075487806411E-3</v>
      </c>
      <c r="BH110">
        <f>IFERROR(IF('paved total'!CF110=0, "", 'paved total'!CF110/'paved total'!$CL110*'paved total'!$CN110), "")</f>
        <v>4.6204697634838539E-2</v>
      </c>
      <c r="BI110" t="str">
        <f>IFERROR(IF('paved total'!CG110=0, "", 'paved total'!CG110/'paved total'!$CL110*'paved total'!$CN110), "")</f>
        <v/>
      </c>
      <c r="BJ110">
        <f>IFERROR(IF('paved total'!CH110=0, "", 'paved total'!CH110/'paved total'!$CL110*'paved total'!$CN110), "")</f>
        <v>9.4863362518871827E-2</v>
      </c>
      <c r="BK110" t="str">
        <f>IFERROR(IF('paved total'!CI110=0, "", 'paved total'!CI110/'paved total'!$CL110*'paved total'!$CN110), "")</f>
        <v/>
      </c>
      <c r="BL110">
        <f>IFERROR(IF('paved total'!CJ110=0, "", 'paved total'!CJ110/'paved total'!$CL110*'paved total'!$CN110), "")</f>
        <v>266.78851833750684</v>
      </c>
      <c r="BM110" t="str">
        <f>IFERROR(IF('paved total'!CK110=0, "", 'paved total'!CK110/'paved total'!$CL110*'paved total'!$CN110), "")</f>
        <v/>
      </c>
    </row>
    <row r="111" spans="1:65" x14ac:dyDescent="0.25">
      <c r="A111" s="1" t="s">
        <v>111</v>
      </c>
      <c r="B111">
        <v>2</v>
      </c>
      <c r="C111">
        <f>_xlfn.XLOOKUP(A111,'[1]paving by area'!$A$3:$A$174,'[1]paving by area'!$C$3:$C$174)</f>
        <v>6</v>
      </c>
      <c r="D111" t="str">
        <f>IFERROR(IF('paved total'!D111=0, "", 'paved total'!D111/'paved total'!$L111*'paved total'!$N111), "")</f>
        <v/>
      </c>
      <c r="E111" t="str">
        <f>IFERROR(IF('paved total'!E111=0, "", 'paved total'!E111/'paved total'!$L111*'paved total'!$N111), "")</f>
        <v/>
      </c>
      <c r="F111" t="str">
        <f>IFERROR(IF('paved total'!F111=0, "", 'paved total'!F111/'paved total'!$L111*'paved total'!$N111), "")</f>
        <v/>
      </c>
      <c r="G111" t="str">
        <f>IFERROR(IF('paved total'!G111=0, "", 'paved total'!G111/'paved total'!$L111*'paved total'!$N111), "")</f>
        <v/>
      </c>
      <c r="H111" t="str">
        <f>IFERROR(IF('paved total'!H111=0, "", 'paved total'!H111/'paved total'!$L111*'paved total'!$N111), "")</f>
        <v/>
      </c>
      <c r="I111" t="str">
        <f>IFERROR(IF('paved total'!I111=0, "", 'paved total'!I111/'paved total'!$L111*'paved total'!$N111), "")</f>
        <v/>
      </c>
      <c r="J111">
        <f>IFERROR(IF('paved total'!J111=0, "", 'paved total'!J111/'paved total'!$L111*'paved total'!$N111), "")</f>
        <v>0.43447265023529452</v>
      </c>
      <c r="K111" t="str">
        <f>IFERROR(IF('paved total'!K111=0, "", 'paved total'!K111/'paved total'!$L111*'paved total'!$N111), "")</f>
        <v/>
      </c>
      <c r="L111">
        <f>IFERROR(IF('paved total'!P111=0, "", 'paved total'!P111/'paved total'!$Y111*'paved total'!$AA111), "")</f>
        <v>50.714777764399578</v>
      </c>
      <c r="M111">
        <f>IFERROR(IF('paved total'!Q111=0, "", 'paved total'!Q111/'paved total'!$Y111*'paved total'!$AA111), "")</f>
        <v>0.46871796700952445</v>
      </c>
      <c r="N111">
        <f>IFERROR(IF('paved total'!R111=0, "", 'paved total'!R111/'paved total'!$Y111*'paved total'!$AA111), "")</f>
        <v>0.76530548348809846</v>
      </c>
      <c r="O111" t="str">
        <f>IFERROR(IF('paved total'!S111=0, "", 'paved total'!S111/'paved total'!$Y111*'paved total'!$AA111), "")</f>
        <v/>
      </c>
      <c r="P111" t="str">
        <f>IFERROR(IF('paved total'!T111=0, "", 'paved total'!T111/'paved total'!$Y111*'paved total'!$AA111), "")</f>
        <v/>
      </c>
      <c r="Q111" t="str">
        <f>IFERROR(IF('paved total'!U111=0, "", 'paved total'!U111/'paved total'!$Y111*'paved total'!$AA111), "")</f>
        <v/>
      </c>
      <c r="R111" t="str">
        <f>IFERROR(IF('paved total'!V111=0, "", 'paved total'!V111/'paved total'!$Y111*'paved total'!$AA111), "")</f>
        <v/>
      </c>
      <c r="S111" t="str">
        <f>IFERROR(IF('paved total'!W111=0, "", 'paved total'!W111/'paved total'!$Y111*'paved total'!$AA111), "")</f>
        <v/>
      </c>
      <c r="T111" t="str">
        <f>IFERROR(IF('paved total'!X111=0, "", 'paved total'!X111/'paved total'!$Y111*'paved total'!$AA111), "")</f>
        <v/>
      </c>
      <c r="U111">
        <f>IFERROR(IF('paved total'!AC111=0, "", 'paved total'!AC111/'paved total'!$AL111*'paved total'!$AN111), "")</f>
        <v>35.36875590344934</v>
      </c>
      <c r="V111">
        <f>IFERROR(IF('paved total'!AD111=0, "", 'paved total'!AD111/'paved total'!$AL111*'paved total'!$AN111), "")</f>
        <v>0.65317846703684146</v>
      </c>
      <c r="W111">
        <f>IFERROR(IF('paved total'!AE111=0, "", 'paved total'!AE111/'paved total'!$AL111*'paved total'!$AN111), "")</f>
        <v>2.6589374440725813</v>
      </c>
      <c r="X111">
        <f>IFERROR(IF('paved total'!AF111=0, "", 'paved total'!AF111/'paved total'!$AL111*'paved total'!$AN111), "")</f>
        <v>0.57730295889577055</v>
      </c>
      <c r="Y111">
        <f>IFERROR(IF('paved total'!AG111=0, "", 'paved total'!AG111/'paved total'!$AL111*'paved total'!$AN111), "")</f>
        <v>1.0326543557760803E-3</v>
      </c>
      <c r="Z111">
        <f>IFERROR(IF('paved total'!AH111=0, "", 'paved total'!AH111/'paved total'!$AL111*'paved total'!$AN111), "")</f>
        <v>6.6679966972969754E-2</v>
      </c>
      <c r="AA111">
        <f>IFERROR(IF('paved total'!AI111=0, "", 'paved total'!AI111/'paved total'!$AL111*'paved total'!$AN111), "")</f>
        <v>3.3192461435659716E-2</v>
      </c>
      <c r="AB111">
        <f>IFERROR(IF('paved total'!AJ111=0, "", 'paved total'!AJ111/'paved total'!$AL111*'paved total'!$AN111), "")</f>
        <v>28.561104998037884</v>
      </c>
      <c r="AC111" t="str">
        <f>IFERROR(IF('paved total'!AK111=0, "", 'paved total'!AK111/'paved total'!$AL111*'paved total'!$AN111), "")</f>
        <v/>
      </c>
      <c r="AD111">
        <f>IFERROR(IF('paved total'!AP111=0, "", 'paved total'!AP111/'paved total'!$AY111*'paved total'!$BA111), "")</f>
        <v>1.2409892124297062</v>
      </c>
      <c r="AE111">
        <f>IFERROR(IF('paved total'!AQ111=0, "", 'paved total'!AQ111/'paved total'!$AY111*'paved total'!$BA111), "")</f>
        <v>2.6595242654609952</v>
      </c>
      <c r="AF111">
        <f>IFERROR(IF('paved total'!AR111=0, "", 'paved total'!AR111/'paved total'!$AY111*'paved total'!$BA111), "")</f>
        <v>0.13519632579426843</v>
      </c>
      <c r="AG111">
        <f>IFERROR(IF('paved total'!AS111=0, "", 'paved total'!AS111/'paved total'!$AY111*'paved total'!$BA111), "")</f>
        <v>3.9286201655704261E-2</v>
      </c>
      <c r="AH111" t="str">
        <f>IFERROR(IF('paved total'!AT111=0, "", 'paved total'!AT111/'paved total'!$AY111*'paved total'!$BA111), "")</f>
        <v/>
      </c>
      <c r="AI111">
        <f>IFERROR(IF('paved total'!AU111=0, "", 'paved total'!AU111/'paved total'!$AY111*'paved total'!$BA111), "")</f>
        <v>3.9759909875025451E-2</v>
      </c>
      <c r="AJ111">
        <f>IFERROR(IF('paved total'!AV111=0, "", 'paved total'!AV111/'paved total'!$AY111*'paved total'!$BA111), "")</f>
        <v>2.5264438363796953E-3</v>
      </c>
      <c r="AK111">
        <f>IFERROR(IF('paved total'!AW111=0, "", 'paved total'!AW111/'paved total'!$AY111*'paved total'!$BA111), "")</f>
        <v>84.819477824528676</v>
      </c>
      <c r="AL111" t="str">
        <f>IFERROR(IF('paved total'!AX111=0, "", 'paved total'!AX111/'paved total'!$AY111*'paved total'!$BA111), "")</f>
        <v/>
      </c>
      <c r="AM111">
        <f>IFERROR(IF('paved total'!BC111=0, "", 'paved total'!BC111/'paved total'!$BL111*'paved total'!$BN111), "")</f>
        <v>4.7138216343433204</v>
      </c>
      <c r="AN111">
        <f>IFERROR(IF('paved total'!BD111=0, "", 'paved total'!BD111/'paved total'!$BL111*'paved total'!$BN111), "")</f>
        <v>0.17975147488950113</v>
      </c>
      <c r="AO111">
        <f>IFERROR(IF('paved total'!BE111=0, "", 'paved total'!BE111/'paved total'!$BL111*'paved total'!$BN111), "")</f>
        <v>1.744621777234965</v>
      </c>
      <c r="AP111">
        <f>IFERROR(IF('paved total'!BF111=0, "", 'paved total'!BF111/'paved total'!$BL111*'paved total'!$BN111), "")</f>
        <v>1.1088905722585374</v>
      </c>
      <c r="AQ111">
        <f>IFERROR(IF('paved total'!BG111=0, "", 'paved total'!BG111/'paved total'!$BL111*'paved total'!$BN111), "")</f>
        <v>7.0241866364541411E-2</v>
      </c>
      <c r="AR111">
        <f>IFERROR(IF('paved total'!BH111=0, "", 'paved total'!BH111/'paved total'!$BL111*'paved total'!$BN111), "")</f>
        <v>4.9084677700522907E-3</v>
      </c>
      <c r="AS111" t="str">
        <f>IFERROR(IF('paved total'!BI111=0, "", 'paved total'!BI111/'paved total'!$BL111*'paved total'!$BN111), "")</f>
        <v/>
      </c>
      <c r="AT111">
        <f>IFERROR(IF('paved total'!BJ111=0, "", 'paved total'!BJ111/'paved total'!$BL111*'paved total'!$BN111), "")</f>
        <v>0.8219144652197905</v>
      </c>
      <c r="AU111" t="str">
        <f>IFERROR(IF('paved total'!BK111=0, "", 'paved total'!BK111/'paved total'!$BL111*'paved total'!$BN111), "")</f>
        <v/>
      </c>
      <c r="AV111">
        <f>IFERROR(IF('paved total'!BP111=0, "", 'paved total'!BP111/'paved total'!$BY111*'paved total'!$CA111), "")</f>
        <v>2.7492760137851646</v>
      </c>
      <c r="AW111">
        <f>IFERROR(IF('paved total'!BQ111=0, "", 'paved total'!BQ111/'paved total'!$BY111*'paved total'!$CA111), "")</f>
        <v>6.2327521668805487E-3</v>
      </c>
      <c r="AX111">
        <f>IFERROR(IF('paved total'!BR111=0, "", 'paved total'!BR111/'paved total'!$BY111*'paved total'!$CA111), "")</f>
        <v>0.21968193144715206</v>
      </c>
      <c r="AY111">
        <f>IFERROR(IF('paved total'!BS111=0, "", 'paved total'!BS111/'paved total'!$BY111*'paved total'!$CA111), "")</f>
        <v>0.13097812524604049</v>
      </c>
      <c r="AZ111" t="str">
        <f>IFERROR(IF('paved total'!BT111=0, "", 'paved total'!BT111/'paved total'!$BY111*'paved total'!$CA111), "")</f>
        <v/>
      </c>
      <c r="BA111">
        <f>IFERROR(IF('paved total'!BU111=0, "", 'paved total'!BU111/'paved total'!$BY111*'paved total'!$CA111), "")</f>
        <v>1.2104185367565122E-2</v>
      </c>
      <c r="BB111">
        <f>IFERROR(IF('paved total'!BV111=0, "", 'paved total'!BV111/'paved total'!$BY111*'paved total'!$CA111), "")</f>
        <v>1.9420894433033593E-2</v>
      </c>
      <c r="BC111">
        <f>IFERROR(IF('paved total'!BW111=0, "", 'paved total'!BW111/'paved total'!$BY111*'paved total'!$CA111), "")</f>
        <v>0.61930070805989912</v>
      </c>
      <c r="BD111" t="str">
        <f>IFERROR(IF('paved total'!BX111=0, "", 'paved total'!BX111/'paved total'!$BY111*'paved total'!$CA111), "")</f>
        <v/>
      </c>
      <c r="BE111">
        <f>IFERROR(IF('paved total'!CC111=0, "", 'paved total'!CC111/'paved total'!$CL111*'paved total'!$CN111), "")</f>
        <v>2.1479423297459372</v>
      </c>
      <c r="BF111">
        <f>IFERROR(IF('paved total'!CD111=0, "", 'paved total'!CD111/'paved total'!$CL111*'paved total'!$CN111), "")</f>
        <v>14.957130712123595</v>
      </c>
      <c r="BG111">
        <f>IFERROR(IF('paved total'!CE111=0, "", 'paved total'!CE111/'paved total'!$CL111*'paved total'!$CN111), "")</f>
        <v>7.1805839301837787E-2</v>
      </c>
      <c r="BH111">
        <f>IFERROR(IF('paved total'!CF111=0, "", 'paved total'!CF111/'paved total'!$CL111*'paved total'!$CN111), "")</f>
        <v>0.14779537197560191</v>
      </c>
      <c r="BI111" t="str">
        <f>IFERROR(IF('paved total'!CG111=0, "", 'paved total'!CG111/'paved total'!$CL111*'paved total'!$CN111), "")</f>
        <v/>
      </c>
      <c r="BJ111">
        <f>IFERROR(IF('paved total'!CH111=0, "", 'paved total'!CH111/'paved total'!$CL111*'paved total'!$CN111), "")</f>
        <v>4.0129303771538356E-3</v>
      </c>
      <c r="BK111" t="str">
        <f>IFERROR(IF('paved total'!CI111=0, "", 'paved total'!CI111/'paved total'!$CL111*'paved total'!$CN111), "")</f>
        <v/>
      </c>
      <c r="BL111">
        <f>IFERROR(IF('paved total'!CJ111=0, "", 'paved total'!CJ111/'paved total'!$CL111*'paved total'!$CN111), "")</f>
        <v>278.92734939531334</v>
      </c>
      <c r="BM111" t="str">
        <f>IFERROR(IF('paved total'!CK111=0, "", 'paved total'!CK111/'paved total'!$CL111*'paved total'!$CN111), "")</f>
        <v/>
      </c>
    </row>
    <row r="112" spans="1:65" x14ac:dyDescent="0.25">
      <c r="A112" s="1" t="s">
        <v>112</v>
      </c>
      <c r="B112">
        <v>6</v>
      </c>
      <c r="C112">
        <f>_xlfn.XLOOKUP(A112,'[1]paving by area'!$A$3:$A$174,'[1]paving by area'!$C$3:$C$174)</f>
        <v>21</v>
      </c>
      <c r="D112">
        <f>IFERROR(IF('paved total'!D112=0, "", 'paved total'!D112/'paved total'!$L112*'paved total'!$N112), "")</f>
        <v>1.3908035304441967E-2</v>
      </c>
      <c r="E112" t="str">
        <f>IFERROR(IF('paved total'!E112=0, "", 'paved total'!E112/'paved total'!$L112*'paved total'!$N112), "")</f>
        <v/>
      </c>
      <c r="F112" t="str">
        <f>IFERROR(IF('paved total'!F112=0, "", 'paved total'!F112/'paved total'!$L112*'paved total'!$N112), "")</f>
        <v/>
      </c>
      <c r="G112" t="str">
        <f>IFERROR(IF('paved total'!G112=0, "", 'paved total'!G112/'paved total'!$L112*'paved total'!$N112), "")</f>
        <v/>
      </c>
      <c r="H112" t="str">
        <f>IFERROR(IF('paved total'!H112=0, "", 'paved total'!H112/'paved total'!$L112*'paved total'!$N112), "")</f>
        <v/>
      </c>
      <c r="I112" t="str">
        <f>IFERROR(IF('paved total'!I112=0, "", 'paved total'!I112/'paved total'!$L112*'paved total'!$N112), "")</f>
        <v/>
      </c>
      <c r="J112">
        <f>IFERROR(IF('paved total'!J112=0, "", 'paved total'!J112/'paved total'!$L112*'paved total'!$N112), "")</f>
        <v>2.1422237711980752E-2</v>
      </c>
      <c r="K112" t="str">
        <f>IFERROR(IF('paved total'!K112=0, "", 'paved total'!K112/'paved total'!$L112*'paved total'!$N112), "")</f>
        <v/>
      </c>
      <c r="L112">
        <f>IFERROR(IF('paved total'!P112=0, "", 'paved total'!P112/'paved total'!$Y112*'paved total'!$AA112), "")</f>
        <v>5.0936630549508992</v>
      </c>
      <c r="M112">
        <f>IFERROR(IF('paved total'!Q112=0, "", 'paved total'!Q112/'paved total'!$Y112*'paved total'!$AA112), "")</f>
        <v>6.2245231068631307E-2</v>
      </c>
      <c r="N112">
        <f>IFERROR(IF('paved total'!R112=0, "", 'paved total'!R112/'paved total'!$Y112*'paved total'!$AA112), "")</f>
        <v>0.2428362815234264</v>
      </c>
      <c r="O112" t="str">
        <f>IFERROR(IF('paved total'!S112=0, "", 'paved total'!S112/'paved total'!$Y112*'paved total'!$AA112), "")</f>
        <v/>
      </c>
      <c r="P112" t="str">
        <f>IFERROR(IF('paved total'!T112=0, "", 'paved total'!T112/'paved total'!$Y112*'paved total'!$AA112), "")</f>
        <v/>
      </c>
      <c r="Q112" t="str">
        <f>IFERROR(IF('paved total'!U112=0, "", 'paved total'!U112/'paved total'!$Y112*'paved total'!$AA112), "")</f>
        <v/>
      </c>
      <c r="R112" t="str">
        <f>IFERROR(IF('paved total'!V112=0, "", 'paved total'!V112/'paved total'!$Y112*'paved total'!$AA112), "")</f>
        <v/>
      </c>
      <c r="S112">
        <f>IFERROR(IF('paved total'!W112=0, "", 'paved total'!W112/'paved total'!$Y112*'paved total'!$AA112), "")</f>
        <v>1.678347721035139</v>
      </c>
      <c r="T112" t="str">
        <f>IFERROR(IF('paved total'!X112=0, "", 'paved total'!X112/'paved total'!$Y112*'paved total'!$AA112), "")</f>
        <v/>
      </c>
      <c r="U112">
        <f>IFERROR(IF('paved total'!AC112=0, "", 'paved total'!AC112/'paved total'!$AL112*'paved total'!$AN112), "")</f>
        <v>7.5600634501266475</v>
      </c>
      <c r="V112">
        <f>IFERROR(IF('paved total'!AD112=0, "", 'paved total'!AD112/'paved total'!$AL112*'paved total'!$AN112), "")</f>
        <v>0.1771810565553375</v>
      </c>
      <c r="W112">
        <f>IFERROR(IF('paved total'!AE112=0, "", 'paved total'!AE112/'paved total'!$AL112*'paved total'!$AN112), "")</f>
        <v>0.32724098737814172</v>
      </c>
      <c r="X112">
        <f>IFERROR(IF('paved total'!AF112=0, "", 'paved total'!AF112/'paved total'!$AL112*'paved total'!$AN112), "")</f>
        <v>7.0528167486717974E-2</v>
      </c>
      <c r="Y112">
        <f>IFERROR(IF('paved total'!AG112=0, "", 'paved total'!AG112/'paved total'!$AL112*'paved total'!$AN112), "")</f>
        <v>2.2817936539820522E-2</v>
      </c>
      <c r="Z112">
        <f>IFERROR(IF('paved total'!AH112=0, "", 'paved total'!AH112/'paved total'!$AL112*'paved total'!$AN112), "")</f>
        <v>0.16296949840094249</v>
      </c>
      <c r="AA112">
        <f>IFERROR(IF('paved total'!AI112=0, "", 'paved total'!AI112/'paved total'!$AL112*'paved total'!$AN112), "")</f>
        <v>2.5488120602991011E-2</v>
      </c>
      <c r="AB112">
        <f>IFERROR(IF('paved total'!AJ112=0, "", 'paved total'!AJ112/'paved total'!$AL112*'paved total'!$AN112), "")</f>
        <v>11.912816555284712</v>
      </c>
      <c r="AC112">
        <f>IFERROR(IF('paved total'!AK112=0, "", 'paved total'!AK112/'paved total'!$AL112*'paved total'!$AN112), "")</f>
        <v>6.5099528812834172E-3</v>
      </c>
      <c r="AD112">
        <f>IFERROR(IF('paved total'!AP112=0, "", 'paved total'!AP112/'paved total'!$AY112*'paved total'!$BA112), "")</f>
        <v>1.3766786554319046</v>
      </c>
      <c r="AE112">
        <f>IFERROR(IF('paved total'!AQ112=0, "", 'paved total'!AQ112/'paved total'!$AY112*'paved total'!$BA112), "")</f>
        <v>0.28996712628139265</v>
      </c>
      <c r="AF112">
        <f>IFERROR(IF('paved total'!AR112=0, "", 'paved total'!AR112/'paved total'!$AY112*'paved total'!$BA112), "")</f>
        <v>0.11837098410460137</v>
      </c>
      <c r="AG112">
        <f>IFERROR(IF('paved total'!AS112=0, "", 'paved total'!AS112/'paved total'!$AY112*'paved total'!$BA112), "")</f>
        <v>1.1584468622100887E-2</v>
      </c>
      <c r="AH112" t="str">
        <f>IFERROR(IF('paved total'!AT112=0, "", 'paved total'!AT112/'paved total'!$AY112*'paved total'!$BA112), "")</f>
        <v/>
      </c>
      <c r="AI112">
        <f>IFERROR(IF('paved total'!AU112=0, "", 'paved total'!AU112/'paved total'!$AY112*'paved total'!$BA112), "")</f>
        <v>0.10290581455105041</v>
      </c>
      <c r="AJ112">
        <f>IFERROR(IF('paved total'!AV112=0, "", 'paved total'!AV112/'paved total'!$AY112*'paved total'!$BA112), "")</f>
        <v>3.4974336859924821E-2</v>
      </c>
      <c r="AK112">
        <f>IFERROR(IF('paved total'!AW112=0, "", 'paved total'!AW112/'paved total'!$AY112*'paved total'!$BA112), "")</f>
        <v>51.473607549058073</v>
      </c>
      <c r="AL112" t="str">
        <f>IFERROR(IF('paved total'!AX112=0, "", 'paved total'!AX112/'paved total'!$AY112*'paved total'!$BA112), "")</f>
        <v/>
      </c>
      <c r="AM112">
        <f>IFERROR(IF('paved total'!BC112=0, "", 'paved total'!BC112/'paved total'!$BL112*'paved total'!$BN112), "")</f>
        <v>5.0057633130350272</v>
      </c>
      <c r="AN112">
        <f>IFERROR(IF('paved total'!BD112=0, "", 'paved total'!BD112/'paved total'!$BL112*'paved total'!$BN112), "")</f>
        <v>1.5014457022685704E-2</v>
      </c>
      <c r="AO112">
        <f>IFERROR(IF('paved total'!BE112=0, "", 'paved total'!BE112/'paved total'!$BL112*'paved total'!$BN112), "")</f>
        <v>1.3276462799399349</v>
      </c>
      <c r="AP112">
        <f>IFERROR(IF('paved total'!BF112=0, "", 'paved total'!BF112/'paved total'!$BL112*'paved total'!$BN112), "")</f>
        <v>0.14447873738810774</v>
      </c>
      <c r="AQ112" t="str">
        <f>IFERROR(IF('paved total'!BG112=0, "", 'paved total'!BG112/'paved total'!$BL112*'paved total'!$BN112), "")</f>
        <v/>
      </c>
      <c r="AR112" t="str">
        <f>IFERROR(IF('paved total'!BH112=0, "", 'paved total'!BH112/'paved total'!$BL112*'paved total'!$BN112), "")</f>
        <v/>
      </c>
      <c r="AS112" t="str">
        <f>IFERROR(IF('paved total'!BI112=0, "", 'paved total'!BI112/'paved total'!$BL112*'paved total'!$BN112), "")</f>
        <v/>
      </c>
      <c r="AT112">
        <f>IFERROR(IF('paved total'!BJ112=0, "", 'paved total'!BJ112/'paved total'!$BL112*'paved total'!$BN112), "")</f>
        <v>0.13215555096382794</v>
      </c>
      <c r="AU112" t="str">
        <f>IFERROR(IF('paved total'!BK112=0, "", 'paved total'!BK112/'paved total'!$BL112*'paved total'!$BN112), "")</f>
        <v/>
      </c>
      <c r="AV112">
        <f>IFERROR(IF('paved total'!BP112=0, "", 'paved total'!BP112/'paved total'!$BY112*'paved total'!$CA112), "")</f>
        <v>1.0196353806138023</v>
      </c>
      <c r="AW112">
        <f>IFERROR(IF('paved total'!BQ112=0, "", 'paved total'!BQ112/'paved total'!$BY112*'paved total'!$CA112), "")</f>
        <v>4.056837442139762E-4</v>
      </c>
      <c r="AX112">
        <f>IFERROR(IF('paved total'!BR112=0, "", 'paved total'!BR112/'paved total'!$BY112*'paved total'!$CA112), "")</f>
        <v>5.882414291102654E-3</v>
      </c>
      <c r="AY112">
        <f>IFERROR(IF('paved total'!BS112=0, "", 'paved total'!BS112/'paved total'!$BY112*'paved total'!$CA112), "")</f>
        <v>0.11861178471456128</v>
      </c>
      <c r="AZ112">
        <f>IFERROR(IF('paved total'!BT112=0, "", 'paved total'!BT112/'paved total'!$BY112*'paved total'!$CA112), "")</f>
        <v>5.5781514829421721E-4</v>
      </c>
      <c r="BA112">
        <f>IFERROR(IF('paved total'!BU112=0, "", 'paved total'!BU112/'paved total'!$BY112*'paved total'!$CA112), "")</f>
        <v>3.7525746339792791E-3</v>
      </c>
      <c r="BB112">
        <f>IFERROR(IF('paved total'!BV112=0, "", 'paved total'!BV112/'paved total'!$BY112*'paved total'!$CA112), "")</f>
        <v>4.1176900037718574E-2</v>
      </c>
      <c r="BC112">
        <f>IFERROR(IF('paved total'!BW112=0, "", 'paved total'!BW112/'paved total'!$BY112*'paved total'!$CA112), "")</f>
        <v>8.9554686535235239E-2</v>
      </c>
      <c r="BD112" t="str">
        <f>IFERROR(IF('paved total'!BX112=0, "", 'paved total'!BX112/'paved total'!$BY112*'paved total'!$CA112), "")</f>
        <v/>
      </c>
      <c r="BE112">
        <f>IFERROR(IF('paved total'!CC112=0, "", 'paved total'!CC112/'paved total'!$CL112*'paved total'!$CN112), "")</f>
        <v>2.0579697390875791</v>
      </c>
      <c r="BF112">
        <f>IFERROR(IF('paved total'!CD112=0, "", 'paved total'!CD112/'paved total'!$CL112*'paved total'!$CN112), "")</f>
        <v>7.3913046162445326</v>
      </c>
      <c r="BG112">
        <f>IFERROR(IF('paved total'!CE112=0, "", 'paved total'!CE112/'paved total'!$CL112*'paved total'!$CN112), "")</f>
        <v>6.3692915387904992E-3</v>
      </c>
      <c r="BH112">
        <f>IFERROR(IF('paved total'!CF112=0, "", 'paved total'!CF112/'paved total'!$CL112*'paved total'!$CN112), "")</f>
        <v>0.38261654036626169</v>
      </c>
      <c r="BI112" t="str">
        <f>IFERROR(IF('paved total'!CG112=0, "", 'paved total'!CG112/'paved total'!$CL112*'paved total'!$CN112), "")</f>
        <v/>
      </c>
      <c r="BJ112" t="str">
        <f>IFERROR(IF('paved total'!CH112=0, "", 'paved total'!CH112/'paved total'!$CL112*'paved total'!$CN112), "")</f>
        <v/>
      </c>
      <c r="BK112">
        <f>IFERROR(IF('paved total'!CI112=0, "", 'paved total'!CI112/'paved total'!$CL112*'paved total'!$CN112), "")</f>
        <v>5.7381004853968472E-3</v>
      </c>
      <c r="BL112">
        <f>IFERROR(IF('paved total'!CJ112=0, "", 'paved total'!CJ112/'paved total'!$CL112*'paved total'!$CN112), "")</f>
        <v>167.84420182126064</v>
      </c>
      <c r="BM112" t="str">
        <f>IFERROR(IF('paved total'!CK112=0, "", 'paved total'!CK112/'paved total'!$CL112*'paved total'!$CN112), "")</f>
        <v/>
      </c>
    </row>
    <row r="113" spans="1:65" x14ac:dyDescent="0.25">
      <c r="A113" s="1" t="s">
        <v>113</v>
      </c>
      <c r="B113">
        <v>4</v>
      </c>
      <c r="C113">
        <f>_xlfn.XLOOKUP(A113,'[1]paving by area'!$A$3:$A$174,'[1]paving by area'!$C$3:$C$174)</f>
        <v>12</v>
      </c>
      <c r="D113">
        <f>IFERROR(IF('paved total'!D113=0, "", 'paved total'!D113/'paved total'!$L113*'paved total'!$N113), "")</f>
        <v>7.4000987016068272E-3</v>
      </c>
      <c r="E113">
        <f>IFERROR(IF('paved total'!E113=0, "", 'paved total'!E113/'paved total'!$L113*'paved total'!$N113), "")</f>
        <v>3.4040454027391399E-2</v>
      </c>
      <c r="F113">
        <f>IFERROR(IF('paved total'!F113=0, "", 'paved total'!F113/'paved total'!$L113*'paved total'!$N113), "")</f>
        <v>1.4800197403213651E-3</v>
      </c>
      <c r="G113" t="str">
        <f>IFERROR(IF('paved total'!G113=0, "", 'paved total'!G113/'paved total'!$L113*'paved total'!$N113), "")</f>
        <v/>
      </c>
      <c r="H113">
        <f>IFERROR(IF('paved total'!H113=0, "", 'paved total'!H113/'paved total'!$L113*'paved total'!$N113), "")</f>
        <v>4.5213789869158194E-3</v>
      </c>
      <c r="I113" t="str">
        <f>IFERROR(IF('paved total'!I113=0, "", 'paved total'!I113/'paved total'!$L113*'paved total'!$N113), "")</f>
        <v/>
      </c>
      <c r="J113">
        <f>IFERROR(IF('paved total'!J113=0, "", 'paved total'!J113/'paved total'!$L113*'paved total'!$N113), "")</f>
        <v>0.42203332133625393</v>
      </c>
      <c r="K113" t="str">
        <f>IFERROR(IF('paved total'!K113=0, "", 'paved total'!K113/'paved total'!$L113*'paved total'!$N113), "")</f>
        <v/>
      </c>
      <c r="L113">
        <f>IFERROR(IF('paved total'!P113=0, "", 'paved total'!P113/'paved total'!$Y113*'paved total'!$AA113), "")</f>
        <v>63.703399736298479</v>
      </c>
      <c r="M113">
        <f>IFERROR(IF('paved total'!Q113=0, "", 'paved total'!Q113/'paved total'!$Y113*'paved total'!$AA113), "")</f>
        <v>4.4438478673312183</v>
      </c>
      <c r="N113">
        <f>IFERROR(IF('paved total'!R113=0, "", 'paved total'!R113/'paved total'!$Y113*'paved total'!$AA113), "")</f>
        <v>16.545608155402338</v>
      </c>
      <c r="O113">
        <f>IFERROR(IF('paved total'!S113=0, "", 'paved total'!S113/'paved total'!$Y113*'paved total'!$AA113), "")</f>
        <v>0.34878247617966346</v>
      </c>
      <c r="P113" t="str">
        <f>IFERROR(IF('paved total'!T113=0, "", 'paved total'!T113/'paved total'!$Y113*'paved total'!$AA113), "")</f>
        <v/>
      </c>
      <c r="Q113">
        <f>IFERROR(IF('paved total'!U113=0, "", 'paved total'!U113/'paved total'!$Y113*'paved total'!$AA113), "")</f>
        <v>0.22534441685866824</v>
      </c>
      <c r="R113">
        <f>IFERROR(IF('paved total'!V113=0, "", 'paved total'!V113/'paved total'!$Y113*'paved total'!$AA113), "")</f>
        <v>5.1525062544927839E-3</v>
      </c>
      <c r="S113">
        <f>IFERROR(IF('paved total'!W113=0, "", 'paved total'!W113/'paved total'!$Y113*'paved total'!$AA113), "")</f>
        <v>1.414729416656541</v>
      </c>
      <c r="T113" t="str">
        <f>IFERROR(IF('paved total'!X113=0, "", 'paved total'!X113/'paved total'!$Y113*'paved total'!$AA113), "")</f>
        <v/>
      </c>
      <c r="U113">
        <f>IFERROR(IF('paved total'!AC113=0, "", 'paved total'!AC113/'paved total'!$AL113*'paved total'!$AN113), "")</f>
        <v>57.687122362326257</v>
      </c>
      <c r="V113">
        <f>IFERROR(IF('paved total'!AD113=0, "", 'paved total'!AD113/'paved total'!$AL113*'paved total'!$AN113), "")</f>
        <v>5.0519499196112125</v>
      </c>
      <c r="W113">
        <f>IFERROR(IF('paved total'!AE113=0, "", 'paved total'!AE113/'paved total'!$AL113*'paved total'!$AN113), "")</f>
        <v>144.25772673047251</v>
      </c>
      <c r="X113">
        <f>IFERROR(IF('paved total'!AF113=0, "", 'paved total'!AF113/'paved total'!$AL113*'paved total'!$AN113), "")</f>
        <v>3.4528643203545952</v>
      </c>
      <c r="Y113">
        <f>IFERROR(IF('paved total'!AG113=0, "", 'paved total'!AG113/'paved total'!$AL113*'paved total'!$AN113), "")</f>
        <v>6.3934200882934167E-2</v>
      </c>
      <c r="Z113">
        <f>IFERROR(IF('paved total'!AH113=0, "", 'paved total'!AH113/'paved total'!$AL113*'paved total'!$AN113), "")</f>
        <v>0.48832996557939118</v>
      </c>
      <c r="AA113">
        <f>IFERROR(IF('paved total'!AI113=0, "", 'paved total'!AI113/'paved total'!$AL113*'paved total'!$AN113), "")</f>
        <v>8.4207717718482997E-2</v>
      </c>
      <c r="AB113">
        <f>IFERROR(IF('paved total'!AJ113=0, "", 'paved total'!AJ113/'paved total'!$AL113*'paved total'!$AN113), "")</f>
        <v>8.9456392939382621</v>
      </c>
      <c r="AC113">
        <f>IFERROR(IF('paved total'!AK113=0, "", 'paved total'!AK113/'paved total'!$AL113*'paved total'!$AN113), "")</f>
        <v>3.3049920195231917E-4</v>
      </c>
      <c r="AD113">
        <f>IFERROR(IF('paved total'!AP113=0, "", 'paved total'!AP113/'paved total'!$AY113*'paved total'!$BA113), "")</f>
        <v>26.729136071288249</v>
      </c>
      <c r="AE113">
        <f>IFERROR(IF('paved total'!AQ113=0, "", 'paved total'!AQ113/'paved total'!$AY113*'paved total'!$BA113), "")</f>
        <v>7.180102721030786</v>
      </c>
      <c r="AF113">
        <f>IFERROR(IF('paved total'!AR113=0, "", 'paved total'!AR113/'paved total'!$AY113*'paved total'!$BA113), "")</f>
        <v>20.375559628970581</v>
      </c>
      <c r="AG113">
        <f>IFERROR(IF('paved total'!AS113=0, "", 'paved total'!AS113/'paved total'!$AY113*'paved total'!$BA113), "")</f>
        <v>0.92207534930386381</v>
      </c>
      <c r="AH113">
        <f>IFERROR(IF('paved total'!AT113=0, "", 'paved total'!AT113/'paved total'!$AY113*'paved total'!$BA113), "")</f>
        <v>1.2259704325997243E-3</v>
      </c>
      <c r="AI113">
        <f>IFERROR(IF('paved total'!AU113=0, "", 'paved total'!AU113/'paved total'!$AY113*'paved total'!$BA113), "")</f>
        <v>0.52671520942086025</v>
      </c>
      <c r="AJ113">
        <f>IFERROR(IF('paved total'!AV113=0, "", 'paved total'!AV113/'paved total'!$AY113*'paved total'!$BA113), "")</f>
        <v>2.8902252948538498E-2</v>
      </c>
      <c r="AK113">
        <f>IFERROR(IF('paved total'!AW113=0, "", 'paved total'!AW113/'paved total'!$AY113*'paved total'!$BA113), "")</f>
        <v>85.971858532108797</v>
      </c>
      <c r="AL113">
        <f>IFERROR(IF('paved total'!AX113=0, "", 'paved total'!AX113/'paved total'!$AY113*'paved total'!$BA113), "")</f>
        <v>6.3367346734998246E-3</v>
      </c>
      <c r="AM113">
        <f>IFERROR(IF('paved total'!BC113=0, "", 'paved total'!BC113/'paved total'!$BL113*'paved total'!$BN113), "")</f>
        <v>4.4869585520775574</v>
      </c>
      <c r="AN113">
        <f>IFERROR(IF('paved total'!BD113=0, "", 'paved total'!BD113/'paved total'!$BL113*'paved total'!$BN113), "")</f>
        <v>0.43608218519598224</v>
      </c>
      <c r="AO113">
        <f>IFERROR(IF('paved total'!BE113=0, "", 'paved total'!BE113/'paved total'!$BL113*'paved total'!$BN113), "")</f>
        <v>4.3850290979958535</v>
      </c>
      <c r="AP113">
        <f>IFERROR(IF('paved total'!BF113=0, "", 'paved total'!BF113/'paved total'!$BL113*'paved total'!$BN113), "")</f>
        <v>1.4052194401378342</v>
      </c>
      <c r="AQ113" t="str">
        <f>IFERROR(IF('paved total'!BG113=0, "", 'paved total'!BG113/'paved total'!$BL113*'paved total'!$BN113), "")</f>
        <v/>
      </c>
      <c r="AR113">
        <f>IFERROR(IF('paved total'!BH113=0, "", 'paved total'!BH113/'paved total'!$BL113*'paved total'!$BN113), "")</f>
        <v>0.13318782000009283</v>
      </c>
      <c r="AS113">
        <f>IFERROR(IF('paved total'!BI113=0, "", 'paved total'!BI113/'paved total'!$BL113*'paved total'!$BN113), "")</f>
        <v>5.1164588715521854E-3</v>
      </c>
      <c r="AT113">
        <f>IFERROR(IF('paved total'!BJ113=0, "", 'paved total'!BJ113/'paved total'!$BL113*'paved total'!$BN113), "")</f>
        <v>0.18900518850193243</v>
      </c>
      <c r="AU113" t="str">
        <f>IFERROR(IF('paved total'!BK113=0, "", 'paved total'!BK113/'paved total'!$BL113*'paved total'!$BN113), "")</f>
        <v/>
      </c>
      <c r="AV113">
        <f>IFERROR(IF('paved total'!BP113=0, "", 'paved total'!BP113/'paved total'!$BY113*'paved total'!$CA113), "")</f>
        <v>1.7250079567103587</v>
      </c>
      <c r="AW113">
        <f>IFERROR(IF('paved total'!BQ113=0, "", 'paved total'!BQ113/'paved total'!$BY113*'paved total'!$CA113), "")</f>
        <v>6.8794806677532211E-2</v>
      </c>
      <c r="AX113">
        <f>IFERROR(IF('paved total'!BR113=0, "", 'paved total'!BR113/'paved total'!$BY113*'paved total'!$CA113), "")</f>
        <v>1.3266011235755382</v>
      </c>
      <c r="AY113">
        <f>IFERROR(IF('paved total'!BS113=0, "", 'paved total'!BS113/'paved total'!$BY113*'paved total'!$CA113), "")</f>
        <v>0.21642195526294014</v>
      </c>
      <c r="AZ113">
        <f>IFERROR(IF('paved total'!BT113=0, "", 'paved total'!BT113/'paved total'!$BY113*'paved total'!$CA113), "")</f>
        <v>1.6464731701946868E-3</v>
      </c>
      <c r="BA113">
        <f>IFERROR(IF('paved total'!BU113=0, "", 'paved total'!BU113/'paved total'!$BY113*'paved total'!$CA113), "")</f>
        <v>0.12267216969257762</v>
      </c>
      <c r="BB113">
        <f>IFERROR(IF('paved total'!BV113=0, "", 'paved total'!BV113/'paved total'!$BY113*'paved total'!$CA113), "")</f>
        <v>4.6299619026920473E-2</v>
      </c>
      <c r="BC113">
        <f>IFERROR(IF('paved total'!BW113=0, "", 'paved total'!BW113/'paved total'!$BY113*'paved total'!$CA113), "")</f>
        <v>0.17236392019062208</v>
      </c>
      <c r="BD113">
        <f>IFERROR(IF('paved total'!BX113=0, "", 'paved total'!BX113/'paved total'!$BY113*'paved total'!$CA113), "")</f>
        <v>3.4119684972709168E-3</v>
      </c>
      <c r="BE113">
        <f>IFERROR(IF('paved total'!CC113=0, "", 'paved total'!CC113/'paved total'!$CL113*'paved total'!$CN113), "")</f>
        <v>115.01998363137075</v>
      </c>
      <c r="BF113">
        <f>IFERROR(IF('paved total'!CD113=0, "", 'paved total'!CD113/'paved total'!$CL113*'paved total'!$CN113), "")</f>
        <v>265.98378514893471</v>
      </c>
      <c r="BG113">
        <f>IFERROR(IF('paved total'!CE113=0, "", 'paved total'!CE113/'paved total'!$CL113*'paved total'!$CN113), "")</f>
        <v>1.6321583368087382</v>
      </c>
      <c r="BH113">
        <f>IFERROR(IF('paved total'!CF113=0, "", 'paved total'!CF113/'paved total'!$CL113*'paved total'!$CN113), "")</f>
        <v>18.316960681895925</v>
      </c>
      <c r="BI113">
        <f>IFERROR(IF('paved total'!CG113=0, "", 'paved total'!CG113/'paved total'!$CL113*'paved total'!$CN113), "")</f>
        <v>4.0683113042475239E-2</v>
      </c>
      <c r="BJ113">
        <f>IFERROR(IF('paved total'!CH113=0, "", 'paved total'!CH113/'paved total'!$CL113*'paved total'!$CN113), "")</f>
        <v>0.18424203092954888</v>
      </c>
      <c r="BK113">
        <f>IFERROR(IF('paved total'!CI113=0, "", 'paved total'!CI113/'paved total'!$CL113*'paved total'!$CN113), "")</f>
        <v>6.7745289827796677E-3</v>
      </c>
      <c r="BL113">
        <f>IFERROR(IF('paved total'!CJ113=0, "", 'paved total'!CJ113/'paved total'!$CL113*'paved total'!$CN113), "")</f>
        <v>1178.2069071507569</v>
      </c>
      <c r="BM113">
        <f>IFERROR(IF('paved total'!CK113=0, "", 'paved total'!CK113/'paved total'!$CL113*'paved total'!$CN113), "")</f>
        <v>3.8095494545073985E-3</v>
      </c>
    </row>
    <row r="114" spans="1:65" x14ac:dyDescent="0.25">
      <c r="A114" s="1" t="s">
        <v>114</v>
      </c>
      <c r="B114">
        <v>4</v>
      </c>
      <c r="C114">
        <f>_xlfn.XLOOKUP(A114,'[1]paving by area'!$A$3:$A$174,'[1]paving by area'!$C$3:$C$174)</f>
        <v>11</v>
      </c>
      <c r="D114" t="str">
        <f>IFERROR(IF('paved total'!D114=0, "", 'paved total'!D114/'paved total'!$L114*'paved total'!$N114), "")</f>
        <v/>
      </c>
      <c r="E114" t="str">
        <f>IFERROR(IF('paved total'!E114=0, "", 'paved total'!E114/'paved total'!$L114*'paved total'!$N114), "")</f>
        <v/>
      </c>
      <c r="F114" t="str">
        <f>IFERROR(IF('paved total'!F114=0, "", 'paved total'!F114/'paved total'!$L114*'paved total'!$N114), "")</f>
        <v/>
      </c>
      <c r="G114">
        <f>IFERROR(IF('paved total'!G114=0, "", 'paved total'!G114/'paved total'!$L114*'paved total'!$N114), "")</f>
        <v>2.7799411942530376E-2</v>
      </c>
      <c r="H114">
        <f>IFERROR(IF('paved total'!H114=0, "", 'paved total'!H114/'paved total'!$L114*'paved total'!$N114), "")</f>
        <v>2.881171545864493E-3</v>
      </c>
      <c r="I114" t="str">
        <f>IFERROR(IF('paved total'!I114=0, "", 'paved total'!I114/'paved total'!$L114*'paved total'!$N114), "")</f>
        <v/>
      </c>
      <c r="J114">
        <f>IFERROR(IF('paved total'!J114=0, "", 'paved total'!J114/'paved total'!$L114*'paved total'!$N114), "")</f>
        <v>0.12303381195853783</v>
      </c>
      <c r="K114" t="str">
        <f>IFERROR(IF('paved total'!K114=0, "", 'paved total'!K114/'paved total'!$L114*'paved total'!$N114), "")</f>
        <v/>
      </c>
      <c r="L114">
        <f>IFERROR(IF('paved total'!P114=0, "", 'paved total'!P114/'paved total'!$Y114*'paved total'!$AA114), "")</f>
        <v>10.121718718272625</v>
      </c>
      <c r="M114">
        <f>IFERROR(IF('paved total'!Q114=0, "", 'paved total'!Q114/'paved total'!$Y114*'paved total'!$AA114), "")</f>
        <v>1.7612239419314488</v>
      </c>
      <c r="N114">
        <f>IFERROR(IF('paved total'!R114=0, "", 'paved total'!R114/'paved total'!$Y114*'paved total'!$AA114), "")</f>
        <v>0.15714594390383005</v>
      </c>
      <c r="O114">
        <f>IFERROR(IF('paved total'!S114=0, "", 'paved total'!S114/'paved total'!$Y114*'paved total'!$AA114), "")</f>
        <v>8.8570811443424921E-2</v>
      </c>
      <c r="P114" t="str">
        <f>IFERROR(IF('paved total'!T114=0, "", 'paved total'!T114/'paved total'!$Y114*'paved total'!$AA114), "")</f>
        <v/>
      </c>
      <c r="Q114">
        <f>IFERROR(IF('paved total'!U114=0, "", 'paved total'!U114/'paved total'!$Y114*'paved total'!$AA114), "")</f>
        <v>0.1059414499116561</v>
      </c>
      <c r="R114">
        <f>IFERROR(IF('paved total'!V114=0, "", 'paved total'!V114/'paved total'!$Y114*'paved total'!$AA114), "")</f>
        <v>7.1297396697963741E-3</v>
      </c>
      <c r="S114">
        <f>IFERROR(IF('paved total'!W114=0, "", 'paved total'!W114/'paved total'!$Y114*'paved total'!$AA114), "")</f>
        <v>1.5775521256652172</v>
      </c>
      <c r="T114" t="str">
        <f>IFERROR(IF('paved total'!X114=0, "", 'paved total'!X114/'paved total'!$Y114*'paved total'!$AA114), "")</f>
        <v/>
      </c>
      <c r="U114">
        <f>IFERROR(IF('paved total'!AC114=0, "", 'paved total'!AC114/'paved total'!$AL114*'paved total'!$AN114), "")</f>
        <v>6.8711031929384569</v>
      </c>
      <c r="V114">
        <f>IFERROR(IF('paved total'!AD114=0, "", 'paved total'!AD114/'paved total'!$AL114*'paved total'!$AN114), "")</f>
        <v>2.0771023717762032</v>
      </c>
      <c r="W114">
        <f>IFERROR(IF('paved total'!AE114=0, "", 'paved total'!AE114/'paved total'!$AL114*'paved total'!$AN114), "")</f>
        <v>2.6108903000405363</v>
      </c>
      <c r="X114">
        <f>IFERROR(IF('paved total'!AF114=0, "", 'paved total'!AF114/'paved total'!$AL114*'paved total'!$AN114), "")</f>
        <v>4.3489942383867071</v>
      </c>
      <c r="Y114" t="str">
        <f>IFERROR(IF('paved total'!AG114=0, "", 'paved total'!AG114/'paved total'!$AL114*'paved total'!$AN114), "")</f>
        <v/>
      </c>
      <c r="Z114">
        <f>IFERROR(IF('paved total'!AH114=0, "", 'paved total'!AH114/'paved total'!$AL114*'paved total'!$AN114), "")</f>
        <v>2.1669835725966</v>
      </c>
      <c r="AA114">
        <f>IFERROR(IF('paved total'!AI114=0, "", 'paved total'!AI114/'paved total'!$AL114*'paved total'!$AN114), "")</f>
        <v>6.7283010460459466E-2</v>
      </c>
      <c r="AB114">
        <f>IFERROR(IF('paved total'!AJ114=0, "", 'paved total'!AJ114/'paved total'!$AL114*'paved total'!$AN114), "")</f>
        <v>4.2654691782617764</v>
      </c>
      <c r="AC114" t="str">
        <f>IFERROR(IF('paved total'!AK114=0, "", 'paved total'!AK114/'paved total'!$AL114*'paved total'!$AN114), "")</f>
        <v/>
      </c>
      <c r="AD114">
        <f>IFERROR(IF('paved total'!AP114=0, "", 'paved total'!AP114/'paved total'!$AY114*'paved total'!$BA114), "")</f>
        <v>0.79973666891746475</v>
      </c>
      <c r="AE114">
        <f>IFERROR(IF('paved total'!AQ114=0, "", 'paved total'!AQ114/'paved total'!$AY114*'paved total'!$BA114), "")</f>
        <v>0.90589583149768238</v>
      </c>
      <c r="AF114">
        <f>IFERROR(IF('paved total'!AR114=0, "", 'paved total'!AR114/'paved total'!$AY114*'paved total'!$BA114), "")</f>
        <v>0.16092265526093164</v>
      </c>
      <c r="AG114">
        <f>IFERROR(IF('paved total'!AS114=0, "", 'paved total'!AS114/'paved total'!$AY114*'paved total'!$BA114), "")</f>
        <v>0.58394275064682022</v>
      </c>
      <c r="AH114" t="str">
        <f>IFERROR(IF('paved total'!AT114=0, "", 'paved total'!AT114/'paved total'!$AY114*'paved total'!$BA114), "")</f>
        <v/>
      </c>
      <c r="AI114">
        <f>IFERROR(IF('paved total'!AU114=0, "", 'paved total'!AU114/'paved total'!$AY114*'paved total'!$BA114), "")</f>
        <v>0.38782230593489725</v>
      </c>
      <c r="AJ114">
        <f>IFERROR(IF('paved total'!AV114=0, "", 'paved total'!AV114/'paved total'!$AY114*'paved total'!$BA114), "")</f>
        <v>5.7495470520832447E-3</v>
      </c>
      <c r="AK114">
        <f>IFERROR(IF('paved total'!AW114=0, "", 'paved total'!AW114/'paved total'!$AY114*'paved total'!$BA114), "")</f>
        <v>15.745907854240535</v>
      </c>
      <c r="AL114">
        <f>IFERROR(IF('paved total'!AX114=0, "", 'paved total'!AX114/'paved total'!$AY114*'paved total'!$BA114), "")</f>
        <v>1.9075348232778526E-3</v>
      </c>
      <c r="AM114">
        <f>IFERROR(IF('paved total'!BC114=0, "", 'paved total'!BC114/'paved total'!$BL114*'paved total'!$BN114), "")</f>
        <v>3.4333770958717547</v>
      </c>
      <c r="AN114">
        <f>IFERROR(IF('paved total'!BD114=0, "", 'paved total'!BD114/'paved total'!$BL114*'paved total'!$BN114), "")</f>
        <v>0.38689729958022362</v>
      </c>
      <c r="AO114">
        <f>IFERROR(IF('paved total'!BE114=0, "", 'paved total'!BE114/'paved total'!$BL114*'paved total'!$BN114), "")</f>
        <v>3.5319062371795855</v>
      </c>
      <c r="AP114">
        <f>IFERROR(IF('paved total'!BF114=0, "", 'paved total'!BF114/'paved total'!$BL114*'paved total'!$BN114), "")</f>
        <v>5.99777596462574</v>
      </c>
      <c r="AQ114" t="str">
        <f>IFERROR(IF('paved total'!BG114=0, "", 'paved total'!BG114/'paved total'!$BL114*'paved total'!$BN114), "")</f>
        <v/>
      </c>
      <c r="AR114">
        <f>IFERROR(IF('paved total'!BH114=0, "", 'paved total'!BH114/'paved total'!$BL114*'paved total'!$BN114), "")</f>
        <v>0.17934970067011211</v>
      </c>
      <c r="AS114">
        <f>IFERROR(IF('paved total'!BI114=0, "", 'paved total'!BI114/'paved total'!$BL114*'paved total'!$BN114), "")</f>
        <v>2.0978632588902313E-2</v>
      </c>
      <c r="AT114">
        <f>IFERROR(IF('paved total'!BJ114=0, "", 'paved total'!BJ114/'paved total'!$BL114*'paved total'!$BN114), "")</f>
        <v>0.29302169188024346</v>
      </c>
      <c r="AU114" t="str">
        <f>IFERROR(IF('paved total'!BK114=0, "", 'paved total'!BK114/'paved total'!$BL114*'paved total'!$BN114), "")</f>
        <v/>
      </c>
      <c r="AV114">
        <f>IFERROR(IF('paved total'!BP114=0, "", 'paved total'!BP114/'paved total'!$BY114*'paved total'!$CA114), "")</f>
        <v>0.55381226542243134</v>
      </c>
      <c r="AW114">
        <f>IFERROR(IF('paved total'!BQ114=0, "", 'paved total'!BQ114/'paved total'!$BY114*'paved total'!$CA114), "")</f>
        <v>2.2811878754015826E-2</v>
      </c>
      <c r="AX114">
        <f>IFERROR(IF('paved total'!BR114=0, "", 'paved total'!BR114/'paved total'!$BY114*'paved total'!$CA114), "")</f>
        <v>0.22621779764399025</v>
      </c>
      <c r="AY114">
        <f>IFERROR(IF('paved total'!BS114=0, "", 'paved total'!BS114/'paved total'!$BY114*'paved total'!$CA114), "")</f>
        <v>0.30076781185565271</v>
      </c>
      <c r="AZ114" t="str">
        <f>IFERROR(IF('paved total'!BT114=0, "", 'paved total'!BT114/'paved total'!$BY114*'paved total'!$CA114), "")</f>
        <v/>
      </c>
      <c r="BA114">
        <f>IFERROR(IF('paved total'!BU114=0, "", 'paved total'!BU114/'paved total'!$BY114*'paved total'!$CA114), "")</f>
        <v>0.13035967280513147</v>
      </c>
      <c r="BB114">
        <f>IFERROR(IF('paved total'!BV114=0, "", 'paved total'!BV114/'paved total'!$BY114*'paved total'!$CA114), "")</f>
        <v>1.0966158132372035E-2</v>
      </c>
      <c r="BC114">
        <f>IFERROR(IF('paved total'!BW114=0, "", 'paved total'!BW114/'paved total'!$BY114*'paved total'!$CA114), "")</f>
        <v>0.12271315374517219</v>
      </c>
      <c r="BD114" t="str">
        <f>IFERROR(IF('paved total'!BX114=0, "", 'paved total'!BX114/'paved total'!$BY114*'paved total'!$CA114), "")</f>
        <v/>
      </c>
      <c r="BE114">
        <f>IFERROR(IF('paved total'!CC114=0, "", 'paved total'!CC114/'paved total'!$CL114*'paved total'!$CN114), "")</f>
        <v>10.340987759416135</v>
      </c>
      <c r="BF114">
        <f>IFERROR(IF('paved total'!CD114=0, "", 'paved total'!CD114/'paved total'!$CL114*'paved total'!$CN114), "")</f>
        <v>61.17646012915143</v>
      </c>
      <c r="BG114">
        <f>IFERROR(IF('paved total'!CE114=0, "", 'paved total'!CE114/'paved total'!$CL114*'paved total'!$CN114), "")</f>
        <v>0.51857720750566771</v>
      </c>
      <c r="BH114">
        <f>IFERROR(IF('paved total'!CF114=0, "", 'paved total'!CF114/'paved total'!$CL114*'paved total'!$CN114), "")</f>
        <v>2.0305700989797941</v>
      </c>
      <c r="BI114" t="str">
        <f>IFERROR(IF('paved total'!CG114=0, "", 'paved total'!CG114/'paved total'!$CL114*'paved total'!$CN114), "")</f>
        <v/>
      </c>
      <c r="BJ114">
        <f>IFERROR(IF('paved total'!CH114=0, "", 'paved total'!CH114/'paved total'!$CL114*'paved total'!$CN114), "")</f>
        <v>3.4787275562986428E-2</v>
      </c>
      <c r="BK114">
        <f>IFERROR(IF('paved total'!CI114=0, "", 'paved total'!CI114/'paved total'!$CL114*'paved total'!$CN114), "")</f>
        <v>7.4432233749633129E-4</v>
      </c>
      <c r="BL114">
        <f>IFERROR(IF('paved total'!CJ114=0, "", 'paved total'!CJ114/'paved total'!$CL114*'paved total'!$CN114), "")</f>
        <v>495.01356846978842</v>
      </c>
      <c r="BM114" t="str">
        <f>IFERROR(IF('paved total'!CK114=0, "", 'paved total'!CK114/'paved total'!$CL114*'paved total'!$CN114), "")</f>
        <v/>
      </c>
    </row>
    <row r="115" spans="1:65" x14ac:dyDescent="0.25">
      <c r="A115" s="1" t="s">
        <v>115</v>
      </c>
      <c r="B115">
        <v>4</v>
      </c>
      <c r="C115">
        <f>_xlfn.XLOOKUP(A115,'[1]paving by area'!$A$3:$A$174,'[1]paving by area'!$C$3:$C$174)</f>
        <v>12</v>
      </c>
      <c r="D115">
        <f>IFERROR(IF('paved total'!D115=0, "", 'paved total'!D115/'paved total'!$L115*'paved total'!$N115), "")</f>
        <v>1.4303218738997108E-4</v>
      </c>
      <c r="E115">
        <f>IFERROR(IF('paved total'!E115=0, "", 'paved total'!E115/'paved total'!$L115*'paved total'!$N115), "")</f>
        <v>9.6149414856591675E-3</v>
      </c>
      <c r="F115" t="str">
        <f>IFERROR(IF('paved total'!F115=0, "", 'paved total'!F115/'paved total'!$L115*'paved total'!$N115), "")</f>
        <v/>
      </c>
      <c r="G115" t="str">
        <f>IFERROR(IF('paved total'!G115=0, "", 'paved total'!G115/'paved total'!$L115*'paved total'!$N115), "")</f>
        <v/>
      </c>
      <c r="H115">
        <f>IFERROR(IF('paved total'!H115=0, "", 'paved total'!H115/'paved total'!$L115*'paved total'!$N115), "")</f>
        <v>1.1204188012214401E-3</v>
      </c>
      <c r="I115" t="str">
        <f>IFERROR(IF('paved total'!I115=0, "", 'paved total'!I115/'paved total'!$L115*'paved total'!$N115), "")</f>
        <v/>
      </c>
      <c r="J115">
        <f>IFERROR(IF('paved total'!J115=0, "", 'paved total'!J115/'paved total'!$L115*'paved total'!$N115), "")</f>
        <v>0.53365309115198212</v>
      </c>
      <c r="K115" t="str">
        <f>IFERROR(IF('paved total'!K115=0, "", 'paved total'!K115/'paved total'!$L115*'paved total'!$N115), "")</f>
        <v/>
      </c>
      <c r="L115">
        <f>IFERROR(IF('paved total'!P115=0, "", 'paved total'!P115/'paved total'!$Y115*'paved total'!$AA115), "")</f>
        <v>6.3317222857744495</v>
      </c>
      <c r="M115">
        <f>IFERROR(IF('paved total'!Q115=0, "", 'paved total'!Q115/'paved total'!$Y115*'paved total'!$AA115), "")</f>
        <v>0.81801755353661953</v>
      </c>
      <c r="N115">
        <f>IFERROR(IF('paved total'!R115=0, "", 'paved total'!R115/'paved total'!$Y115*'paved total'!$AA115), "")</f>
        <v>0.25481789022128781</v>
      </c>
      <c r="O115" t="str">
        <f>IFERROR(IF('paved total'!S115=0, "", 'paved total'!S115/'paved total'!$Y115*'paved total'!$AA115), "")</f>
        <v/>
      </c>
      <c r="P115" t="str">
        <f>IFERROR(IF('paved total'!T115=0, "", 'paved total'!T115/'paved total'!$Y115*'paved total'!$AA115), "")</f>
        <v/>
      </c>
      <c r="Q115">
        <f>IFERROR(IF('paved total'!U115=0, "", 'paved total'!U115/'paved total'!$Y115*'paved total'!$AA115), "")</f>
        <v>3.6148630872367029E-3</v>
      </c>
      <c r="R115" t="str">
        <f>IFERROR(IF('paved total'!V115=0, "", 'paved total'!V115/'paved total'!$Y115*'paved total'!$AA115), "")</f>
        <v/>
      </c>
      <c r="S115">
        <f>IFERROR(IF('paved total'!W115=0, "", 'paved total'!W115/'paved total'!$Y115*'paved total'!$AA115), "")</f>
        <v>0.65636726719355942</v>
      </c>
      <c r="T115" t="str">
        <f>IFERROR(IF('paved total'!X115=0, "", 'paved total'!X115/'paved total'!$Y115*'paved total'!$AA115), "")</f>
        <v/>
      </c>
      <c r="U115">
        <f>IFERROR(IF('paved total'!AC115=0, "", 'paved total'!AC115/'paved total'!$AL115*'paved total'!$AN115), "")</f>
        <v>15.182504827284534</v>
      </c>
      <c r="V115">
        <f>IFERROR(IF('paved total'!AD115=0, "", 'paved total'!AD115/'paved total'!$AL115*'paved total'!$AN115), "")</f>
        <v>1.0052157759380884</v>
      </c>
      <c r="W115">
        <f>IFERROR(IF('paved total'!AE115=0, "", 'paved total'!AE115/'paved total'!$AL115*'paved total'!$AN115), "")</f>
        <v>6.8739078241912006</v>
      </c>
      <c r="X115">
        <f>IFERROR(IF('paved total'!AF115=0, "", 'paved total'!AF115/'paved total'!$AL115*'paved total'!$AN115), "")</f>
        <v>0.32840443572627326</v>
      </c>
      <c r="Y115" t="str">
        <f>IFERROR(IF('paved total'!AG115=0, "", 'paved total'!AG115/'paved total'!$AL115*'paved total'!$AN115), "")</f>
        <v/>
      </c>
      <c r="Z115">
        <f>IFERROR(IF('paved total'!AH115=0, "", 'paved total'!AH115/'paved total'!$AL115*'paved total'!$AN115), "")</f>
        <v>6.2692990858103481E-2</v>
      </c>
      <c r="AA115">
        <f>IFERROR(IF('paved total'!AI115=0, "", 'paved total'!AI115/'paved total'!$AL115*'paved total'!$AN115), "")</f>
        <v>4.1648573982981656E-2</v>
      </c>
      <c r="AB115">
        <f>IFERROR(IF('paved total'!AJ115=0, "", 'paved total'!AJ115/'paved total'!$AL115*'paved total'!$AN115), "")</f>
        <v>5.3158578585022651</v>
      </c>
      <c r="AC115">
        <f>IFERROR(IF('paved total'!AK115=0, "", 'paved total'!AK115/'paved total'!$AL115*'paved total'!$AN115), "")</f>
        <v>1.7757143946232491E-3</v>
      </c>
      <c r="AD115">
        <f>IFERROR(IF('paved total'!AP115=0, "", 'paved total'!AP115/'paved total'!$AY115*'paved total'!$BA115), "")</f>
        <v>0.8901145909617767</v>
      </c>
      <c r="AE115">
        <f>IFERROR(IF('paved total'!AQ115=0, "", 'paved total'!AQ115/'paved total'!$AY115*'paved total'!$BA115), "")</f>
        <v>2.131853706891198</v>
      </c>
      <c r="AF115">
        <f>IFERROR(IF('paved total'!AR115=0, "", 'paved total'!AR115/'paved total'!$AY115*'paved total'!$BA115), "")</f>
        <v>7.3678802176659605E-2</v>
      </c>
      <c r="AG115">
        <f>IFERROR(IF('paved total'!AS115=0, "", 'paved total'!AS115/'paved total'!$AY115*'paved total'!$BA115), "")</f>
        <v>4.6264338244982571E-2</v>
      </c>
      <c r="AH115" t="str">
        <f>IFERROR(IF('paved total'!AT115=0, "", 'paved total'!AT115/'paved total'!$AY115*'paved total'!$BA115), "")</f>
        <v/>
      </c>
      <c r="AI115">
        <f>IFERROR(IF('paved total'!AU115=0, "", 'paved total'!AU115/'paved total'!$AY115*'paved total'!$BA115), "")</f>
        <v>2.1532992059810133E-2</v>
      </c>
      <c r="AJ115">
        <f>IFERROR(IF('paved total'!AV115=0, "", 'paved total'!AV115/'paved total'!$AY115*'paved total'!$BA115), "")</f>
        <v>8.8076256461345308E-3</v>
      </c>
      <c r="AK115">
        <f>IFERROR(IF('paved total'!AW115=0, "", 'paved total'!AW115/'paved total'!$AY115*'paved total'!$BA115), "")</f>
        <v>32.071520295673423</v>
      </c>
      <c r="AL115" t="str">
        <f>IFERROR(IF('paved total'!AX115=0, "", 'paved total'!AX115/'paved total'!$AY115*'paved total'!$BA115), "")</f>
        <v/>
      </c>
      <c r="AM115">
        <f>IFERROR(IF('paved total'!BC115=0, "", 'paved total'!BC115/'paved total'!$BL115*'paved total'!$BN115), "")</f>
        <v>4.4818412207632727</v>
      </c>
      <c r="AN115">
        <f>IFERROR(IF('paved total'!BD115=0, "", 'paved total'!BD115/'paved total'!$BL115*'paved total'!$BN115), "")</f>
        <v>8.4795990887480938E-2</v>
      </c>
      <c r="AO115">
        <f>IFERROR(IF('paved total'!BE115=0, "", 'paved total'!BE115/'paved total'!$BL115*'paved total'!$BN115), "")</f>
        <v>1.8268109092835343</v>
      </c>
      <c r="AP115">
        <f>IFERROR(IF('paved total'!BF115=0, "", 'paved total'!BF115/'paved total'!$BL115*'paved total'!$BN115), "")</f>
        <v>0.97257609708305126</v>
      </c>
      <c r="AQ115" t="str">
        <f>IFERROR(IF('paved total'!BG115=0, "", 'paved total'!BG115/'paved total'!$BL115*'paved total'!$BN115), "")</f>
        <v/>
      </c>
      <c r="AR115">
        <f>IFERROR(IF('paved total'!BH115=0, "", 'paved total'!BH115/'paved total'!$BL115*'paved total'!$BN115), "")</f>
        <v>5.9357193621236651E-3</v>
      </c>
      <c r="AS115">
        <f>IFERROR(IF('paved total'!BI115=0, "", 'paved total'!BI115/'paved total'!$BL115*'paved total'!$BN115), "")</f>
        <v>1.5602462323296492E-3</v>
      </c>
      <c r="AT115">
        <f>IFERROR(IF('paved total'!BJ115=0, "", 'paved total'!BJ115/'paved total'!$BL115*'paved total'!$BN115), "")</f>
        <v>0.36448708723074807</v>
      </c>
      <c r="AU115">
        <f>IFERROR(IF('paved total'!BK115=0, "", 'paved total'!BK115/'paved total'!$BL115*'paved total'!$BN115), "")</f>
        <v>5.3930250204437874E-3</v>
      </c>
      <c r="AV115">
        <f>IFERROR(IF('paved total'!BP115=0, "", 'paved total'!BP115/'paved total'!$BY115*'paved total'!$CA115), "")</f>
        <v>0.56080353358608992</v>
      </c>
      <c r="AW115">
        <f>IFERROR(IF('paved total'!BQ115=0, "", 'paved total'!BQ115/'paved total'!$BY115*'paved total'!$CA115), "")</f>
        <v>1.6096836491982562E-2</v>
      </c>
      <c r="AX115">
        <f>IFERROR(IF('paved total'!BR115=0, "", 'paved total'!BR115/'paved total'!$BY115*'paved total'!$CA115), "")</f>
        <v>0.1190839770579086</v>
      </c>
      <c r="AY115">
        <f>IFERROR(IF('paved total'!BS115=0, "", 'paved total'!BS115/'paved total'!$BY115*'paved total'!$CA115), "")</f>
        <v>3.4383401826579237E-2</v>
      </c>
      <c r="AZ115" t="str">
        <f>IFERROR(IF('paved total'!BT115=0, "", 'paved total'!BT115/'paved total'!$BY115*'paved total'!$CA115), "")</f>
        <v/>
      </c>
      <c r="BA115">
        <f>IFERROR(IF('paved total'!BU115=0, "", 'paved total'!BU115/'paved total'!$BY115*'paved total'!$CA115), "")</f>
        <v>7.1981511954017528E-3</v>
      </c>
      <c r="BB115">
        <f>IFERROR(IF('paved total'!BV115=0, "", 'paved total'!BV115/'paved total'!$BY115*'paved total'!$CA115), "")</f>
        <v>4.4167296655280651E-2</v>
      </c>
      <c r="BC115">
        <f>IFERROR(IF('paved total'!BW115=0, "", 'paved total'!BW115/'paved total'!$BY115*'paved total'!$CA115), "")</f>
        <v>2.1268323758581877E-2</v>
      </c>
      <c r="BD115" t="str">
        <f>IFERROR(IF('paved total'!BX115=0, "", 'paved total'!BX115/'paved total'!$BY115*'paved total'!$CA115), "")</f>
        <v/>
      </c>
      <c r="BE115">
        <f>IFERROR(IF('paved total'!CC115=0, "", 'paved total'!CC115/'paved total'!$CL115*'paved total'!$CN115), "")</f>
        <v>7.0894213117532159</v>
      </c>
      <c r="BF115">
        <f>IFERROR(IF('paved total'!CD115=0, "", 'paved total'!CD115/'paved total'!$CL115*'paved total'!$CN115), "")</f>
        <v>82.030215831024464</v>
      </c>
      <c r="BG115">
        <f>IFERROR(IF('paved total'!CE115=0, "", 'paved total'!CE115/'paved total'!$CL115*'paved total'!$CN115), "")</f>
        <v>0.32563655062180369</v>
      </c>
      <c r="BH115">
        <f>IFERROR(IF('paved total'!CF115=0, "", 'paved total'!CF115/'paved total'!$CL115*'paved total'!$CN115), "")</f>
        <v>0.99759809309651915</v>
      </c>
      <c r="BI115" t="str">
        <f>IFERROR(IF('paved total'!CG115=0, "", 'paved total'!CG115/'paved total'!$CL115*'paved total'!$CN115), "")</f>
        <v/>
      </c>
      <c r="BJ115">
        <f>IFERROR(IF('paved total'!CH115=0, "", 'paved total'!CH115/'paved total'!$CL115*'paved total'!$CN115), "")</f>
        <v>9.2150979427295405E-3</v>
      </c>
      <c r="BK115">
        <f>IFERROR(IF('paved total'!CI115=0, "", 'paved total'!CI115/'paved total'!$CL115*'paved total'!$CN115), "")</f>
        <v>1.469073585072825E-3</v>
      </c>
      <c r="BL115">
        <f>IFERROR(IF('paved total'!CJ115=0, "", 'paved total'!CJ115/'paved total'!$CL115*'paved total'!$CN115), "")</f>
        <v>376.79808235690956</v>
      </c>
      <c r="BM115" t="str">
        <f>IFERROR(IF('paved total'!CK115=0, "", 'paved total'!CK115/'paved total'!$CL115*'paved total'!$CN115), "")</f>
        <v/>
      </c>
    </row>
    <row r="116" spans="1:65" x14ac:dyDescent="0.25">
      <c r="A116" s="1" t="s">
        <v>116</v>
      </c>
      <c r="B116">
        <v>5</v>
      </c>
      <c r="C116">
        <f>_xlfn.XLOOKUP(A116,'[1]paving by area'!$A$3:$A$174,'[1]paving by area'!$C$3:$C$174)</f>
        <v>16</v>
      </c>
      <c r="D116">
        <f>IFERROR(IF('paved total'!D116=0, "", 'paved total'!D116/'paved total'!$L116*'paved total'!$N116), "")</f>
        <v>1.8374084683458618E-2</v>
      </c>
      <c r="E116">
        <f>IFERROR(IF('paved total'!E116=0, "", 'paved total'!E116/'paved total'!$L116*'paved total'!$N116), "")</f>
        <v>4.7950673218339526E-2</v>
      </c>
      <c r="F116" t="str">
        <f>IFERROR(IF('paved total'!F116=0, "", 'paved total'!F116/'paved total'!$L116*'paved total'!$N116), "")</f>
        <v/>
      </c>
      <c r="G116" t="str">
        <f>IFERROR(IF('paved total'!G116=0, "", 'paved total'!G116/'paved total'!$L116*'paved total'!$N116), "")</f>
        <v/>
      </c>
      <c r="H116">
        <f>IFERROR(IF('paved total'!H116=0, "", 'paved total'!H116/'paved total'!$L116*'paved total'!$N116), "")</f>
        <v>3.6599791832461316E-3</v>
      </c>
      <c r="I116" t="str">
        <f>IFERROR(IF('paved total'!I116=0, "", 'paved total'!I116/'paved total'!$L116*'paved total'!$N116), "")</f>
        <v/>
      </c>
      <c r="J116">
        <f>IFERROR(IF('paved total'!J116=0, "", 'paved total'!J116/'paved total'!$L116*'paved total'!$N116), "")</f>
        <v>2.2677775070352704</v>
      </c>
      <c r="K116" t="str">
        <f>IFERROR(IF('paved total'!K116=0, "", 'paved total'!K116/'paved total'!$L116*'paved total'!$N116), "")</f>
        <v/>
      </c>
      <c r="L116">
        <f>IFERROR(IF('paved total'!P116=0, "", 'paved total'!P116/'paved total'!$Y116*'paved total'!$AA116), "")</f>
        <v>29.51704292232689</v>
      </c>
      <c r="M116">
        <f>IFERROR(IF('paved total'!Q116=0, "", 'paved total'!Q116/'paved total'!$Y116*'paved total'!$AA116), "")</f>
        <v>2.7062915253774977</v>
      </c>
      <c r="N116">
        <f>IFERROR(IF('paved total'!R116=0, "", 'paved total'!R116/'paved total'!$Y116*'paved total'!$AA116), "")</f>
        <v>1.1506600331267649</v>
      </c>
      <c r="O116">
        <f>IFERROR(IF('paved total'!S116=0, "", 'paved total'!S116/'paved total'!$Y116*'paved total'!$AA116), "")</f>
        <v>3.3912015018267787E-2</v>
      </c>
      <c r="P116" t="str">
        <f>IFERROR(IF('paved total'!T116=0, "", 'paved total'!T116/'paved total'!$Y116*'paved total'!$AA116), "")</f>
        <v/>
      </c>
      <c r="Q116">
        <f>IFERROR(IF('paved total'!U116=0, "", 'paved total'!U116/'paved total'!$Y116*'paved total'!$AA116), "")</f>
        <v>6.773009093676198E-2</v>
      </c>
      <c r="R116">
        <f>IFERROR(IF('paved total'!V116=0, "", 'paved total'!V116/'paved total'!$Y116*'paved total'!$AA116), "")</f>
        <v>4.3838246561010995E-4</v>
      </c>
      <c r="S116">
        <f>IFERROR(IF('paved total'!W116=0, "", 'paved total'!W116/'paved total'!$Y116*'paved total'!$AA116), "")</f>
        <v>0.92326478560814929</v>
      </c>
      <c r="T116" t="str">
        <f>IFERROR(IF('paved total'!X116=0, "", 'paved total'!X116/'paved total'!$Y116*'paved total'!$AA116), "")</f>
        <v/>
      </c>
      <c r="U116">
        <f>IFERROR(IF('paved total'!AC116=0, "", 'paved total'!AC116/'paved total'!$AL116*'paved total'!$AN116), "")</f>
        <v>616.81996807081214</v>
      </c>
      <c r="V116">
        <f>IFERROR(IF('paved total'!AD116=0, "", 'paved total'!AD116/'paved total'!$AL116*'paved total'!$AN116), "")</f>
        <v>47.080175786576199</v>
      </c>
      <c r="W116">
        <f>IFERROR(IF('paved total'!AE116=0, "", 'paved total'!AE116/'paved total'!$AL116*'paved total'!$AN116), "")</f>
        <v>145.16661141688232</v>
      </c>
      <c r="X116">
        <f>IFERROR(IF('paved total'!AF116=0, "", 'paved total'!AF116/'paved total'!$AL116*'paved total'!$AN116), "")</f>
        <v>4.8504378402365234</v>
      </c>
      <c r="Y116">
        <f>IFERROR(IF('paved total'!AG116=0, "", 'paved total'!AG116/'paved total'!$AL116*'paved total'!$AN116), "")</f>
        <v>6.6343264401976076E-2</v>
      </c>
      <c r="Z116">
        <f>IFERROR(IF('paved total'!AH116=0, "", 'paved total'!AH116/'paved total'!$AL116*'paved total'!$AN116), "")</f>
        <v>5.9321572657958024</v>
      </c>
      <c r="AA116">
        <f>IFERROR(IF('paved total'!AI116=0, "", 'paved total'!AI116/'paved total'!$AL116*'paved total'!$AN116), "")</f>
        <v>0.40386643668774058</v>
      </c>
      <c r="AB116">
        <f>IFERROR(IF('paved total'!AJ116=0, "", 'paved total'!AJ116/'paved total'!$AL116*'paved total'!$AN116), "")</f>
        <v>39.410875065540182</v>
      </c>
      <c r="AC116">
        <f>IFERROR(IF('paved total'!AK116=0, "", 'paved total'!AK116/'paved total'!$AL116*'paved total'!$AN116), "")</f>
        <v>9.1699843940003401E-3</v>
      </c>
      <c r="AD116">
        <f>IFERROR(IF('paved total'!AP116=0, "", 'paved total'!AP116/'paved total'!$AY116*'paved total'!$BA116), "")</f>
        <v>12.884783992015903</v>
      </c>
      <c r="AE116">
        <f>IFERROR(IF('paved total'!AQ116=0, "", 'paved total'!AQ116/'paved total'!$AY116*'paved total'!$BA116), "")</f>
        <v>16.644005373468637</v>
      </c>
      <c r="AF116">
        <f>IFERROR(IF('paved total'!AR116=0, "", 'paved total'!AR116/'paved total'!$AY116*'paved total'!$BA116), "")</f>
        <v>1.6809023921871309</v>
      </c>
      <c r="AG116">
        <f>IFERROR(IF('paved total'!AS116=0, "", 'paved total'!AS116/'paved total'!$AY116*'paved total'!$BA116), "")</f>
        <v>1.4497731495160324</v>
      </c>
      <c r="AH116">
        <f>IFERROR(IF('paved total'!AT116=0, "", 'paved total'!AT116/'paved total'!$AY116*'paved total'!$BA116), "")</f>
        <v>5.3112809499294934E-4</v>
      </c>
      <c r="AI116">
        <f>IFERROR(IF('paved total'!AU116=0, "", 'paved total'!AU116/'paved total'!$AY116*'paved total'!$BA116), "")</f>
        <v>2.1700566141174429</v>
      </c>
      <c r="AJ116">
        <f>IFERROR(IF('paved total'!AV116=0, "", 'paved total'!AV116/'paved total'!$AY116*'paved total'!$BA116), "")</f>
        <v>9.5573549982342396E-2</v>
      </c>
      <c r="AK116">
        <f>IFERROR(IF('paved total'!AW116=0, "", 'paved total'!AW116/'paved total'!$AY116*'paved total'!$BA116), "")</f>
        <v>319.94479254054153</v>
      </c>
      <c r="AL116">
        <f>IFERROR(IF('paved total'!AX116=0, "", 'paved total'!AX116/'paved total'!$AY116*'paved total'!$BA116), "")</f>
        <v>6.1758394601124617E-2</v>
      </c>
      <c r="AM116">
        <f>IFERROR(IF('paved total'!BC116=0, "", 'paved total'!BC116/'paved total'!$BL116*'paved total'!$BN116), "")</f>
        <v>18.468432352386735</v>
      </c>
      <c r="AN116">
        <f>IFERROR(IF('paved total'!BD116=0, "", 'paved total'!BD116/'paved total'!$BL116*'paved total'!$BN116), "")</f>
        <v>0.69439471377020467</v>
      </c>
      <c r="AO116">
        <f>IFERROR(IF('paved total'!BE116=0, "", 'paved total'!BE116/'paved total'!$BL116*'paved total'!$BN116), "")</f>
        <v>12.308239286156152</v>
      </c>
      <c r="AP116">
        <f>IFERROR(IF('paved total'!BF116=0, "", 'paved total'!BF116/'paved total'!$BL116*'paved total'!$BN116), "")</f>
        <v>1.405597273008981</v>
      </c>
      <c r="AQ116">
        <f>IFERROR(IF('paved total'!BG116=0, "", 'paved total'!BG116/'paved total'!$BL116*'paved total'!$BN116), "")</f>
        <v>2.8013075780952724E-2</v>
      </c>
      <c r="AR116">
        <f>IFERROR(IF('paved total'!BH116=0, "", 'paved total'!BH116/'paved total'!$BL116*'paved total'!$BN116), "")</f>
        <v>0.12984884538465147</v>
      </c>
      <c r="AS116">
        <f>IFERROR(IF('paved total'!BI116=0, "", 'paved total'!BI116/'paved total'!$BL116*'paved total'!$BN116), "")</f>
        <v>1.6195795073357541E-2</v>
      </c>
      <c r="AT116">
        <f>IFERROR(IF('paved total'!BJ116=0, "", 'paved total'!BJ116/'paved total'!$BL116*'paved total'!$BN116), "")</f>
        <v>1.439307125545388</v>
      </c>
      <c r="AU116" t="str">
        <f>IFERROR(IF('paved total'!BK116=0, "", 'paved total'!BK116/'paved total'!$BL116*'paved total'!$BN116), "")</f>
        <v/>
      </c>
      <c r="AV116">
        <f>IFERROR(IF('paved total'!BP116=0, "", 'paved total'!BP116/'paved total'!$BY116*'paved total'!$CA116), "")</f>
        <v>2.6508470562956736</v>
      </c>
      <c r="AW116">
        <f>IFERROR(IF('paved total'!BQ116=0, "", 'paved total'!BQ116/'paved total'!$BY116*'paved total'!$CA116), "")</f>
        <v>3.7676068061017677E-2</v>
      </c>
      <c r="AX116">
        <f>IFERROR(IF('paved total'!BR116=0, "", 'paved total'!BR116/'paved total'!$BY116*'paved total'!$CA116), "")</f>
        <v>1.5448382453782654</v>
      </c>
      <c r="AY116">
        <f>IFERROR(IF('paved total'!BS116=0, "", 'paved total'!BS116/'paved total'!$BY116*'paved total'!$CA116), "")</f>
        <v>6.9116591566597413E-2</v>
      </c>
      <c r="AZ116">
        <f>IFERROR(IF('paved total'!BT116=0, "", 'paved total'!BT116/'paved total'!$BY116*'paved total'!$CA116), "")</f>
        <v>5.4949243208839984E-4</v>
      </c>
      <c r="BA116">
        <f>IFERROR(IF('paved total'!BU116=0, "", 'paved total'!BU116/'paved total'!$BY116*'paved total'!$CA116), "")</f>
        <v>0.68966078422155819</v>
      </c>
      <c r="BB116">
        <f>IFERROR(IF('paved total'!BV116=0, "", 'paved total'!BV116/'paved total'!$BY116*'paved total'!$CA116), "")</f>
        <v>0.51900754759514778</v>
      </c>
      <c r="BC116">
        <f>IFERROR(IF('paved total'!BW116=0, "", 'paved total'!BW116/'paved total'!$BY116*'paved total'!$CA116), "")</f>
        <v>0.20940439857629675</v>
      </c>
      <c r="BD116">
        <f>IFERROR(IF('paved total'!BX116=0, "", 'paved total'!BX116/'paved total'!$BY116*'paved total'!$CA116), "")</f>
        <v>3.1058267900648689E-4</v>
      </c>
      <c r="BE116">
        <f>IFERROR(IF('paved total'!CC116=0, "", 'paved total'!CC116/'paved total'!$CL116*'paved total'!$CN116), "")</f>
        <v>47.159202501091535</v>
      </c>
      <c r="BF116">
        <f>IFERROR(IF('paved total'!CD116=0, "", 'paved total'!CD116/'paved total'!$CL116*'paved total'!$CN116), "")</f>
        <v>179.75603866452326</v>
      </c>
      <c r="BG116">
        <f>IFERROR(IF('paved total'!CE116=0, "", 'paved total'!CE116/'paved total'!$CL116*'paved total'!$CN116), "")</f>
        <v>0.4712878651713695</v>
      </c>
      <c r="BH116">
        <f>IFERROR(IF('paved total'!CF116=0, "", 'paved total'!CF116/'paved total'!$CL116*'paved total'!$CN116), "")</f>
        <v>4.9254143367494683</v>
      </c>
      <c r="BI116">
        <f>IFERROR(IF('paved total'!CG116=0, "", 'paved total'!CG116/'paved total'!$CL116*'paved total'!$CN116), "")</f>
        <v>5.8311410178856339E-4</v>
      </c>
      <c r="BJ116">
        <f>IFERROR(IF('paved total'!CH116=0, "", 'paved total'!CH116/'paved total'!$CL116*'paved total'!$CN116), "")</f>
        <v>2.2737311740644506</v>
      </c>
      <c r="BK116">
        <f>IFERROR(IF('paved total'!CI116=0, "", 'paved total'!CI116/'paved total'!$CL116*'paved total'!$CN116), "")</f>
        <v>1.2696839313138074E-2</v>
      </c>
      <c r="BL116">
        <f>IFERROR(IF('paved total'!CJ116=0, "", 'paved total'!CJ116/'paved total'!$CL116*'paved total'!$CN116), "")</f>
        <v>5450.8926318815611</v>
      </c>
      <c r="BM116" t="str">
        <f>IFERROR(IF('paved total'!CK116=0, "", 'paved total'!CK116/'paved total'!$CL116*'paved total'!$CN116), "")</f>
        <v/>
      </c>
    </row>
    <row r="117" spans="1:65" x14ac:dyDescent="0.25">
      <c r="A117" s="1" t="s">
        <v>117</v>
      </c>
      <c r="B117">
        <v>3</v>
      </c>
      <c r="C117">
        <f>_xlfn.XLOOKUP(A117,'[1]paving by area'!$A$3:$A$174,'[1]paving by area'!$C$3:$C$174)</f>
        <v>9</v>
      </c>
      <c r="D117" t="str">
        <f>IFERROR(IF('paved total'!D117=0, "", 'paved total'!D117/'paved total'!$L117*'paved total'!$N117), "")</f>
        <v/>
      </c>
      <c r="E117" t="str">
        <f>IFERROR(IF('paved total'!E117=0, "", 'paved total'!E117/'paved total'!$L117*'paved total'!$N117), "")</f>
        <v/>
      </c>
      <c r="F117" t="str">
        <f>IFERROR(IF('paved total'!F117=0, "", 'paved total'!F117/'paved total'!$L117*'paved total'!$N117), "")</f>
        <v/>
      </c>
      <c r="G117" t="str">
        <f>IFERROR(IF('paved total'!G117=0, "", 'paved total'!G117/'paved total'!$L117*'paved total'!$N117), "")</f>
        <v/>
      </c>
      <c r="H117" t="str">
        <f>IFERROR(IF('paved total'!H117=0, "", 'paved total'!H117/'paved total'!$L117*'paved total'!$N117), "")</f>
        <v/>
      </c>
      <c r="I117" t="str">
        <f>IFERROR(IF('paved total'!I117=0, "", 'paved total'!I117/'paved total'!$L117*'paved total'!$N117), "")</f>
        <v/>
      </c>
      <c r="J117" t="str">
        <f>IFERROR(IF('paved total'!J117=0, "", 'paved total'!J117/'paved total'!$L117*'paved total'!$N117), "")</f>
        <v/>
      </c>
      <c r="K117" t="str">
        <f>IFERROR(IF('paved total'!K117=0, "", 'paved total'!K117/'paved total'!$L117*'paved total'!$N117), "")</f>
        <v/>
      </c>
      <c r="L117" t="str">
        <f>IFERROR(IF('paved total'!P117=0, "", 'paved total'!P117/'paved total'!$Y117*'paved total'!$AA117), "")</f>
        <v/>
      </c>
      <c r="M117" t="str">
        <f>IFERROR(IF('paved total'!Q117=0, "", 'paved total'!Q117/'paved total'!$Y117*'paved total'!$AA117), "")</f>
        <v/>
      </c>
      <c r="N117" t="str">
        <f>IFERROR(IF('paved total'!R117=0, "", 'paved total'!R117/'paved total'!$Y117*'paved total'!$AA117), "")</f>
        <v/>
      </c>
      <c r="O117" t="str">
        <f>IFERROR(IF('paved total'!S117=0, "", 'paved total'!S117/'paved total'!$Y117*'paved total'!$AA117), "")</f>
        <v/>
      </c>
      <c r="P117" t="str">
        <f>IFERROR(IF('paved total'!T117=0, "", 'paved total'!T117/'paved total'!$Y117*'paved total'!$AA117), "")</f>
        <v/>
      </c>
      <c r="Q117" t="str">
        <f>IFERROR(IF('paved total'!U117=0, "", 'paved total'!U117/'paved total'!$Y117*'paved total'!$AA117), "")</f>
        <v/>
      </c>
      <c r="R117" t="str">
        <f>IFERROR(IF('paved total'!V117=0, "", 'paved total'!V117/'paved total'!$Y117*'paved total'!$AA117), "")</f>
        <v/>
      </c>
      <c r="S117" t="str">
        <f>IFERROR(IF('paved total'!W117=0, "", 'paved total'!W117/'paved total'!$Y117*'paved total'!$AA117), "")</f>
        <v/>
      </c>
      <c r="T117" t="str">
        <f>IFERROR(IF('paved total'!X117=0, "", 'paved total'!X117/'paved total'!$Y117*'paved total'!$AA117), "")</f>
        <v/>
      </c>
      <c r="U117">
        <f>IFERROR(IF('paved total'!AC117=0, "", 'paved total'!AC117/'paved total'!$AL117*'paved total'!$AN117), "")</f>
        <v>1.7648461691387285</v>
      </c>
      <c r="V117">
        <f>IFERROR(IF('paved total'!AD117=0, "", 'paved total'!AD117/'paved total'!$AL117*'paved total'!$AN117), "")</f>
        <v>0.73290419019421316</v>
      </c>
      <c r="W117">
        <f>IFERROR(IF('paved total'!AE117=0, "", 'paved total'!AE117/'paved total'!$AL117*'paved total'!$AN117), "")</f>
        <v>1.3502984942897229</v>
      </c>
      <c r="X117" t="str">
        <f>IFERROR(IF('paved total'!AF117=0, "", 'paved total'!AF117/'paved total'!$AL117*'paved total'!$AN117), "")</f>
        <v/>
      </c>
      <c r="Y117" t="str">
        <f>IFERROR(IF('paved total'!AG117=0, "", 'paved total'!AG117/'paved total'!$AL117*'paved total'!$AN117), "")</f>
        <v/>
      </c>
      <c r="Z117">
        <f>IFERROR(IF('paved total'!AH117=0, "", 'paved total'!AH117/'paved total'!$AL117*'paved total'!$AN117), "")</f>
        <v>3.7832506248355866E-2</v>
      </c>
      <c r="AA117">
        <f>IFERROR(IF('paved total'!AI117=0, "", 'paved total'!AI117/'paved total'!$AL117*'paved total'!$AN117), "")</f>
        <v>1.3684098004724464E-2</v>
      </c>
      <c r="AB117">
        <f>IFERROR(IF('paved total'!AJ117=0, "", 'paved total'!AJ117/'paved total'!$AL117*'paved total'!$AN117), "")</f>
        <v>39.526517086646614</v>
      </c>
      <c r="AC117" t="str">
        <f>IFERROR(IF('paved total'!AK117=0, "", 'paved total'!AK117/'paved total'!$AL117*'paved total'!$AN117), "")</f>
        <v/>
      </c>
      <c r="AD117">
        <f>IFERROR(IF('paved total'!AP117=0, "", 'paved total'!AP117/'paved total'!$AY117*'paved total'!$BA117), "")</f>
        <v>5.4824383949824439E-2</v>
      </c>
      <c r="AE117">
        <f>IFERROR(IF('paved total'!AQ117=0, "", 'paved total'!AQ117/'paved total'!$AY117*'paved total'!$BA117), "")</f>
        <v>1.7822448247715204E-2</v>
      </c>
      <c r="AF117">
        <f>IFERROR(IF('paved total'!AR117=0, "", 'paved total'!AR117/'paved total'!$AY117*'paved total'!$BA117), "")</f>
        <v>6.6344138993186886E-3</v>
      </c>
      <c r="AG117" t="str">
        <f>IFERROR(IF('paved total'!AS117=0, "", 'paved total'!AS117/'paved total'!$AY117*'paved total'!$BA117), "")</f>
        <v/>
      </c>
      <c r="AH117" t="str">
        <f>IFERROR(IF('paved total'!AT117=0, "", 'paved total'!AT117/'paved total'!$AY117*'paved total'!$BA117), "")</f>
        <v/>
      </c>
      <c r="AI117">
        <f>IFERROR(IF('paved total'!AU117=0, "", 'paved total'!AU117/'paved total'!$AY117*'paved total'!$BA117), "")</f>
        <v>2.3220448647615411E-3</v>
      </c>
      <c r="AJ117" t="str">
        <f>IFERROR(IF('paved total'!AV117=0, "", 'paved total'!AV117/'paved total'!$AY117*'paved total'!$BA117), "")</f>
        <v/>
      </c>
      <c r="AK117">
        <f>IFERROR(IF('paved total'!AW117=0, "", 'paved total'!AW117/'paved total'!$AY117*'paved total'!$BA117), "")</f>
        <v>35.371076139949444</v>
      </c>
      <c r="AL117" t="str">
        <f>IFERROR(IF('paved total'!AX117=0, "", 'paved total'!AX117/'paved total'!$AY117*'paved total'!$BA117), "")</f>
        <v/>
      </c>
      <c r="AM117">
        <f>IFERROR(IF('paved total'!BC117=0, "", 'paved total'!BC117/'paved total'!$BL117*'paved total'!$BN117), "")</f>
        <v>1.6424901601589669E-2</v>
      </c>
      <c r="AN117" t="str">
        <f>IFERROR(IF('paved total'!BD117=0, "", 'paved total'!BD117/'paved total'!$BL117*'paved total'!$BN117), "")</f>
        <v/>
      </c>
      <c r="AO117" t="str">
        <f>IFERROR(IF('paved total'!BE117=0, "", 'paved total'!BE117/'paved total'!$BL117*'paved total'!$BN117), "")</f>
        <v/>
      </c>
      <c r="AP117" t="str">
        <f>IFERROR(IF('paved total'!BF117=0, "", 'paved total'!BF117/'paved total'!$BL117*'paved total'!$BN117), "")</f>
        <v/>
      </c>
      <c r="AQ117" t="str">
        <f>IFERROR(IF('paved total'!BG117=0, "", 'paved total'!BG117/'paved total'!$BL117*'paved total'!$BN117), "")</f>
        <v/>
      </c>
      <c r="AR117" t="str">
        <f>IFERROR(IF('paved total'!BH117=0, "", 'paved total'!BH117/'paved total'!$BL117*'paved total'!$BN117), "")</f>
        <v/>
      </c>
      <c r="AS117" t="str">
        <f>IFERROR(IF('paved total'!BI117=0, "", 'paved total'!BI117/'paved total'!$BL117*'paved total'!$BN117), "")</f>
        <v/>
      </c>
      <c r="AT117">
        <f>IFERROR(IF('paved total'!BJ117=0, "", 'paved total'!BJ117/'paved total'!$BL117*'paved total'!$BN117), "")</f>
        <v>2.2564093190408644E-2</v>
      </c>
      <c r="AU117" t="str">
        <f>IFERROR(IF('paved total'!BK117=0, "", 'paved total'!BK117/'paved total'!$BL117*'paved total'!$BN117), "")</f>
        <v/>
      </c>
      <c r="AV117">
        <f>IFERROR(IF('paved total'!BP117=0, "", 'paved total'!BP117/'paved total'!$BY117*'paved total'!$CA117), "")</f>
        <v>5.9527015014591705E-2</v>
      </c>
      <c r="AW117" t="str">
        <f>IFERROR(IF('paved total'!BQ117=0, "", 'paved total'!BQ117/'paved total'!$BY117*'paved total'!$CA117), "")</f>
        <v/>
      </c>
      <c r="AX117" t="str">
        <f>IFERROR(IF('paved total'!BR117=0, "", 'paved total'!BR117/'paved total'!$BY117*'paved total'!$CA117), "")</f>
        <v/>
      </c>
      <c r="AY117" t="str">
        <f>IFERROR(IF('paved total'!BS117=0, "", 'paved total'!BS117/'paved total'!$BY117*'paved total'!$CA117), "")</f>
        <v/>
      </c>
      <c r="AZ117" t="str">
        <f>IFERROR(IF('paved total'!BT117=0, "", 'paved total'!BT117/'paved total'!$BY117*'paved total'!$CA117), "")</f>
        <v/>
      </c>
      <c r="BA117" t="str">
        <f>IFERROR(IF('paved total'!BU117=0, "", 'paved total'!BU117/'paved total'!$BY117*'paved total'!$CA117), "")</f>
        <v/>
      </c>
      <c r="BB117" t="str">
        <f>IFERROR(IF('paved total'!BV117=0, "", 'paved total'!BV117/'paved total'!$BY117*'paved total'!$CA117), "")</f>
        <v/>
      </c>
      <c r="BC117">
        <f>IFERROR(IF('paved total'!BW117=0, "", 'paved total'!BW117/'paved total'!$BY117*'paved total'!$CA117), "")</f>
        <v>8.5570084083475568E-3</v>
      </c>
      <c r="BD117" t="str">
        <f>IFERROR(IF('paved total'!BX117=0, "", 'paved total'!BX117/'paved total'!$BY117*'paved total'!$CA117), "")</f>
        <v/>
      </c>
      <c r="BE117">
        <f>IFERROR(IF('paved total'!CC117=0, "", 'paved total'!CC117/'paved total'!$CL117*'paved total'!$CN117), "")</f>
        <v>3.1635796626061472E-3</v>
      </c>
      <c r="BF117">
        <f>IFERROR(IF('paved total'!CD117=0, "", 'paved total'!CD117/'paved total'!$CL117*'paved total'!$CN117), "")</f>
        <v>1.7374500408166561E-2</v>
      </c>
      <c r="BG117" t="str">
        <f>IFERROR(IF('paved total'!CE117=0, "", 'paved total'!CE117/'paved total'!$CL117*'paved total'!$CN117), "")</f>
        <v/>
      </c>
      <c r="BH117" t="str">
        <f>IFERROR(IF('paved total'!CF117=0, "", 'paved total'!CF117/'paved total'!$CL117*'paved total'!$CN117), "")</f>
        <v/>
      </c>
      <c r="BI117" t="str">
        <f>IFERROR(IF('paved total'!CG117=0, "", 'paved total'!CG117/'paved total'!$CL117*'paved total'!$CN117), "")</f>
        <v/>
      </c>
      <c r="BJ117" t="str">
        <f>IFERROR(IF('paved total'!CH117=0, "", 'paved total'!CH117/'paved total'!$CL117*'paved total'!$CN117), "")</f>
        <v/>
      </c>
      <c r="BK117" t="str">
        <f>IFERROR(IF('paved total'!CI117=0, "", 'paved total'!CI117/'paved total'!$CL117*'paved total'!$CN117), "")</f>
        <v/>
      </c>
      <c r="BL117">
        <f>IFERROR(IF('paved total'!CJ117=0, "", 'paved total'!CJ117/'paved total'!$CL117*'paved total'!$CN117), "")</f>
        <v>6.1316370044404271</v>
      </c>
      <c r="BM117" t="str">
        <f>IFERROR(IF('paved total'!CK117=0, "", 'paved total'!CK117/'paved total'!$CL117*'paved total'!$CN117), "")</f>
        <v/>
      </c>
    </row>
    <row r="118" spans="1:65" x14ac:dyDescent="0.25">
      <c r="A118" s="1" t="s">
        <v>118</v>
      </c>
      <c r="B118">
        <v>7</v>
      </c>
      <c r="C118">
        <f>_xlfn.XLOOKUP(A118,'[1]paving by area'!$A$3:$A$174,'[1]paving by area'!$C$3:$C$174)</f>
        <v>24</v>
      </c>
      <c r="D118" t="str">
        <f>IFERROR(IF('paved total'!D118=0, "", 'paved total'!D118/'paved total'!$L118*'paved total'!$N118), "")</f>
        <v/>
      </c>
      <c r="E118" t="str">
        <f>IFERROR(IF('paved total'!E118=0, "", 'paved total'!E118/'paved total'!$L118*'paved total'!$N118), "")</f>
        <v/>
      </c>
      <c r="F118" t="str">
        <f>IFERROR(IF('paved total'!F118=0, "", 'paved total'!F118/'paved total'!$L118*'paved total'!$N118), "")</f>
        <v/>
      </c>
      <c r="G118" t="str">
        <f>IFERROR(IF('paved total'!G118=0, "", 'paved total'!G118/'paved total'!$L118*'paved total'!$N118), "")</f>
        <v/>
      </c>
      <c r="H118" t="str">
        <f>IFERROR(IF('paved total'!H118=0, "", 'paved total'!H118/'paved total'!$L118*'paved total'!$N118), "")</f>
        <v/>
      </c>
      <c r="I118" t="str">
        <f>IFERROR(IF('paved total'!I118=0, "", 'paved total'!I118/'paved total'!$L118*'paved total'!$N118), "")</f>
        <v/>
      </c>
      <c r="J118" t="str">
        <f>IFERROR(IF('paved total'!J118=0, "", 'paved total'!J118/'paved total'!$L118*'paved total'!$N118), "")</f>
        <v/>
      </c>
      <c r="K118" t="str">
        <f>IFERROR(IF('paved total'!K118=0, "", 'paved total'!K118/'paved total'!$L118*'paved total'!$N118), "")</f>
        <v/>
      </c>
      <c r="L118" t="str">
        <f>IFERROR(IF('paved total'!P118=0, "", 'paved total'!P118/'paved total'!$Y118*'paved total'!$AA118), "")</f>
        <v/>
      </c>
      <c r="M118" t="str">
        <f>IFERROR(IF('paved total'!Q118=0, "", 'paved total'!Q118/'paved total'!$Y118*'paved total'!$AA118), "")</f>
        <v/>
      </c>
      <c r="N118" t="str">
        <f>IFERROR(IF('paved total'!R118=0, "", 'paved total'!R118/'paved total'!$Y118*'paved total'!$AA118), "")</f>
        <v/>
      </c>
      <c r="O118" t="str">
        <f>IFERROR(IF('paved total'!S118=0, "", 'paved total'!S118/'paved total'!$Y118*'paved total'!$AA118), "")</f>
        <v/>
      </c>
      <c r="P118" t="str">
        <f>IFERROR(IF('paved total'!T118=0, "", 'paved total'!T118/'paved total'!$Y118*'paved total'!$AA118), "")</f>
        <v/>
      </c>
      <c r="Q118" t="str">
        <f>IFERROR(IF('paved total'!U118=0, "", 'paved total'!U118/'paved total'!$Y118*'paved total'!$AA118), "")</f>
        <v/>
      </c>
      <c r="R118" t="str">
        <f>IFERROR(IF('paved total'!V118=0, "", 'paved total'!V118/'paved total'!$Y118*'paved total'!$AA118), "")</f>
        <v/>
      </c>
      <c r="S118" t="str">
        <f>IFERROR(IF('paved total'!W118=0, "", 'paved total'!W118/'paved total'!$Y118*'paved total'!$AA118), "")</f>
        <v/>
      </c>
      <c r="T118" t="str">
        <f>IFERROR(IF('paved total'!X118=0, "", 'paved total'!X118/'paved total'!$Y118*'paved total'!$AA118), "")</f>
        <v/>
      </c>
      <c r="U118">
        <f>IFERROR(IF('paved total'!AC118=0, "", 'paved total'!AC118/'paved total'!$AL118*'paved total'!$AN118), "")</f>
        <v>9.1879644864587386E-4</v>
      </c>
      <c r="V118">
        <f>IFERROR(IF('paved total'!AD118=0, "", 'paved total'!AD118/'paved total'!$AL118*'paved total'!$AN118), "")</f>
        <v>8.9692034272573391E-4</v>
      </c>
      <c r="W118">
        <f>IFERROR(IF('paved total'!AE118=0, "", 'paved total'!AE118/'paved total'!$AL118*'paved total'!$AN118), "")</f>
        <v>3.3689203117015375E-3</v>
      </c>
      <c r="X118" t="str">
        <f>IFERROR(IF('paved total'!AF118=0, "", 'paved total'!AF118/'paved total'!$AL118*'paved total'!$AN118), "")</f>
        <v/>
      </c>
      <c r="Y118" t="str">
        <f>IFERROR(IF('paved total'!AG118=0, "", 'paved total'!AG118/'paved total'!$AL118*'paved total'!$AN118), "")</f>
        <v/>
      </c>
      <c r="Z118">
        <f>IFERROR(IF('paved total'!AH118=0, "", 'paved total'!AH118/'paved total'!$AL118*'paved total'!$AN118), "")</f>
        <v>1.4656990966493701E-3</v>
      </c>
      <c r="AA118" t="str">
        <f>IFERROR(IF('paved total'!AI118=0, "", 'paved total'!AI118/'paved total'!$AL118*'paved total'!$AN118), "")</f>
        <v/>
      </c>
      <c r="AB118">
        <f>IFERROR(IF('paved total'!AJ118=0, "", 'paved total'!AJ118/'paved total'!$AL118*'paved total'!$AN118), "")</f>
        <v>1.3388176823125592E-2</v>
      </c>
      <c r="AC118" t="str">
        <f>IFERROR(IF('paved total'!AK118=0, "", 'paved total'!AK118/'paved total'!$AL118*'paved total'!$AN118), "")</f>
        <v/>
      </c>
      <c r="AD118">
        <f>IFERROR(IF('paved total'!AP118=0, "", 'paved total'!AP118/'paved total'!$AY118*'paved total'!$BA118), "")</f>
        <v>4.9619439790579431E-3</v>
      </c>
      <c r="AE118" t="str">
        <f>IFERROR(IF('paved total'!AQ118=0, "", 'paved total'!AQ118/'paved total'!$AY118*'paved total'!$BA118), "")</f>
        <v/>
      </c>
      <c r="AF118" t="str">
        <f>IFERROR(IF('paved total'!AR118=0, "", 'paved total'!AR118/'paved total'!$AY118*'paved total'!$BA118), "")</f>
        <v/>
      </c>
      <c r="AG118" t="str">
        <f>IFERROR(IF('paved total'!AS118=0, "", 'paved total'!AS118/'paved total'!$AY118*'paved total'!$BA118), "")</f>
        <v/>
      </c>
      <c r="AH118" t="str">
        <f>IFERROR(IF('paved total'!AT118=0, "", 'paved total'!AT118/'paved total'!$AY118*'paved total'!$BA118), "")</f>
        <v/>
      </c>
      <c r="AI118">
        <f>IFERROR(IF('paved total'!AU118=0, "", 'paved total'!AU118/'paved total'!$AY118*'paved total'!$BA118), "")</f>
        <v>7.7530374672780359E-4</v>
      </c>
      <c r="AJ118" t="str">
        <f>IFERROR(IF('paved total'!AV118=0, "", 'paved total'!AV118/'paved total'!$AY118*'paved total'!$BA118), "")</f>
        <v/>
      </c>
      <c r="AK118">
        <f>IFERROR(IF('paved total'!AW118=0, "", 'paved total'!AW118/'paved total'!$AY118*'paved total'!$BA118), "")</f>
        <v>8.7319876648130082E-2</v>
      </c>
      <c r="AL118" t="str">
        <f>IFERROR(IF('paved total'!AX118=0, "", 'paved total'!AX118/'paved total'!$AY118*'paved total'!$BA118), "")</f>
        <v/>
      </c>
      <c r="AM118" t="str">
        <f>IFERROR(IF('paved total'!BC118=0, "", 'paved total'!BC118/'paved total'!$BL118*'paved total'!$BN118), "")</f>
        <v/>
      </c>
      <c r="AN118" t="str">
        <f>IFERROR(IF('paved total'!BD118=0, "", 'paved total'!BD118/'paved total'!$BL118*'paved total'!$BN118), "")</f>
        <v/>
      </c>
      <c r="AO118" t="str">
        <f>IFERROR(IF('paved total'!BE118=0, "", 'paved total'!BE118/'paved total'!$BL118*'paved total'!$BN118), "")</f>
        <v/>
      </c>
      <c r="AP118" t="str">
        <f>IFERROR(IF('paved total'!BF118=0, "", 'paved total'!BF118/'paved total'!$BL118*'paved total'!$BN118), "")</f>
        <v/>
      </c>
      <c r="AQ118" t="str">
        <f>IFERROR(IF('paved total'!BG118=0, "", 'paved total'!BG118/'paved total'!$BL118*'paved total'!$BN118), "")</f>
        <v/>
      </c>
      <c r="AR118" t="str">
        <f>IFERROR(IF('paved total'!BH118=0, "", 'paved total'!BH118/'paved total'!$BL118*'paved total'!$BN118), "")</f>
        <v/>
      </c>
      <c r="AS118" t="str">
        <f>IFERROR(IF('paved total'!BI118=0, "", 'paved total'!BI118/'paved total'!$BL118*'paved total'!$BN118), "")</f>
        <v/>
      </c>
      <c r="AT118" t="str">
        <f>IFERROR(IF('paved total'!BJ118=0, "", 'paved total'!BJ118/'paved total'!$BL118*'paved total'!$BN118), "")</f>
        <v/>
      </c>
      <c r="AU118" t="str">
        <f>IFERROR(IF('paved total'!BK118=0, "", 'paved total'!BK118/'paved total'!$BL118*'paved total'!$BN118), "")</f>
        <v/>
      </c>
      <c r="AV118" t="str">
        <f>IFERROR(IF('paved total'!BP118=0, "", 'paved total'!BP118/'paved total'!$BY118*'paved total'!$CA118), "")</f>
        <v/>
      </c>
      <c r="AW118" t="str">
        <f>IFERROR(IF('paved total'!BQ118=0, "", 'paved total'!BQ118/'paved total'!$BY118*'paved total'!$CA118), "")</f>
        <v/>
      </c>
      <c r="AX118" t="str">
        <f>IFERROR(IF('paved total'!BR118=0, "", 'paved total'!BR118/'paved total'!$BY118*'paved total'!$CA118), "")</f>
        <v/>
      </c>
      <c r="AY118" t="str">
        <f>IFERROR(IF('paved total'!BS118=0, "", 'paved total'!BS118/'paved total'!$BY118*'paved total'!$CA118), "")</f>
        <v/>
      </c>
      <c r="AZ118" t="str">
        <f>IFERROR(IF('paved total'!BT118=0, "", 'paved total'!BT118/'paved total'!$BY118*'paved total'!$CA118), "")</f>
        <v/>
      </c>
      <c r="BA118" t="str">
        <f>IFERROR(IF('paved total'!BU118=0, "", 'paved total'!BU118/'paved total'!$BY118*'paved total'!$CA118), "")</f>
        <v/>
      </c>
      <c r="BB118" t="str">
        <f>IFERROR(IF('paved total'!BV118=0, "", 'paved total'!BV118/'paved total'!$BY118*'paved total'!$CA118), "")</f>
        <v/>
      </c>
      <c r="BC118" t="str">
        <f>IFERROR(IF('paved total'!BW118=0, "", 'paved total'!BW118/'paved total'!$BY118*'paved total'!$CA118), "")</f>
        <v/>
      </c>
      <c r="BD118" t="str">
        <f>IFERROR(IF('paved total'!BX118=0, "", 'paved total'!BX118/'paved total'!$BY118*'paved total'!$CA118), "")</f>
        <v/>
      </c>
      <c r="BE118">
        <f>IFERROR(IF('paved total'!CC118=0, "", 'paved total'!CC118/'paved total'!$CL118*'paved total'!$CN118), "")</f>
        <v>4.3075786313090834E-3</v>
      </c>
      <c r="BF118">
        <f>IFERROR(IF('paved total'!CD118=0, "", 'paved total'!CD118/'paved total'!$CL118*'paved total'!$CN118), "")</f>
        <v>0.56352334486942224</v>
      </c>
      <c r="BG118" t="str">
        <f>IFERROR(IF('paved total'!CE118=0, "", 'paved total'!CE118/'paved total'!$CL118*'paved total'!$CN118), "")</f>
        <v/>
      </c>
      <c r="BH118" t="str">
        <f>IFERROR(IF('paved total'!CF118=0, "", 'paved total'!CF118/'paved total'!$CL118*'paved total'!$CN118), "")</f>
        <v/>
      </c>
      <c r="BI118" t="str">
        <f>IFERROR(IF('paved total'!CG118=0, "", 'paved total'!CG118/'paved total'!$CL118*'paved total'!$CN118), "")</f>
        <v/>
      </c>
      <c r="BJ118" t="str">
        <f>IFERROR(IF('paved total'!CH118=0, "", 'paved total'!CH118/'paved total'!$CL118*'paved total'!$CN118), "")</f>
        <v/>
      </c>
      <c r="BK118" t="str">
        <f>IFERROR(IF('paved total'!CI118=0, "", 'paved total'!CI118/'paved total'!$CL118*'paved total'!$CN118), "")</f>
        <v/>
      </c>
      <c r="BL118">
        <f>IFERROR(IF('paved total'!CJ118=0, "", 'paved total'!CJ118/'paved total'!$CL118*'paved total'!$CN118), "")</f>
        <v>2.9113185823254595</v>
      </c>
      <c r="BM118" t="str">
        <f>IFERROR(IF('paved total'!CK118=0, "", 'paved total'!CK118/'paved total'!$CL118*'paved total'!$CN118), "")</f>
        <v/>
      </c>
    </row>
    <row r="119" spans="1:65" x14ac:dyDescent="0.25">
      <c r="A119" s="1" t="s">
        <v>119</v>
      </c>
      <c r="B119">
        <v>3</v>
      </c>
      <c r="C119">
        <f>_xlfn.XLOOKUP(A119,'[1]paving by area'!$A$3:$A$174,'[1]paving by area'!$C$3:$C$174)</f>
        <v>8</v>
      </c>
      <c r="D119" t="str">
        <f>IFERROR(IF('paved total'!D119=0, "", 'paved total'!D119/'paved total'!$L119*'paved total'!$N119), "")</f>
        <v/>
      </c>
      <c r="E119" t="str">
        <f>IFERROR(IF('paved total'!E119=0, "", 'paved total'!E119/'paved total'!$L119*'paved total'!$N119), "")</f>
        <v/>
      </c>
      <c r="F119" t="str">
        <f>IFERROR(IF('paved total'!F119=0, "", 'paved total'!F119/'paved total'!$L119*'paved total'!$N119), "")</f>
        <v/>
      </c>
      <c r="G119" t="str">
        <f>IFERROR(IF('paved total'!G119=0, "", 'paved total'!G119/'paved total'!$L119*'paved total'!$N119), "")</f>
        <v/>
      </c>
      <c r="H119" t="str">
        <f>IFERROR(IF('paved total'!H119=0, "", 'paved total'!H119/'paved total'!$L119*'paved total'!$N119), "")</f>
        <v/>
      </c>
      <c r="I119" t="str">
        <f>IFERROR(IF('paved total'!I119=0, "", 'paved total'!I119/'paved total'!$L119*'paved total'!$N119), "")</f>
        <v/>
      </c>
      <c r="J119">
        <f>IFERROR(IF('paved total'!J119=0, "", 'paved total'!J119/'paved total'!$L119*'paved total'!$N119), "")</f>
        <v>7.1671246509860346E-3</v>
      </c>
      <c r="K119" t="str">
        <f>IFERROR(IF('paved total'!K119=0, "", 'paved total'!K119/'paved total'!$L119*'paved total'!$N119), "")</f>
        <v/>
      </c>
      <c r="L119" t="str">
        <f>IFERROR(IF('paved total'!P119=0, "", 'paved total'!P119/'paved total'!$Y119*'paved total'!$AA119), "")</f>
        <v/>
      </c>
      <c r="M119" t="str">
        <f>IFERROR(IF('paved total'!Q119=0, "", 'paved total'!Q119/'paved total'!$Y119*'paved total'!$AA119), "")</f>
        <v/>
      </c>
      <c r="N119">
        <f>IFERROR(IF('paved total'!R119=0, "", 'paved total'!R119/'paved total'!$Y119*'paved total'!$AA119), "")</f>
        <v>5.6422647894128083E-2</v>
      </c>
      <c r="O119" t="str">
        <f>IFERROR(IF('paved total'!S119=0, "", 'paved total'!S119/'paved total'!$Y119*'paved total'!$AA119), "")</f>
        <v/>
      </c>
      <c r="P119" t="str">
        <f>IFERROR(IF('paved total'!T119=0, "", 'paved total'!T119/'paved total'!$Y119*'paved total'!$AA119), "")</f>
        <v/>
      </c>
      <c r="Q119" t="str">
        <f>IFERROR(IF('paved total'!U119=0, "", 'paved total'!U119/'paved total'!$Y119*'paved total'!$AA119), "")</f>
        <v/>
      </c>
      <c r="R119" t="str">
        <f>IFERROR(IF('paved total'!V119=0, "", 'paved total'!V119/'paved total'!$Y119*'paved total'!$AA119), "")</f>
        <v/>
      </c>
      <c r="S119" t="str">
        <f>IFERROR(IF('paved total'!W119=0, "", 'paved total'!W119/'paved total'!$Y119*'paved total'!$AA119), "")</f>
        <v/>
      </c>
      <c r="T119" t="str">
        <f>IFERROR(IF('paved total'!X119=0, "", 'paved total'!X119/'paved total'!$Y119*'paved total'!$AA119), "")</f>
        <v/>
      </c>
      <c r="U119">
        <f>IFERROR(IF('paved total'!AC119=0, "", 'paved total'!AC119/'paved total'!$AL119*'paved total'!$AN119), "")</f>
        <v>0.22801174521360126</v>
      </c>
      <c r="V119">
        <f>IFERROR(IF('paved total'!AD119=0, "", 'paved total'!AD119/'paved total'!$AL119*'paved total'!$AN119), "")</f>
        <v>3.8402595298253753E-2</v>
      </c>
      <c r="W119">
        <f>IFERROR(IF('paved total'!AE119=0, "", 'paved total'!AE119/'paved total'!$AL119*'paved total'!$AN119), "")</f>
        <v>1.3191731209323808E-2</v>
      </c>
      <c r="X119" t="str">
        <f>IFERROR(IF('paved total'!AF119=0, "", 'paved total'!AF119/'paved total'!$AL119*'paved total'!$AN119), "")</f>
        <v/>
      </c>
      <c r="Y119" t="str">
        <f>IFERROR(IF('paved total'!AG119=0, "", 'paved total'!AG119/'paved total'!$AL119*'paved total'!$AN119), "")</f>
        <v/>
      </c>
      <c r="Z119">
        <f>IFERROR(IF('paved total'!AH119=0, "", 'paved total'!AH119/'paved total'!$AL119*'paved total'!$AN119), "")</f>
        <v>1.4071179956612062E-2</v>
      </c>
      <c r="AA119" t="str">
        <f>IFERROR(IF('paved total'!AI119=0, "", 'paved total'!AI119/'paved total'!$AL119*'paved total'!$AN119), "")</f>
        <v/>
      </c>
      <c r="AB119">
        <f>IFERROR(IF('paved total'!AJ119=0, "", 'paved total'!AJ119/'paved total'!$AL119*'paved total'!$AN119), "")</f>
        <v>1.1816859667729838</v>
      </c>
      <c r="AC119" t="str">
        <f>IFERROR(IF('paved total'!AK119=0, "", 'paved total'!AK119/'paved total'!$AL119*'paved total'!$AN119), "")</f>
        <v/>
      </c>
      <c r="AD119">
        <f>IFERROR(IF('paved total'!AP119=0, "", 'paved total'!AP119/'paved total'!$AY119*'paved total'!$BA119), "")</f>
        <v>0.20973231466219472</v>
      </c>
      <c r="AE119">
        <f>IFERROR(IF('paved total'!AQ119=0, "", 'paved total'!AQ119/'paved total'!$AY119*'paved total'!$BA119), "")</f>
        <v>0.13726510444682444</v>
      </c>
      <c r="AF119" t="str">
        <f>IFERROR(IF('paved total'!AR119=0, "", 'paved total'!AR119/'paved total'!$AY119*'paved total'!$BA119), "")</f>
        <v/>
      </c>
      <c r="AG119">
        <f>IFERROR(IF('paved total'!AS119=0, "", 'paved total'!AS119/'paved total'!$AY119*'paved total'!$BA119), "")</f>
        <v>0.18046370060112726</v>
      </c>
      <c r="AH119" t="str">
        <f>IFERROR(IF('paved total'!AT119=0, "", 'paved total'!AT119/'paved total'!$AY119*'paved total'!$BA119), "")</f>
        <v/>
      </c>
      <c r="AI119">
        <f>IFERROR(IF('paved total'!AU119=0, "", 'paved total'!AU119/'paved total'!$AY119*'paved total'!$BA119), "")</f>
        <v>5.0554878832752906E-2</v>
      </c>
      <c r="AJ119" t="str">
        <f>IFERROR(IF('paved total'!AV119=0, "", 'paved total'!AV119/'paved total'!$AY119*'paved total'!$BA119), "")</f>
        <v/>
      </c>
      <c r="AK119">
        <f>IFERROR(IF('paved total'!AW119=0, "", 'paved total'!AW119/'paved total'!$AY119*'paved total'!$BA119), "")</f>
        <v>72.583971638309066</v>
      </c>
      <c r="AL119" t="str">
        <f>IFERROR(IF('paved total'!AX119=0, "", 'paved total'!AX119/'paved total'!$AY119*'paved total'!$BA119), "")</f>
        <v/>
      </c>
      <c r="AM119">
        <f>IFERROR(IF('paved total'!BC119=0, "", 'paved total'!BC119/'paved total'!$BL119*'paved total'!$BN119), "")</f>
        <v>0.14533848689044002</v>
      </c>
      <c r="AN119" t="str">
        <f>IFERROR(IF('paved total'!BD119=0, "", 'paved total'!BD119/'paved total'!$BL119*'paved total'!$BN119), "")</f>
        <v/>
      </c>
      <c r="AO119">
        <f>IFERROR(IF('paved total'!BE119=0, "", 'paved total'!BE119/'paved total'!$BL119*'paved total'!$BN119), "")</f>
        <v>7.5915275933407078E-2</v>
      </c>
      <c r="AP119" t="str">
        <f>IFERROR(IF('paved total'!BF119=0, "", 'paved total'!BF119/'paved total'!$BL119*'paved total'!$BN119), "")</f>
        <v/>
      </c>
      <c r="AQ119" t="str">
        <f>IFERROR(IF('paved total'!BG119=0, "", 'paved total'!BG119/'paved total'!$BL119*'paved total'!$BN119), "")</f>
        <v/>
      </c>
      <c r="AR119" t="str">
        <f>IFERROR(IF('paved total'!BH119=0, "", 'paved total'!BH119/'paved total'!$BL119*'paved total'!$BN119), "")</f>
        <v/>
      </c>
      <c r="AS119" t="str">
        <f>IFERROR(IF('paved total'!BI119=0, "", 'paved total'!BI119/'paved total'!$BL119*'paved total'!$BN119), "")</f>
        <v/>
      </c>
      <c r="AT119">
        <f>IFERROR(IF('paved total'!BJ119=0, "", 'paved total'!BJ119/'paved total'!$BL119*'paved total'!$BN119), "")</f>
        <v>6.2826435255233432E-2</v>
      </c>
      <c r="AU119" t="str">
        <f>IFERROR(IF('paved total'!BK119=0, "", 'paved total'!BK119/'paved total'!$BL119*'paved total'!$BN119), "")</f>
        <v/>
      </c>
      <c r="AV119">
        <f>IFERROR(IF('paved total'!BP119=0, "", 'paved total'!BP119/'paved total'!$BY119*'paved total'!$CA119), "")</f>
        <v>1.976598888249724E-4</v>
      </c>
      <c r="AW119">
        <f>IFERROR(IF('paved total'!BQ119=0, "", 'paved total'!BQ119/'paved total'!$BY119*'paved total'!$CA119), "")</f>
        <v>1.2141964599248303E-3</v>
      </c>
      <c r="AX119" t="str">
        <f>IFERROR(IF('paved total'!BR119=0, "", 'paved total'!BR119/'paved total'!$BY119*'paved total'!$CA119), "")</f>
        <v/>
      </c>
      <c r="AY119" t="str">
        <f>IFERROR(IF('paved total'!BS119=0, "", 'paved total'!BS119/'paved total'!$BY119*'paved total'!$CA119), "")</f>
        <v/>
      </c>
      <c r="AZ119" t="str">
        <f>IFERROR(IF('paved total'!BT119=0, "", 'paved total'!BT119/'paved total'!$BY119*'paved total'!$CA119), "")</f>
        <v/>
      </c>
      <c r="BA119" t="str">
        <f>IFERROR(IF('paved total'!BU119=0, "", 'paved total'!BU119/'paved total'!$BY119*'paved total'!$CA119), "")</f>
        <v/>
      </c>
      <c r="BB119" t="str">
        <f>IFERROR(IF('paved total'!BV119=0, "", 'paved total'!BV119/'paved total'!$BY119*'paved total'!$CA119), "")</f>
        <v/>
      </c>
      <c r="BC119">
        <f>IFERROR(IF('paved total'!BW119=0, "", 'paved total'!BW119/'paved total'!$BY119*'paved total'!$CA119), "")</f>
        <v>6.1839308075241368E-3</v>
      </c>
      <c r="BD119" t="str">
        <f>IFERROR(IF('paved total'!BX119=0, "", 'paved total'!BX119/'paved total'!$BY119*'paved total'!$CA119), "")</f>
        <v/>
      </c>
      <c r="BE119">
        <f>IFERROR(IF('paved total'!CC119=0, "", 'paved total'!CC119/'paved total'!$CL119*'paved total'!$CN119), "")</f>
        <v>4.8118010913411349E-2</v>
      </c>
      <c r="BF119">
        <f>IFERROR(IF('paved total'!CD119=0, "", 'paved total'!CD119/'paved total'!$CL119*'paved total'!$CN119), "")</f>
        <v>1.6427435609483054</v>
      </c>
      <c r="BG119" t="str">
        <f>IFERROR(IF('paved total'!CE119=0, "", 'paved total'!CE119/'paved total'!$CL119*'paved total'!$CN119), "")</f>
        <v/>
      </c>
      <c r="BH119" t="str">
        <f>IFERROR(IF('paved total'!CF119=0, "", 'paved total'!CF119/'paved total'!$CL119*'paved total'!$CN119), "")</f>
        <v/>
      </c>
      <c r="BI119" t="str">
        <f>IFERROR(IF('paved total'!CG119=0, "", 'paved total'!CG119/'paved total'!$CL119*'paved total'!$CN119), "")</f>
        <v/>
      </c>
      <c r="BJ119">
        <f>IFERROR(IF('paved total'!CH119=0, "", 'paved total'!CH119/'paved total'!$CL119*'paved total'!$CN119), "")</f>
        <v>5.9980900030568163E-3</v>
      </c>
      <c r="BK119" t="str">
        <f>IFERROR(IF('paved total'!CI119=0, "", 'paved total'!CI119/'paved total'!$CL119*'paved total'!$CN119), "")</f>
        <v/>
      </c>
      <c r="BL119">
        <f>IFERROR(IF('paved total'!CJ119=0, "", 'paved total'!CJ119/'paved total'!$CL119*'paved total'!$CN119), "")</f>
        <v>186.50174480093608</v>
      </c>
      <c r="BM119" t="str">
        <f>IFERROR(IF('paved total'!CK119=0, "", 'paved total'!CK119/'paved total'!$CL119*'paved total'!$CN119), "")</f>
        <v/>
      </c>
    </row>
    <row r="120" spans="1:65" x14ac:dyDescent="0.25">
      <c r="A120" s="1" t="s">
        <v>120</v>
      </c>
      <c r="B120">
        <v>4</v>
      </c>
      <c r="C120">
        <f>_xlfn.XLOOKUP(A120,'[1]paving by area'!$A$3:$A$174,'[1]paving by area'!$C$3:$C$174)</f>
        <v>12</v>
      </c>
      <c r="D120" t="str">
        <f>IFERROR(IF('paved total'!D120=0, "", 'paved total'!D120/'paved total'!$L120*'paved total'!$N120), "")</f>
        <v/>
      </c>
      <c r="E120">
        <f>IFERROR(IF('paved total'!E120=0, "", 'paved total'!E120/'paved total'!$L120*'paved total'!$N120), "")</f>
        <v>3.6704349287545128E-4</v>
      </c>
      <c r="F120" t="str">
        <f>IFERROR(IF('paved total'!F120=0, "", 'paved total'!F120/'paved total'!$L120*'paved total'!$N120), "")</f>
        <v/>
      </c>
      <c r="G120" t="str">
        <f>IFERROR(IF('paved total'!G120=0, "", 'paved total'!G120/'paved total'!$L120*'paved total'!$N120), "")</f>
        <v/>
      </c>
      <c r="H120" t="str">
        <f>IFERROR(IF('paved total'!H120=0, "", 'paved total'!H120/'paved total'!$L120*'paved total'!$N120), "")</f>
        <v/>
      </c>
      <c r="I120" t="str">
        <f>IFERROR(IF('paved total'!I120=0, "", 'paved total'!I120/'paved total'!$L120*'paved total'!$N120), "")</f>
        <v/>
      </c>
      <c r="J120">
        <f>IFERROR(IF('paved total'!J120=0, "", 'paved total'!J120/'paved total'!$L120*'paved total'!$N120), "")</f>
        <v>6.8343498373409028E-2</v>
      </c>
      <c r="K120" t="str">
        <f>IFERROR(IF('paved total'!K120=0, "", 'paved total'!K120/'paved total'!$L120*'paved total'!$N120), "")</f>
        <v/>
      </c>
      <c r="L120">
        <f>IFERROR(IF('paved total'!P120=0, "", 'paved total'!P120/'paved total'!$Y120*'paved total'!$AA120), "")</f>
        <v>36.953037639984558</v>
      </c>
      <c r="M120">
        <f>IFERROR(IF('paved total'!Q120=0, "", 'paved total'!Q120/'paved total'!$Y120*'paved total'!$AA120), "")</f>
        <v>3.7610755730827384E-3</v>
      </c>
      <c r="N120">
        <f>IFERROR(IF('paved total'!R120=0, "", 'paved total'!R120/'paved total'!$Y120*'paved total'!$AA120), "")</f>
        <v>1.0348834506560474</v>
      </c>
      <c r="O120">
        <f>IFERROR(IF('paved total'!S120=0, "", 'paved total'!S120/'paved total'!$Y120*'paved total'!$AA120), "")</f>
        <v>8.5799536510949986E-3</v>
      </c>
      <c r="P120" t="str">
        <f>IFERROR(IF('paved total'!T120=0, "", 'paved total'!T120/'paved total'!$Y120*'paved total'!$AA120), "")</f>
        <v/>
      </c>
      <c r="Q120" t="str">
        <f>IFERROR(IF('paved total'!U120=0, "", 'paved total'!U120/'paved total'!$Y120*'paved total'!$AA120), "")</f>
        <v/>
      </c>
      <c r="R120" t="str">
        <f>IFERROR(IF('paved total'!V120=0, "", 'paved total'!V120/'paved total'!$Y120*'paved total'!$AA120), "")</f>
        <v/>
      </c>
      <c r="S120">
        <f>IFERROR(IF('paved total'!W120=0, "", 'paved total'!W120/'paved total'!$Y120*'paved total'!$AA120), "")</f>
        <v>0.25504793729967318</v>
      </c>
      <c r="T120" t="str">
        <f>IFERROR(IF('paved total'!X120=0, "", 'paved total'!X120/'paved total'!$Y120*'paved total'!$AA120), "")</f>
        <v/>
      </c>
      <c r="U120">
        <f>IFERROR(IF('paved total'!AC120=0, "", 'paved total'!AC120/'paved total'!$AL120*'paved total'!$AN120), "")</f>
        <v>20.559670871082094</v>
      </c>
      <c r="V120">
        <f>IFERROR(IF('paved total'!AD120=0, "", 'paved total'!AD120/'paved total'!$AL120*'paved total'!$AN120), "")</f>
        <v>0.51494422271937457</v>
      </c>
      <c r="W120">
        <f>IFERROR(IF('paved total'!AE120=0, "", 'paved total'!AE120/'paved total'!$AL120*'paved total'!$AN120), "")</f>
        <v>4.2941261079828008</v>
      </c>
      <c r="X120">
        <f>IFERROR(IF('paved total'!AF120=0, "", 'paved total'!AF120/'paved total'!$AL120*'paved total'!$AN120), "")</f>
        <v>0.47461161511111755</v>
      </c>
      <c r="Y120">
        <f>IFERROR(IF('paved total'!AG120=0, "", 'paved total'!AG120/'paved total'!$AL120*'paved total'!$AN120), "")</f>
        <v>8.5520577007932132E-4</v>
      </c>
      <c r="Z120">
        <f>IFERROR(IF('paved total'!AH120=0, "", 'paved total'!AH120/'paved total'!$AL120*'paved total'!$AN120), "")</f>
        <v>4.8360506933840322E-2</v>
      </c>
      <c r="AA120">
        <f>IFERROR(IF('paved total'!AI120=0, "", 'paved total'!AI120/'paved total'!$AL120*'paved total'!$AN120), "")</f>
        <v>2.1324969686171463E-2</v>
      </c>
      <c r="AB120">
        <f>IFERROR(IF('paved total'!AJ120=0, "", 'paved total'!AJ120/'paved total'!$AL120*'paved total'!$AN120), "")</f>
        <v>3.6330520477114856</v>
      </c>
      <c r="AC120" t="str">
        <f>IFERROR(IF('paved total'!AK120=0, "", 'paved total'!AK120/'paved total'!$AL120*'paved total'!$AN120), "")</f>
        <v/>
      </c>
      <c r="AD120">
        <f>IFERROR(IF('paved total'!AP120=0, "", 'paved total'!AP120/'paved total'!$AY120*'paved total'!$BA120), "")</f>
        <v>0.44751750799898304</v>
      </c>
      <c r="AE120">
        <f>IFERROR(IF('paved total'!AQ120=0, "", 'paved total'!AQ120/'paved total'!$AY120*'paved total'!$BA120), "")</f>
        <v>0.45964414156572764</v>
      </c>
      <c r="AF120">
        <f>IFERROR(IF('paved total'!AR120=0, "", 'paved total'!AR120/'paved total'!$AY120*'paved total'!$BA120), "")</f>
        <v>2.5259678320893229E-2</v>
      </c>
      <c r="AG120">
        <f>IFERROR(IF('paved total'!AS120=0, "", 'paved total'!AS120/'paved total'!$AY120*'paved total'!$BA120), "")</f>
        <v>9.050245788951615E-2</v>
      </c>
      <c r="AH120" t="str">
        <f>IFERROR(IF('paved total'!AT120=0, "", 'paved total'!AT120/'paved total'!$AY120*'paved total'!$BA120), "")</f>
        <v/>
      </c>
      <c r="AI120">
        <f>IFERROR(IF('paved total'!AU120=0, "", 'paved total'!AU120/'paved total'!$AY120*'paved total'!$BA120), "")</f>
        <v>7.0287260335117091E-2</v>
      </c>
      <c r="AJ120">
        <f>IFERROR(IF('paved total'!AV120=0, "", 'paved total'!AV120/'paved total'!$AY120*'paved total'!$BA120), "")</f>
        <v>1.4288553895242114E-3</v>
      </c>
      <c r="AK120">
        <f>IFERROR(IF('paved total'!AW120=0, "", 'paved total'!AW120/'paved total'!$AY120*'paved total'!$BA120), "")</f>
        <v>7.8920777343506598</v>
      </c>
      <c r="AL120" t="str">
        <f>IFERROR(IF('paved total'!AX120=0, "", 'paved total'!AX120/'paved total'!$AY120*'paved total'!$BA120), "")</f>
        <v/>
      </c>
      <c r="AM120">
        <f>IFERROR(IF('paved total'!BC120=0, "", 'paved total'!BC120/'paved total'!$BL120*'paved total'!$BN120), "")</f>
        <v>0.71717285070429393</v>
      </c>
      <c r="AN120">
        <f>IFERROR(IF('paved total'!BD120=0, "", 'paved total'!BD120/'paved total'!$BL120*'paved total'!$BN120), "")</f>
        <v>1.5604166012998107E-3</v>
      </c>
      <c r="AO120">
        <f>IFERROR(IF('paved total'!BE120=0, "", 'paved total'!BE120/'paved total'!$BL120*'paved total'!$BN120), "")</f>
        <v>0.45905842186170115</v>
      </c>
      <c r="AP120">
        <f>IFERROR(IF('paved total'!BF120=0, "", 'paved total'!BF120/'paved total'!$BL120*'paved total'!$BN120), "")</f>
        <v>5.1762785187945443E-2</v>
      </c>
      <c r="AQ120">
        <f>IFERROR(IF('paved total'!BG120=0, "", 'paved total'!BG120/'paved total'!$BL120*'paved total'!$BN120), "")</f>
        <v>5.542169308064844E-3</v>
      </c>
      <c r="AR120">
        <f>IFERROR(IF('paved total'!BH120=0, "", 'paved total'!BH120/'paved total'!$BL120*'paved total'!$BN120), "")</f>
        <v>5.3807469010338299E-5</v>
      </c>
      <c r="AS120" t="str">
        <f>IFERROR(IF('paved total'!BI120=0, "", 'paved total'!BI120/'paved total'!$BL120*'paved total'!$BN120), "")</f>
        <v/>
      </c>
      <c r="AT120">
        <f>IFERROR(IF('paved total'!BJ120=0, "", 'paved total'!BJ120/'paved total'!$BL120*'paved total'!$BN120), "")</f>
        <v>7.6406605994680373E-3</v>
      </c>
      <c r="AU120" t="str">
        <f>IFERROR(IF('paved total'!BK120=0, "", 'paved total'!BK120/'paved total'!$BL120*'paved total'!$BN120), "")</f>
        <v/>
      </c>
      <c r="AV120">
        <f>IFERROR(IF('paved total'!BP120=0, "", 'paved total'!BP120/'paved total'!$BY120*'paved total'!$CA120), "")</f>
        <v>0.270431815259293</v>
      </c>
      <c r="AW120">
        <f>IFERROR(IF('paved total'!BQ120=0, "", 'paved total'!BQ120/'paved total'!$BY120*'paved total'!$CA120), "")</f>
        <v>1.3325174233676049E-3</v>
      </c>
      <c r="AX120">
        <f>IFERROR(IF('paved total'!BR120=0, "", 'paved total'!BR120/'paved total'!$BY120*'paved total'!$CA120), "")</f>
        <v>8.61983024129096E-2</v>
      </c>
      <c r="AY120">
        <f>IFERROR(IF('paved total'!BS120=0, "", 'paved total'!BS120/'paved total'!$BY120*'paved total'!$CA120), "")</f>
        <v>1.0608223123692749E-2</v>
      </c>
      <c r="AZ120" t="str">
        <f>IFERROR(IF('paved total'!BT120=0, "", 'paved total'!BT120/'paved total'!$BY120*'paved total'!$CA120), "")</f>
        <v/>
      </c>
      <c r="BA120">
        <f>IFERROR(IF('paved total'!BU120=0, "", 'paved total'!BU120/'paved total'!$BY120*'paved total'!$CA120), "")</f>
        <v>1.0383252649617701E-3</v>
      </c>
      <c r="BB120">
        <f>IFERROR(IF('paved total'!BV120=0, "", 'paved total'!BV120/'paved total'!$BY120*'paved total'!$CA120), "")</f>
        <v>2.7515619521486906E-3</v>
      </c>
      <c r="BC120">
        <f>IFERROR(IF('paved total'!BW120=0, "", 'paved total'!BW120/'paved total'!$BY120*'paved total'!$CA120), "")</f>
        <v>1.5142243447359144E-2</v>
      </c>
      <c r="BD120" t="str">
        <f>IFERROR(IF('paved total'!BX120=0, "", 'paved total'!BX120/'paved total'!$BY120*'paved total'!$CA120), "")</f>
        <v/>
      </c>
      <c r="BE120">
        <f>IFERROR(IF('paved total'!CC120=0, "", 'paved total'!CC120/'paved total'!$CL120*'paved total'!$CN120), "")</f>
        <v>11.451842481196403</v>
      </c>
      <c r="BF120">
        <f>IFERROR(IF('paved total'!CD120=0, "", 'paved total'!CD120/'paved total'!$CL120*'paved total'!$CN120), "")</f>
        <v>28.503343917716194</v>
      </c>
      <c r="BG120">
        <f>IFERROR(IF('paved total'!CE120=0, "", 'paved total'!CE120/'paved total'!$CL120*'paved total'!$CN120), "")</f>
        <v>0.22505613900233212</v>
      </c>
      <c r="BH120">
        <f>IFERROR(IF('paved total'!CF120=0, "", 'paved total'!CF120/'paved total'!$CL120*'paved total'!$CN120), "")</f>
        <v>1.2792728244326632</v>
      </c>
      <c r="BI120" t="str">
        <f>IFERROR(IF('paved total'!CG120=0, "", 'paved total'!CG120/'paved total'!$CL120*'paved total'!$CN120), "")</f>
        <v/>
      </c>
      <c r="BJ120">
        <f>IFERROR(IF('paved total'!CH120=0, "", 'paved total'!CH120/'paved total'!$CL120*'paved total'!$CN120), "")</f>
        <v>1.4880409476565918E-3</v>
      </c>
      <c r="BK120" t="str">
        <f>IFERROR(IF('paved total'!CI120=0, "", 'paved total'!CI120/'paved total'!$CL120*'paved total'!$CN120), "")</f>
        <v/>
      </c>
      <c r="BL120">
        <f>IFERROR(IF('paved total'!CJ120=0, "", 'paved total'!CJ120/'paved total'!$CL120*'paved total'!$CN120), "")</f>
        <v>182.12475005613757</v>
      </c>
      <c r="BM120" t="str">
        <f>IFERROR(IF('paved total'!CK120=0, "", 'paved total'!CK120/'paved total'!$CL120*'paved total'!$CN120), "")</f>
        <v/>
      </c>
    </row>
    <row r="121" spans="1:65" x14ac:dyDescent="0.25">
      <c r="A121" s="1" t="s">
        <v>121</v>
      </c>
      <c r="B121">
        <v>3</v>
      </c>
      <c r="C121">
        <f>_xlfn.XLOOKUP(A121,'[1]paving by area'!$A$3:$A$174,'[1]paving by area'!$C$3:$C$174)</f>
        <v>8</v>
      </c>
      <c r="D121" t="str">
        <f>IFERROR(IF('paved total'!D121=0, "", 'paved total'!D121/'paved total'!$L121*'paved total'!$N121), "")</f>
        <v/>
      </c>
      <c r="E121" t="str">
        <f>IFERROR(IF('paved total'!E121=0, "", 'paved total'!E121/'paved total'!$L121*'paved total'!$N121), "")</f>
        <v/>
      </c>
      <c r="F121" t="str">
        <f>IFERROR(IF('paved total'!F121=0, "", 'paved total'!F121/'paved total'!$L121*'paved total'!$N121), "")</f>
        <v/>
      </c>
      <c r="G121" t="str">
        <f>IFERROR(IF('paved total'!G121=0, "", 'paved total'!G121/'paved total'!$L121*'paved total'!$N121), "")</f>
        <v/>
      </c>
      <c r="H121" t="str">
        <f>IFERROR(IF('paved total'!H121=0, "", 'paved total'!H121/'paved total'!$L121*'paved total'!$N121), "")</f>
        <v/>
      </c>
      <c r="I121" t="str">
        <f>IFERROR(IF('paved total'!I121=0, "", 'paved total'!I121/'paved total'!$L121*'paved total'!$N121), "")</f>
        <v/>
      </c>
      <c r="J121" t="str">
        <f>IFERROR(IF('paved total'!J121=0, "", 'paved total'!J121/'paved total'!$L121*'paved total'!$N121), "")</f>
        <v/>
      </c>
      <c r="K121" t="str">
        <f>IFERROR(IF('paved total'!K121=0, "", 'paved total'!K121/'paved total'!$L121*'paved total'!$N121), "")</f>
        <v/>
      </c>
      <c r="L121" t="str">
        <f>IFERROR(IF('paved total'!P121=0, "", 'paved total'!P121/'paved total'!$Y121*'paved total'!$AA121), "")</f>
        <v/>
      </c>
      <c r="M121" t="str">
        <f>IFERROR(IF('paved total'!Q121=0, "", 'paved total'!Q121/'paved total'!$Y121*'paved total'!$AA121), "")</f>
        <v/>
      </c>
      <c r="N121" t="str">
        <f>IFERROR(IF('paved total'!R121=0, "", 'paved total'!R121/'paved total'!$Y121*'paved total'!$AA121), "")</f>
        <v/>
      </c>
      <c r="O121" t="str">
        <f>IFERROR(IF('paved total'!S121=0, "", 'paved total'!S121/'paved total'!$Y121*'paved total'!$AA121), "")</f>
        <v/>
      </c>
      <c r="P121" t="str">
        <f>IFERROR(IF('paved total'!T121=0, "", 'paved total'!T121/'paved total'!$Y121*'paved total'!$AA121), "")</f>
        <v/>
      </c>
      <c r="Q121" t="str">
        <f>IFERROR(IF('paved total'!U121=0, "", 'paved total'!U121/'paved total'!$Y121*'paved total'!$AA121), "")</f>
        <v/>
      </c>
      <c r="R121" t="str">
        <f>IFERROR(IF('paved total'!V121=0, "", 'paved total'!V121/'paved total'!$Y121*'paved total'!$AA121), "")</f>
        <v/>
      </c>
      <c r="S121" t="str">
        <f>IFERROR(IF('paved total'!W121=0, "", 'paved total'!W121/'paved total'!$Y121*'paved total'!$AA121), "")</f>
        <v/>
      </c>
      <c r="T121" t="str">
        <f>IFERROR(IF('paved total'!X121=0, "", 'paved total'!X121/'paved total'!$Y121*'paved total'!$AA121), "")</f>
        <v/>
      </c>
      <c r="U121">
        <f>IFERROR(IF('paved total'!AC121=0, "", 'paved total'!AC121/'paved total'!$AL121*'paved total'!$AN121), "")</f>
        <v>3.8448321415836669E-3</v>
      </c>
      <c r="V121">
        <f>IFERROR(IF('paved total'!AD121=0, "", 'paved total'!AD121/'paved total'!$AL121*'paved total'!$AN121), "")</f>
        <v>2.5847611035856582E-4</v>
      </c>
      <c r="W121" t="str">
        <f>IFERROR(IF('paved total'!AE121=0, "", 'paved total'!AE121/'paved total'!$AL121*'paved total'!$AN121), "")</f>
        <v/>
      </c>
      <c r="X121">
        <f>IFERROR(IF('paved total'!AF121=0, "", 'paved total'!AF121/'paved total'!$AL121*'paved total'!$AN121), "")</f>
        <v>3.3386497587981425E-4</v>
      </c>
      <c r="Y121" t="str">
        <f>IFERROR(IF('paved total'!AG121=0, "", 'paved total'!AG121/'paved total'!$AL121*'paved total'!$AN121), "")</f>
        <v/>
      </c>
      <c r="Z121" t="str">
        <f>IFERROR(IF('paved total'!AH121=0, "", 'paved total'!AH121/'paved total'!$AL121*'paved total'!$AN121), "")</f>
        <v/>
      </c>
      <c r="AA121" t="str">
        <f>IFERROR(IF('paved total'!AI121=0, "", 'paved total'!AI121/'paved total'!$AL121*'paved total'!$AN121), "")</f>
        <v/>
      </c>
      <c r="AB121">
        <f>IFERROR(IF('paved total'!AJ121=0, "", 'paved total'!AJ121/'paved total'!$AL121*'paved total'!$AN121), "")</f>
        <v>1.9928400410266109</v>
      </c>
      <c r="AC121" t="str">
        <f>IFERROR(IF('paved total'!AK121=0, "", 'paved total'!AK121/'paved total'!$AL121*'paved total'!$AN121), "")</f>
        <v/>
      </c>
      <c r="AD121">
        <f>IFERROR(IF('paved total'!AP121=0, "", 'paved total'!AP121/'paved total'!$AY121*'paved total'!$BA121), "")</f>
        <v>9.47441321851843E-3</v>
      </c>
      <c r="AE121">
        <f>IFERROR(IF('paved total'!AQ121=0, "", 'paved total'!AQ121/'paved total'!$AY121*'paved total'!$BA121), "")</f>
        <v>1.8577280820624372E-4</v>
      </c>
      <c r="AF121" t="str">
        <f>IFERROR(IF('paved total'!AR121=0, "", 'paved total'!AR121/'paved total'!$AY121*'paved total'!$BA121), "")</f>
        <v/>
      </c>
      <c r="AG121" t="str">
        <f>IFERROR(IF('paved total'!AS121=0, "", 'paved total'!AS121/'paved total'!$AY121*'paved total'!$BA121), "")</f>
        <v/>
      </c>
      <c r="AH121" t="str">
        <f>IFERROR(IF('paved total'!AT121=0, "", 'paved total'!AT121/'paved total'!$AY121*'paved total'!$BA121), "")</f>
        <v/>
      </c>
      <c r="AI121" t="str">
        <f>IFERROR(IF('paved total'!AU121=0, "", 'paved total'!AU121/'paved total'!$AY121*'paved total'!$BA121), "")</f>
        <v/>
      </c>
      <c r="AJ121" t="str">
        <f>IFERROR(IF('paved total'!AV121=0, "", 'paved total'!AV121/'paved total'!$AY121*'paved total'!$BA121), "")</f>
        <v/>
      </c>
      <c r="AK121">
        <f>IFERROR(IF('paved total'!AW121=0, "", 'paved total'!AW121/'paved total'!$AY121*'paved total'!$BA121), "")</f>
        <v>21.149565432171304</v>
      </c>
      <c r="AL121" t="str">
        <f>IFERROR(IF('paved total'!AX121=0, "", 'paved total'!AX121/'paved total'!$AY121*'paved total'!$BA121), "")</f>
        <v/>
      </c>
      <c r="AM121" t="str">
        <f>IFERROR(IF('paved total'!BC121=0, "", 'paved total'!BC121/'paved total'!$BL121*'paved total'!$BN121), "")</f>
        <v/>
      </c>
      <c r="AN121" t="str">
        <f>IFERROR(IF('paved total'!BD121=0, "", 'paved total'!BD121/'paved total'!$BL121*'paved total'!$BN121), "")</f>
        <v/>
      </c>
      <c r="AO121" t="str">
        <f>IFERROR(IF('paved total'!BE121=0, "", 'paved total'!BE121/'paved total'!$BL121*'paved total'!$BN121), "")</f>
        <v/>
      </c>
      <c r="AP121" t="str">
        <f>IFERROR(IF('paved total'!BF121=0, "", 'paved total'!BF121/'paved total'!$BL121*'paved total'!$BN121), "")</f>
        <v/>
      </c>
      <c r="AQ121" t="str">
        <f>IFERROR(IF('paved total'!BG121=0, "", 'paved total'!BG121/'paved total'!$BL121*'paved total'!$BN121), "")</f>
        <v/>
      </c>
      <c r="AR121" t="str">
        <f>IFERROR(IF('paved total'!BH121=0, "", 'paved total'!BH121/'paved total'!$BL121*'paved total'!$BN121), "")</f>
        <v/>
      </c>
      <c r="AS121" t="str">
        <f>IFERROR(IF('paved total'!BI121=0, "", 'paved total'!BI121/'paved total'!$BL121*'paved total'!$BN121), "")</f>
        <v/>
      </c>
      <c r="AT121" t="str">
        <f>IFERROR(IF('paved total'!BJ121=0, "", 'paved total'!BJ121/'paved total'!$BL121*'paved total'!$BN121), "")</f>
        <v/>
      </c>
      <c r="AU121" t="str">
        <f>IFERROR(IF('paved total'!BK121=0, "", 'paved total'!BK121/'paved total'!$BL121*'paved total'!$BN121), "")</f>
        <v/>
      </c>
      <c r="AV121" t="str">
        <f>IFERROR(IF('paved total'!BP121=0, "", 'paved total'!BP121/'paved total'!$BY121*'paved total'!$CA121), "")</f>
        <v/>
      </c>
      <c r="AW121" t="str">
        <f>IFERROR(IF('paved total'!BQ121=0, "", 'paved total'!BQ121/'paved total'!$BY121*'paved total'!$CA121), "")</f>
        <v/>
      </c>
      <c r="AX121" t="str">
        <f>IFERROR(IF('paved total'!BR121=0, "", 'paved total'!BR121/'paved total'!$BY121*'paved total'!$CA121), "")</f>
        <v/>
      </c>
      <c r="AY121" t="str">
        <f>IFERROR(IF('paved total'!BS121=0, "", 'paved total'!BS121/'paved total'!$BY121*'paved total'!$CA121), "")</f>
        <v/>
      </c>
      <c r="AZ121" t="str">
        <f>IFERROR(IF('paved total'!BT121=0, "", 'paved total'!BT121/'paved total'!$BY121*'paved total'!$CA121), "")</f>
        <v/>
      </c>
      <c r="BA121" t="str">
        <f>IFERROR(IF('paved total'!BU121=0, "", 'paved total'!BU121/'paved total'!$BY121*'paved total'!$CA121), "")</f>
        <v/>
      </c>
      <c r="BB121" t="str">
        <f>IFERROR(IF('paved total'!BV121=0, "", 'paved total'!BV121/'paved total'!$BY121*'paved total'!$CA121), "")</f>
        <v/>
      </c>
      <c r="BC121" t="str">
        <f>IFERROR(IF('paved total'!BW121=0, "", 'paved total'!BW121/'paved total'!$BY121*'paved total'!$CA121), "")</f>
        <v/>
      </c>
      <c r="BD121" t="str">
        <f>IFERROR(IF('paved total'!BX121=0, "", 'paved total'!BX121/'paved total'!$BY121*'paved total'!$CA121), "")</f>
        <v/>
      </c>
      <c r="BE121" t="str">
        <f>IFERROR(IF('paved total'!CC121=0, "", 'paved total'!CC121/'paved total'!$CL121*'paved total'!$CN121), "")</f>
        <v/>
      </c>
      <c r="BF121">
        <f>IFERROR(IF('paved total'!CD121=0, "", 'paved total'!CD121/'paved total'!$CL121*'paved total'!$CN121), "")</f>
        <v>0.14851985974996484</v>
      </c>
      <c r="BG121" t="str">
        <f>IFERROR(IF('paved total'!CE121=0, "", 'paved total'!CE121/'paved total'!$CL121*'paved total'!$CN121), "")</f>
        <v/>
      </c>
      <c r="BH121" t="str">
        <f>IFERROR(IF('paved total'!CF121=0, "", 'paved total'!CF121/'paved total'!$CL121*'paved total'!$CN121), "")</f>
        <v/>
      </c>
      <c r="BI121" t="str">
        <f>IFERROR(IF('paved total'!CG121=0, "", 'paved total'!CG121/'paved total'!$CL121*'paved total'!$CN121), "")</f>
        <v/>
      </c>
      <c r="BJ121" t="str">
        <f>IFERROR(IF('paved total'!CH121=0, "", 'paved total'!CH121/'paved total'!$CL121*'paved total'!$CN121), "")</f>
        <v/>
      </c>
      <c r="BK121" t="str">
        <f>IFERROR(IF('paved total'!CI121=0, "", 'paved total'!CI121/'paved total'!$CL121*'paved total'!$CN121), "")</f>
        <v/>
      </c>
      <c r="BL121">
        <f>IFERROR(IF('paved total'!CJ121=0, "", 'paved total'!CJ121/'paved total'!$CL121*'paved total'!$CN121), "")</f>
        <v>38.660479474778484</v>
      </c>
      <c r="BM121" t="str">
        <f>IFERROR(IF('paved total'!CK121=0, "", 'paved total'!CK121/'paved total'!$CL121*'paved total'!$CN121), "")</f>
        <v/>
      </c>
    </row>
    <row r="122" spans="1:65" x14ac:dyDescent="0.25">
      <c r="A122" s="1" t="s">
        <v>122</v>
      </c>
      <c r="B122">
        <v>4</v>
      </c>
      <c r="C122">
        <f>_xlfn.XLOOKUP(A122,'[1]paving by area'!$A$3:$A$174,'[1]paving by area'!$C$3:$C$174)</f>
        <v>12</v>
      </c>
      <c r="D122" t="str">
        <f>IFERROR(IF('paved total'!D122=0, "", 'paved total'!D122/'paved total'!$L122*'paved total'!$N122), "")</f>
        <v/>
      </c>
      <c r="E122" t="str">
        <f>IFERROR(IF('paved total'!E122=0, "", 'paved total'!E122/'paved total'!$L122*'paved total'!$N122), "")</f>
        <v/>
      </c>
      <c r="F122" t="str">
        <f>IFERROR(IF('paved total'!F122=0, "", 'paved total'!F122/'paved total'!$L122*'paved total'!$N122), "")</f>
        <v/>
      </c>
      <c r="G122" t="str">
        <f>IFERROR(IF('paved total'!G122=0, "", 'paved total'!G122/'paved total'!$L122*'paved total'!$N122), "")</f>
        <v/>
      </c>
      <c r="H122" t="str">
        <f>IFERROR(IF('paved total'!H122=0, "", 'paved total'!H122/'paved total'!$L122*'paved total'!$N122), "")</f>
        <v/>
      </c>
      <c r="I122" t="str">
        <f>IFERROR(IF('paved total'!I122=0, "", 'paved total'!I122/'paved total'!$L122*'paved total'!$N122), "")</f>
        <v/>
      </c>
      <c r="J122">
        <f>IFERROR(IF('paved total'!J122=0, "", 'paved total'!J122/'paved total'!$L122*'paved total'!$N122), "")</f>
        <v>3.2171947966751865E-2</v>
      </c>
      <c r="K122">
        <f>IFERROR(IF('paved total'!K122=0, "", 'paved total'!K122/'paved total'!$L122*'paved total'!$N122), "")</f>
        <v>6.09096295845856E-4</v>
      </c>
      <c r="L122">
        <f>IFERROR(IF('paved total'!P122=0, "", 'paved total'!P122/'paved total'!$Y122*'paved total'!$AA122), "")</f>
        <v>36.983233096212444</v>
      </c>
      <c r="M122">
        <f>IFERROR(IF('paved total'!Q122=0, "", 'paved total'!Q122/'paved total'!$Y122*'paved total'!$AA122), "")</f>
        <v>0.65057685128277032</v>
      </c>
      <c r="N122">
        <f>IFERROR(IF('paved total'!R122=0, "", 'paved total'!R122/'paved total'!$Y122*'paved total'!$AA122), "")</f>
        <v>1.3559618218148928</v>
      </c>
      <c r="O122">
        <f>IFERROR(IF('paved total'!S122=0, "", 'paved total'!S122/'paved total'!$Y122*'paved total'!$AA122), "")</f>
        <v>8.300561489879614E-3</v>
      </c>
      <c r="P122" t="str">
        <f>IFERROR(IF('paved total'!T122=0, "", 'paved total'!T122/'paved total'!$Y122*'paved total'!$AA122), "")</f>
        <v/>
      </c>
      <c r="Q122">
        <f>IFERROR(IF('paved total'!U122=0, "", 'paved total'!U122/'paved total'!$Y122*'paved total'!$AA122), "")</f>
        <v>6.0423204963094244E-2</v>
      </c>
      <c r="R122">
        <f>IFERROR(IF('paved total'!V122=0, "", 'paved total'!V122/'paved total'!$Y122*'paved total'!$AA122), "")</f>
        <v>2.6895446788286398E-2</v>
      </c>
      <c r="S122">
        <f>IFERROR(IF('paved total'!W122=0, "", 'paved total'!W122/'paved total'!$Y122*'paved total'!$AA122), "")</f>
        <v>0.50552047034443293</v>
      </c>
      <c r="T122" t="str">
        <f>IFERROR(IF('paved total'!X122=0, "", 'paved total'!X122/'paved total'!$Y122*'paved total'!$AA122), "")</f>
        <v/>
      </c>
      <c r="U122">
        <f>IFERROR(IF('paved total'!AC122=0, "", 'paved total'!AC122/'paved total'!$AL122*'paved total'!$AN122), "")</f>
        <v>35.893868510082527</v>
      </c>
      <c r="V122">
        <f>IFERROR(IF('paved total'!AD122=0, "", 'paved total'!AD122/'paved total'!$AL122*'paved total'!$AN122), "")</f>
        <v>1.2072811670652284</v>
      </c>
      <c r="W122">
        <f>IFERROR(IF('paved total'!AE122=0, "", 'paved total'!AE122/'paved total'!$AL122*'paved total'!$AN122), "")</f>
        <v>13.540280543237472</v>
      </c>
      <c r="X122">
        <f>IFERROR(IF('paved total'!AF122=0, "", 'paved total'!AF122/'paved total'!$AL122*'paved total'!$AN122), "")</f>
        <v>0.72929158440245878</v>
      </c>
      <c r="Y122" t="str">
        <f>IFERROR(IF('paved total'!AG122=0, "", 'paved total'!AG122/'paved total'!$AL122*'paved total'!$AN122), "")</f>
        <v/>
      </c>
      <c r="Z122">
        <f>IFERROR(IF('paved total'!AH122=0, "", 'paved total'!AH122/'paved total'!$AL122*'paved total'!$AN122), "")</f>
        <v>7.5681683921605208E-2</v>
      </c>
      <c r="AA122">
        <f>IFERROR(IF('paved total'!AI122=0, "", 'paved total'!AI122/'paved total'!$AL122*'paved total'!$AN122), "")</f>
        <v>7.5085899185380237E-2</v>
      </c>
      <c r="AB122">
        <f>IFERROR(IF('paved total'!AJ122=0, "", 'paved total'!AJ122/'paved total'!$AL122*'paved total'!$AN122), "")</f>
        <v>1.9575784190248757</v>
      </c>
      <c r="AC122">
        <f>IFERROR(IF('paved total'!AK122=0, "", 'paved total'!AK122/'paved total'!$AL122*'paved total'!$AN122), "")</f>
        <v>3.9832465221897474E-3</v>
      </c>
      <c r="AD122">
        <f>IFERROR(IF('paved total'!AP122=0, "", 'paved total'!AP122/'paved total'!$AY122*'paved total'!$BA122), "")</f>
        <v>1.0064489385773769</v>
      </c>
      <c r="AE122">
        <f>IFERROR(IF('paved total'!AQ122=0, "", 'paved total'!AQ122/'paved total'!$AY122*'paved total'!$BA122), "")</f>
        <v>1.0297063297560773</v>
      </c>
      <c r="AF122">
        <f>IFERROR(IF('paved total'!AR122=0, "", 'paved total'!AR122/'paved total'!$AY122*'paved total'!$BA122), "")</f>
        <v>0.18353046283587079</v>
      </c>
      <c r="AG122">
        <f>IFERROR(IF('paved total'!AS122=0, "", 'paved total'!AS122/'paved total'!$AY122*'paved total'!$BA122), "")</f>
        <v>4.4969045724869129E-2</v>
      </c>
      <c r="AH122" t="str">
        <f>IFERROR(IF('paved total'!AT122=0, "", 'paved total'!AT122/'paved total'!$AY122*'paved total'!$BA122), "")</f>
        <v/>
      </c>
      <c r="AI122">
        <f>IFERROR(IF('paved total'!AU122=0, "", 'paved total'!AU122/'paved total'!$AY122*'paved total'!$BA122), "")</f>
        <v>4.9257474023327481E-2</v>
      </c>
      <c r="AJ122">
        <f>IFERROR(IF('paved total'!AV122=0, "", 'paved total'!AV122/'paved total'!$AY122*'paved total'!$BA122), "")</f>
        <v>2.3209830051545359E-2</v>
      </c>
      <c r="AK122">
        <f>IFERROR(IF('paved total'!AW122=0, "", 'paved total'!AW122/'paved total'!$AY122*'paved total'!$BA122), "")</f>
        <v>16.324072745454004</v>
      </c>
      <c r="AL122">
        <f>IFERROR(IF('paved total'!AX122=0, "", 'paved total'!AX122/'paved total'!$AY122*'paved total'!$BA122), "")</f>
        <v>3.9634272629005056E-4</v>
      </c>
      <c r="AM122">
        <f>IFERROR(IF('paved total'!BC122=0, "", 'paved total'!BC122/'paved total'!$BL122*'paved total'!$BN122), "")</f>
        <v>0.5189836414779333</v>
      </c>
      <c r="AN122">
        <f>IFERROR(IF('paved total'!BD122=0, "", 'paved total'!BD122/'paved total'!$BL122*'paved total'!$BN122), "")</f>
        <v>4.1235759827447796E-3</v>
      </c>
      <c r="AO122">
        <f>IFERROR(IF('paved total'!BE122=0, "", 'paved total'!BE122/'paved total'!$BL122*'paved total'!$BN122), "")</f>
        <v>0.80134324946427471</v>
      </c>
      <c r="AP122">
        <f>IFERROR(IF('paved total'!BF122=0, "", 'paved total'!BF122/'paved total'!$BL122*'paved total'!$BN122), "")</f>
        <v>0.19097875628113598</v>
      </c>
      <c r="AQ122" t="str">
        <f>IFERROR(IF('paved total'!BG122=0, "", 'paved total'!BG122/'paved total'!$BL122*'paved total'!$BN122), "")</f>
        <v/>
      </c>
      <c r="AR122" t="str">
        <f>IFERROR(IF('paved total'!BH122=0, "", 'paved total'!BH122/'paved total'!$BL122*'paved total'!$BN122), "")</f>
        <v/>
      </c>
      <c r="AS122">
        <f>IFERROR(IF('paved total'!BI122=0, "", 'paved total'!BI122/'paved total'!$BL122*'paved total'!$BN122), "")</f>
        <v>1.9564411596964282E-4</v>
      </c>
      <c r="AT122">
        <f>IFERROR(IF('paved total'!BJ122=0, "", 'paved total'!BJ122/'paved total'!$BL122*'paved total'!$BN122), "")</f>
        <v>2.1430555472367028E-2</v>
      </c>
      <c r="AU122" t="str">
        <f>IFERROR(IF('paved total'!BK122=0, "", 'paved total'!BK122/'paved total'!$BL122*'paved total'!$BN122), "")</f>
        <v/>
      </c>
      <c r="AV122">
        <f>IFERROR(IF('paved total'!BP122=0, "", 'paved total'!BP122/'paved total'!$BY122*'paved total'!$CA122), "")</f>
        <v>0.25277248698931681</v>
      </c>
      <c r="AW122">
        <f>IFERROR(IF('paved total'!BQ122=0, "", 'paved total'!BQ122/'paved total'!$BY122*'paved total'!$CA122), "")</f>
        <v>1.5863249986259872E-2</v>
      </c>
      <c r="AX122">
        <f>IFERROR(IF('paved total'!BR122=0, "", 'paved total'!BR122/'paved total'!$BY122*'paved total'!$CA122), "")</f>
        <v>0.10084698061282979</v>
      </c>
      <c r="AY122">
        <f>IFERROR(IF('paved total'!BS122=0, "", 'paved total'!BS122/'paved total'!$BY122*'paved total'!$CA122), "")</f>
        <v>2.6756774438224683E-2</v>
      </c>
      <c r="AZ122">
        <f>IFERROR(IF('paved total'!BT122=0, "", 'paved total'!BT122/'paved total'!$BY122*'paved total'!$CA122), "")</f>
        <v>3.9871723484315652E-4</v>
      </c>
      <c r="BA122">
        <f>IFERROR(IF('paved total'!BU122=0, "", 'paved total'!BU122/'paved total'!$BY122*'paved total'!$CA122), "")</f>
        <v>1.0238488994722484E-2</v>
      </c>
      <c r="BB122">
        <f>IFERROR(IF('paved total'!BV122=0, "", 'paved total'!BV122/'paved total'!$BY122*'paved total'!$CA122), "")</f>
        <v>1.6617964752212989E-2</v>
      </c>
      <c r="BC122">
        <f>IFERROR(IF('paved total'!BW122=0, "", 'paved total'!BW122/'paved total'!$BY122*'paved total'!$CA122), "")</f>
        <v>2.2541763669882742E-2</v>
      </c>
      <c r="BD122">
        <f>IFERROR(IF('paved total'!BX122=0, "", 'paved total'!BX122/'paved total'!$BY122*'paved total'!$CA122), "")</f>
        <v>4.2719703733195343E-5</v>
      </c>
      <c r="BE122">
        <f>IFERROR(IF('paved total'!CC122=0, "", 'paved total'!CC122/'paved total'!$CL122*'paved total'!$CN122), "")</f>
        <v>65.253103195870438</v>
      </c>
      <c r="BF122">
        <f>IFERROR(IF('paved total'!CD122=0, "", 'paved total'!CD122/'paved total'!$CL122*'paved total'!$CN122), "")</f>
        <v>71.892143345001571</v>
      </c>
      <c r="BG122">
        <f>IFERROR(IF('paved total'!CE122=0, "", 'paved total'!CE122/'paved total'!$CL122*'paved total'!$CN122), "")</f>
        <v>0.16444361468198362</v>
      </c>
      <c r="BH122">
        <f>IFERROR(IF('paved total'!CF122=0, "", 'paved total'!CF122/'paved total'!$CL122*'paved total'!$CN122), "")</f>
        <v>1.6226199965611079</v>
      </c>
      <c r="BI122" t="str">
        <f>IFERROR(IF('paved total'!CG122=0, "", 'paved total'!CG122/'paved total'!$CL122*'paved total'!$CN122), "")</f>
        <v/>
      </c>
      <c r="BJ122">
        <f>IFERROR(IF('paved total'!CH122=0, "", 'paved total'!CH122/'paved total'!$CL122*'paved total'!$CN122), "")</f>
        <v>2.5591503826369703E-2</v>
      </c>
      <c r="BK122">
        <f>IFERROR(IF('paved total'!CI122=0, "", 'paved total'!CI122/'paved total'!$CL122*'paved total'!$CN122), "")</f>
        <v>9.1956826183267337E-3</v>
      </c>
      <c r="BL122">
        <f>IFERROR(IF('paved total'!CJ122=0, "", 'paved total'!CJ122/'paved total'!$CL122*'paved total'!$CN122), "")</f>
        <v>240.01397714069347</v>
      </c>
      <c r="BM122" t="str">
        <f>IFERROR(IF('paved total'!CK122=0, "", 'paved total'!CK122/'paved total'!$CL122*'paved total'!$CN122), "")</f>
        <v/>
      </c>
    </row>
    <row r="123" spans="1:65" x14ac:dyDescent="0.25">
      <c r="A123" s="1" t="s">
        <v>123</v>
      </c>
      <c r="B123">
        <v>4</v>
      </c>
      <c r="C123">
        <f>_xlfn.XLOOKUP(A123,'[1]paving by area'!$A$3:$A$174,'[1]paving by area'!$C$3:$C$174)</f>
        <v>12</v>
      </c>
      <c r="D123" t="str">
        <f>IFERROR(IF('paved total'!D123=0, "", 'paved total'!D123/'paved total'!$L123*'paved total'!$N123), "")</f>
        <v/>
      </c>
      <c r="E123">
        <f>IFERROR(IF('paved total'!E123=0, "", 'paved total'!E123/'paved total'!$L123*'paved total'!$N123), "")</f>
        <v>2.4789723224804043E-2</v>
      </c>
      <c r="F123" t="str">
        <f>IFERROR(IF('paved total'!F123=0, "", 'paved total'!F123/'paved total'!$L123*'paved total'!$N123), "")</f>
        <v/>
      </c>
      <c r="G123" t="str">
        <f>IFERROR(IF('paved total'!G123=0, "", 'paved total'!G123/'paved total'!$L123*'paved total'!$N123), "")</f>
        <v/>
      </c>
      <c r="H123">
        <f>IFERROR(IF('paved total'!H123=0, "", 'paved total'!H123/'paved total'!$L123*'paved total'!$N123), "")</f>
        <v>1.1323485661365163E-4</v>
      </c>
      <c r="I123" t="str">
        <f>IFERROR(IF('paved total'!I123=0, "", 'paved total'!I123/'paved total'!$L123*'paved total'!$N123), "")</f>
        <v/>
      </c>
      <c r="J123">
        <f>IFERROR(IF('paved total'!J123=0, "", 'paved total'!J123/'paved total'!$L123*'paved total'!$N123), "")</f>
        <v>1.2908773653956287E-2</v>
      </c>
      <c r="K123" t="str">
        <f>IFERROR(IF('paved total'!K123=0, "", 'paved total'!K123/'paved total'!$L123*'paved total'!$N123), "")</f>
        <v/>
      </c>
      <c r="L123">
        <f>IFERROR(IF('paved total'!P123=0, "", 'paved total'!P123/'paved total'!$Y123*'paved total'!$AA123), "")</f>
        <v>25.42044791776155</v>
      </c>
      <c r="M123">
        <f>IFERROR(IF('paved total'!Q123=0, "", 'paved total'!Q123/'paved total'!$Y123*'paved total'!$AA123), "")</f>
        <v>0.64116123475344622</v>
      </c>
      <c r="N123">
        <f>IFERROR(IF('paved total'!R123=0, "", 'paved total'!R123/'paved total'!$Y123*'paved total'!$AA123), "")</f>
        <v>6.2389500468550393E-2</v>
      </c>
      <c r="O123">
        <f>IFERROR(IF('paved total'!S123=0, "", 'paved total'!S123/'paved total'!$Y123*'paved total'!$AA123), "")</f>
        <v>1.9897885951903932E-3</v>
      </c>
      <c r="P123" t="str">
        <f>IFERROR(IF('paved total'!T123=0, "", 'paved total'!T123/'paved total'!$Y123*'paved total'!$AA123), "")</f>
        <v/>
      </c>
      <c r="Q123">
        <f>IFERROR(IF('paved total'!U123=0, "", 'paved total'!U123/'paved total'!$Y123*'paved total'!$AA123), "")</f>
        <v>2.0218819596289479E-2</v>
      </c>
      <c r="R123" t="str">
        <f>IFERROR(IF('paved total'!V123=0, "", 'paved total'!V123/'paved total'!$Y123*'paved total'!$AA123), "")</f>
        <v/>
      </c>
      <c r="S123">
        <f>IFERROR(IF('paved total'!W123=0, "", 'paved total'!W123/'paved total'!$Y123*'paved total'!$AA123), "")</f>
        <v>0.81446540272164181</v>
      </c>
      <c r="T123" t="str">
        <f>IFERROR(IF('paved total'!X123=0, "", 'paved total'!X123/'paved total'!$Y123*'paved total'!$AA123), "")</f>
        <v/>
      </c>
      <c r="U123">
        <f>IFERROR(IF('paved total'!AC123=0, "", 'paved total'!AC123/'paved total'!$AL123*'paved total'!$AN123), "")</f>
        <v>8.2015615636570782</v>
      </c>
      <c r="V123">
        <f>IFERROR(IF('paved total'!AD123=0, "", 'paved total'!AD123/'paved total'!$AL123*'paved total'!$AN123), "")</f>
        <v>2.6107020263477163</v>
      </c>
      <c r="W123">
        <f>IFERROR(IF('paved total'!AE123=0, "", 'paved total'!AE123/'paved total'!$AL123*'paved total'!$AN123), "")</f>
        <v>0.79641208613576575</v>
      </c>
      <c r="X123">
        <f>IFERROR(IF('paved total'!AF123=0, "", 'paved total'!AF123/'paved total'!$AL123*'paved total'!$AN123), "")</f>
        <v>0.18826211547028887</v>
      </c>
      <c r="Y123" t="str">
        <f>IFERROR(IF('paved total'!AG123=0, "", 'paved total'!AG123/'paved total'!$AL123*'paved total'!$AN123), "")</f>
        <v/>
      </c>
      <c r="Z123">
        <f>IFERROR(IF('paved total'!AH123=0, "", 'paved total'!AH123/'paved total'!$AL123*'paved total'!$AN123), "")</f>
        <v>8.8716008943629077E-2</v>
      </c>
      <c r="AA123">
        <f>IFERROR(IF('paved total'!AI123=0, "", 'paved total'!AI123/'paved total'!$AL123*'paved total'!$AN123), "")</f>
        <v>1.7293568994859469E-3</v>
      </c>
      <c r="AB123">
        <f>IFERROR(IF('paved total'!AJ123=0, "", 'paved total'!AJ123/'paved total'!$AL123*'paved total'!$AN123), "")</f>
        <v>4.7013864330200077</v>
      </c>
      <c r="AC123" t="str">
        <f>IFERROR(IF('paved total'!AK123=0, "", 'paved total'!AK123/'paved total'!$AL123*'paved total'!$AN123), "")</f>
        <v/>
      </c>
      <c r="AD123">
        <f>IFERROR(IF('paved total'!AP123=0, "", 'paved total'!AP123/'paved total'!$AY123*'paved total'!$BA123), "")</f>
        <v>1.7987077051759621</v>
      </c>
      <c r="AE123">
        <f>IFERROR(IF('paved total'!AQ123=0, "", 'paved total'!AQ123/'paved total'!$AY123*'paved total'!$BA123), "")</f>
        <v>2.3123778223085649</v>
      </c>
      <c r="AF123">
        <f>IFERROR(IF('paved total'!AR123=0, "", 'paved total'!AR123/'paved total'!$AY123*'paved total'!$BA123), "")</f>
        <v>9.8559483284608659E-2</v>
      </c>
      <c r="AG123">
        <f>IFERROR(IF('paved total'!AS123=0, "", 'paved total'!AS123/'paved total'!$AY123*'paved total'!$BA123), "")</f>
        <v>0.23185141556766503</v>
      </c>
      <c r="AH123" t="str">
        <f>IFERROR(IF('paved total'!AT123=0, "", 'paved total'!AT123/'paved total'!$AY123*'paved total'!$BA123), "")</f>
        <v/>
      </c>
      <c r="AI123">
        <f>IFERROR(IF('paved total'!AU123=0, "", 'paved total'!AU123/'paved total'!$AY123*'paved total'!$BA123), "")</f>
        <v>0.1130666691744255</v>
      </c>
      <c r="AJ123">
        <f>IFERROR(IF('paved total'!AV123=0, "", 'paved total'!AV123/'paved total'!$AY123*'paved total'!$BA123), "")</f>
        <v>7.2765110900740028E-4</v>
      </c>
      <c r="AK123">
        <f>IFERROR(IF('paved total'!AW123=0, "", 'paved total'!AW123/'paved total'!$AY123*'paved total'!$BA123), "")</f>
        <v>12.610669270610433</v>
      </c>
      <c r="AL123" t="str">
        <f>IFERROR(IF('paved total'!AX123=0, "", 'paved total'!AX123/'paved total'!$AY123*'paved total'!$BA123), "")</f>
        <v/>
      </c>
      <c r="AM123">
        <f>IFERROR(IF('paved total'!BC123=0, "", 'paved total'!BC123/'paved total'!$BL123*'paved total'!$BN123), "")</f>
        <v>0.78680986085326265</v>
      </c>
      <c r="AN123">
        <f>IFERROR(IF('paved total'!BD123=0, "", 'paved total'!BD123/'paved total'!$BL123*'paved total'!$BN123), "")</f>
        <v>2.1075974236946793E-2</v>
      </c>
      <c r="AO123">
        <f>IFERROR(IF('paved total'!BE123=0, "", 'paved total'!BE123/'paved total'!$BL123*'paved total'!$BN123), "")</f>
        <v>0.52045726568520689</v>
      </c>
      <c r="AP123">
        <f>IFERROR(IF('paved total'!BF123=0, "", 'paved total'!BF123/'paved total'!$BL123*'paved total'!$BN123), "")</f>
        <v>0.26929527836340317</v>
      </c>
      <c r="AQ123" t="str">
        <f>IFERROR(IF('paved total'!BG123=0, "", 'paved total'!BG123/'paved total'!$BL123*'paved total'!$BN123), "")</f>
        <v/>
      </c>
      <c r="AR123">
        <f>IFERROR(IF('paved total'!BH123=0, "", 'paved total'!BH123/'paved total'!$BL123*'paved total'!$BN123), "")</f>
        <v>3.764513637291125E-3</v>
      </c>
      <c r="AS123" t="str">
        <f>IFERROR(IF('paved total'!BI123=0, "", 'paved total'!BI123/'paved total'!$BL123*'paved total'!$BN123), "")</f>
        <v/>
      </c>
      <c r="AT123">
        <f>IFERROR(IF('paved total'!BJ123=0, "", 'paved total'!BJ123/'paved total'!$BL123*'paved total'!$BN123), "")</f>
        <v>1.1717711462554067E-2</v>
      </c>
      <c r="AU123" t="str">
        <f>IFERROR(IF('paved total'!BK123=0, "", 'paved total'!BK123/'paved total'!$BL123*'paved total'!$BN123), "")</f>
        <v/>
      </c>
      <c r="AV123">
        <f>IFERROR(IF('paved total'!BP123=0, "", 'paved total'!BP123/'paved total'!$BY123*'paved total'!$CA123), "")</f>
        <v>8.6131205930530363E-2</v>
      </c>
      <c r="AW123">
        <f>IFERROR(IF('paved total'!BQ123=0, "", 'paved total'!BQ123/'paved total'!$BY123*'paved total'!$CA123), "")</f>
        <v>8.7672421407726728E-3</v>
      </c>
      <c r="AX123">
        <f>IFERROR(IF('paved total'!BR123=0, "", 'paved total'!BR123/'paved total'!$BY123*'paved total'!$CA123), "")</f>
        <v>2.8184030570697162E-2</v>
      </c>
      <c r="AY123">
        <f>IFERROR(IF('paved total'!BS123=0, "", 'paved total'!BS123/'paved total'!$BY123*'paved total'!$CA123), "")</f>
        <v>1.6144863769319128E-2</v>
      </c>
      <c r="AZ123" t="str">
        <f>IFERROR(IF('paved total'!BT123=0, "", 'paved total'!BT123/'paved total'!$BY123*'paved total'!$CA123), "")</f>
        <v/>
      </c>
      <c r="BA123">
        <f>IFERROR(IF('paved total'!BU123=0, "", 'paved total'!BU123/'paved total'!$BY123*'paved total'!$CA123), "")</f>
        <v>7.7566090409717878E-3</v>
      </c>
      <c r="BB123">
        <f>IFERROR(IF('paved total'!BV123=0, "", 'paved total'!BV123/'paved total'!$BY123*'paved total'!$CA123), "")</f>
        <v>3.0318992994026535E-3</v>
      </c>
      <c r="BC123">
        <f>IFERROR(IF('paved total'!BW123=0, "", 'paved total'!BW123/'paved total'!$BY123*'paved total'!$CA123), "")</f>
        <v>8.8051408820152052E-3</v>
      </c>
      <c r="BD123" t="str">
        <f>IFERROR(IF('paved total'!BX123=0, "", 'paved total'!BX123/'paved total'!$BY123*'paved total'!$CA123), "")</f>
        <v/>
      </c>
      <c r="BE123">
        <f>IFERROR(IF('paved total'!CC123=0, "", 'paved total'!CC123/'paved total'!$CL123*'paved total'!$CN123), "")</f>
        <v>1.637048990453829</v>
      </c>
      <c r="BF123">
        <f>IFERROR(IF('paved total'!CD123=0, "", 'paved total'!CD123/'paved total'!$CL123*'paved total'!$CN123), "")</f>
        <v>48.909585687514898</v>
      </c>
      <c r="BG123">
        <f>IFERROR(IF('paved total'!CE123=0, "", 'paved total'!CE123/'paved total'!$CL123*'paved total'!$CN123), "")</f>
        <v>4.6067660872007636E-2</v>
      </c>
      <c r="BH123">
        <f>IFERROR(IF('paved total'!CF123=0, "", 'paved total'!CF123/'paved total'!$CL123*'paved total'!$CN123), "")</f>
        <v>1.0340764079036484</v>
      </c>
      <c r="BI123" t="str">
        <f>IFERROR(IF('paved total'!CG123=0, "", 'paved total'!CG123/'paved total'!$CL123*'paved total'!$CN123), "")</f>
        <v/>
      </c>
      <c r="BJ123">
        <f>IFERROR(IF('paved total'!CH123=0, "", 'paved total'!CH123/'paved total'!$CL123*'paved total'!$CN123), "")</f>
        <v>4.4027310897420312E-2</v>
      </c>
      <c r="BK123">
        <f>IFERROR(IF('paved total'!CI123=0, "", 'paved total'!CI123/'paved total'!$CL123*'paved total'!$CN123), "")</f>
        <v>6.8831083480054068E-4</v>
      </c>
      <c r="BL123">
        <f>IFERROR(IF('paved total'!CJ123=0, "", 'paved total'!CJ123/'paved total'!$CL123*'paved total'!$CN123), "")</f>
        <v>29.212071615378743</v>
      </c>
      <c r="BM123" t="str">
        <f>IFERROR(IF('paved total'!CK123=0, "", 'paved total'!CK123/'paved total'!$CL123*'paved total'!$CN123), "")</f>
        <v/>
      </c>
    </row>
    <row r="124" spans="1:65" x14ac:dyDescent="0.25">
      <c r="A124" s="1" t="s">
        <v>124</v>
      </c>
      <c r="B124">
        <v>3</v>
      </c>
      <c r="C124">
        <f>_xlfn.XLOOKUP(A124,'[1]paving by area'!$A$3:$A$174,'[1]paving by area'!$C$3:$C$174)</f>
        <v>9</v>
      </c>
      <c r="D124" t="str">
        <f>IFERROR(IF('paved total'!D124=0, "", 'paved total'!D124/'paved total'!$L124*'paved total'!$N124), "")</f>
        <v/>
      </c>
      <c r="E124" t="str">
        <f>IFERROR(IF('paved total'!E124=0, "", 'paved total'!E124/'paved total'!$L124*'paved total'!$N124), "")</f>
        <v/>
      </c>
      <c r="F124" t="str">
        <f>IFERROR(IF('paved total'!F124=0, "", 'paved total'!F124/'paved total'!$L124*'paved total'!$N124), "")</f>
        <v/>
      </c>
      <c r="G124" t="str">
        <f>IFERROR(IF('paved total'!G124=0, "", 'paved total'!G124/'paved total'!$L124*'paved total'!$N124), "")</f>
        <v/>
      </c>
      <c r="H124" t="str">
        <f>IFERROR(IF('paved total'!H124=0, "", 'paved total'!H124/'paved total'!$L124*'paved total'!$N124), "")</f>
        <v/>
      </c>
      <c r="I124" t="str">
        <f>IFERROR(IF('paved total'!I124=0, "", 'paved total'!I124/'paved total'!$L124*'paved total'!$N124), "")</f>
        <v/>
      </c>
      <c r="J124" t="str">
        <f>IFERROR(IF('paved total'!J124=0, "", 'paved total'!J124/'paved total'!$L124*'paved total'!$N124), "")</f>
        <v/>
      </c>
      <c r="K124" t="str">
        <f>IFERROR(IF('paved total'!K124=0, "", 'paved total'!K124/'paved total'!$L124*'paved total'!$N124), "")</f>
        <v/>
      </c>
      <c r="L124" t="str">
        <f>IFERROR(IF('paved total'!P124=0, "", 'paved total'!P124/'paved total'!$Y124*'paved total'!$AA124), "")</f>
        <v/>
      </c>
      <c r="M124" t="str">
        <f>IFERROR(IF('paved total'!Q124=0, "", 'paved total'!Q124/'paved total'!$Y124*'paved total'!$AA124), "")</f>
        <v/>
      </c>
      <c r="N124" t="str">
        <f>IFERROR(IF('paved total'!R124=0, "", 'paved total'!R124/'paved total'!$Y124*'paved total'!$AA124), "")</f>
        <v/>
      </c>
      <c r="O124" t="str">
        <f>IFERROR(IF('paved total'!S124=0, "", 'paved total'!S124/'paved total'!$Y124*'paved total'!$AA124), "")</f>
        <v/>
      </c>
      <c r="P124" t="str">
        <f>IFERROR(IF('paved total'!T124=0, "", 'paved total'!T124/'paved total'!$Y124*'paved total'!$AA124), "")</f>
        <v/>
      </c>
      <c r="Q124" t="str">
        <f>IFERROR(IF('paved total'!U124=0, "", 'paved total'!U124/'paved total'!$Y124*'paved total'!$AA124), "")</f>
        <v/>
      </c>
      <c r="R124" t="str">
        <f>IFERROR(IF('paved total'!V124=0, "", 'paved total'!V124/'paved total'!$Y124*'paved total'!$AA124), "")</f>
        <v/>
      </c>
      <c r="S124" t="str">
        <f>IFERROR(IF('paved total'!W124=0, "", 'paved total'!W124/'paved total'!$Y124*'paved total'!$AA124), "")</f>
        <v/>
      </c>
      <c r="T124" t="str">
        <f>IFERROR(IF('paved total'!X124=0, "", 'paved total'!X124/'paved total'!$Y124*'paved total'!$AA124), "")</f>
        <v/>
      </c>
      <c r="U124" t="str">
        <f>IFERROR(IF('paved total'!AC124=0, "", 'paved total'!AC124/'paved total'!$AL124*'paved total'!$AN124), "")</f>
        <v/>
      </c>
      <c r="V124">
        <f>IFERROR(IF('paved total'!AD124=0, "", 'paved total'!AD124/'paved total'!$AL124*'paved total'!$AN124), "")</f>
        <v>5.6227179855329722E-5</v>
      </c>
      <c r="W124" t="str">
        <f>IFERROR(IF('paved total'!AE124=0, "", 'paved total'!AE124/'paved total'!$AL124*'paved total'!$AN124), "")</f>
        <v/>
      </c>
      <c r="X124" t="str">
        <f>IFERROR(IF('paved total'!AF124=0, "", 'paved total'!AF124/'paved total'!$AL124*'paved total'!$AN124), "")</f>
        <v/>
      </c>
      <c r="Y124" t="str">
        <f>IFERROR(IF('paved total'!AG124=0, "", 'paved total'!AG124/'paved total'!$AL124*'paved total'!$AN124), "")</f>
        <v/>
      </c>
      <c r="Z124" t="str">
        <f>IFERROR(IF('paved total'!AH124=0, "", 'paved total'!AH124/'paved total'!$AL124*'paved total'!$AN124), "")</f>
        <v/>
      </c>
      <c r="AA124" t="str">
        <f>IFERROR(IF('paved total'!AI124=0, "", 'paved total'!AI124/'paved total'!$AL124*'paved total'!$AN124), "")</f>
        <v/>
      </c>
      <c r="AB124">
        <f>IFERROR(IF('paved total'!AJ124=0, "", 'paved total'!AJ124/'paved total'!$AL124*'paved total'!$AN124), "")</f>
        <v>0.239652735472272</v>
      </c>
      <c r="AC124" t="str">
        <f>IFERROR(IF('paved total'!AK124=0, "", 'paved total'!AK124/'paved total'!$AL124*'paved total'!$AN124), "")</f>
        <v/>
      </c>
      <c r="AD124">
        <f>IFERROR(IF('paved total'!AP124=0, "", 'paved total'!AP124/'paved total'!$AY124*'paved total'!$BA124), "")</f>
        <v>0.63628473477343084</v>
      </c>
      <c r="AE124">
        <f>IFERROR(IF('paved total'!AQ124=0, "", 'paved total'!AQ124/'paved total'!$AY124*'paved total'!$BA124), "")</f>
        <v>8.4691920329398443E-2</v>
      </c>
      <c r="AF124">
        <f>IFERROR(IF('paved total'!AR124=0, "", 'paved total'!AR124/'paved total'!$AY124*'paved total'!$BA124), "")</f>
        <v>5.6791946575204241E-2</v>
      </c>
      <c r="AG124" t="str">
        <f>IFERROR(IF('paved total'!AS124=0, "", 'paved total'!AS124/'paved total'!$AY124*'paved total'!$BA124), "")</f>
        <v/>
      </c>
      <c r="AH124" t="str">
        <f>IFERROR(IF('paved total'!AT124=0, "", 'paved total'!AT124/'paved total'!$AY124*'paved total'!$BA124), "")</f>
        <v/>
      </c>
      <c r="AI124">
        <f>IFERROR(IF('paved total'!AU124=0, "", 'paved total'!AU124/'paved total'!$AY124*'paved total'!$BA124), "")</f>
        <v>1.4094653407674415E-2</v>
      </c>
      <c r="AJ124" t="str">
        <f>IFERROR(IF('paved total'!AV124=0, "", 'paved total'!AV124/'paved total'!$AY124*'paved total'!$BA124), "")</f>
        <v/>
      </c>
      <c r="AK124">
        <f>IFERROR(IF('paved total'!AW124=0, "", 'paved total'!AW124/'paved total'!$AY124*'paved total'!$BA124), "")</f>
        <v>608.09571729114316</v>
      </c>
      <c r="AL124" t="str">
        <f>IFERROR(IF('paved total'!AX124=0, "", 'paved total'!AX124/'paved total'!$AY124*'paved total'!$BA124), "")</f>
        <v/>
      </c>
      <c r="AM124" t="str">
        <f>IFERROR(IF('paved total'!BC124=0, "", 'paved total'!BC124/'paved total'!$BL124*'paved total'!$BN124), "")</f>
        <v/>
      </c>
      <c r="AN124" t="str">
        <f>IFERROR(IF('paved total'!BD124=0, "", 'paved total'!BD124/'paved total'!$BL124*'paved total'!$BN124), "")</f>
        <v/>
      </c>
      <c r="AO124" t="str">
        <f>IFERROR(IF('paved total'!BE124=0, "", 'paved total'!BE124/'paved total'!$BL124*'paved total'!$BN124), "")</f>
        <v/>
      </c>
      <c r="AP124" t="str">
        <f>IFERROR(IF('paved total'!BF124=0, "", 'paved total'!BF124/'paved total'!$BL124*'paved total'!$BN124), "")</f>
        <v/>
      </c>
      <c r="AQ124" t="str">
        <f>IFERROR(IF('paved total'!BG124=0, "", 'paved total'!BG124/'paved total'!$BL124*'paved total'!$BN124), "")</f>
        <v/>
      </c>
      <c r="AR124" t="str">
        <f>IFERROR(IF('paved total'!BH124=0, "", 'paved total'!BH124/'paved total'!$BL124*'paved total'!$BN124), "")</f>
        <v/>
      </c>
      <c r="AS124" t="str">
        <f>IFERROR(IF('paved total'!BI124=0, "", 'paved total'!BI124/'paved total'!$BL124*'paved total'!$BN124), "")</f>
        <v/>
      </c>
      <c r="AT124">
        <f>IFERROR(IF('paved total'!BJ124=0, "", 'paved total'!BJ124/'paved total'!$BL124*'paved total'!$BN124), "")</f>
        <v>8.9394271140645895E-2</v>
      </c>
      <c r="AU124" t="str">
        <f>IFERROR(IF('paved total'!BK124=0, "", 'paved total'!BK124/'paved total'!$BL124*'paved total'!$BN124), "")</f>
        <v/>
      </c>
      <c r="AV124" t="str">
        <f>IFERROR(IF('paved total'!BP124=0, "", 'paved total'!BP124/'paved total'!$BY124*'paved total'!$CA124), "")</f>
        <v/>
      </c>
      <c r="AW124" t="str">
        <f>IFERROR(IF('paved total'!BQ124=0, "", 'paved total'!BQ124/'paved total'!$BY124*'paved total'!$CA124), "")</f>
        <v/>
      </c>
      <c r="AX124" t="str">
        <f>IFERROR(IF('paved total'!BR124=0, "", 'paved total'!BR124/'paved total'!$BY124*'paved total'!$CA124), "")</f>
        <v/>
      </c>
      <c r="AY124" t="str">
        <f>IFERROR(IF('paved total'!BS124=0, "", 'paved total'!BS124/'paved total'!$BY124*'paved total'!$CA124), "")</f>
        <v/>
      </c>
      <c r="AZ124" t="str">
        <f>IFERROR(IF('paved total'!BT124=0, "", 'paved total'!BT124/'paved total'!$BY124*'paved total'!$CA124), "")</f>
        <v/>
      </c>
      <c r="BA124" t="str">
        <f>IFERROR(IF('paved total'!BU124=0, "", 'paved total'!BU124/'paved total'!$BY124*'paved total'!$CA124), "")</f>
        <v/>
      </c>
      <c r="BB124" t="str">
        <f>IFERROR(IF('paved total'!BV124=0, "", 'paved total'!BV124/'paved total'!$BY124*'paved total'!$CA124), "")</f>
        <v/>
      </c>
      <c r="BC124">
        <f>IFERROR(IF('paved total'!BW124=0, "", 'paved total'!BW124/'paved total'!$BY124*'paved total'!$CA124), "")</f>
        <v>2.9062179314172837E-4</v>
      </c>
      <c r="BD124" t="str">
        <f>IFERROR(IF('paved total'!BX124=0, "", 'paved total'!BX124/'paved total'!$BY124*'paved total'!$CA124), "")</f>
        <v/>
      </c>
      <c r="BE124">
        <f>IFERROR(IF('paved total'!CC124=0, "", 'paved total'!CC124/'paved total'!$CL124*'paved total'!$CN124), "")</f>
        <v>0.14783103685457791</v>
      </c>
      <c r="BF124">
        <f>IFERROR(IF('paved total'!CD124=0, "", 'paved total'!CD124/'paved total'!$CL124*'paved total'!$CN124), "")</f>
        <v>0.26400941709996861</v>
      </c>
      <c r="BG124" t="str">
        <f>IFERROR(IF('paved total'!CE124=0, "", 'paved total'!CE124/'paved total'!$CL124*'paved total'!$CN124), "")</f>
        <v/>
      </c>
      <c r="BH124">
        <f>IFERROR(IF('paved total'!CF124=0, "", 'paved total'!CF124/'paved total'!$CL124*'paved total'!$CN124), "")</f>
        <v>7.4069428928959504E-3</v>
      </c>
      <c r="BI124" t="str">
        <f>IFERROR(IF('paved total'!CG124=0, "", 'paved total'!CG124/'paved total'!$CL124*'paved total'!$CN124), "")</f>
        <v/>
      </c>
      <c r="BJ124">
        <f>IFERROR(IF('paved total'!CH124=0, "", 'paved total'!CH124/'paved total'!$CL124*'paved total'!$CN124), "")</f>
        <v>1.683396112021807E-3</v>
      </c>
      <c r="BK124" t="str">
        <f>IFERROR(IF('paved total'!CI124=0, "", 'paved total'!CI124/'paved total'!$CL124*'paved total'!$CN124), "")</f>
        <v/>
      </c>
      <c r="BL124">
        <f>IFERROR(IF('paved total'!CJ124=0, "", 'paved total'!CJ124/'paved total'!$CL124*'paved total'!$CN124), "")</f>
        <v>991.83262805665606</v>
      </c>
      <c r="BM124" t="str">
        <f>IFERROR(IF('paved total'!CK124=0, "", 'paved total'!CK124/'paved total'!$CL124*'paved total'!$CN124), "")</f>
        <v/>
      </c>
    </row>
    <row r="125" spans="1:65" x14ac:dyDescent="0.25">
      <c r="A125" s="1" t="s">
        <v>125</v>
      </c>
      <c r="B125">
        <v>3</v>
      </c>
      <c r="C125">
        <f>_xlfn.XLOOKUP(A125,'[1]paving by area'!$A$3:$A$174,'[1]paving by area'!$C$3:$C$174)</f>
        <v>10</v>
      </c>
      <c r="D125">
        <f>IFERROR(IF('paved total'!D125=0, "", 'paved total'!D125/'paved total'!$L125*'paved total'!$N125), "")</f>
        <v>1.1453463313811432E-2</v>
      </c>
      <c r="E125">
        <f>IFERROR(IF('paved total'!E125=0, "", 'paved total'!E125/'paved total'!$L125*'paved total'!$N125), "")</f>
        <v>3.5389914733687022E-2</v>
      </c>
      <c r="F125" t="str">
        <f>IFERROR(IF('paved total'!F125=0, "", 'paved total'!F125/'paved total'!$L125*'paved total'!$N125), "")</f>
        <v/>
      </c>
      <c r="G125" t="str">
        <f>IFERROR(IF('paved total'!G125=0, "", 'paved total'!G125/'paved total'!$L125*'paved total'!$N125), "")</f>
        <v/>
      </c>
      <c r="H125" t="str">
        <f>IFERROR(IF('paved total'!H125=0, "", 'paved total'!H125/'paved total'!$L125*'paved total'!$N125), "")</f>
        <v/>
      </c>
      <c r="I125" t="str">
        <f>IFERROR(IF('paved total'!I125=0, "", 'paved total'!I125/'paved total'!$L125*'paved total'!$N125), "")</f>
        <v/>
      </c>
      <c r="J125">
        <f>IFERROR(IF('paved total'!J125=0, "", 'paved total'!J125/'paved total'!$L125*'paved total'!$N125), "")</f>
        <v>2.7191036669384472</v>
      </c>
      <c r="K125" t="str">
        <f>IFERROR(IF('paved total'!K125=0, "", 'paved total'!K125/'paved total'!$L125*'paved total'!$N125), "")</f>
        <v/>
      </c>
      <c r="L125">
        <f>IFERROR(IF('paved total'!P125=0, "", 'paved total'!P125/'paved total'!$Y125*'paved total'!$AA125), "")</f>
        <v>0.34553045423616763</v>
      </c>
      <c r="M125">
        <f>IFERROR(IF('paved total'!Q125=0, "", 'paved total'!Q125/'paved total'!$Y125*'paved total'!$AA125), "")</f>
        <v>0.26160695705882875</v>
      </c>
      <c r="N125">
        <f>IFERROR(IF('paved total'!R125=0, "", 'paved total'!R125/'paved total'!$Y125*'paved total'!$AA125), "")</f>
        <v>1.7301926333806428E-3</v>
      </c>
      <c r="O125">
        <f>IFERROR(IF('paved total'!S125=0, "", 'paved total'!S125/'paved total'!$Y125*'paved total'!$AA125), "")</f>
        <v>6.8017625746127916E-3</v>
      </c>
      <c r="P125">
        <f>IFERROR(IF('paved total'!T125=0, "", 'paved total'!T125/'paved total'!$Y125*'paved total'!$AA125), "")</f>
        <v>2.1000327518387273E-2</v>
      </c>
      <c r="Q125" t="str">
        <f>IFERROR(IF('paved total'!U125=0, "", 'paved total'!U125/'paved total'!$Y125*'paved total'!$AA125), "")</f>
        <v/>
      </c>
      <c r="R125" t="str">
        <f>IFERROR(IF('paved total'!V125=0, "", 'paved total'!V125/'paved total'!$Y125*'paved total'!$AA125), "")</f>
        <v/>
      </c>
      <c r="S125">
        <f>IFERROR(IF('paved total'!W125=0, "", 'paved total'!W125/'paved total'!$Y125*'paved total'!$AA125), "")</f>
        <v>1.7105105478686409</v>
      </c>
      <c r="T125" t="str">
        <f>IFERROR(IF('paved total'!X125=0, "", 'paved total'!X125/'paved total'!$Y125*'paved total'!$AA125), "")</f>
        <v/>
      </c>
      <c r="U125">
        <f>IFERROR(IF('paved total'!AC125=0, "", 'paved total'!AC125/'paved total'!$AL125*'paved total'!$AN125), "")</f>
        <v>3.4149008053559653</v>
      </c>
      <c r="V125">
        <f>IFERROR(IF('paved total'!AD125=0, "", 'paved total'!AD125/'paved total'!$AL125*'paved total'!$AN125), "")</f>
        <v>0.67602064037837528</v>
      </c>
      <c r="W125">
        <f>IFERROR(IF('paved total'!AE125=0, "", 'paved total'!AE125/'paved total'!$AL125*'paved total'!$AN125), "")</f>
        <v>0.4230007779022012</v>
      </c>
      <c r="X125">
        <f>IFERROR(IF('paved total'!AF125=0, "", 'paved total'!AF125/'paved total'!$AL125*'paved total'!$AN125), "")</f>
        <v>4.0417954173144503E-3</v>
      </c>
      <c r="Y125">
        <f>IFERROR(IF('paved total'!AG125=0, "", 'paved total'!AG125/'paved total'!$AL125*'paved total'!$AN125), "")</f>
        <v>7.7453289863987215E-3</v>
      </c>
      <c r="Z125">
        <f>IFERROR(IF('paved total'!AH125=0, "", 'paved total'!AH125/'paved total'!$AL125*'paved total'!$AN125), "")</f>
        <v>6.9213578176329005E-2</v>
      </c>
      <c r="AA125">
        <f>IFERROR(IF('paved total'!AI125=0, "", 'paved total'!AI125/'paved total'!$AL125*'paved total'!$AN125), "")</f>
        <v>4.8137263017371682E-3</v>
      </c>
      <c r="AB125">
        <f>IFERROR(IF('paved total'!AJ125=0, "", 'paved total'!AJ125/'paved total'!$AL125*'paved total'!$AN125), "")</f>
        <v>7.0855188945932239</v>
      </c>
      <c r="AC125" t="str">
        <f>IFERROR(IF('paved total'!AK125=0, "", 'paved total'!AK125/'paved total'!$AL125*'paved total'!$AN125), "")</f>
        <v/>
      </c>
      <c r="AD125">
        <f>IFERROR(IF('paved total'!AP125=0, "", 'paved total'!AP125/'paved total'!$AY125*'paved total'!$BA125), "")</f>
        <v>1.487988202878112</v>
      </c>
      <c r="AE125">
        <f>IFERROR(IF('paved total'!AQ125=0, "", 'paved total'!AQ125/'paved total'!$AY125*'paved total'!$BA125), "")</f>
        <v>4.0244206066108683</v>
      </c>
      <c r="AF125">
        <f>IFERROR(IF('paved total'!AR125=0, "", 'paved total'!AR125/'paved total'!$AY125*'paved total'!$BA125), "")</f>
        <v>7.8939082314747472E-2</v>
      </c>
      <c r="AG125">
        <f>IFERROR(IF('paved total'!AS125=0, "", 'paved total'!AS125/'paved total'!$AY125*'paved total'!$BA125), "")</f>
        <v>4.9110924565802593E-2</v>
      </c>
      <c r="AH125">
        <f>IFERROR(IF('paved total'!AT125=0, "", 'paved total'!AT125/'paved total'!$AY125*'paved total'!$BA125), "")</f>
        <v>3.812375620133934E-3</v>
      </c>
      <c r="AI125">
        <f>IFERROR(IF('paved total'!AU125=0, "", 'paved total'!AU125/'paved total'!$AY125*'paved total'!$BA125), "")</f>
        <v>5.6318441564381982E-2</v>
      </c>
      <c r="AJ125">
        <f>IFERROR(IF('paved total'!AV125=0, "", 'paved total'!AV125/'paved total'!$AY125*'paved total'!$BA125), "")</f>
        <v>2.7815616112565188E-4</v>
      </c>
      <c r="AK125">
        <f>IFERROR(IF('paved total'!AW125=0, "", 'paved total'!AW125/'paved total'!$AY125*'paved total'!$BA125), "")</f>
        <v>23.559728674579958</v>
      </c>
      <c r="AL125" t="str">
        <f>IFERROR(IF('paved total'!AX125=0, "", 'paved total'!AX125/'paved total'!$AY125*'paved total'!$BA125), "")</f>
        <v/>
      </c>
      <c r="AM125">
        <f>IFERROR(IF('paved total'!BC125=0, "", 'paved total'!BC125/'paved total'!$BL125*'paved total'!$BN125), "")</f>
        <v>1.3128792432193361</v>
      </c>
      <c r="AN125">
        <f>IFERROR(IF('paved total'!BD125=0, "", 'paved total'!BD125/'paved total'!$BL125*'paved total'!$BN125), "")</f>
        <v>9.8694095910867603E-3</v>
      </c>
      <c r="AO125">
        <f>IFERROR(IF('paved total'!BE125=0, "", 'paved total'!BE125/'paved total'!$BL125*'paved total'!$BN125), "")</f>
        <v>0.55669251337841252</v>
      </c>
      <c r="AP125">
        <f>IFERROR(IF('paved total'!BF125=0, "", 'paved total'!BF125/'paved total'!$BL125*'paved total'!$BN125), "")</f>
        <v>1.21406126350607E-2</v>
      </c>
      <c r="AQ125">
        <f>IFERROR(IF('paved total'!BG125=0, "", 'paved total'!BG125/'paved total'!$BL125*'paved total'!$BN125), "")</f>
        <v>3.3944161857210532E-2</v>
      </c>
      <c r="AR125">
        <f>IFERROR(IF('paved total'!BH125=0, "", 'paved total'!BH125/'paved total'!$BL125*'paved total'!$BN125), "")</f>
        <v>7.0200821359194523E-3</v>
      </c>
      <c r="AS125" t="str">
        <f>IFERROR(IF('paved total'!BI125=0, "", 'paved total'!BI125/'paved total'!$BL125*'paved total'!$BN125), "")</f>
        <v/>
      </c>
      <c r="AT125">
        <f>IFERROR(IF('paved total'!BJ125=0, "", 'paved total'!BJ125/'paved total'!$BL125*'paved total'!$BN125), "")</f>
        <v>0.22790490181258505</v>
      </c>
      <c r="AU125" t="str">
        <f>IFERROR(IF('paved total'!BK125=0, "", 'paved total'!BK125/'paved total'!$BL125*'paved total'!$BN125), "")</f>
        <v/>
      </c>
      <c r="AV125">
        <f>IFERROR(IF('paved total'!BP125=0, "", 'paved total'!BP125/'paved total'!$BY125*'paved total'!$CA125), "")</f>
        <v>0.29997155417676907</v>
      </c>
      <c r="AW125">
        <f>IFERROR(IF('paved total'!BQ125=0, "", 'paved total'!BQ125/'paved total'!$BY125*'paved total'!$CA125), "")</f>
        <v>9.6801539468253494E-3</v>
      </c>
      <c r="AX125">
        <f>IFERROR(IF('paved total'!BR125=0, "", 'paved total'!BR125/'paved total'!$BY125*'paved total'!$CA125), "")</f>
        <v>2.2190762264067469E-2</v>
      </c>
      <c r="AY125">
        <f>IFERROR(IF('paved total'!BS125=0, "", 'paved total'!BS125/'paved total'!$BY125*'paved total'!$CA125), "")</f>
        <v>1.7831862533625644E-2</v>
      </c>
      <c r="AZ125" t="str">
        <f>IFERROR(IF('paved total'!BT125=0, "", 'paved total'!BT125/'paved total'!$BY125*'paved total'!$CA125), "")</f>
        <v/>
      </c>
      <c r="BA125">
        <f>IFERROR(IF('paved total'!BU125=0, "", 'paved total'!BU125/'paved total'!$BY125*'paved total'!$CA125), "")</f>
        <v>4.9589560569701784E-2</v>
      </c>
      <c r="BB125">
        <f>IFERROR(IF('paved total'!BV125=0, "", 'paved total'!BV125/'paved total'!$BY125*'paved total'!$CA125), "")</f>
        <v>5.0948178667501835E-3</v>
      </c>
      <c r="BC125">
        <f>IFERROR(IF('paved total'!BW125=0, "", 'paved total'!BW125/'paved total'!$BY125*'paved total'!$CA125), "")</f>
        <v>5.4061678474960281E-2</v>
      </c>
      <c r="BD125" t="str">
        <f>IFERROR(IF('paved total'!BX125=0, "", 'paved total'!BX125/'paved total'!$BY125*'paved total'!$CA125), "")</f>
        <v/>
      </c>
      <c r="BE125">
        <f>IFERROR(IF('paved total'!CC125=0, "", 'paved total'!CC125/'paved total'!$CL125*'paved total'!$CN125), "")</f>
        <v>2.4950928952765166</v>
      </c>
      <c r="BF125">
        <f>IFERROR(IF('paved total'!CD125=0, "", 'paved total'!CD125/'paved total'!$CL125*'paved total'!$CN125), "")</f>
        <v>201.54009594677086</v>
      </c>
      <c r="BG125">
        <f>IFERROR(IF('paved total'!CE125=0, "", 'paved total'!CE125/'paved total'!$CL125*'paved total'!$CN125), "")</f>
        <v>2.5823568612444156E-2</v>
      </c>
      <c r="BH125">
        <f>IFERROR(IF('paved total'!CF125=0, "", 'paved total'!CF125/'paved total'!$CL125*'paved total'!$CN125), "")</f>
        <v>4.1142634738470345E-2</v>
      </c>
      <c r="BI125">
        <f>IFERROR(IF('paved total'!CG125=0, "", 'paved total'!CG125/'paved total'!$CL125*'paved total'!$CN125), "")</f>
        <v>2.5422354975810135E-2</v>
      </c>
      <c r="BJ125">
        <f>IFERROR(IF('paved total'!CH125=0, "", 'paved total'!CH125/'paved total'!$CL125*'paved total'!$CN125), "")</f>
        <v>4.3768760360074835E-4</v>
      </c>
      <c r="BK125" t="str">
        <f>IFERROR(IF('paved total'!CI125=0, "", 'paved total'!CI125/'paved total'!$CL125*'paved total'!$CN125), "")</f>
        <v/>
      </c>
      <c r="BL125">
        <f>IFERROR(IF('paved total'!CJ125=0, "", 'paved total'!CJ125/'paved total'!$CL125*'paved total'!$CN125), "")</f>
        <v>650.15716022306663</v>
      </c>
      <c r="BM125" t="str">
        <f>IFERROR(IF('paved total'!CK125=0, "", 'paved total'!CK125/'paved total'!$CL125*'paved total'!$CN125), "")</f>
        <v/>
      </c>
    </row>
    <row r="126" spans="1:65" x14ac:dyDescent="0.25">
      <c r="A126" s="1" t="s">
        <v>126</v>
      </c>
      <c r="B126">
        <v>6</v>
      </c>
      <c r="C126">
        <f>_xlfn.XLOOKUP(A126,'[1]paving by area'!$A$3:$A$174,'[1]paving by area'!$C$3:$C$174)</f>
        <v>19</v>
      </c>
      <c r="D126" t="str">
        <f>IFERROR(IF('paved total'!D126=0, "", 'paved total'!D126/'paved total'!$L126*'paved total'!$N126), "")</f>
        <v/>
      </c>
      <c r="E126" t="str">
        <f>IFERROR(IF('paved total'!E126=0, "", 'paved total'!E126/'paved total'!$L126*'paved total'!$N126), "")</f>
        <v/>
      </c>
      <c r="F126" t="str">
        <f>IFERROR(IF('paved total'!F126=0, "", 'paved total'!F126/'paved total'!$L126*'paved total'!$N126), "")</f>
        <v/>
      </c>
      <c r="G126" t="str">
        <f>IFERROR(IF('paved total'!G126=0, "", 'paved total'!G126/'paved total'!$L126*'paved total'!$N126), "")</f>
        <v/>
      </c>
      <c r="H126" t="str">
        <f>IFERROR(IF('paved total'!H126=0, "", 'paved total'!H126/'paved total'!$L126*'paved total'!$N126), "")</f>
        <v/>
      </c>
      <c r="I126" t="str">
        <f>IFERROR(IF('paved total'!I126=0, "", 'paved total'!I126/'paved total'!$L126*'paved total'!$N126), "")</f>
        <v/>
      </c>
      <c r="J126">
        <f>IFERROR(IF('paved total'!J126=0, "", 'paved total'!J126/'paved total'!$L126*'paved total'!$N126), "")</f>
        <v>2.429109090963558E-2</v>
      </c>
      <c r="K126" t="str">
        <f>IFERROR(IF('paved total'!K126=0, "", 'paved total'!K126/'paved total'!$L126*'paved total'!$N126), "")</f>
        <v/>
      </c>
      <c r="L126">
        <f>IFERROR(IF('paved total'!P126=0, "", 'paved total'!P126/'paved total'!$Y126*'paved total'!$AA126), "")</f>
        <v>189.81811283055782</v>
      </c>
      <c r="M126">
        <f>IFERROR(IF('paved total'!Q126=0, "", 'paved total'!Q126/'paved total'!$Y126*'paved total'!$AA126), "")</f>
        <v>0.86007948750096697</v>
      </c>
      <c r="N126">
        <f>IFERROR(IF('paved total'!R126=0, "", 'paved total'!R126/'paved total'!$Y126*'paved total'!$AA126), "")</f>
        <v>6.4094308316179553</v>
      </c>
      <c r="O126">
        <f>IFERROR(IF('paved total'!S126=0, "", 'paved total'!S126/'paved total'!$Y126*'paved total'!$AA126), "")</f>
        <v>9.1932486787514275E-4</v>
      </c>
      <c r="P126" t="str">
        <f>IFERROR(IF('paved total'!T126=0, "", 'paved total'!T126/'paved total'!$Y126*'paved total'!$AA126), "")</f>
        <v/>
      </c>
      <c r="Q126">
        <f>IFERROR(IF('paved total'!U126=0, "", 'paved total'!U126/'paved total'!$Y126*'paved total'!$AA126), "")</f>
        <v>2.0356916990981913</v>
      </c>
      <c r="R126">
        <f>IFERROR(IF('paved total'!V126=0, "", 'paved total'!V126/'paved total'!$Y126*'paved total'!$AA126), "")</f>
        <v>3.1359192715296538E-2</v>
      </c>
      <c r="S126">
        <f>IFERROR(IF('paved total'!W126=0, "", 'paved total'!W126/'paved total'!$Y126*'paved total'!$AA126), "")</f>
        <v>3.348896199254062</v>
      </c>
      <c r="T126" t="str">
        <f>IFERROR(IF('paved total'!X126=0, "", 'paved total'!X126/'paved total'!$Y126*'paved total'!$AA126), "")</f>
        <v/>
      </c>
      <c r="U126">
        <f>IFERROR(IF('paved total'!AC126=0, "", 'paved total'!AC126/'paved total'!$AL126*'paved total'!$AN126), "")</f>
        <v>32.114592731538245</v>
      </c>
      <c r="V126">
        <f>IFERROR(IF('paved total'!AD126=0, "", 'paved total'!AD126/'paved total'!$AL126*'paved total'!$AN126), "")</f>
        <v>0.69918952817776914</v>
      </c>
      <c r="W126">
        <f>IFERROR(IF('paved total'!AE126=0, "", 'paved total'!AE126/'paved total'!$AL126*'paved total'!$AN126), "")</f>
        <v>17.930014819705544</v>
      </c>
      <c r="X126">
        <f>IFERROR(IF('paved total'!AF126=0, "", 'paved total'!AF126/'paved total'!$AL126*'paved total'!$AN126), "")</f>
        <v>0.53298342395251275</v>
      </c>
      <c r="Y126">
        <f>IFERROR(IF('paved total'!AG126=0, "", 'paved total'!AG126/'paved total'!$AL126*'paved total'!$AN126), "")</f>
        <v>1.4873537155311738</v>
      </c>
      <c r="Z126">
        <f>IFERROR(IF('paved total'!AH126=0, "", 'paved total'!AH126/'paved total'!$AL126*'paved total'!$AN126), "")</f>
        <v>1.5112003650754131</v>
      </c>
      <c r="AA126">
        <f>IFERROR(IF('paved total'!AI126=0, "", 'paved total'!AI126/'paved total'!$AL126*'paved total'!$AN126), "")</f>
        <v>4.1785669896249981E-2</v>
      </c>
      <c r="AB126">
        <f>IFERROR(IF('paved total'!AJ126=0, "", 'paved total'!AJ126/'paved total'!$AL126*'paved total'!$AN126), "")</f>
        <v>9.029739176062737</v>
      </c>
      <c r="AC126" t="str">
        <f>IFERROR(IF('paved total'!AK126=0, "", 'paved total'!AK126/'paved total'!$AL126*'paved total'!$AN126), "")</f>
        <v/>
      </c>
      <c r="AD126">
        <f>IFERROR(IF('paved total'!AP126=0, "", 'paved total'!AP126/'paved total'!$AY126*'paved total'!$BA126), "")</f>
        <v>1.0049786181167328</v>
      </c>
      <c r="AE126">
        <f>IFERROR(IF('paved total'!AQ126=0, "", 'paved total'!AQ126/'paved total'!$AY126*'paved total'!$BA126), "")</f>
        <v>0.26683431221340315</v>
      </c>
      <c r="AF126">
        <f>IFERROR(IF('paved total'!AR126=0, "", 'paved total'!AR126/'paved total'!$AY126*'paved total'!$BA126), "")</f>
        <v>6.0962013658759862E-2</v>
      </c>
      <c r="AG126">
        <f>IFERROR(IF('paved total'!AS126=0, "", 'paved total'!AS126/'paved total'!$AY126*'paved total'!$BA126), "")</f>
        <v>5.4963639848586276E-3</v>
      </c>
      <c r="AH126">
        <f>IFERROR(IF('paved total'!AT126=0, "", 'paved total'!AT126/'paved total'!$AY126*'paved total'!$BA126), "")</f>
        <v>1.3515649143094988E-4</v>
      </c>
      <c r="AI126">
        <f>IFERROR(IF('paved total'!AU126=0, "", 'paved total'!AU126/'paved total'!$AY126*'paved total'!$BA126), "")</f>
        <v>0.11283958028633946</v>
      </c>
      <c r="AJ126">
        <f>IFERROR(IF('paved total'!AV126=0, "", 'paved total'!AV126/'paved total'!$AY126*'paved total'!$BA126), "")</f>
        <v>2.638769594604259E-4</v>
      </c>
      <c r="AK126">
        <f>IFERROR(IF('paved total'!AW126=0, "", 'paved total'!AW126/'paved total'!$AY126*'paved total'!$BA126), "")</f>
        <v>37.233048633901205</v>
      </c>
      <c r="AL126" t="str">
        <f>IFERROR(IF('paved total'!AX126=0, "", 'paved total'!AX126/'paved total'!$AY126*'paved total'!$BA126), "")</f>
        <v/>
      </c>
      <c r="AM126">
        <f>IFERROR(IF('paved total'!BC126=0, "", 'paved total'!BC126/'paved total'!$BL126*'paved total'!$BN126), "")</f>
        <v>2.7086908500657438</v>
      </c>
      <c r="AN126">
        <f>IFERROR(IF('paved total'!BD126=0, "", 'paved total'!BD126/'paved total'!$BL126*'paved total'!$BN126), "")</f>
        <v>0.12871482604524184</v>
      </c>
      <c r="AO126">
        <f>IFERROR(IF('paved total'!BE126=0, "", 'paved total'!BE126/'paved total'!$BL126*'paved total'!$BN126), "")</f>
        <v>2.4027384865740324</v>
      </c>
      <c r="AP126">
        <f>IFERROR(IF('paved total'!BF126=0, "", 'paved total'!BF126/'paved total'!$BL126*'paved total'!$BN126), "")</f>
        <v>0.18168236597177301</v>
      </c>
      <c r="AQ126">
        <f>IFERROR(IF('paved total'!BG126=0, "", 'paved total'!BG126/'paved total'!$BL126*'paved total'!$BN126), "")</f>
        <v>0.42991369236405957</v>
      </c>
      <c r="AR126">
        <f>IFERROR(IF('paved total'!BH126=0, "", 'paved total'!BH126/'paved total'!$BL126*'paved total'!$BN126), "")</f>
        <v>0.1774844723645421</v>
      </c>
      <c r="AS126" t="str">
        <f>IFERROR(IF('paved total'!BI126=0, "", 'paved total'!BI126/'paved total'!$BL126*'paved total'!$BN126), "")</f>
        <v/>
      </c>
      <c r="AT126">
        <f>IFERROR(IF('paved total'!BJ126=0, "", 'paved total'!BJ126/'paved total'!$BL126*'paved total'!$BN126), "")</f>
        <v>0.99675279679926854</v>
      </c>
      <c r="AU126" t="str">
        <f>IFERROR(IF('paved total'!BK126=0, "", 'paved total'!BK126/'paved total'!$BL126*'paved total'!$BN126), "")</f>
        <v/>
      </c>
      <c r="AV126">
        <f>IFERROR(IF('paved total'!BP126=0, "", 'paved total'!BP126/'paved total'!$BY126*'paved total'!$CA126), "")</f>
        <v>0.25546716174487305</v>
      </c>
      <c r="AW126">
        <f>IFERROR(IF('paved total'!BQ126=0, "", 'paved total'!BQ126/'paved total'!$BY126*'paved total'!$CA126), "")</f>
        <v>6.3646475712597725E-4</v>
      </c>
      <c r="AX126">
        <f>IFERROR(IF('paved total'!BR126=0, "", 'paved total'!BR126/'paved total'!$BY126*'paved total'!$CA126), "")</f>
        <v>9.5763466533723959E-2</v>
      </c>
      <c r="AY126">
        <f>IFERROR(IF('paved total'!BS126=0, "", 'paved total'!BS126/'paved total'!$BY126*'paved total'!$CA126), "")</f>
        <v>3.9852485561580421E-2</v>
      </c>
      <c r="AZ126">
        <f>IFERROR(IF('paved total'!BT126=0, "", 'paved total'!BT126/'paved total'!$BY126*'paved total'!$CA126), "")</f>
        <v>9.7917654942458049E-4</v>
      </c>
      <c r="BA126">
        <f>IFERROR(IF('paved total'!BU126=0, "", 'paved total'!BU126/'paved total'!$BY126*'paved total'!$CA126), "")</f>
        <v>0.23260338931580909</v>
      </c>
      <c r="BB126">
        <f>IFERROR(IF('paved total'!BV126=0, "", 'paved total'!BV126/'paved total'!$BY126*'paved total'!$CA126), "")</f>
        <v>1.2092830385393568E-2</v>
      </c>
      <c r="BC126">
        <f>IFERROR(IF('paved total'!BW126=0, "", 'paved total'!BW126/'paved total'!$BY126*'paved total'!$CA126), "")</f>
        <v>0.13948369946553149</v>
      </c>
      <c r="BD126" t="str">
        <f>IFERROR(IF('paved total'!BX126=0, "", 'paved total'!BX126/'paved total'!$BY126*'paved total'!$CA126), "")</f>
        <v/>
      </c>
      <c r="BE126">
        <f>IFERROR(IF('paved total'!CC126=0, "", 'paved total'!CC126/'paved total'!$CL126*'paved total'!$CN126), "")</f>
        <v>395.8923277627016</v>
      </c>
      <c r="BF126">
        <f>IFERROR(IF('paved total'!CD126=0, "", 'paved total'!CD126/'paved total'!$CL126*'paved total'!$CN126), "")</f>
        <v>16.353903299997526</v>
      </c>
      <c r="BG126">
        <f>IFERROR(IF('paved total'!CE126=0, "", 'paved total'!CE126/'paved total'!$CL126*'paved total'!$CN126), "")</f>
        <v>0.41661186188013127</v>
      </c>
      <c r="BH126">
        <f>IFERROR(IF('paved total'!CF126=0, "", 'paved total'!CF126/'paved total'!$CL126*'paved total'!$CN126), "")</f>
        <v>4.0802917914636298E-2</v>
      </c>
      <c r="BI126" t="str">
        <f>IFERROR(IF('paved total'!CG126=0, "", 'paved total'!CG126/'paved total'!$CL126*'paved total'!$CN126), "")</f>
        <v/>
      </c>
      <c r="BJ126">
        <f>IFERROR(IF('paved total'!CH126=0, "", 'paved total'!CH126/'paved total'!$CL126*'paved total'!$CN126), "")</f>
        <v>0.10979267912432596</v>
      </c>
      <c r="BK126" t="str">
        <f>IFERROR(IF('paved total'!CI126=0, "", 'paved total'!CI126/'paved total'!$CL126*'paved total'!$CN126), "")</f>
        <v/>
      </c>
      <c r="BL126">
        <f>IFERROR(IF('paved total'!CJ126=0, "", 'paved total'!CJ126/'paved total'!$CL126*'paved total'!$CN126), "")</f>
        <v>103.40613137247804</v>
      </c>
      <c r="BM126" t="str">
        <f>IFERROR(IF('paved total'!CK126=0, "", 'paved total'!CK126/'paved total'!$CL126*'paved total'!$CN126), "")</f>
        <v/>
      </c>
    </row>
    <row r="127" spans="1:65" x14ac:dyDescent="0.25">
      <c r="A127" s="1" t="s">
        <v>127</v>
      </c>
      <c r="B127">
        <v>3</v>
      </c>
      <c r="C127">
        <f>_xlfn.XLOOKUP(A127,'[1]paving by area'!$A$3:$A$174,'[1]paving by area'!$C$3:$C$174)</f>
        <v>9</v>
      </c>
      <c r="D127" t="str">
        <f>IFERROR(IF('paved total'!D127=0, "", 'paved total'!D127/'paved total'!$L127*'paved total'!$N127), "")</f>
        <v/>
      </c>
      <c r="E127" t="str">
        <f>IFERROR(IF('paved total'!E127=0, "", 'paved total'!E127/'paved total'!$L127*'paved total'!$N127), "")</f>
        <v/>
      </c>
      <c r="F127" t="str">
        <f>IFERROR(IF('paved total'!F127=0, "", 'paved total'!F127/'paved total'!$L127*'paved total'!$N127), "")</f>
        <v/>
      </c>
      <c r="G127" t="str">
        <f>IFERROR(IF('paved total'!G127=0, "", 'paved total'!G127/'paved total'!$L127*'paved total'!$N127), "")</f>
        <v/>
      </c>
      <c r="H127" t="str">
        <f>IFERROR(IF('paved total'!H127=0, "", 'paved total'!H127/'paved total'!$L127*'paved total'!$N127), "")</f>
        <v/>
      </c>
      <c r="I127" t="str">
        <f>IFERROR(IF('paved total'!I127=0, "", 'paved total'!I127/'paved total'!$L127*'paved total'!$N127), "")</f>
        <v/>
      </c>
      <c r="J127" t="str">
        <f>IFERROR(IF('paved total'!J127=0, "", 'paved total'!J127/'paved total'!$L127*'paved total'!$N127), "")</f>
        <v/>
      </c>
      <c r="K127" t="str">
        <f>IFERROR(IF('paved total'!K127=0, "", 'paved total'!K127/'paved total'!$L127*'paved total'!$N127), "")</f>
        <v/>
      </c>
      <c r="L127" t="str">
        <f>IFERROR(IF('paved total'!P127=0, "", 'paved total'!P127/'paved total'!$Y127*'paved total'!$AA127), "")</f>
        <v/>
      </c>
      <c r="M127" t="str">
        <f>IFERROR(IF('paved total'!Q127=0, "", 'paved total'!Q127/'paved total'!$Y127*'paved total'!$AA127), "")</f>
        <v/>
      </c>
      <c r="N127" t="str">
        <f>IFERROR(IF('paved total'!R127=0, "", 'paved total'!R127/'paved total'!$Y127*'paved total'!$AA127), "")</f>
        <v/>
      </c>
      <c r="O127" t="str">
        <f>IFERROR(IF('paved total'!S127=0, "", 'paved total'!S127/'paved total'!$Y127*'paved total'!$AA127), "")</f>
        <v/>
      </c>
      <c r="P127" t="str">
        <f>IFERROR(IF('paved total'!T127=0, "", 'paved total'!T127/'paved total'!$Y127*'paved total'!$AA127), "")</f>
        <v/>
      </c>
      <c r="Q127" t="str">
        <f>IFERROR(IF('paved total'!U127=0, "", 'paved total'!U127/'paved total'!$Y127*'paved total'!$AA127), "")</f>
        <v/>
      </c>
      <c r="R127" t="str">
        <f>IFERROR(IF('paved total'!V127=0, "", 'paved total'!V127/'paved total'!$Y127*'paved total'!$AA127), "")</f>
        <v/>
      </c>
      <c r="S127" t="str">
        <f>IFERROR(IF('paved total'!W127=0, "", 'paved total'!W127/'paved total'!$Y127*'paved total'!$AA127), "")</f>
        <v/>
      </c>
      <c r="T127" t="str">
        <f>IFERROR(IF('paved total'!X127=0, "", 'paved total'!X127/'paved total'!$Y127*'paved total'!$AA127), "")</f>
        <v/>
      </c>
      <c r="U127">
        <f>IFERROR(IF('paved total'!AC127=0, "", 'paved total'!AC127/'paved total'!$AL127*'paved total'!$AN127), "")</f>
        <v>9.5341071052830573E-2</v>
      </c>
      <c r="V127" t="str">
        <f>IFERROR(IF('paved total'!AD127=0, "", 'paved total'!AD127/'paved total'!$AL127*'paved total'!$AN127), "")</f>
        <v/>
      </c>
      <c r="W127" t="str">
        <f>IFERROR(IF('paved total'!AE127=0, "", 'paved total'!AE127/'paved total'!$AL127*'paved total'!$AN127), "")</f>
        <v/>
      </c>
      <c r="X127" t="str">
        <f>IFERROR(IF('paved total'!AF127=0, "", 'paved total'!AF127/'paved total'!$AL127*'paved total'!$AN127), "")</f>
        <v/>
      </c>
      <c r="Y127" t="str">
        <f>IFERROR(IF('paved total'!AG127=0, "", 'paved total'!AG127/'paved total'!$AL127*'paved total'!$AN127), "")</f>
        <v/>
      </c>
      <c r="Z127" t="str">
        <f>IFERROR(IF('paved total'!AH127=0, "", 'paved total'!AH127/'paved total'!$AL127*'paved total'!$AN127), "")</f>
        <v/>
      </c>
      <c r="AA127" t="str">
        <f>IFERROR(IF('paved total'!AI127=0, "", 'paved total'!AI127/'paved total'!$AL127*'paved total'!$AN127), "")</f>
        <v/>
      </c>
      <c r="AB127">
        <f>IFERROR(IF('paved total'!AJ127=0, "", 'paved total'!AJ127/'paved total'!$AL127*'paved total'!$AN127), "")</f>
        <v>2.6754042657719737</v>
      </c>
      <c r="AC127" t="str">
        <f>IFERROR(IF('paved total'!AK127=0, "", 'paved total'!AK127/'paved total'!$AL127*'paved total'!$AN127), "")</f>
        <v/>
      </c>
      <c r="AD127">
        <f>IFERROR(IF('paved total'!AP127=0, "", 'paved total'!AP127/'paved total'!$AY127*'paved total'!$BA127), "")</f>
        <v>0.11964990065041931</v>
      </c>
      <c r="AE127">
        <f>IFERROR(IF('paved total'!AQ127=0, "", 'paved total'!AQ127/'paved total'!$AY127*'paved total'!$BA127), "")</f>
        <v>4.1409933717928213E-2</v>
      </c>
      <c r="AF127" t="str">
        <f>IFERROR(IF('paved total'!AR127=0, "", 'paved total'!AR127/'paved total'!$AY127*'paved total'!$BA127), "")</f>
        <v/>
      </c>
      <c r="AG127" t="str">
        <f>IFERROR(IF('paved total'!AS127=0, "", 'paved total'!AS127/'paved total'!$AY127*'paved total'!$BA127), "")</f>
        <v/>
      </c>
      <c r="AH127" t="str">
        <f>IFERROR(IF('paved total'!AT127=0, "", 'paved total'!AT127/'paved total'!$AY127*'paved total'!$BA127), "")</f>
        <v/>
      </c>
      <c r="AI127" t="str">
        <f>IFERROR(IF('paved total'!AU127=0, "", 'paved total'!AU127/'paved total'!$AY127*'paved total'!$BA127), "")</f>
        <v/>
      </c>
      <c r="AJ127" t="str">
        <f>IFERROR(IF('paved total'!AV127=0, "", 'paved total'!AV127/'paved total'!$AY127*'paved total'!$BA127), "")</f>
        <v/>
      </c>
      <c r="AK127">
        <f>IFERROR(IF('paved total'!AW127=0, "", 'paved total'!AW127/'paved total'!$AY127*'paved total'!$BA127), "")</f>
        <v>120.23994449860287</v>
      </c>
      <c r="AL127" t="str">
        <f>IFERROR(IF('paved total'!AX127=0, "", 'paved total'!AX127/'paved total'!$AY127*'paved total'!$BA127), "")</f>
        <v/>
      </c>
      <c r="AM127" t="str">
        <f>IFERROR(IF('paved total'!BC127=0, "", 'paved total'!BC127/'paved total'!$BL127*'paved total'!$BN127), "")</f>
        <v/>
      </c>
      <c r="AN127" t="str">
        <f>IFERROR(IF('paved total'!BD127=0, "", 'paved total'!BD127/'paved total'!$BL127*'paved total'!$BN127), "")</f>
        <v/>
      </c>
      <c r="AO127" t="str">
        <f>IFERROR(IF('paved total'!BE127=0, "", 'paved total'!BE127/'paved total'!$BL127*'paved total'!$BN127), "")</f>
        <v/>
      </c>
      <c r="AP127" t="str">
        <f>IFERROR(IF('paved total'!BF127=0, "", 'paved total'!BF127/'paved total'!$BL127*'paved total'!$BN127), "")</f>
        <v/>
      </c>
      <c r="AQ127" t="str">
        <f>IFERROR(IF('paved total'!BG127=0, "", 'paved total'!BG127/'paved total'!$BL127*'paved total'!$BN127), "")</f>
        <v/>
      </c>
      <c r="AR127" t="str">
        <f>IFERROR(IF('paved total'!BH127=0, "", 'paved total'!BH127/'paved total'!$BL127*'paved total'!$BN127), "")</f>
        <v/>
      </c>
      <c r="AS127" t="str">
        <f>IFERROR(IF('paved total'!BI127=0, "", 'paved total'!BI127/'paved total'!$BL127*'paved total'!$BN127), "")</f>
        <v/>
      </c>
      <c r="AT127" t="str">
        <f>IFERROR(IF('paved total'!BJ127=0, "", 'paved total'!BJ127/'paved total'!$BL127*'paved total'!$BN127), "")</f>
        <v/>
      </c>
      <c r="AU127" t="str">
        <f>IFERROR(IF('paved total'!BK127=0, "", 'paved total'!BK127/'paved total'!$BL127*'paved total'!$BN127), "")</f>
        <v/>
      </c>
      <c r="AV127" t="str">
        <f>IFERROR(IF('paved total'!BP127=0, "", 'paved total'!BP127/'paved total'!$BY127*'paved total'!$CA127), "")</f>
        <v/>
      </c>
      <c r="AW127" t="str">
        <f>IFERROR(IF('paved total'!BQ127=0, "", 'paved total'!BQ127/'paved total'!$BY127*'paved total'!$CA127), "")</f>
        <v/>
      </c>
      <c r="AX127" t="str">
        <f>IFERROR(IF('paved total'!BR127=0, "", 'paved total'!BR127/'paved total'!$BY127*'paved total'!$CA127), "")</f>
        <v/>
      </c>
      <c r="AY127" t="str">
        <f>IFERROR(IF('paved total'!BS127=0, "", 'paved total'!BS127/'paved total'!$BY127*'paved total'!$CA127), "")</f>
        <v/>
      </c>
      <c r="AZ127" t="str">
        <f>IFERROR(IF('paved total'!BT127=0, "", 'paved total'!BT127/'paved total'!$BY127*'paved total'!$CA127), "")</f>
        <v/>
      </c>
      <c r="BA127" t="str">
        <f>IFERROR(IF('paved total'!BU127=0, "", 'paved total'!BU127/'paved total'!$BY127*'paved total'!$CA127), "")</f>
        <v/>
      </c>
      <c r="BB127" t="str">
        <f>IFERROR(IF('paved total'!BV127=0, "", 'paved total'!BV127/'paved total'!$BY127*'paved total'!$CA127), "")</f>
        <v/>
      </c>
      <c r="BC127" t="str">
        <f>IFERROR(IF('paved total'!BW127=0, "", 'paved total'!BW127/'paved total'!$BY127*'paved total'!$CA127), "")</f>
        <v/>
      </c>
      <c r="BD127" t="str">
        <f>IFERROR(IF('paved total'!BX127=0, "", 'paved total'!BX127/'paved total'!$BY127*'paved total'!$CA127), "")</f>
        <v/>
      </c>
      <c r="BE127">
        <f>IFERROR(IF('paved total'!CC127=0, "", 'paved total'!CC127/'paved total'!$CL127*'paved total'!$CN127), "")</f>
        <v>2.5858591356271712E-3</v>
      </c>
      <c r="BF127">
        <f>IFERROR(IF('paved total'!CD127=0, "", 'paved total'!CD127/'paved total'!$CL127*'paved total'!$CN127), "")</f>
        <v>0.40047315593176591</v>
      </c>
      <c r="BG127" t="str">
        <f>IFERROR(IF('paved total'!CE127=0, "", 'paved total'!CE127/'paved total'!$CL127*'paved total'!$CN127), "")</f>
        <v/>
      </c>
      <c r="BH127" t="str">
        <f>IFERROR(IF('paved total'!CF127=0, "", 'paved total'!CF127/'paved total'!$CL127*'paved total'!$CN127), "")</f>
        <v/>
      </c>
      <c r="BI127" t="str">
        <f>IFERROR(IF('paved total'!CG127=0, "", 'paved total'!CG127/'paved total'!$CL127*'paved total'!$CN127), "")</f>
        <v/>
      </c>
      <c r="BJ127" t="str">
        <f>IFERROR(IF('paved total'!CH127=0, "", 'paved total'!CH127/'paved total'!$CL127*'paved total'!$CN127), "")</f>
        <v/>
      </c>
      <c r="BK127" t="str">
        <f>IFERROR(IF('paved total'!CI127=0, "", 'paved total'!CI127/'paved total'!$CL127*'paved total'!$CN127), "")</f>
        <v/>
      </c>
      <c r="BL127">
        <f>IFERROR(IF('paved total'!CJ127=0, "", 'paved total'!CJ127/'paved total'!$CL127*'paved total'!$CN127), "")</f>
        <v>118.41046806519222</v>
      </c>
      <c r="BM127" t="str">
        <f>IFERROR(IF('paved total'!CK127=0, "", 'paved total'!CK127/'paved total'!$CL127*'paved total'!$CN127), "")</f>
        <v/>
      </c>
    </row>
    <row r="128" spans="1:65" x14ac:dyDescent="0.25">
      <c r="A128" s="1" t="s">
        <v>128</v>
      </c>
      <c r="B128">
        <v>4</v>
      </c>
      <c r="C128">
        <f>_xlfn.XLOOKUP(A128,'[1]paving by area'!$A$3:$A$174,'[1]paving by area'!$C$3:$C$174)</f>
        <v>11</v>
      </c>
      <c r="D128">
        <f>IFERROR(IF('paved total'!D128=0, "", 'paved total'!D128/'paved total'!$L128*'paved total'!$N128), "")</f>
        <v>2.5843265057076514E-2</v>
      </c>
      <c r="E128">
        <f>IFERROR(IF('paved total'!E128=0, "", 'paved total'!E128/'paved total'!$L128*'paved total'!$N128), "")</f>
        <v>1.1309226932792595</v>
      </c>
      <c r="F128">
        <f>IFERROR(IF('paved total'!F128=0, "", 'paved total'!F128/'paved total'!$L128*'paved total'!$N128), "")</f>
        <v>7.3441595049206124E-2</v>
      </c>
      <c r="G128">
        <f>IFERROR(IF('paved total'!G128=0, "", 'paved total'!G128/'paved total'!$L128*'paved total'!$N128), "")</f>
        <v>0.14094556611166398</v>
      </c>
      <c r="H128">
        <f>IFERROR(IF('paved total'!H128=0, "", 'paved total'!H128/'paved total'!$L128*'paved total'!$N128), "")</f>
        <v>3.1634881896609665E-3</v>
      </c>
      <c r="I128" t="str">
        <f>IFERROR(IF('paved total'!I128=0, "", 'paved total'!I128/'paved total'!$L128*'paved total'!$N128), "")</f>
        <v/>
      </c>
      <c r="J128">
        <f>IFERROR(IF('paved total'!J128=0, "", 'paved total'!J128/'paved total'!$L128*'paved total'!$N128), "")</f>
        <v>4.7900078096374203</v>
      </c>
      <c r="K128" t="str">
        <f>IFERROR(IF('paved total'!K128=0, "", 'paved total'!K128/'paved total'!$L128*'paved total'!$N128), "")</f>
        <v/>
      </c>
      <c r="L128">
        <f>IFERROR(IF('paved total'!P128=0, "", 'paved total'!P128/'paved total'!$Y128*'paved total'!$AA128), "")</f>
        <v>103.69927184426635</v>
      </c>
      <c r="M128">
        <f>IFERROR(IF('paved total'!Q128=0, "", 'paved total'!Q128/'paved total'!$Y128*'paved total'!$AA128), "")</f>
        <v>17.210144321581385</v>
      </c>
      <c r="N128">
        <f>IFERROR(IF('paved total'!R128=0, "", 'paved total'!R128/'paved total'!$Y128*'paved total'!$AA128), "")</f>
        <v>6.9763911923598281</v>
      </c>
      <c r="O128">
        <f>IFERROR(IF('paved total'!S128=0, "", 'paved total'!S128/'paved total'!$Y128*'paved total'!$AA128), "")</f>
        <v>0.21088342811206037</v>
      </c>
      <c r="P128" t="str">
        <f>IFERROR(IF('paved total'!T128=0, "", 'paved total'!T128/'paved total'!$Y128*'paved total'!$AA128), "")</f>
        <v/>
      </c>
      <c r="Q128">
        <f>IFERROR(IF('paved total'!U128=0, "", 'paved total'!U128/'paved total'!$Y128*'paved total'!$AA128), "")</f>
        <v>8.805389786721031E-2</v>
      </c>
      <c r="R128">
        <f>IFERROR(IF('paved total'!V128=0, "", 'paved total'!V128/'paved total'!$Y128*'paved total'!$AA128), "")</f>
        <v>5.3677602894864035E-2</v>
      </c>
      <c r="S128">
        <f>IFERROR(IF('paved total'!W128=0, "", 'paved total'!W128/'paved total'!$Y128*'paved total'!$AA128), "")</f>
        <v>10.62753308895803</v>
      </c>
      <c r="T128">
        <f>IFERROR(IF('paved total'!X128=0, "", 'paved total'!X128/'paved total'!$Y128*'paved total'!$AA128), "")</f>
        <v>1.3577471779978008E-2</v>
      </c>
      <c r="U128">
        <f>IFERROR(IF('paved total'!AC128=0, "", 'paved total'!AC128/'paved total'!$AL128*'paved total'!$AN128), "")</f>
        <v>53.242842731019714</v>
      </c>
      <c r="V128">
        <f>IFERROR(IF('paved total'!AD128=0, "", 'paved total'!AD128/'paved total'!$AL128*'paved total'!$AN128), "")</f>
        <v>14.144430677800262</v>
      </c>
      <c r="W128">
        <f>IFERROR(IF('paved total'!AE128=0, "", 'paved total'!AE128/'paved total'!$AL128*'paved total'!$AN128), "")</f>
        <v>83.283016815640323</v>
      </c>
      <c r="X128">
        <f>IFERROR(IF('paved total'!AF128=0, "", 'paved total'!AF128/'paved total'!$AL128*'paved total'!$AN128), "")</f>
        <v>4.1777987769497509</v>
      </c>
      <c r="Y128" t="str">
        <f>IFERROR(IF('paved total'!AG128=0, "", 'paved total'!AG128/'paved total'!$AL128*'paved total'!$AN128), "")</f>
        <v/>
      </c>
      <c r="Z128">
        <f>IFERROR(IF('paved total'!AH128=0, "", 'paved total'!AH128/'paved total'!$AL128*'paved total'!$AN128), "")</f>
        <v>3.0405718323718531</v>
      </c>
      <c r="AA128">
        <f>IFERROR(IF('paved total'!AI128=0, "", 'paved total'!AI128/'paved total'!$AL128*'paved total'!$AN128), "")</f>
        <v>0.17345292633459414</v>
      </c>
      <c r="AB128">
        <f>IFERROR(IF('paved total'!AJ128=0, "", 'paved total'!AJ128/'paved total'!$AL128*'paved total'!$AN128), "")</f>
        <v>19.141390997237956</v>
      </c>
      <c r="AC128">
        <f>IFERROR(IF('paved total'!AK128=0, "", 'paved total'!AK128/'paved total'!$AL128*'paved total'!$AN128), "")</f>
        <v>8.846545137476472E-3</v>
      </c>
      <c r="AD128">
        <f>IFERROR(IF('paved total'!AP128=0, "", 'paved total'!AP128/'paved total'!$AY128*'paved total'!$BA128), "")</f>
        <v>5.6568104111862452</v>
      </c>
      <c r="AE128">
        <f>IFERROR(IF('paved total'!AQ128=0, "", 'paved total'!AQ128/'paved total'!$AY128*'paved total'!$BA128), "")</f>
        <v>21.941543578876697</v>
      </c>
      <c r="AF128">
        <f>IFERROR(IF('paved total'!AR128=0, "", 'paved total'!AR128/'paved total'!$AY128*'paved total'!$BA128), "")</f>
        <v>1.0541829173439679</v>
      </c>
      <c r="AG128">
        <f>IFERROR(IF('paved total'!AS128=0, "", 'paved total'!AS128/'paved total'!$AY128*'paved total'!$BA128), "")</f>
        <v>2.5347139704860164</v>
      </c>
      <c r="AH128" t="str">
        <f>IFERROR(IF('paved total'!AT128=0, "", 'paved total'!AT128/'paved total'!$AY128*'paved total'!$BA128), "")</f>
        <v/>
      </c>
      <c r="AI128">
        <f>IFERROR(IF('paved total'!AU128=0, "", 'paved total'!AU128/'paved total'!$AY128*'paved total'!$BA128), "")</f>
        <v>2.4460896657135409</v>
      </c>
      <c r="AJ128">
        <f>IFERROR(IF('paved total'!AV128=0, "", 'paved total'!AV128/'paved total'!$AY128*'paved total'!$BA128), "")</f>
        <v>5.4126055753682518E-2</v>
      </c>
      <c r="AK128">
        <f>IFERROR(IF('paved total'!AW128=0, "", 'paved total'!AW128/'paved total'!$AY128*'paved total'!$BA128), "")</f>
        <v>203.0505827183226</v>
      </c>
      <c r="AL128">
        <f>IFERROR(IF('paved total'!AX128=0, "", 'paved total'!AX128/'paved total'!$AY128*'paved total'!$BA128), "")</f>
        <v>1.0270021814807104E-2</v>
      </c>
      <c r="AM128">
        <f>IFERROR(IF('paved total'!BC128=0, "", 'paved total'!BC128/'paved total'!$BL128*'paved total'!$BN128), "")</f>
        <v>29.676746222359615</v>
      </c>
      <c r="AN128">
        <f>IFERROR(IF('paved total'!BD128=0, "", 'paved total'!BD128/'paved total'!$BL128*'paved total'!$BN128), "")</f>
        <v>2.3948762484215038</v>
      </c>
      <c r="AO128">
        <f>IFERROR(IF('paved total'!BE128=0, "", 'paved total'!BE128/'paved total'!$BL128*'paved total'!$BN128), "")</f>
        <v>52.701025658280571</v>
      </c>
      <c r="AP128">
        <f>IFERROR(IF('paved total'!BF128=0, "", 'paved total'!BF128/'paved total'!$BL128*'paved total'!$BN128), "")</f>
        <v>9.2132428116073015</v>
      </c>
      <c r="AQ128" t="str">
        <f>IFERROR(IF('paved total'!BG128=0, "", 'paved total'!BG128/'paved total'!$BL128*'paved total'!$BN128), "")</f>
        <v/>
      </c>
      <c r="AR128">
        <f>IFERROR(IF('paved total'!BH128=0, "", 'paved total'!BH128/'paved total'!$BL128*'paved total'!$BN128), "")</f>
        <v>0.22181400943440729</v>
      </c>
      <c r="AS128">
        <f>IFERROR(IF('paved total'!BI128=0, "", 'paved total'!BI128/'paved total'!$BL128*'paved total'!$BN128), "")</f>
        <v>2.3552534401559692E-2</v>
      </c>
      <c r="AT128">
        <f>IFERROR(IF('paved total'!BJ128=0, "", 'paved total'!BJ128/'paved total'!$BL128*'paved total'!$BN128), "")</f>
        <v>2.4528914114075051</v>
      </c>
      <c r="AU128" t="str">
        <f>IFERROR(IF('paved total'!BK128=0, "", 'paved total'!BK128/'paved total'!$BL128*'paved total'!$BN128), "")</f>
        <v/>
      </c>
      <c r="AV128">
        <f>IFERROR(IF('paved total'!BP128=0, "", 'paved total'!BP128/'paved total'!$BY128*'paved total'!$CA128), "")</f>
        <v>2.1204396579347602</v>
      </c>
      <c r="AW128">
        <f>IFERROR(IF('paved total'!BQ128=0, "", 'paved total'!BQ128/'paved total'!$BY128*'paved total'!$CA128), "")</f>
        <v>0.13521019603398932</v>
      </c>
      <c r="AX128">
        <f>IFERROR(IF('paved total'!BR128=0, "", 'paved total'!BR128/'paved total'!$BY128*'paved total'!$CA128), "")</f>
        <v>1.8498954243243437</v>
      </c>
      <c r="AY128">
        <f>IFERROR(IF('paved total'!BS128=0, "", 'paved total'!BS128/'paved total'!$BY128*'paved total'!$CA128), "")</f>
        <v>0.99187168169575646</v>
      </c>
      <c r="AZ128">
        <f>IFERROR(IF('paved total'!BT128=0, "", 'paved total'!BT128/'paved total'!$BY128*'paved total'!$CA128), "")</f>
        <v>5.9443940370319521E-4</v>
      </c>
      <c r="BA128">
        <f>IFERROR(IF('paved total'!BU128=0, "", 'paved total'!BU128/'paved total'!$BY128*'paved total'!$CA128), "")</f>
        <v>0.16735946045093711</v>
      </c>
      <c r="BB128">
        <f>IFERROR(IF('paved total'!BV128=0, "", 'paved total'!BV128/'paved total'!$BY128*'paved total'!$CA128), "")</f>
        <v>7.353710789978278E-2</v>
      </c>
      <c r="BC128">
        <f>IFERROR(IF('paved total'!BW128=0, "", 'paved total'!BW128/'paved total'!$BY128*'paved total'!$CA128), "")</f>
        <v>0.36575361143687846</v>
      </c>
      <c r="BD128" t="str">
        <f>IFERROR(IF('paved total'!BX128=0, "", 'paved total'!BX128/'paved total'!$BY128*'paved total'!$CA128), "")</f>
        <v/>
      </c>
      <c r="BE128">
        <f>IFERROR(IF('paved total'!CC128=0, "", 'paved total'!CC128/'paved total'!$CL128*'paved total'!$CN128), "")</f>
        <v>165.05649889390958</v>
      </c>
      <c r="BF128">
        <f>IFERROR(IF('paved total'!CD128=0, "", 'paved total'!CD128/'paved total'!$CL128*'paved total'!$CN128), "")</f>
        <v>716.21917628027188</v>
      </c>
      <c r="BG128">
        <f>IFERROR(IF('paved total'!CE128=0, "", 'paved total'!CE128/'paved total'!$CL128*'paved total'!$CN128), "")</f>
        <v>1.0594533412863536</v>
      </c>
      <c r="BH128">
        <f>IFERROR(IF('paved total'!CF128=0, "", 'paved total'!CF128/'paved total'!$CL128*'paved total'!$CN128), "")</f>
        <v>13.66078574413411</v>
      </c>
      <c r="BI128" t="str">
        <f>IFERROR(IF('paved total'!CG128=0, "", 'paved total'!CG128/'paved total'!$CL128*'paved total'!$CN128), "")</f>
        <v/>
      </c>
      <c r="BJ128">
        <f>IFERROR(IF('paved total'!CH128=0, "", 'paved total'!CH128/'paved total'!$CL128*'paved total'!$CN128), "")</f>
        <v>0.58462201137013092</v>
      </c>
      <c r="BK128">
        <f>IFERROR(IF('paved total'!CI128=0, "", 'paved total'!CI128/'paved total'!$CL128*'paved total'!$CN128), "")</f>
        <v>4.482525387282129E-2</v>
      </c>
      <c r="BL128">
        <f>IFERROR(IF('paved total'!CJ128=0, "", 'paved total'!CJ128/'paved total'!$CL128*'paved total'!$CN128), "")</f>
        <v>2198.1016552946076</v>
      </c>
      <c r="BM128" t="str">
        <f>IFERROR(IF('paved total'!CK128=0, "", 'paved total'!CK128/'paved total'!$CL128*'paved total'!$CN128), "")</f>
        <v/>
      </c>
    </row>
    <row r="129" spans="1:65" x14ac:dyDescent="0.25">
      <c r="A129" s="1" t="s">
        <v>129</v>
      </c>
      <c r="B129">
        <v>6</v>
      </c>
      <c r="C129">
        <f>_xlfn.XLOOKUP(A129,'[1]paving by area'!$A$3:$A$174,'[1]paving by area'!$C$3:$C$174)</f>
        <v>25</v>
      </c>
      <c r="D129">
        <f>IFERROR(IF('paved total'!D129=0, "", 'paved total'!D129/'paved total'!$L129*'paved total'!$N129), "")</f>
        <v>2.1848328821495967E-3</v>
      </c>
      <c r="E129" t="str">
        <f>IFERROR(IF('paved total'!E129=0, "", 'paved total'!E129/'paved total'!$L129*'paved total'!$N129), "")</f>
        <v/>
      </c>
      <c r="F129" t="str">
        <f>IFERROR(IF('paved total'!F129=0, "", 'paved total'!F129/'paved total'!$L129*'paved total'!$N129), "")</f>
        <v/>
      </c>
      <c r="G129" t="str">
        <f>IFERROR(IF('paved total'!G129=0, "", 'paved total'!G129/'paved total'!$L129*'paved total'!$N129), "")</f>
        <v/>
      </c>
      <c r="H129" t="str">
        <f>IFERROR(IF('paved total'!H129=0, "", 'paved total'!H129/'paved total'!$L129*'paved total'!$N129), "")</f>
        <v/>
      </c>
      <c r="I129" t="str">
        <f>IFERROR(IF('paved total'!I129=0, "", 'paved total'!I129/'paved total'!$L129*'paved total'!$N129), "")</f>
        <v/>
      </c>
      <c r="J129" t="str">
        <f>IFERROR(IF('paved total'!J129=0, "", 'paved total'!J129/'paved total'!$L129*'paved total'!$N129), "")</f>
        <v/>
      </c>
      <c r="K129" t="str">
        <f>IFERROR(IF('paved total'!K129=0, "", 'paved total'!K129/'paved total'!$L129*'paved total'!$N129), "")</f>
        <v/>
      </c>
      <c r="L129">
        <f>IFERROR(IF('paved total'!P129=0, "", 'paved total'!P129/'paved total'!$Y129*'paved total'!$AA129), "")</f>
        <v>0.26504111747649745</v>
      </c>
      <c r="M129">
        <f>IFERROR(IF('paved total'!Q129=0, "", 'paved total'!Q129/'paved total'!$Y129*'paved total'!$AA129), "")</f>
        <v>6.7548749840927777E-2</v>
      </c>
      <c r="N129" t="str">
        <f>IFERROR(IF('paved total'!R129=0, "", 'paved total'!R129/'paved total'!$Y129*'paved total'!$AA129), "")</f>
        <v/>
      </c>
      <c r="O129" t="str">
        <f>IFERROR(IF('paved total'!S129=0, "", 'paved total'!S129/'paved total'!$Y129*'paved total'!$AA129), "")</f>
        <v/>
      </c>
      <c r="P129" t="str">
        <f>IFERROR(IF('paved total'!T129=0, "", 'paved total'!T129/'paved total'!$Y129*'paved total'!$AA129), "")</f>
        <v/>
      </c>
      <c r="Q129" t="str">
        <f>IFERROR(IF('paved total'!U129=0, "", 'paved total'!U129/'paved total'!$Y129*'paved total'!$AA129), "")</f>
        <v/>
      </c>
      <c r="R129" t="str">
        <f>IFERROR(IF('paved total'!V129=0, "", 'paved total'!V129/'paved total'!$Y129*'paved total'!$AA129), "")</f>
        <v/>
      </c>
      <c r="S129">
        <f>IFERROR(IF('paved total'!W129=0, "", 'paved total'!W129/'paved total'!$Y129*'paved total'!$AA129), "")</f>
        <v>1.5735788315216128E-2</v>
      </c>
      <c r="T129" t="str">
        <f>IFERROR(IF('paved total'!X129=0, "", 'paved total'!X129/'paved total'!$Y129*'paved total'!$AA129), "")</f>
        <v/>
      </c>
      <c r="U129">
        <f>IFERROR(IF('paved total'!AC129=0, "", 'paved total'!AC129/'paved total'!$AL129*'paved total'!$AN129), "")</f>
        <v>0.16308018246580008</v>
      </c>
      <c r="V129">
        <f>IFERROR(IF('paved total'!AD129=0, "", 'paved total'!AD129/'paved total'!$AL129*'paved total'!$AN129), "")</f>
        <v>0.15525051387819169</v>
      </c>
      <c r="W129">
        <f>IFERROR(IF('paved total'!AE129=0, "", 'paved total'!AE129/'paved total'!$AL129*'paved total'!$AN129), "")</f>
        <v>5.8359282359184111E-2</v>
      </c>
      <c r="X129">
        <f>IFERROR(IF('paved total'!AF129=0, "", 'paved total'!AF129/'paved total'!$AL129*'paved total'!$AN129), "")</f>
        <v>1.2988297469603406E-3</v>
      </c>
      <c r="Y129" t="str">
        <f>IFERROR(IF('paved total'!AG129=0, "", 'paved total'!AG129/'paved total'!$AL129*'paved total'!$AN129), "")</f>
        <v/>
      </c>
      <c r="Z129">
        <f>IFERROR(IF('paved total'!AH129=0, "", 'paved total'!AH129/'paved total'!$AL129*'paved total'!$AN129), "")</f>
        <v>6.6115570735099834E-3</v>
      </c>
      <c r="AA129">
        <f>IFERROR(IF('paved total'!AI129=0, "", 'paved total'!AI129/'paved total'!$AL129*'paved total'!$AN129), "")</f>
        <v>7.1912607458821131E-4</v>
      </c>
      <c r="AB129">
        <f>IFERROR(IF('paved total'!AJ129=0, "", 'paved total'!AJ129/'paved total'!$AL129*'paved total'!$AN129), "")</f>
        <v>0.47477730767277404</v>
      </c>
      <c r="AC129" t="str">
        <f>IFERROR(IF('paved total'!AK129=0, "", 'paved total'!AK129/'paved total'!$AL129*'paved total'!$AN129), "")</f>
        <v/>
      </c>
      <c r="AD129">
        <f>IFERROR(IF('paved total'!AP129=0, "", 'paved total'!AP129/'paved total'!$AY129*'paved total'!$BA129), "")</f>
        <v>0.672203658937092</v>
      </c>
      <c r="AE129">
        <f>IFERROR(IF('paved total'!AQ129=0, "", 'paved total'!AQ129/'paved total'!$AY129*'paved total'!$BA129), "")</f>
        <v>2.1721435536899438</v>
      </c>
      <c r="AF129">
        <f>IFERROR(IF('paved total'!AR129=0, "", 'paved total'!AR129/'paved total'!$AY129*'paved total'!$BA129), "")</f>
        <v>8.3493263169362467E-2</v>
      </c>
      <c r="AG129">
        <f>IFERROR(IF('paved total'!AS129=0, "", 'paved total'!AS129/'paved total'!$AY129*'paved total'!$BA129), "")</f>
        <v>0.10387677191242434</v>
      </c>
      <c r="AH129" t="str">
        <f>IFERROR(IF('paved total'!AT129=0, "", 'paved total'!AT129/'paved total'!$AY129*'paved total'!$BA129), "")</f>
        <v/>
      </c>
      <c r="AI129">
        <f>IFERROR(IF('paved total'!AU129=0, "", 'paved total'!AU129/'paved total'!$AY129*'paved total'!$BA129), "")</f>
        <v>1.3865307241121564E-2</v>
      </c>
      <c r="AJ129">
        <f>IFERROR(IF('paved total'!AV129=0, "", 'paved total'!AV129/'paved total'!$AY129*'paved total'!$BA129), "")</f>
        <v>9.7961409855750175E-4</v>
      </c>
      <c r="AK129">
        <f>IFERROR(IF('paved total'!AW129=0, "", 'paved total'!AW129/'paved total'!$AY129*'paved total'!$BA129), "")</f>
        <v>8.4109666502147107</v>
      </c>
      <c r="AL129" t="str">
        <f>IFERROR(IF('paved total'!AX129=0, "", 'paved total'!AX129/'paved total'!$AY129*'paved total'!$BA129), "")</f>
        <v/>
      </c>
      <c r="AM129">
        <f>IFERROR(IF('paved total'!BC129=0, "", 'paved total'!BC129/'paved total'!$BL129*'paved total'!$BN129), "")</f>
        <v>0.21637776302486283</v>
      </c>
      <c r="AN129">
        <f>IFERROR(IF('paved total'!BD129=0, "", 'paved total'!BD129/'paved total'!$BL129*'paved total'!$BN129), "")</f>
        <v>7.999588671522527E-2</v>
      </c>
      <c r="AO129">
        <f>IFERROR(IF('paved total'!BE129=0, "", 'paved total'!BE129/'paved total'!$BL129*'paved total'!$BN129), "")</f>
        <v>0.17193560373862654</v>
      </c>
      <c r="AP129" t="str">
        <f>IFERROR(IF('paved total'!BF129=0, "", 'paved total'!BF129/'paved total'!$BL129*'paved total'!$BN129), "")</f>
        <v/>
      </c>
      <c r="AQ129" t="str">
        <f>IFERROR(IF('paved total'!BG129=0, "", 'paved total'!BG129/'paved total'!$BL129*'paved total'!$BN129), "")</f>
        <v/>
      </c>
      <c r="AR129" t="str">
        <f>IFERROR(IF('paved total'!BH129=0, "", 'paved total'!BH129/'paved total'!$BL129*'paved total'!$BN129), "")</f>
        <v/>
      </c>
      <c r="AS129" t="str">
        <f>IFERROR(IF('paved total'!BI129=0, "", 'paved total'!BI129/'paved total'!$BL129*'paved total'!$BN129), "")</f>
        <v/>
      </c>
      <c r="AT129" t="str">
        <f>IFERROR(IF('paved total'!BJ129=0, "", 'paved total'!BJ129/'paved total'!$BL129*'paved total'!$BN129), "")</f>
        <v/>
      </c>
      <c r="AU129" t="str">
        <f>IFERROR(IF('paved total'!BK129=0, "", 'paved total'!BK129/'paved total'!$BL129*'paved total'!$BN129), "")</f>
        <v/>
      </c>
      <c r="AV129">
        <f>IFERROR(IF('paved total'!BP129=0, "", 'paved total'!BP129/'paved total'!$BY129*'paved total'!$CA129), "")</f>
        <v>0.16408453628105885</v>
      </c>
      <c r="AW129" t="str">
        <f>IFERROR(IF('paved total'!BQ129=0, "", 'paved total'!BQ129/'paved total'!$BY129*'paved total'!$CA129), "")</f>
        <v/>
      </c>
      <c r="AX129">
        <f>IFERROR(IF('paved total'!BR129=0, "", 'paved total'!BR129/'paved total'!$BY129*'paved total'!$CA129), "")</f>
        <v>3.5393057684386811E-3</v>
      </c>
      <c r="AY129">
        <f>IFERROR(IF('paved total'!BS129=0, "", 'paved total'!BS129/'paved total'!$BY129*'paved total'!$CA129), "")</f>
        <v>2.0597599144192326E-2</v>
      </c>
      <c r="AZ129" t="str">
        <f>IFERROR(IF('paved total'!BT129=0, "", 'paved total'!BT129/'paved total'!$BY129*'paved total'!$CA129), "")</f>
        <v/>
      </c>
      <c r="BA129" t="str">
        <f>IFERROR(IF('paved total'!BU129=0, "", 'paved total'!BU129/'paved total'!$BY129*'paved total'!$CA129), "")</f>
        <v/>
      </c>
      <c r="BB129">
        <f>IFERROR(IF('paved total'!BV129=0, "", 'paved total'!BV129/'paved total'!$BY129*'paved total'!$CA129), "")</f>
        <v>5.8021406039978382E-4</v>
      </c>
      <c r="BC129">
        <f>IFERROR(IF('paved total'!BW129=0, "", 'paved total'!BW129/'paved total'!$BY129*'paved total'!$CA129), "")</f>
        <v>2.3788776476391136E-2</v>
      </c>
      <c r="BD129" t="str">
        <f>IFERROR(IF('paved total'!BX129=0, "", 'paved total'!BX129/'paved total'!$BY129*'paved total'!$CA129), "")</f>
        <v/>
      </c>
      <c r="BE129">
        <f>IFERROR(IF('paved total'!CC129=0, "", 'paved total'!CC129/'paved total'!$CL129*'paved total'!$CN129), "")</f>
        <v>2.6892893751969371</v>
      </c>
      <c r="BF129">
        <f>IFERROR(IF('paved total'!CD129=0, "", 'paved total'!CD129/'paved total'!$CL129*'paved total'!$CN129), "")</f>
        <v>21.47651875043524</v>
      </c>
      <c r="BG129">
        <f>IFERROR(IF('paved total'!CE129=0, "", 'paved total'!CE129/'paved total'!$CL129*'paved total'!$CN129), "")</f>
        <v>9.3810839161080212E-3</v>
      </c>
      <c r="BH129">
        <f>IFERROR(IF('paved total'!CF129=0, "", 'paved total'!CF129/'paved total'!$CL129*'paved total'!$CN129), "")</f>
        <v>6.5259714199012303E-3</v>
      </c>
      <c r="BI129" t="str">
        <f>IFERROR(IF('paved total'!CG129=0, "", 'paved total'!CG129/'paved total'!$CL129*'paved total'!$CN129), "")</f>
        <v/>
      </c>
      <c r="BJ129" t="str">
        <f>IFERROR(IF('paved total'!CH129=0, "", 'paved total'!CH129/'paved total'!$CL129*'paved total'!$CN129), "")</f>
        <v/>
      </c>
      <c r="BK129">
        <f>IFERROR(IF('paved total'!CI129=0, "", 'paved total'!CI129/'paved total'!$CL129*'paved total'!$CN129), "")</f>
        <v>6.9791638796165949E-3</v>
      </c>
      <c r="BL129">
        <f>IFERROR(IF('paved total'!CJ129=0, "", 'paved total'!CJ129/'paved total'!$CL129*'paved total'!$CN129), "")</f>
        <v>50.637957998001809</v>
      </c>
      <c r="BM129" t="str">
        <f>IFERROR(IF('paved total'!CK129=0, "", 'paved total'!CK129/'paved total'!$CL129*'paved total'!$CN129), "")</f>
        <v/>
      </c>
    </row>
    <row r="130" spans="1:65" x14ac:dyDescent="0.25">
      <c r="A130" s="1" t="s">
        <v>130</v>
      </c>
      <c r="B130">
        <v>3</v>
      </c>
      <c r="C130">
        <f>_xlfn.XLOOKUP(A130,'[1]paving by area'!$A$3:$A$174,'[1]paving by area'!$C$3:$C$174)</f>
        <v>9</v>
      </c>
      <c r="D130" t="str">
        <f>IFERROR(IF('paved total'!D130=0, "", 'paved total'!D130/'paved total'!$L130*'paved total'!$N130), "")</f>
        <v/>
      </c>
      <c r="E130" t="str">
        <f>IFERROR(IF('paved total'!E130=0, "", 'paved total'!E130/'paved total'!$L130*'paved total'!$N130), "")</f>
        <v/>
      </c>
      <c r="F130" t="str">
        <f>IFERROR(IF('paved total'!F130=0, "", 'paved total'!F130/'paved total'!$L130*'paved total'!$N130), "")</f>
        <v/>
      </c>
      <c r="G130" t="str">
        <f>IFERROR(IF('paved total'!G130=0, "", 'paved total'!G130/'paved total'!$L130*'paved total'!$N130), "")</f>
        <v/>
      </c>
      <c r="H130" t="str">
        <f>IFERROR(IF('paved total'!H130=0, "", 'paved total'!H130/'paved total'!$L130*'paved total'!$N130), "")</f>
        <v/>
      </c>
      <c r="I130" t="str">
        <f>IFERROR(IF('paved total'!I130=0, "", 'paved total'!I130/'paved total'!$L130*'paved total'!$N130), "")</f>
        <v/>
      </c>
      <c r="J130" t="str">
        <f>IFERROR(IF('paved total'!J130=0, "", 'paved total'!J130/'paved total'!$L130*'paved total'!$N130), "")</f>
        <v/>
      </c>
      <c r="K130" t="str">
        <f>IFERROR(IF('paved total'!K130=0, "", 'paved total'!K130/'paved total'!$L130*'paved total'!$N130), "")</f>
        <v/>
      </c>
      <c r="L130" t="str">
        <f>IFERROR(IF('paved total'!P130=0, "", 'paved total'!P130/'paved total'!$Y130*'paved total'!$AA130), "")</f>
        <v/>
      </c>
      <c r="M130" t="str">
        <f>IFERROR(IF('paved total'!Q130=0, "", 'paved total'!Q130/'paved total'!$Y130*'paved total'!$AA130), "")</f>
        <v/>
      </c>
      <c r="N130" t="str">
        <f>IFERROR(IF('paved total'!R130=0, "", 'paved total'!R130/'paved total'!$Y130*'paved total'!$AA130), "")</f>
        <v/>
      </c>
      <c r="O130" t="str">
        <f>IFERROR(IF('paved total'!S130=0, "", 'paved total'!S130/'paved total'!$Y130*'paved total'!$AA130), "")</f>
        <v/>
      </c>
      <c r="P130" t="str">
        <f>IFERROR(IF('paved total'!T130=0, "", 'paved total'!T130/'paved total'!$Y130*'paved total'!$AA130), "")</f>
        <v/>
      </c>
      <c r="Q130" t="str">
        <f>IFERROR(IF('paved total'!U130=0, "", 'paved total'!U130/'paved total'!$Y130*'paved total'!$AA130), "")</f>
        <v/>
      </c>
      <c r="R130" t="str">
        <f>IFERROR(IF('paved total'!V130=0, "", 'paved total'!V130/'paved total'!$Y130*'paved total'!$AA130), "")</f>
        <v/>
      </c>
      <c r="S130" t="str">
        <f>IFERROR(IF('paved total'!W130=0, "", 'paved total'!W130/'paved total'!$Y130*'paved total'!$AA130), "")</f>
        <v/>
      </c>
      <c r="T130" t="str">
        <f>IFERROR(IF('paved total'!X130=0, "", 'paved total'!X130/'paved total'!$Y130*'paved total'!$AA130), "")</f>
        <v/>
      </c>
      <c r="U130">
        <f>IFERROR(IF('paved total'!AC130=0, "", 'paved total'!AC130/'paved total'!$AL130*'paved total'!$AN130), "")</f>
        <v>7.7237517977146022E-2</v>
      </c>
      <c r="V130">
        <f>IFERROR(IF('paved total'!AD130=0, "", 'paved total'!AD130/'paved total'!$AL130*'paved total'!$AN130), "")</f>
        <v>0.10077842396010489</v>
      </c>
      <c r="W130" t="str">
        <f>IFERROR(IF('paved total'!AE130=0, "", 'paved total'!AE130/'paved total'!$AL130*'paved total'!$AN130), "")</f>
        <v/>
      </c>
      <c r="X130" t="str">
        <f>IFERROR(IF('paved total'!AF130=0, "", 'paved total'!AF130/'paved total'!$AL130*'paved total'!$AN130), "")</f>
        <v/>
      </c>
      <c r="Y130" t="str">
        <f>IFERROR(IF('paved total'!AG130=0, "", 'paved total'!AG130/'paved total'!$AL130*'paved total'!$AN130), "")</f>
        <v/>
      </c>
      <c r="Z130" t="str">
        <f>IFERROR(IF('paved total'!AH130=0, "", 'paved total'!AH130/'paved total'!$AL130*'paved total'!$AN130), "")</f>
        <v/>
      </c>
      <c r="AA130" t="str">
        <f>IFERROR(IF('paved total'!AI130=0, "", 'paved total'!AI130/'paved total'!$AL130*'paved total'!$AN130), "")</f>
        <v/>
      </c>
      <c r="AB130">
        <f>IFERROR(IF('paved total'!AJ130=0, "", 'paved total'!AJ130/'paved total'!$AL130*'paved total'!$AN130), "")</f>
        <v>0.34095403086888765</v>
      </c>
      <c r="AC130" t="str">
        <f>IFERROR(IF('paved total'!AK130=0, "", 'paved total'!AK130/'paved total'!$AL130*'paved total'!$AN130), "")</f>
        <v/>
      </c>
      <c r="AD130">
        <f>IFERROR(IF('paved total'!AP130=0, "", 'paved total'!AP130/'paved total'!$AY130*'paved total'!$BA130), "")</f>
        <v>2.5356695519514218E-2</v>
      </c>
      <c r="AE130" t="str">
        <f>IFERROR(IF('paved total'!AQ130=0, "", 'paved total'!AQ130/'paved total'!$AY130*'paved total'!$BA130), "")</f>
        <v/>
      </c>
      <c r="AF130" t="str">
        <f>IFERROR(IF('paved total'!AR130=0, "", 'paved total'!AR130/'paved total'!$AY130*'paved total'!$BA130), "")</f>
        <v/>
      </c>
      <c r="AG130" t="str">
        <f>IFERROR(IF('paved total'!AS130=0, "", 'paved total'!AS130/'paved total'!$AY130*'paved total'!$BA130), "")</f>
        <v/>
      </c>
      <c r="AH130" t="str">
        <f>IFERROR(IF('paved total'!AT130=0, "", 'paved total'!AT130/'paved total'!$AY130*'paved total'!$BA130), "")</f>
        <v/>
      </c>
      <c r="AI130" t="str">
        <f>IFERROR(IF('paved total'!AU130=0, "", 'paved total'!AU130/'paved total'!$AY130*'paved total'!$BA130), "")</f>
        <v/>
      </c>
      <c r="AJ130" t="str">
        <f>IFERROR(IF('paved total'!AV130=0, "", 'paved total'!AV130/'paved total'!$AY130*'paved total'!$BA130), "")</f>
        <v/>
      </c>
      <c r="AK130">
        <f>IFERROR(IF('paved total'!AW130=0, "", 'paved total'!AW130/'paved total'!$AY130*'paved total'!$BA130), "")</f>
        <v>30.250522044312358</v>
      </c>
      <c r="AL130" t="str">
        <f>IFERROR(IF('paved total'!AX130=0, "", 'paved total'!AX130/'paved total'!$AY130*'paved total'!$BA130), "")</f>
        <v/>
      </c>
      <c r="AM130" t="str">
        <f>IFERROR(IF('paved total'!BC130=0, "", 'paved total'!BC130/'paved total'!$BL130*'paved total'!$BN130), "")</f>
        <v/>
      </c>
      <c r="AN130" t="str">
        <f>IFERROR(IF('paved total'!BD130=0, "", 'paved total'!BD130/'paved total'!$BL130*'paved total'!$BN130), "")</f>
        <v/>
      </c>
      <c r="AO130" t="str">
        <f>IFERROR(IF('paved total'!BE130=0, "", 'paved total'!BE130/'paved total'!$BL130*'paved total'!$BN130), "")</f>
        <v/>
      </c>
      <c r="AP130" t="str">
        <f>IFERROR(IF('paved total'!BF130=0, "", 'paved total'!BF130/'paved total'!$BL130*'paved total'!$BN130), "")</f>
        <v/>
      </c>
      <c r="AQ130" t="str">
        <f>IFERROR(IF('paved total'!BG130=0, "", 'paved total'!BG130/'paved total'!$BL130*'paved total'!$BN130), "")</f>
        <v/>
      </c>
      <c r="AR130" t="str">
        <f>IFERROR(IF('paved total'!BH130=0, "", 'paved total'!BH130/'paved total'!$BL130*'paved total'!$BN130), "")</f>
        <v/>
      </c>
      <c r="AS130" t="str">
        <f>IFERROR(IF('paved total'!BI130=0, "", 'paved total'!BI130/'paved total'!$BL130*'paved total'!$BN130), "")</f>
        <v/>
      </c>
      <c r="AT130">
        <f>IFERROR(IF('paved total'!BJ130=0, "", 'paved total'!BJ130/'paved total'!$BL130*'paved total'!$BN130), "")</f>
        <v>4.942134987265618E-2</v>
      </c>
      <c r="AU130" t="str">
        <f>IFERROR(IF('paved total'!BK130=0, "", 'paved total'!BK130/'paved total'!$BL130*'paved total'!$BN130), "")</f>
        <v/>
      </c>
      <c r="AV130" t="str">
        <f>IFERROR(IF('paved total'!BP130=0, "", 'paved total'!BP130/'paved total'!$BY130*'paved total'!$CA130), "")</f>
        <v/>
      </c>
      <c r="AW130" t="str">
        <f>IFERROR(IF('paved total'!BQ130=0, "", 'paved total'!BQ130/'paved total'!$BY130*'paved total'!$CA130), "")</f>
        <v/>
      </c>
      <c r="AX130" t="str">
        <f>IFERROR(IF('paved total'!BR130=0, "", 'paved total'!BR130/'paved total'!$BY130*'paved total'!$CA130), "")</f>
        <v/>
      </c>
      <c r="AY130" t="str">
        <f>IFERROR(IF('paved total'!BS130=0, "", 'paved total'!BS130/'paved total'!$BY130*'paved total'!$CA130), "")</f>
        <v/>
      </c>
      <c r="AZ130" t="str">
        <f>IFERROR(IF('paved total'!BT130=0, "", 'paved total'!BT130/'paved total'!$BY130*'paved total'!$CA130), "")</f>
        <v/>
      </c>
      <c r="BA130" t="str">
        <f>IFERROR(IF('paved total'!BU130=0, "", 'paved total'!BU130/'paved total'!$BY130*'paved total'!$CA130), "")</f>
        <v/>
      </c>
      <c r="BB130" t="str">
        <f>IFERROR(IF('paved total'!BV130=0, "", 'paved total'!BV130/'paved total'!$BY130*'paved total'!$CA130), "")</f>
        <v/>
      </c>
      <c r="BC130" t="str">
        <f>IFERROR(IF('paved total'!BW130=0, "", 'paved total'!BW130/'paved total'!$BY130*'paved total'!$CA130), "")</f>
        <v/>
      </c>
      <c r="BD130" t="str">
        <f>IFERROR(IF('paved total'!BX130=0, "", 'paved total'!BX130/'paved total'!$BY130*'paved total'!$CA130), "")</f>
        <v/>
      </c>
      <c r="BE130">
        <f>IFERROR(IF('paved total'!CC130=0, "", 'paved total'!CC130/'paved total'!$CL130*'paved total'!$CN130), "")</f>
        <v>3.1101351473427413E-3</v>
      </c>
      <c r="BF130">
        <f>IFERROR(IF('paved total'!CD130=0, "", 'paved total'!CD130/'paved total'!$CL130*'paved total'!$CN130), "")</f>
        <v>3.6043010651983093E-2</v>
      </c>
      <c r="BG130" t="str">
        <f>IFERROR(IF('paved total'!CE130=0, "", 'paved total'!CE130/'paved total'!$CL130*'paved total'!$CN130), "")</f>
        <v/>
      </c>
      <c r="BH130" t="str">
        <f>IFERROR(IF('paved total'!CF130=0, "", 'paved total'!CF130/'paved total'!$CL130*'paved total'!$CN130), "")</f>
        <v/>
      </c>
      <c r="BI130" t="str">
        <f>IFERROR(IF('paved total'!CG130=0, "", 'paved total'!CG130/'paved total'!$CL130*'paved total'!$CN130), "")</f>
        <v/>
      </c>
      <c r="BJ130" t="str">
        <f>IFERROR(IF('paved total'!CH130=0, "", 'paved total'!CH130/'paved total'!$CL130*'paved total'!$CN130), "")</f>
        <v/>
      </c>
      <c r="BK130" t="str">
        <f>IFERROR(IF('paved total'!CI130=0, "", 'paved total'!CI130/'paved total'!$CL130*'paved total'!$CN130), "")</f>
        <v/>
      </c>
      <c r="BL130">
        <f>IFERROR(IF('paved total'!CJ130=0, "", 'paved total'!CJ130/'paved total'!$CL130*'paved total'!$CN130), "")</f>
        <v>308.0844067310353</v>
      </c>
      <c r="BM130" t="str">
        <f>IFERROR(IF('paved total'!CK130=0, "", 'paved total'!CK130/'paved total'!$CL130*'paved total'!$CN130), "")</f>
        <v/>
      </c>
    </row>
    <row r="131" spans="1:65" x14ac:dyDescent="0.25">
      <c r="A131" s="1" t="s">
        <v>131</v>
      </c>
      <c r="B131">
        <v>3</v>
      </c>
      <c r="C131">
        <f>_xlfn.XLOOKUP(A131,'[1]paving by area'!$A$3:$A$174,'[1]paving by area'!$C$3:$C$174)</f>
        <v>26</v>
      </c>
      <c r="D131" t="str">
        <f>IFERROR(IF('paved total'!D131=0, "", 'paved total'!D131/'paved total'!$L131*'paved total'!$N131), "")</f>
        <v/>
      </c>
      <c r="E131" t="str">
        <f>IFERROR(IF('paved total'!E131=0, "", 'paved total'!E131/'paved total'!$L131*'paved total'!$N131), "")</f>
        <v/>
      </c>
      <c r="F131" t="str">
        <f>IFERROR(IF('paved total'!F131=0, "", 'paved total'!F131/'paved total'!$L131*'paved total'!$N131), "")</f>
        <v/>
      </c>
      <c r="G131" t="str">
        <f>IFERROR(IF('paved total'!G131=0, "", 'paved total'!G131/'paved total'!$L131*'paved total'!$N131), "")</f>
        <v/>
      </c>
      <c r="H131" t="str">
        <f>IFERROR(IF('paved total'!H131=0, "", 'paved total'!H131/'paved total'!$L131*'paved total'!$N131), "")</f>
        <v/>
      </c>
      <c r="I131" t="str">
        <f>IFERROR(IF('paved total'!I131=0, "", 'paved total'!I131/'paved total'!$L131*'paved total'!$N131), "")</f>
        <v/>
      </c>
      <c r="J131" t="str">
        <f>IFERROR(IF('paved total'!J131=0, "", 'paved total'!J131/'paved total'!$L131*'paved total'!$N131), "")</f>
        <v/>
      </c>
      <c r="K131" t="str">
        <f>IFERROR(IF('paved total'!K131=0, "", 'paved total'!K131/'paved total'!$L131*'paved total'!$N131), "")</f>
        <v/>
      </c>
      <c r="L131" t="str">
        <f>IFERROR(IF('paved total'!P131=0, "", 'paved total'!P131/'paved total'!$Y131*'paved total'!$AA131), "")</f>
        <v/>
      </c>
      <c r="M131" t="str">
        <f>IFERROR(IF('paved total'!Q131=0, "", 'paved total'!Q131/'paved total'!$Y131*'paved total'!$AA131), "")</f>
        <v/>
      </c>
      <c r="N131" t="str">
        <f>IFERROR(IF('paved total'!R131=0, "", 'paved total'!R131/'paved total'!$Y131*'paved total'!$AA131), "")</f>
        <v/>
      </c>
      <c r="O131" t="str">
        <f>IFERROR(IF('paved total'!S131=0, "", 'paved total'!S131/'paved total'!$Y131*'paved total'!$AA131), "")</f>
        <v/>
      </c>
      <c r="P131" t="str">
        <f>IFERROR(IF('paved total'!T131=0, "", 'paved total'!T131/'paved total'!$Y131*'paved total'!$AA131), "")</f>
        <v/>
      </c>
      <c r="Q131" t="str">
        <f>IFERROR(IF('paved total'!U131=0, "", 'paved total'!U131/'paved total'!$Y131*'paved total'!$AA131), "")</f>
        <v/>
      </c>
      <c r="R131" t="str">
        <f>IFERROR(IF('paved total'!V131=0, "", 'paved total'!V131/'paved total'!$Y131*'paved total'!$AA131), "")</f>
        <v/>
      </c>
      <c r="S131" t="str">
        <f>IFERROR(IF('paved total'!W131=0, "", 'paved total'!W131/'paved total'!$Y131*'paved total'!$AA131), "")</f>
        <v/>
      </c>
      <c r="T131" t="str">
        <f>IFERROR(IF('paved total'!X131=0, "", 'paved total'!X131/'paved total'!$Y131*'paved total'!$AA131), "")</f>
        <v/>
      </c>
      <c r="U131">
        <f>IFERROR(IF('paved total'!AC131=0, "", 'paved total'!AC131/'paved total'!$AL131*'paved total'!$AN131), "")</f>
        <v>0.13927605984825736</v>
      </c>
      <c r="V131">
        <f>IFERROR(IF('paved total'!AD131=0, "", 'paved total'!AD131/'paved total'!$AL131*'paved total'!$AN131), "")</f>
        <v>1.6083201778788338E-2</v>
      </c>
      <c r="W131" t="str">
        <f>IFERROR(IF('paved total'!AE131=0, "", 'paved total'!AE131/'paved total'!$AL131*'paved total'!$AN131), "")</f>
        <v/>
      </c>
      <c r="X131" t="str">
        <f>IFERROR(IF('paved total'!AF131=0, "", 'paved total'!AF131/'paved total'!$AL131*'paved total'!$AN131), "")</f>
        <v/>
      </c>
      <c r="Y131" t="str">
        <f>IFERROR(IF('paved total'!AG131=0, "", 'paved total'!AG131/'paved total'!$AL131*'paved total'!$AN131), "")</f>
        <v/>
      </c>
      <c r="Z131" t="str">
        <f>IFERROR(IF('paved total'!AH131=0, "", 'paved total'!AH131/'paved total'!$AL131*'paved total'!$AN131), "")</f>
        <v/>
      </c>
      <c r="AA131" t="str">
        <f>IFERROR(IF('paved total'!AI131=0, "", 'paved total'!AI131/'paved total'!$AL131*'paved total'!$AN131), "")</f>
        <v/>
      </c>
      <c r="AB131">
        <f>IFERROR(IF('paved total'!AJ131=0, "", 'paved total'!AJ131/'paved total'!$AL131*'paved total'!$AN131), "")</f>
        <v>0.35081483879982062</v>
      </c>
      <c r="AC131" t="str">
        <f>IFERROR(IF('paved total'!AK131=0, "", 'paved total'!AK131/'paved total'!$AL131*'paved total'!$AN131), "")</f>
        <v/>
      </c>
      <c r="AD131" t="str">
        <f>IFERROR(IF('paved total'!AP131=0, "", 'paved total'!AP131/'paved total'!$AY131*'paved total'!$BA131), "")</f>
        <v/>
      </c>
      <c r="AE131">
        <f>IFERROR(IF('paved total'!AQ131=0, "", 'paved total'!AQ131/'paved total'!$AY131*'paved total'!$BA131), "")</f>
        <v>6.6402478057162539E-2</v>
      </c>
      <c r="AF131">
        <f>IFERROR(IF('paved total'!AR131=0, "", 'paved total'!AR131/'paved total'!$AY131*'paved total'!$BA131), "")</f>
        <v>4.1110024740578219E-4</v>
      </c>
      <c r="AG131" t="str">
        <f>IFERROR(IF('paved total'!AS131=0, "", 'paved total'!AS131/'paved total'!$AY131*'paved total'!$BA131), "")</f>
        <v/>
      </c>
      <c r="AH131" t="str">
        <f>IFERROR(IF('paved total'!AT131=0, "", 'paved total'!AT131/'paved total'!$AY131*'paved total'!$BA131), "")</f>
        <v/>
      </c>
      <c r="AI131">
        <f>IFERROR(IF('paved total'!AU131=0, "", 'paved total'!AU131/'paved total'!$AY131*'paved total'!$BA131), "")</f>
        <v>8.4830209782145525E-5</v>
      </c>
      <c r="AJ131" t="str">
        <f>IFERROR(IF('paved total'!AV131=0, "", 'paved total'!AV131/'paved total'!$AY131*'paved total'!$BA131), "")</f>
        <v/>
      </c>
      <c r="AK131">
        <f>IFERROR(IF('paved total'!AW131=0, "", 'paved total'!AW131/'paved total'!$AY131*'paved total'!$BA131), "")</f>
        <v>1.6334905195649942</v>
      </c>
      <c r="AL131" t="str">
        <f>IFERROR(IF('paved total'!AX131=0, "", 'paved total'!AX131/'paved total'!$AY131*'paved total'!$BA131), "")</f>
        <v/>
      </c>
      <c r="AM131" t="str">
        <f>IFERROR(IF('paved total'!BC131=0, "", 'paved total'!BC131/'paved total'!$BL131*'paved total'!$BN131), "")</f>
        <v/>
      </c>
      <c r="AN131" t="str">
        <f>IFERROR(IF('paved total'!BD131=0, "", 'paved total'!BD131/'paved total'!$BL131*'paved total'!$BN131), "")</f>
        <v/>
      </c>
      <c r="AO131" t="str">
        <f>IFERROR(IF('paved total'!BE131=0, "", 'paved total'!BE131/'paved total'!$BL131*'paved total'!$BN131), "")</f>
        <v/>
      </c>
      <c r="AP131" t="str">
        <f>IFERROR(IF('paved total'!BF131=0, "", 'paved total'!BF131/'paved total'!$BL131*'paved total'!$BN131), "")</f>
        <v/>
      </c>
      <c r="AQ131" t="str">
        <f>IFERROR(IF('paved total'!BG131=0, "", 'paved total'!BG131/'paved total'!$BL131*'paved total'!$BN131), "")</f>
        <v/>
      </c>
      <c r="AR131" t="str">
        <f>IFERROR(IF('paved total'!BH131=0, "", 'paved total'!BH131/'paved total'!$BL131*'paved total'!$BN131), "")</f>
        <v/>
      </c>
      <c r="AS131" t="str">
        <f>IFERROR(IF('paved total'!BI131=0, "", 'paved total'!BI131/'paved total'!$BL131*'paved total'!$BN131), "")</f>
        <v/>
      </c>
      <c r="AT131" t="str">
        <f>IFERROR(IF('paved total'!BJ131=0, "", 'paved total'!BJ131/'paved total'!$BL131*'paved total'!$BN131), "")</f>
        <v/>
      </c>
      <c r="AU131" t="str">
        <f>IFERROR(IF('paved total'!BK131=0, "", 'paved total'!BK131/'paved total'!$BL131*'paved total'!$BN131), "")</f>
        <v/>
      </c>
      <c r="AV131" t="str">
        <f>IFERROR(IF('paved total'!BP131=0, "", 'paved total'!BP131/'paved total'!$BY131*'paved total'!$CA131), "")</f>
        <v/>
      </c>
      <c r="AW131" t="str">
        <f>IFERROR(IF('paved total'!BQ131=0, "", 'paved total'!BQ131/'paved total'!$BY131*'paved total'!$CA131), "")</f>
        <v/>
      </c>
      <c r="AX131" t="str">
        <f>IFERROR(IF('paved total'!BR131=0, "", 'paved total'!BR131/'paved total'!$BY131*'paved total'!$CA131), "")</f>
        <v/>
      </c>
      <c r="AY131" t="str">
        <f>IFERROR(IF('paved total'!BS131=0, "", 'paved total'!BS131/'paved total'!$BY131*'paved total'!$CA131), "")</f>
        <v/>
      </c>
      <c r="AZ131" t="str">
        <f>IFERROR(IF('paved total'!BT131=0, "", 'paved total'!BT131/'paved total'!$BY131*'paved total'!$CA131), "")</f>
        <v/>
      </c>
      <c r="BA131" t="str">
        <f>IFERROR(IF('paved total'!BU131=0, "", 'paved total'!BU131/'paved total'!$BY131*'paved total'!$CA131), "")</f>
        <v/>
      </c>
      <c r="BB131" t="str">
        <f>IFERROR(IF('paved total'!BV131=0, "", 'paved total'!BV131/'paved total'!$BY131*'paved total'!$CA131), "")</f>
        <v/>
      </c>
      <c r="BC131" t="str">
        <f>IFERROR(IF('paved total'!BW131=0, "", 'paved total'!BW131/'paved total'!$BY131*'paved total'!$CA131), "")</f>
        <v/>
      </c>
      <c r="BD131" t="str">
        <f>IFERROR(IF('paved total'!BX131=0, "", 'paved total'!BX131/'paved total'!$BY131*'paved total'!$CA131), "")</f>
        <v/>
      </c>
      <c r="BE131">
        <f>IFERROR(IF('paved total'!CC131=0, "", 'paved total'!CC131/'paved total'!$CL131*'paved total'!$CN131), "")</f>
        <v>0.22522190358123959</v>
      </c>
      <c r="BF131">
        <f>IFERROR(IF('paved total'!CD131=0, "", 'paved total'!CD131/'paved total'!$CL131*'paved total'!$CN131), "")</f>
        <v>2.1837739104659426</v>
      </c>
      <c r="BG131" t="str">
        <f>IFERROR(IF('paved total'!CE131=0, "", 'paved total'!CE131/'paved total'!$CL131*'paved total'!$CN131), "")</f>
        <v/>
      </c>
      <c r="BH131" t="str">
        <f>IFERROR(IF('paved total'!CF131=0, "", 'paved total'!CF131/'paved total'!$CL131*'paved total'!$CN131), "")</f>
        <v/>
      </c>
      <c r="BI131" t="str">
        <f>IFERROR(IF('paved total'!CG131=0, "", 'paved total'!CG131/'paved total'!$CL131*'paved total'!$CN131), "")</f>
        <v/>
      </c>
      <c r="BJ131" t="str">
        <f>IFERROR(IF('paved total'!CH131=0, "", 'paved total'!CH131/'paved total'!$CL131*'paved total'!$CN131), "")</f>
        <v/>
      </c>
      <c r="BK131" t="str">
        <f>IFERROR(IF('paved total'!CI131=0, "", 'paved total'!CI131/'paved total'!$CL131*'paved total'!$CN131), "")</f>
        <v/>
      </c>
      <c r="BL131">
        <f>IFERROR(IF('paved total'!CJ131=0, "", 'paved total'!CJ131/'paved total'!$CL131*'paved total'!$CN131), "")</f>
        <v>30.318645184326041</v>
      </c>
      <c r="BM131" t="str">
        <f>IFERROR(IF('paved total'!CK131=0, "", 'paved total'!CK131/'paved total'!$CL131*'paved total'!$CN131), "")</f>
        <v/>
      </c>
    </row>
    <row r="132" spans="1:65" x14ac:dyDescent="0.25">
      <c r="A132" s="1" t="s">
        <v>132</v>
      </c>
      <c r="B132">
        <v>4</v>
      </c>
      <c r="C132">
        <f>_xlfn.XLOOKUP(A132,'[1]paving by area'!$A$3:$A$174,'[1]paving by area'!$C$3:$C$174)</f>
        <v>11</v>
      </c>
      <c r="D132">
        <f>IFERROR(IF('paved total'!D132=0, "", 'paved total'!D132/'paved total'!$L132*'paved total'!$N132), "")</f>
        <v>1.3547222527307928E-2</v>
      </c>
      <c r="E132">
        <f>IFERROR(IF('paved total'!E132=0, "", 'paved total'!E132/'paved total'!$L132*'paved total'!$N132), "")</f>
        <v>0.57245094267418029</v>
      </c>
      <c r="F132" t="str">
        <f>IFERROR(IF('paved total'!F132=0, "", 'paved total'!F132/'paved total'!$L132*'paved total'!$N132), "")</f>
        <v/>
      </c>
      <c r="G132">
        <f>IFERROR(IF('paved total'!G132=0, "", 'paved total'!G132/'paved total'!$L132*'paved total'!$N132), "")</f>
        <v>1.5024541757851161E-2</v>
      </c>
      <c r="H132">
        <f>IFERROR(IF('paved total'!H132=0, "", 'paved total'!H132/'paved total'!$L132*'paved total'!$N132), "")</f>
        <v>5.4630034046130038E-3</v>
      </c>
      <c r="I132" t="str">
        <f>IFERROR(IF('paved total'!I132=0, "", 'paved total'!I132/'paved total'!$L132*'paved total'!$N132), "")</f>
        <v/>
      </c>
      <c r="J132">
        <f>IFERROR(IF('paved total'!J132=0, "", 'paved total'!J132/'paved total'!$L132*'paved total'!$N132), "")</f>
        <v>0.63819164843335419</v>
      </c>
      <c r="K132" t="str">
        <f>IFERROR(IF('paved total'!K132=0, "", 'paved total'!K132/'paved total'!$L132*'paved total'!$N132), "")</f>
        <v/>
      </c>
      <c r="L132">
        <f>IFERROR(IF('paved total'!P132=0, "", 'paved total'!P132/'paved total'!$Y132*'paved total'!$AA132), "")</f>
        <v>199.41605452521864</v>
      </c>
      <c r="M132">
        <f>IFERROR(IF('paved total'!Q132=0, "", 'paved total'!Q132/'paved total'!$Y132*'paved total'!$AA132), "")</f>
        <v>16.861415624557683</v>
      </c>
      <c r="N132">
        <f>IFERROR(IF('paved total'!R132=0, "", 'paved total'!R132/'paved total'!$Y132*'paved total'!$AA132), "")</f>
        <v>0.81344511639221284</v>
      </c>
      <c r="O132">
        <f>IFERROR(IF('paved total'!S132=0, "", 'paved total'!S132/'paved total'!$Y132*'paved total'!$AA132), "")</f>
        <v>0.15395890715133512</v>
      </c>
      <c r="P132" t="str">
        <f>IFERROR(IF('paved total'!T132=0, "", 'paved total'!T132/'paved total'!$Y132*'paved total'!$AA132), "")</f>
        <v/>
      </c>
      <c r="Q132">
        <f>IFERROR(IF('paved total'!U132=0, "", 'paved total'!U132/'paved total'!$Y132*'paved total'!$AA132), "")</f>
        <v>0.1446614910592893</v>
      </c>
      <c r="R132">
        <f>IFERROR(IF('paved total'!V132=0, "", 'paved total'!V132/'paved total'!$Y132*'paved total'!$AA132), "")</f>
        <v>6.8075995792606725E-3</v>
      </c>
      <c r="S132">
        <f>IFERROR(IF('paved total'!W132=0, "", 'paved total'!W132/'paved total'!$Y132*'paved total'!$AA132), "")</f>
        <v>11.594066966769459</v>
      </c>
      <c r="T132" t="str">
        <f>IFERROR(IF('paved total'!X132=0, "", 'paved total'!X132/'paved total'!$Y132*'paved total'!$AA132), "")</f>
        <v/>
      </c>
      <c r="U132">
        <f>IFERROR(IF('paved total'!AC132=0, "", 'paved total'!AC132/'paved total'!$AL132*'paved total'!$AN132), "")</f>
        <v>32.846311795664626</v>
      </c>
      <c r="V132">
        <f>IFERROR(IF('paved total'!AD132=0, "", 'paved total'!AD132/'paved total'!$AL132*'paved total'!$AN132), "")</f>
        <v>13.638839196291295</v>
      </c>
      <c r="W132">
        <f>IFERROR(IF('paved total'!AE132=0, "", 'paved total'!AE132/'paved total'!$AL132*'paved total'!$AN132), "")</f>
        <v>4.3937121825058583</v>
      </c>
      <c r="X132">
        <f>IFERROR(IF('paved total'!AF132=0, "", 'paved total'!AF132/'paved total'!$AL132*'paved total'!$AN132), "")</f>
        <v>0.79259060430035244</v>
      </c>
      <c r="Y132">
        <f>IFERROR(IF('paved total'!AG132=0, "", 'paved total'!AG132/'paved total'!$AL132*'paved total'!$AN132), "")</f>
        <v>1.561784498560681E-2</v>
      </c>
      <c r="Z132">
        <f>IFERROR(IF('paved total'!AH132=0, "", 'paved total'!AH132/'paved total'!$AL132*'paved total'!$AN132), "")</f>
        <v>1.2352284649547791</v>
      </c>
      <c r="AA132">
        <f>IFERROR(IF('paved total'!AI132=0, "", 'paved total'!AI132/'paved total'!$AL132*'paved total'!$AN132), "")</f>
        <v>1.2251411886322816E-2</v>
      </c>
      <c r="AB132">
        <f>IFERROR(IF('paved total'!AJ132=0, "", 'paved total'!AJ132/'paved total'!$AL132*'paved total'!$AN132), "")</f>
        <v>15.603261116501697</v>
      </c>
      <c r="AC132">
        <f>IFERROR(IF('paved total'!AK132=0, "", 'paved total'!AK132/'paved total'!$AL132*'paved total'!$AN132), "")</f>
        <v>5.4103389095635601E-4</v>
      </c>
      <c r="AD132">
        <f>IFERROR(IF('paved total'!AP132=0, "", 'paved total'!AP132/'paved total'!$AY132*'paved total'!$BA132), "")</f>
        <v>51.438455592804168</v>
      </c>
      <c r="AE132">
        <f>IFERROR(IF('paved total'!AQ132=0, "", 'paved total'!AQ132/'paved total'!$AY132*'paved total'!$BA132), "")</f>
        <v>11.905165877953989</v>
      </c>
      <c r="AF132">
        <f>IFERROR(IF('paved total'!AR132=0, "", 'paved total'!AR132/'paved total'!$AY132*'paved total'!$BA132), "")</f>
        <v>0.20906196037128666</v>
      </c>
      <c r="AG132">
        <f>IFERROR(IF('paved total'!AS132=0, "", 'paved total'!AS132/'paved total'!$AY132*'paved total'!$BA132), "")</f>
        <v>0.31329474088889209</v>
      </c>
      <c r="AH132">
        <f>IFERROR(IF('paved total'!AT132=0, "", 'paved total'!AT132/'paved total'!$AY132*'paved total'!$BA132), "")</f>
        <v>1.5766878999703553E-4</v>
      </c>
      <c r="AI132">
        <f>IFERROR(IF('paved total'!AU132=0, "", 'paved total'!AU132/'paved total'!$AY132*'paved total'!$BA132), "")</f>
        <v>1.6365951850044465</v>
      </c>
      <c r="AJ132">
        <f>IFERROR(IF('paved total'!AV132=0, "", 'paved total'!AV132/'paved total'!$AY132*'paved total'!$BA132), "")</f>
        <v>9.9331337698132394E-3</v>
      </c>
      <c r="AK132">
        <f>IFERROR(IF('paved total'!AW132=0, "", 'paved total'!AW132/'paved total'!$AY132*'paved total'!$BA132), "")</f>
        <v>93.299190289107557</v>
      </c>
      <c r="AL132">
        <f>IFERROR(IF('paved total'!AX132=0, "", 'paved total'!AX132/'paved total'!$AY132*'paved total'!$BA132), "")</f>
        <v>8.7746109215741525E-3</v>
      </c>
      <c r="AM132">
        <f>IFERROR(IF('paved total'!BC132=0, "", 'paved total'!BC132/'paved total'!$BL132*'paved total'!$BN132), "")</f>
        <v>1.9911317149463617</v>
      </c>
      <c r="AN132">
        <f>IFERROR(IF('paved total'!BD132=0, "", 'paved total'!BD132/'paved total'!$BL132*'paved total'!$BN132), "")</f>
        <v>0.30541443355352293</v>
      </c>
      <c r="AO132">
        <f>IFERROR(IF('paved total'!BE132=0, "", 'paved total'!BE132/'paved total'!$BL132*'paved total'!$BN132), "")</f>
        <v>2.7837893103304543</v>
      </c>
      <c r="AP132">
        <f>IFERROR(IF('paved total'!BF132=0, "", 'paved total'!BF132/'paved total'!$BL132*'paved total'!$BN132), "")</f>
        <v>1.3944763494471673</v>
      </c>
      <c r="AQ132" t="str">
        <f>IFERROR(IF('paved total'!BG132=0, "", 'paved total'!BG132/'paved total'!$BL132*'paved total'!$BN132), "")</f>
        <v/>
      </c>
      <c r="AR132">
        <f>IFERROR(IF('paved total'!BH132=0, "", 'paved total'!BH132/'paved total'!$BL132*'paved total'!$BN132), "")</f>
        <v>4.3785535021705402E-2</v>
      </c>
      <c r="AS132" t="str">
        <f>IFERROR(IF('paved total'!BI132=0, "", 'paved total'!BI132/'paved total'!$BL132*'paved total'!$BN132), "")</f>
        <v/>
      </c>
      <c r="AT132">
        <f>IFERROR(IF('paved total'!BJ132=0, "", 'paved total'!BJ132/'paved total'!$BL132*'paved total'!$BN132), "")</f>
        <v>1.4973826835253029E-2</v>
      </c>
      <c r="AU132" t="str">
        <f>IFERROR(IF('paved total'!BK132=0, "", 'paved total'!BK132/'paved total'!$BL132*'paved total'!$BN132), "")</f>
        <v/>
      </c>
      <c r="AV132">
        <f>IFERROR(IF('paved total'!BP132=0, "", 'paved total'!BP132/'paved total'!$BY132*'paved total'!$CA132), "")</f>
        <v>0.24185928606191417</v>
      </c>
      <c r="AW132">
        <f>IFERROR(IF('paved total'!BQ132=0, "", 'paved total'!BQ132/'paved total'!$BY132*'paved total'!$CA132), "")</f>
        <v>2.7677810754770948E-2</v>
      </c>
      <c r="AX132">
        <f>IFERROR(IF('paved total'!BR132=0, "", 'paved total'!BR132/'paved total'!$BY132*'paved total'!$CA132), "")</f>
        <v>0.12450251016797571</v>
      </c>
      <c r="AY132">
        <f>IFERROR(IF('paved total'!BS132=0, "", 'paved total'!BS132/'paved total'!$BY132*'paved total'!$CA132), "")</f>
        <v>6.5407287721687635E-2</v>
      </c>
      <c r="AZ132" t="str">
        <f>IFERROR(IF('paved total'!BT132=0, "", 'paved total'!BT132/'paved total'!$BY132*'paved total'!$CA132), "")</f>
        <v/>
      </c>
      <c r="BA132">
        <f>IFERROR(IF('paved total'!BU132=0, "", 'paved total'!BU132/'paved total'!$BY132*'paved total'!$CA132), "")</f>
        <v>9.4823893816474311E-2</v>
      </c>
      <c r="BB132">
        <f>IFERROR(IF('paved total'!BV132=0, "", 'paved total'!BV132/'paved total'!$BY132*'paved total'!$CA132), "")</f>
        <v>2.3795295132544046E-2</v>
      </c>
      <c r="BC132">
        <f>IFERROR(IF('paved total'!BW132=0, "", 'paved total'!BW132/'paved total'!$BY132*'paved total'!$CA132), "")</f>
        <v>3.7324552024721243E-2</v>
      </c>
      <c r="BD132" t="str">
        <f>IFERROR(IF('paved total'!BX132=0, "", 'paved total'!BX132/'paved total'!$BY132*'paved total'!$CA132), "")</f>
        <v/>
      </c>
      <c r="BE132">
        <f>IFERROR(IF('paved total'!CC132=0, "", 'paved total'!CC132/'paved total'!$CL132*'paved total'!$CN132), "")</f>
        <v>1.9280365019890024</v>
      </c>
      <c r="BF132">
        <f>IFERROR(IF('paved total'!CD132=0, "", 'paved total'!CD132/'paved total'!$CL132*'paved total'!$CN132), "")</f>
        <v>81.43212938559877</v>
      </c>
      <c r="BG132">
        <f>IFERROR(IF('paved total'!CE132=0, "", 'paved total'!CE132/'paved total'!$CL132*'paved total'!$CN132), "")</f>
        <v>5.816528018523371E-2</v>
      </c>
      <c r="BH132">
        <f>IFERROR(IF('paved total'!CF132=0, "", 'paved total'!CF132/'paved total'!$CL132*'paved total'!$CN132), "")</f>
        <v>0.81390775097423629</v>
      </c>
      <c r="BI132" t="str">
        <f>IFERROR(IF('paved total'!CG132=0, "", 'paved total'!CG132/'paved total'!$CL132*'paved total'!$CN132), "")</f>
        <v/>
      </c>
      <c r="BJ132">
        <f>IFERROR(IF('paved total'!CH132=0, "", 'paved total'!CH132/'paved total'!$CL132*'paved total'!$CN132), "")</f>
        <v>4.5107614802902693E-2</v>
      </c>
      <c r="BK132">
        <f>IFERROR(IF('paved total'!CI132=0, "", 'paved total'!CI132/'paved total'!$CL132*'paved total'!$CN132), "")</f>
        <v>1.2109931604581182E-3</v>
      </c>
      <c r="BL132">
        <f>IFERROR(IF('paved total'!CJ132=0, "", 'paved total'!CJ132/'paved total'!$CL132*'paved total'!$CN132), "")</f>
        <v>528.55790489976164</v>
      </c>
      <c r="BM132" t="str">
        <f>IFERROR(IF('paved total'!CK132=0, "", 'paved total'!CK132/'paved total'!$CL132*'paved total'!$CN132), "")</f>
        <v/>
      </c>
    </row>
    <row r="133" spans="1:65" x14ac:dyDescent="0.25">
      <c r="A133" s="1" t="s">
        <v>133</v>
      </c>
      <c r="B133">
        <v>4</v>
      </c>
      <c r="C133">
        <f>_xlfn.XLOOKUP(A133,'[1]paving by area'!$A$3:$A$174,'[1]paving by area'!$C$3:$C$174)</f>
        <v>11</v>
      </c>
      <c r="D133">
        <f>IFERROR(IF('paved total'!D133=0, "", 'paved total'!D133/'paved total'!$L133*'paved total'!$N133), "")</f>
        <v>4.2213874550455866E-4</v>
      </c>
      <c r="E133">
        <f>IFERROR(IF('paved total'!E133=0, "", 'paved total'!E133/'paved total'!$L133*'paved total'!$N133), "")</f>
        <v>4.8829233049086519E-2</v>
      </c>
      <c r="F133">
        <f>IFERROR(IF('paved total'!F133=0, "", 'paved total'!F133/'paved total'!$L133*'paved total'!$N133), "")</f>
        <v>3.2937931063710961E-3</v>
      </c>
      <c r="G133" t="str">
        <f>IFERROR(IF('paved total'!G133=0, "", 'paved total'!G133/'paved total'!$L133*'paved total'!$N133), "")</f>
        <v/>
      </c>
      <c r="H133">
        <f>IFERROR(IF('paved total'!H133=0, "", 'paved total'!H133/'paved total'!$L133*'paved total'!$N133), "")</f>
        <v>7.1208141018005823E-3</v>
      </c>
      <c r="I133" t="str">
        <f>IFERROR(IF('paved total'!I133=0, "", 'paved total'!I133/'paved total'!$L133*'paved total'!$N133), "")</f>
        <v/>
      </c>
      <c r="J133">
        <f>IFERROR(IF('paved total'!J133=0, "", 'paved total'!J133/'paved total'!$L133*'paved total'!$N133), "")</f>
        <v>7.5174023442877602E-2</v>
      </c>
      <c r="K133" t="str">
        <f>IFERROR(IF('paved total'!K133=0, "", 'paved total'!K133/'paved total'!$L133*'paved total'!$N133), "")</f>
        <v/>
      </c>
      <c r="L133">
        <f>IFERROR(IF('paved total'!P133=0, "", 'paved total'!P133/'paved total'!$Y133*'paved total'!$AA133), "")</f>
        <v>50.302489981346525</v>
      </c>
      <c r="M133">
        <f>IFERROR(IF('paved total'!Q133=0, "", 'paved total'!Q133/'paved total'!$Y133*'paved total'!$AA133), "")</f>
        <v>1.6965770369400015</v>
      </c>
      <c r="N133">
        <f>IFERROR(IF('paved total'!R133=0, "", 'paved total'!R133/'paved total'!$Y133*'paved total'!$AA133), "")</f>
        <v>0.11684648215093096</v>
      </c>
      <c r="O133">
        <f>IFERROR(IF('paved total'!S133=0, "", 'paved total'!S133/'paved total'!$Y133*'paved total'!$AA133), "")</f>
        <v>9.4504291182334291E-2</v>
      </c>
      <c r="P133" t="str">
        <f>IFERROR(IF('paved total'!T133=0, "", 'paved total'!T133/'paved total'!$Y133*'paved total'!$AA133), "")</f>
        <v/>
      </c>
      <c r="Q133">
        <f>IFERROR(IF('paved total'!U133=0, "", 'paved total'!U133/'paved total'!$Y133*'paved total'!$AA133), "")</f>
        <v>9.2704209445527916E-2</v>
      </c>
      <c r="R133">
        <f>IFERROR(IF('paved total'!V133=0, "", 'paved total'!V133/'paved total'!$Y133*'paved total'!$AA133), "")</f>
        <v>1.2600572157644572E-2</v>
      </c>
      <c r="S133">
        <f>IFERROR(IF('paved total'!W133=0, "", 'paved total'!W133/'paved total'!$Y133*'paved total'!$AA133), "")</f>
        <v>1.7989699216159869</v>
      </c>
      <c r="T133" t="str">
        <f>IFERROR(IF('paved total'!X133=0, "", 'paved total'!X133/'paved total'!$Y133*'paved total'!$AA133), "")</f>
        <v/>
      </c>
      <c r="U133">
        <f>IFERROR(IF('paved total'!AC133=0, "", 'paved total'!AC133/'paved total'!$AL133*'paved total'!$AN133), "")</f>
        <v>72.369852011424882</v>
      </c>
      <c r="V133">
        <f>IFERROR(IF('paved total'!AD133=0, "", 'paved total'!AD133/'paved total'!$AL133*'paved total'!$AN133), "")</f>
        <v>9.6316744708628601</v>
      </c>
      <c r="W133">
        <f>IFERROR(IF('paved total'!AE133=0, "", 'paved total'!AE133/'paved total'!$AL133*'paved total'!$AN133), "")</f>
        <v>5.3894335155502695</v>
      </c>
      <c r="X133">
        <f>IFERROR(IF('paved total'!AF133=0, "", 'paved total'!AF133/'paved total'!$AL133*'paved total'!$AN133), "")</f>
        <v>3.0254286606222616</v>
      </c>
      <c r="Y133" t="str">
        <f>IFERROR(IF('paved total'!AG133=0, "", 'paved total'!AG133/'paved total'!$AL133*'paved total'!$AN133), "")</f>
        <v/>
      </c>
      <c r="Z133">
        <f>IFERROR(IF('paved total'!AH133=0, "", 'paved total'!AH133/'paved total'!$AL133*'paved total'!$AN133), "")</f>
        <v>0.41989811036186786</v>
      </c>
      <c r="AA133">
        <f>IFERROR(IF('paved total'!AI133=0, "", 'paved total'!AI133/'paved total'!$AL133*'paved total'!$AN133), "")</f>
        <v>8.6882987328820854E-2</v>
      </c>
      <c r="AB133">
        <f>IFERROR(IF('paved total'!AJ133=0, "", 'paved total'!AJ133/'paved total'!$AL133*'paved total'!$AN133), "")</f>
        <v>7.6945718406791404</v>
      </c>
      <c r="AC133">
        <f>IFERROR(IF('paved total'!AK133=0, "", 'paved total'!AK133/'paved total'!$AL133*'paved total'!$AN133), "")</f>
        <v>3.472994475930454E-3</v>
      </c>
      <c r="AD133">
        <f>IFERROR(IF('paved total'!AP133=0, "", 'paved total'!AP133/'paved total'!$AY133*'paved total'!$BA133), "")</f>
        <v>4.5493124160292231</v>
      </c>
      <c r="AE133">
        <f>IFERROR(IF('paved total'!AQ133=0, "", 'paved total'!AQ133/'paved total'!$AY133*'paved total'!$BA133), "")</f>
        <v>6.3680977504392757</v>
      </c>
      <c r="AF133">
        <f>IFERROR(IF('paved total'!AR133=0, "", 'paved total'!AR133/'paved total'!$AY133*'paved total'!$BA133), "")</f>
        <v>0.33743778275450725</v>
      </c>
      <c r="AG133">
        <f>IFERROR(IF('paved total'!AS133=0, "", 'paved total'!AS133/'paved total'!$AY133*'paved total'!$BA133), "")</f>
        <v>0.83580782826987143</v>
      </c>
      <c r="AH133" t="str">
        <f>IFERROR(IF('paved total'!AT133=0, "", 'paved total'!AT133/'paved total'!$AY133*'paved total'!$BA133), "")</f>
        <v/>
      </c>
      <c r="AI133">
        <f>IFERROR(IF('paved total'!AU133=0, "", 'paved total'!AU133/'paved total'!$AY133*'paved total'!$BA133), "")</f>
        <v>0.35928754574392241</v>
      </c>
      <c r="AJ133">
        <f>IFERROR(IF('paved total'!AV133=0, "", 'paved total'!AV133/'paved total'!$AY133*'paved total'!$BA133), "")</f>
        <v>1.9401114445116146E-2</v>
      </c>
      <c r="AK133">
        <f>IFERROR(IF('paved total'!AW133=0, "", 'paved total'!AW133/'paved total'!$AY133*'paved total'!$BA133), "")</f>
        <v>35.62173313680848</v>
      </c>
      <c r="AL133">
        <f>IFERROR(IF('paved total'!AX133=0, "", 'paved total'!AX133/'paved total'!$AY133*'paved total'!$BA133), "")</f>
        <v>5.752848989618169E-4</v>
      </c>
      <c r="AM133">
        <f>IFERROR(IF('paved total'!BC133=0, "", 'paved total'!BC133/'paved total'!$BL133*'paved total'!$BN133), "")</f>
        <v>4.0181859344874535</v>
      </c>
      <c r="AN133">
        <f>IFERROR(IF('paved total'!BD133=0, "", 'paved total'!BD133/'paved total'!$BL133*'paved total'!$BN133), "")</f>
        <v>0.42141770764060948</v>
      </c>
      <c r="AO133">
        <f>IFERROR(IF('paved total'!BE133=0, "", 'paved total'!BE133/'paved total'!$BL133*'paved total'!$BN133), "")</f>
        <v>0.71822768193898046</v>
      </c>
      <c r="AP133">
        <f>IFERROR(IF('paved total'!BF133=0, "", 'paved total'!BF133/'paved total'!$BL133*'paved total'!$BN133), "")</f>
        <v>1.5034284705905276</v>
      </c>
      <c r="AQ133" t="str">
        <f>IFERROR(IF('paved total'!BG133=0, "", 'paved total'!BG133/'paved total'!$BL133*'paved total'!$BN133), "")</f>
        <v/>
      </c>
      <c r="AR133">
        <f>IFERROR(IF('paved total'!BH133=0, "", 'paved total'!BH133/'paved total'!$BL133*'paved total'!$BN133), "")</f>
        <v>1.7407327811048721E-2</v>
      </c>
      <c r="AS133">
        <f>IFERROR(IF('paved total'!BI133=0, "", 'paved total'!BI133/'paved total'!$BL133*'paved total'!$BN133), "")</f>
        <v>7.1834462176112749E-4</v>
      </c>
      <c r="AT133">
        <f>IFERROR(IF('paved total'!BJ133=0, "", 'paved total'!BJ133/'paved total'!$BL133*'paved total'!$BN133), "")</f>
        <v>2.5125356072761305E-2</v>
      </c>
      <c r="AU133" t="str">
        <f>IFERROR(IF('paved total'!BK133=0, "", 'paved total'!BK133/'paved total'!$BL133*'paved total'!$BN133), "")</f>
        <v/>
      </c>
      <c r="AV133">
        <f>IFERROR(IF('paved total'!BP133=0, "", 'paved total'!BP133/'paved total'!$BY133*'paved total'!$CA133), "")</f>
        <v>0.85034728651200409</v>
      </c>
      <c r="AW133">
        <f>IFERROR(IF('paved total'!BQ133=0, "", 'paved total'!BQ133/'paved total'!$BY133*'paved total'!$CA133), "")</f>
        <v>0.14332989220028944</v>
      </c>
      <c r="AX133">
        <f>IFERROR(IF('paved total'!BR133=0, "", 'paved total'!BR133/'paved total'!$BY133*'paved total'!$CA133), "")</f>
        <v>0.20818975779204671</v>
      </c>
      <c r="AY133">
        <f>IFERROR(IF('paved total'!BS133=0, "", 'paved total'!BS133/'paved total'!$BY133*'paved total'!$CA133), "")</f>
        <v>0.2238820703076565</v>
      </c>
      <c r="AZ133" t="str">
        <f>IFERROR(IF('paved total'!BT133=0, "", 'paved total'!BT133/'paved total'!$BY133*'paved total'!$CA133), "")</f>
        <v/>
      </c>
      <c r="BA133">
        <f>IFERROR(IF('paved total'!BU133=0, "", 'paved total'!BU133/'paved total'!$BY133*'paved total'!$CA133), "")</f>
        <v>7.8309210029353815E-2</v>
      </c>
      <c r="BB133">
        <f>IFERROR(IF('paved total'!BV133=0, "", 'paved total'!BV133/'paved total'!$BY133*'paved total'!$CA133), "")</f>
        <v>3.1443873244601114E-2</v>
      </c>
      <c r="BC133">
        <f>IFERROR(IF('paved total'!BW133=0, "", 'paved total'!BW133/'paved total'!$BY133*'paved total'!$CA133), "")</f>
        <v>0.29039242184361219</v>
      </c>
      <c r="BD133" t="str">
        <f>IFERROR(IF('paved total'!BX133=0, "", 'paved total'!BX133/'paved total'!$BY133*'paved total'!$CA133), "")</f>
        <v/>
      </c>
      <c r="BE133">
        <f>IFERROR(IF('paved total'!CC133=0, "", 'paved total'!CC133/'paved total'!$CL133*'paved total'!$CN133), "")</f>
        <v>64.211041015868219</v>
      </c>
      <c r="BF133">
        <f>IFERROR(IF('paved total'!CD133=0, "", 'paved total'!CD133/'paved total'!$CL133*'paved total'!$CN133), "")</f>
        <v>162.7097255672368</v>
      </c>
      <c r="BG133">
        <f>IFERROR(IF('paved total'!CE133=0, "", 'paved total'!CE133/'paved total'!$CL133*'paved total'!$CN133), "")</f>
        <v>0.16210457045386267</v>
      </c>
      <c r="BH133">
        <f>IFERROR(IF('paved total'!CF133=0, "", 'paved total'!CF133/'paved total'!$CL133*'paved total'!$CN133), "")</f>
        <v>15.894954500382184</v>
      </c>
      <c r="BI133" t="str">
        <f>IFERROR(IF('paved total'!CG133=0, "", 'paved total'!CG133/'paved total'!$CL133*'paved total'!$CN133), "")</f>
        <v/>
      </c>
      <c r="BJ133">
        <f>IFERROR(IF('paved total'!CH133=0, "", 'paved total'!CH133/'paved total'!$CL133*'paved total'!$CN133), "")</f>
        <v>9.3230104408008593E-2</v>
      </c>
      <c r="BK133">
        <f>IFERROR(IF('paved total'!CI133=0, "", 'paved total'!CI133/'paved total'!$CL133*'paved total'!$CN133), "")</f>
        <v>7.2018802826311172E-3</v>
      </c>
      <c r="BL133">
        <f>IFERROR(IF('paved total'!CJ133=0, "", 'paved total'!CJ133/'paved total'!$CL133*'paved total'!$CN133), "")</f>
        <v>58.38712741221326</v>
      </c>
      <c r="BM133" t="str">
        <f>IFERROR(IF('paved total'!CK133=0, "", 'paved total'!CK133/'paved total'!$CL133*'paved total'!$CN133), "")</f>
        <v/>
      </c>
    </row>
    <row r="134" spans="1:65" x14ac:dyDescent="0.25">
      <c r="A134" s="1" t="s">
        <v>134</v>
      </c>
      <c r="B134">
        <v>5</v>
      </c>
      <c r="C134">
        <f>_xlfn.XLOOKUP(A134,'[1]paving by area'!$A$3:$A$174,'[1]paving by area'!$C$3:$C$174)</f>
        <v>17</v>
      </c>
      <c r="D134" t="str">
        <f>IFERROR(IF('paved total'!D134=0, "", 'paved total'!D134/'paved total'!$L134*'paved total'!$N134), "")</f>
        <v/>
      </c>
      <c r="E134" t="str">
        <f>IFERROR(IF('paved total'!E134=0, "", 'paved total'!E134/'paved total'!$L134*'paved total'!$N134), "")</f>
        <v/>
      </c>
      <c r="F134" t="str">
        <f>IFERROR(IF('paved total'!F134=0, "", 'paved total'!F134/'paved total'!$L134*'paved total'!$N134), "")</f>
        <v/>
      </c>
      <c r="G134" t="str">
        <f>IFERROR(IF('paved total'!G134=0, "", 'paved total'!G134/'paved total'!$L134*'paved total'!$N134), "")</f>
        <v/>
      </c>
      <c r="H134" t="str">
        <f>IFERROR(IF('paved total'!H134=0, "", 'paved total'!H134/'paved total'!$L134*'paved total'!$N134), "")</f>
        <v/>
      </c>
      <c r="I134" t="str">
        <f>IFERROR(IF('paved total'!I134=0, "", 'paved total'!I134/'paved total'!$L134*'paved total'!$N134), "")</f>
        <v/>
      </c>
      <c r="J134" t="str">
        <f>IFERROR(IF('paved total'!J134=0, "", 'paved total'!J134/'paved total'!$L134*'paved total'!$N134), "")</f>
        <v/>
      </c>
      <c r="K134" t="str">
        <f>IFERROR(IF('paved total'!K134=0, "", 'paved total'!K134/'paved total'!$L134*'paved total'!$N134), "")</f>
        <v/>
      </c>
      <c r="L134" t="str">
        <f>IFERROR(IF('paved total'!P134=0, "", 'paved total'!P134/'paved total'!$Y134*'paved total'!$AA134), "")</f>
        <v/>
      </c>
      <c r="M134">
        <f>IFERROR(IF('paved total'!Q134=0, "", 'paved total'!Q134/'paved total'!$Y134*'paved total'!$AA134), "")</f>
        <v>0.10381261926183008</v>
      </c>
      <c r="N134" t="str">
        <f>IFERROR(IF('paved total'!R134=0, "", 'paved total'!R134/'paved total'!$Y134*'paved total'!$AA134), "")</f>
        <v/>
      </c>
      <c r="O134" t="str">
        <f>IFERROR(IF('paved total'!S134=0, "", 'paved total'!S134/'paved total'!$Y134*'paved total'!$AA134), "")</f>
        <v/>
      </c>
      <c r="P134" t="str">
        <f>IFERROR(IF('paved total'!T134=0, "", 'paved total'!T134/'paved total'!$Y134*'paved total'!$AA134), "")</f>
        <v/>
      </c>
      <c r="Q134" t="str">
        <f>IFERROR(IF('paved total'!U134=0, "", 'paved total'!U134/'paved total'!$Y134*'paved total'!$AA134), "")</f>
        <v/>
      </c>
      <c r="R134" t="str">
        <f>IFERROR(IF('paved total'!V134=0, "", 'paved total'!V134/'paved total'!$Y134*'paved total'!$AA134), "")</f>
        <v/>
      </c>
      <c r="S134" t="str">
        <f>IFERROR(IF('paved total'!W134=0, "", 'paved total'!W134/'paved total'!$Y134*'paved total'!$AA134), "")</f>
        <v/>
      </c>
      <c r="T134" t="str">
        <f>IFERROR(IF('paved total'!X134=0, "", 'paved total'!X134/'paved total'!$Y134*'paved total'!$AA134), "")</f>
        <v/>
      </c>
      <c r="U134">
        <f>IFERROR(IF('paved total'!AC134=0, "", 'paved total'!AC134/'paved total'!$AL134*'paved total'!$AN134), "")</f>
        <v>0.77210588055731089</v>
      </c>
      <c r="V134">
        <f>IFERROR(IF('paved total'!AD134=0, "", 'paved total'!AD134/'paved total'!$AL134*'paved total'!$AN134), "")</f>
        <v>8.2071473617633853E-2</v>
      </c>
      <c r="W134">
        <f>IFERROR(IF('paved total'!AE134=0, "", 'paved total'!AE134/'paved total'!$AL134*'paved total'!$AN134), "")</f>
        <v>1.9584437481289452</v>
      </c>
      <c r="X134" t="str">
        <f>IFERROR(IF('paved total'!AF134=0, "", 'paved total'!AF134/'paved total'!$AL134*'paved total'!$AN134), "")</f>
        <v/>
      </c>
      <c r="Y134" t="str">
        <f>IFERROR(IF('paved total'!AG134=0, "", 'paved total'!AG134/'paved total'!$AL134*'paved total'!$AN134), "")</f>
        <v/>
      </c>
      <c r="Z134" t="str">
        <f>IFERROR(IF('paved total'!AH134=0, "", 'paved total'!AH134/'paved total'!$AL134*'paved total'!$AN134), "")</f>
        <v/>
      </c>
      <c r="AA134">
        <f>IFERROR(IF('paved total'!AI134=0, "", 'paved total'!AI134/'paved total'!$AL134*'paved total'!$AN134), "")</f>
        <v>0.10637590142714774</v>
      </c>
      <c r="AB134">
        <f>IFERROR(IF('paved total'!AJ134=0, "", 'paved total'!AJ134/'paved total'!$AL134*'paved total'!$AN134), "")</f>
        <v>1.1310364883528854</v>
      </c>
      <c r="AC134" t="str">
        <f>IFERROR(IF('paved total'!AK134=0, "", 'paved total'!AK134/'paved total'!$AL134*'paved total'!$AN134), "")</f>
        <v/>
      </c>
      <c r="AD134">
        <f>IFERROR(IF('paved total'!AP134=0, "", 'paved total'!AP134/'paved total'!$AY134*'paved total'!$BA134), "")</f>
        <v>2.4117031235972386E-3</v>
      </c>
      <c r="AE134">
        <f>IFERROR(IF('paved total'!AQ134=0, "", 'paved total'!AQ134/'paved total'!$AY134*'paved total'!$BA134), "")</f>
        <v>1.8695036803424634E-3</v>
      </c>
      <c r="AF134">
        <f>IFERROR(IF('paved total'!AR134=0, "", 'paved total'!AR134/'paved total'!$AY134*'paved total'!$BA134), "")</f>
        <v>4.2942195905778168E-4</v>
      </c>
      <c r="AG134" t="str">
        <f>IFERROR(IF('paved total'!AS134=0, "", 'paved total'!AS134/'paved total'!$AY134*'paved total'!$BA134), "")</f>
        <v/>
      </c>
      <c r="AH134" t="str">
        <f>IFERROR(IF('paved total'!AT134=0, "", 'paved total'!AT134/'paved total'!$AY134*'paved total'!$BA134), "")</f>
        <v/>
      </c>
      <c r="AI134" t="str">
        <f>IFERROR(IF('paved total'!AU134=0, "", 'paved total'!AU134/'paved total'!$AY134*'paved total'!$BA134), "")</f>
        <v/>
      </c>
      <c r="AJ134" t="str">
        <f>IFERROR(IF('paved total'!AV134=0, "", 'paved total'!AV134/'paved total'!$AY134*'paved total'!$BA134), "")</f>
        <v/>
      </c>
      <c r="AK134">
        <f>IFERROR(IF('paved total'!AW134=0, "", 'paved total'!AW134/'paved total'!$AY134*'paved total'!$BA134), "")</f>
        <v>2.061520359974482</v>
      </c>
      <c r="AL134" t="str">
        <f>IFERROR(IF('paved total'!AX134=0, "", 'paved total'!AX134/'paved total'!$AY134*'paved total'!$BA134), "")</f>
        <v/>
      </c>
      <c r="AM134">
        <f>IFERROR(IF('paved total'!BC134=0, "", 'paved total'!BC134/'paved total'!$BL134*'paved total'!$BN134), "")</f>
        <v>3.4945914796446112E-2</v>
      </c>
      <c r="AN134" t="str">
        <f>IFERROR(IF('paved total'!BD134=0, "", 'paved total'!BD134/'paved total'!$BL134*'paved total'!$BN134), "")</f>
        <v/>
      </c>
      <c r="AO134">
        <f>IFERROR(IF('paved total'!BE134=0, "", 'paved total'!BE134/'paved total'!$BL134*'paved total'!$BN134), "")</f>
        <v>0.17624896158207606</v>
      </c>
      <c r="AP134">
        <f>IFERROR(IF('paved total'!BF134=0, "", 'paved total'!BF134/'paved total'!$BL134*'paved total'!$BN134), "")</f>
        <v>0.27045099277249596</v>
      </c>
      <c r="AQ134" t="str">
        <f>IFERROR(IF('paved total'!BG134=0, "", 'paved total'!BG134/'paved total'!$BL134*'paved total'!$BN134), "")</f>
        <v/>
      </c>
      <c r="AR134" t="str">
        <f>IFERROR(IF('paved total'!BH134=0, "", 'paved total'!BH134/'paved total'!$BL134*'paved total'!$BN134), "")</f>
        <v/>
      </c>
      <c r="AS134" t="str">
        <f>IFERROR(IF('paved total'!BI134=0, "", 'paved total'!BI134/'paved total'!$BL134*'paved total'!$BN134), "")</f>
        <v/>
      </c>
      <c r="AT134">
        <f>IFERROR(IF('paved total'!BJ134=0, "", 'paved total'!BJ134/'paved total'!$BL134*'paved total'!$BN134), "")</f>
        <v>4.5581627995364492E-2</v>
      </c>
      <c r="AU134" t="str">
        <f>IFERROR(IF('paved total'!BK134=0, "", 'paved total'!BK134/'paved total'!$BL134*'paved total'!$BN134), "")</f>
        <v/>
      </c>
      <c r="AV134">
        <f>IFERROR(IF('paved total'!BP134=0, "", 'paved total'!BP134/'paved total'!$BY134*'paved total'!$CA134), "")</f>
        <v>4.4761567713907527E-3</v>
      </c>
      <c r="AW134" t="str">
        <f>IFERROR(IF('paved total'!BQ134=0, "", 'paved total'!BQ134/'paved total'!$BY134*'paved total'!$CA134), "")</f>
        <v/>
      </c>
      <c r="AX134">
        <f>IFERROR(IF('paved total'!BR134=0, "", 'paved total'!BR134/'paved total'!$BY134*'paved total'!$CA134), "")</f>
        <v>1.7764747186457049E-2</v>
      </c>
      <c r="AY134" t="str">
        <f>IFERROR(IF('paved total'!BS134=0, "", 'paved total'!BS134/'paved total'!$BY134*'paved total'!$CA134), "")</f>
        <v/>
      </c>
      <c r="AZ134" t="str">
        <f>IFERROR(IF('paved total'!BT134=0, "", 'paved total'!BT134/'paved total'!$BY134*'paved total'!$CA134), "")</f>
        <v/>
      </c>
      <c r="BA134" t="str">
        <f>IFERROR(IF('paved total'!BU134=0, "", 'paved total'!BU134/'paved total'!$BY134*'paved total'!$CA134), "")</f>
        <v/>
      </c>
      <c r="BB134">
        <f>IFERROR(IF('paved total'!BV134=0, "", 'paved total'!BV134/'paved total'!$BY134*'paved total'!$CA134), "")</f>
        <v>2.9174950384957582E-3</v>
      </c>
      <c r="BC134" t="str">
        <f>IFERROR(IF('paved total'!BW134=0, "", 'paved total'!BW134/'paved total'!$BY134*'paved total'!$CA134), "")</f>
        <v/>
      </c>
      <c r="BD134" t="str">
        <f>IFERROR(IF('paved total'!BX134=0, "", 'paved total'!BX134/'paved total'!$BY134*'paved total'!$CA134), "")</f>
        <v/>
      </c>
      <c r="BE134">
        <f>IFERROR(IF('paved total'!CC134=0, "", 'paved total'!CC134/'paved total'!$CL134*'paved total'!$CN134), "")</f>
        <v>4.1915802361160965</v>
      </c>
      <c r="BF134">
        <f>IFERROR(IF('paved total'!CD134=0, "", 'paved total'!CD134/'paved total'!$CL134*'paved total'!$CN134), "")</f>
        <v>14.534798440805437</v>
      </c>
      <c r="BG134" t="str">
        <f>IFERROR(IF('paved total'!CE134=0, "", 'paved total'!CE134/'paved total'!$CL134*'paved total'!$CN134), "")</f>
        <v/>
      </c>
      <c r="BH134" t="str">
        <f>IFERROR(IF('paved total'!CF134=0, "", 'paved total'!CF134/'paved total'!$CL134*'paved total'!$CN134), "")</f>
        <v/>
      </c>
      <c r="BI134" t="str">
        <f>IFERROR(IF('paved total'!CG134=0, "", 'paved total'!CG134/'paved total'!$CL134*'paved total'!$CN134), "")</f>
        <v/>
      </c>
      <c r="BJ134" t="str">
        <f>IFERROR(IF('paved total'!CH134=0, "", 'paved total'!CH134/'paved total'!$CL134*'paved total'!$CN134), "")</f>
        <v/>
      </c>
      <c r="BK134" t="str">
        <f>IFERROR(IF('paved total'!CI134=0, "", 'paved total'!CI134/'paved total'!$CL134*'paved total'!$CN134), "")</f>
        <v/>
      </c>
      <c r="BL134">
        <f>IFERROR(IF('paved total'!CJ134=0, "", 'paved total'!CJ134/'paved total'!$CL134*'paved total'!$CN134), "")</f>
        <v>149.31512249640357</v>
      </c>
      <c r="BM134" t="str">
        <f>IFERROR(IF('paved total'!CK134=0, "", 'paved total'!CK134/'paved total'!$CL134*'paved total'!$CN134), "")</f>
        <v/>
      </c>
    </row>
    <row r="135" spans="1:65" x14ac:dyDescent="0.25">
      <c r="A135" s="1" t="s">
        <v>135</v>
      </c>
      <c r="B135">
        <v>6</v>
      </c>
      <c r="C135">
        <f>_xlfn.XLOOKUP(A135,'[1]paving by area'!$A$3:$A$174,'[1]paving by area'!$C$3:$C$174)</f>
        <v>20</v>
      </c>
      <c r="D135">
        <f>IFERROR(IF('paved total'!D135=0, "", 'paved total'!D135/'paved total'!$L135*'paved total'!$N135), "")</f>
        <v>2.8302179977469878E-4</v>
      </c>
      <c r="E135" t="str">
        <f>IFERROR(IF('paved total'!E135=0, "", 'paved total'!E135/'paved total'!$L135*'paved total'!$N135), "")</f>
        <v/>
      </c>
      <c r="F135" t="str">
        <f>IFERROR(IF('paved total'!F135=0, "", 'paved total'!F135/'paved total'!$L135*'paved total'!$N135), "")</f>
        <v/>
      </c>
      <c r="G135" t="str">
        <f>IFERROR(IF('paved total'!G135=0, "", 'paved total'!G135/'paved total'!$L135*'paved total'!$N135), "")</f>
        <v/>
      </c>
      <c r="H135" t="str">
        <f>IFERROR(IF('paved total'!H135=0, "", 'paved total'!H135/'paved total'!$L135*'paved total'!$N135), "")</f>
        <v/>
      </c>
      <c r="I135" t="str">
        <f>IFERROR(IF('paved total'!I135=0, "", 'paved total'!I135/'paved total'!$L135*'paved total'!$N135), "")</f>
        <v/>
      </c>
      <c r="J135" t="str">
        <f>IFERROR(IF('paved total'!J135=0, "", 'paved total'!J135/'paved total'!$L135*'paved total'!$N135), "")</f>
        <v/>
      </c>
      <c r="K135" t="str">
        <f>IFERROR(IF('paved total'!K135=0, "", 'paved total'!K135/'paved total'!$L135*'paved total'!$N135), "")</f>
        <v/>
      </c>
      <c r="L135">
        <f>IFERROR(IF('paved total'!P135=0, "", 'paved total'!P135/'paved total'!$Y135*'paved total'!$AA135), "")</f>
        <v>48.673792925044118</v>
      </c>
      <c r="M135">
        <f>IFERROR(IF('paved total'!Q135=0, "", 'paved total'!Q135/'paved total'!$Y135*'paved total'!$AA135), "")</f>
        <v>4.7407592438870313E-2</v>
      </c>
      <c r="N135">
        <f>IFERROR(IF('paved total'!R135=0, "", 'paved total'!R135/'paved total'!$Y135*'paved total'!$AA135), "")</f>
        <v>2.9203803495484939</v>
      </c>
      <c r="O135">
        <f>IFERROR(IF('paved total'!S135=0, "", 'paved total'!S135/'paved total'!$Y135*'paved total'!$AA135), "")</f>
        <v>0.56543998184752209</v>
      </c>
      <c r="P135" t="str">
        <f>IFERROR(IF('paved total'!T135=0, "", 'paved total'!T135/'paved total'!$Y135*'paved total'!$AA135), "")</f>
        <v/>
      </c>
      <c r="Q135">
        <f>IFERROR(IF('paved total'!U135=0, "", 'paved total'!U135/'paved total'!$Y135*'paved total'!$AA135), "")</f>
        <v>0.32549580708986819</v>
      </c>
      <c r="R135" t="str">
        <f>IFERROR(IF('paved total'!V135=0, "", 'paved total'!V135/'paved total'!$Y135*'paved total'!$AA135), "")</f>
        <v/>
      </c>
      <c r="S135">
        <f>IFERROR(IF('paved total'!W135=0, "", 'paved total'!W135/'paved total'!$Y135*'paved total'!$AA135), "")</f>
        <v>0.5945021074805461</v>
      </c>
      <c r="T135" t="str">
        <f>IFERROR(IF('paved total'!X135=0, "", 'paved total'!X135/'paved total'!$Y135*'paved total'!$AA135), "")</f>
        <v/>
      </c>
      <c r="U135">
        <f>IFERROR(IF('paved total'!AC135=0, "", 'paved total'!AC135/'paved total'!$AL135*'paved total'!$AN135), "")</f>
        <v>5.7837304053339951</v>
      </c>
      <c r="V135">
        <f>IFERROR(IF('paved total'!AD135=0, "", 'paved total'!AD135/'paved total'!$AL135*'paved total'!$AN135), "")</f>
        <v>0.41560003212766555</v>
      </c>
      <c r="W135">
        <f>IFERROR(IF('paved total'!AE135=0, "", 'paved total'!AE135/'paved total'!$AL135*'paved total'!$AN135), "")</f>
        <v>6.2478633173279317</v>
      </c>
      <c r="X135">
        <f>IFERROR(IF('paved total'!AF135=0, "", 'paved total'!AF135/'paved total'!$AL135*'paved total'!$AN135), "")</f>
        <v>0.41471902950329104</v>
      </c>
      <c r="Y135">
        <f>IFERROR(IF('paved total'!AG135=0, "", 'paved total'!AG135/'paved total'!$AL135*'paved total'!$AN135), "")</f>
        <v>1.3785099887269654E-2</v>
      </c>
      <c r="Z135">
        <f>IFERROR(IF('paved total'!AH135=0, "", 'paved total'!AH135/'paved total'!$AL135*'paved total'!$AN135), "")</f>
        <v>0.66427597877827993</v>
      </c>
      <c r="AA135">
        <f>IFERROR(IF('paved total'!AI135=0, "", 'paved total'!AI135/'paved total'!$AL135*'paved total'!$AN135), "")</f>
        <v>2.3398393229707708E-2</v>
      </c>
      <c r="AB135">
        <f>IFERROR(IF('paved total'!AJ135=0, "", 'paved total'!AJ135/'paved total'!$AL135*'paved total'!$AN135), "")</f>
        <v>4.2672657703667598</v>
      </c>
      <c r="AC135">
        <f>IFERROR(IF('paved total'!AK135=0, "", 'paved total'!AK135/'paved total'!$AL135*'paved total'!$AN135), "")</f>
        <v>4.1458947029382421E-4</v>
      </c>
      <c r="AD135">
        <f>IFERROR(IF('paved total'!AP135=0, "", 'paved total'!AP135/'paved total'!$AY135*'paved total'!$BA135), "")</f>
        <v>1.3215697943324247</v>
      </c>
      <c r="AE135">
        <f>IFERROR(IF('paved total'!AQ135=0, "", 'paved total'!AQ135/'paved total'!$AY135*'paved total'!$BA135), "")</f>
        <v>0.43867774715475949</v>
      </c>
      <c r="AF135">
        <f>IFERROR(IF('paved total'!AR135=0, "", 'paved total'!AR135/'paved total'!$AY135*'paved total'!$BA135), "")</f>
        <v>0.14490000985338969</v>
      </c>
      <c r="AG135">
        <f>IFERROR(IF('paved total'!AS135=0, "", 'paved total'!AS135/'paved total'!$AY135*'paved total'!$BA135), "")</f>
        <v>0.10818675151412971</v>
      </c>
      <c r="AH135" t="str">
        <f>IFERROR(IF('paved total'!AT135=0, "", 'paved total'!AT135/'paved total'!$AY135*'paved total'!$BA135), "")</f>
        <v/>
      </c>
      <c r="AI135">
        <f>IFERROR(IF('paved total'!AU135=0, "", 'paved total'!AU135/'paved total'!$AY135*'paved total'!$BA135), "")</f>
        <v>0.20153769145924658</v>
      </c>
      <c r="AJ135">
        <f>IFERROR(IF('paved total'!AV135=0, "", 'paved total'!AV135/'paved total'!$AY135*'paved total'!$BA135), "")</f>
        <v>2.8668234915966799E-4</v>
      </c>
      <c r="AK135">
        <f>IFERROR(IF('paved total'!AW135=0, "", 'paved total'!AW135/'paved total'!$AY135*'paved total'!$BA135), "")</f>
        <v>12.494655999894034</v>
      </c>
      <c r="AL135" t="str">
        <f>IFERROR(IF('paved total'!AX135=0, "", 'paved total'!AX135/'paved total'!$AY135*'paved total'!$BA135), "")</f>
        <v/>
      </c>
      <c r="AM135">
        <f>IFERROR(IF('paved total'!BC135=0, "", 'paved total'!BC135/'paved total'!$BL135*'paved total'!$BN135), "")</f>
        <v>2.6520110378173816</v>
      </c>
      <c r="AN135">
        <f>IFERROR(IF('paved total'!BD135=0, "", 'paved total'!BD135/'paved total'!$BL135*'paved total'!$BN135), "")</f>
        <v>1.5286900447413069E-2</v>
      </c>
      <c r="AO135">
        <f>IFERROR(IF('paved total'!BE135=0, "", 'paved total'!BE135/'paved total'!$BL135*'paved total'!$BN135), "")</f>
        <v>1.6234536166690516</v>
      </c>
      <c r="AP135">
        <f>IFERROR(IF('paved total'!BF135=0, "", 'paved total'!BF135/'paved total'!$BL135*'paved total'!$BN135), "")</f>
        <v>0.15575906525523364</v>
      </c>
      <c r="AQ135">
        <f>IFERROR(IF('paved total'!BG135=0, "", 'paved total'!BG135/'paved total'!$BL135*'paved total'!$BN135), "")</f>
        <v>3.4680729373235616E-2</v>
      </c>
      <c r="AR135">
        <f>IFERROR(IF('paved total'!BH135=0, "", 'paved total'!BH135/'paved total'!$BL135*'paved total'!$BN135), "")</f>
        <v>9.9250771561562451E-2</v>
      </c>
      <c r="AS135">
        <f>IFERROR(IF('paved total'!BI135=0, "", 'paved total'!BI135/'paved total'!$BL135*'paved total'!$BN135), "")</f>
        <v>7.3544441455962367E-2</v>
      </c>
      <c r="AT135">
        <f>IFERROR(IF('paved total'!BJ135=0, "", 'paved total'!BJ135/'paved total'!$BL135*'paved total'!$BN135), "")</f>
        <v>0.11286447892517906</v>
      </c>
      <c r="AU135" t="str">
        <f>IFERROR(IF('paved total'!BK135=0, "", 'paved total'!BK135/'paved total'!$BL135*'paved total'!$BN135), "")</f>
        <v/>
      </c>
      <c r="AV135">
        <f>IFERROR(IF('paved total'!BP135=0, "", 'paved total'!BP135/'paved total'!$BY135*'paved total'!$CA135), "")</f>
        <v>0.30481736697191364</v>
      </c>
      <c r="AW135">
        <f>IFERROR(IF('paved total'!BQ135=0, "", 'paved total'!BQ135/'paved total'!$BY135*'paved total'!$CA135), "")</f>
        <v>9.8338116706210899E-2</v>
      </c>
      <c r="AX135">
        <f>IFERROR(IF('paved total'!BR135=0, "", 'paved total'!BR135/'paved total'!$BY135*'paved total'!$CA135), "")</f>
        <v>0.1386793274218068</v>
      </c>
      <c r="AY135">
        <f>IFERROR(IF('paved total'!BS135=0, "", 'paved total'!BS135/'paved total'!$BY135*'paved total'!$CA135), "")</f>
        <v>4.5494210150514254E-2</v>
      </c>
      <c r="AZ135">
        <f>IFERROR(IF('paved total'!BT135=0, "", 'paved total'!BT135/'paved total'!$BY135*'paved total'!$CA135), "")</f>
        <v>2.1761670920372352E-3</v>
      </c>
      <c r="BA135">
        <f>IFERROR(IF('paved total'!BU135=0, "", 'paved total'!BU135/'paved total'!$BY135*'paved total'!$CA135), "")</f>
        <v>0.18500499764050513</v>
      </c>
      <c r="BB135">
        <f>IFERROR(IF('paved total'!BV135=0, "", 'paved total'!BV135/'paved total'!$BY135*'paved total'!$CA135), "")</f>
        <v>1.7347747101617581E-3</v>
      </c>
      <c r="BC135">
        <f>IFERROR(IF('paved total'!BW135=0, "", 'paved total'!BW135/'paved total'!$BY135*'paved total'!$CA135), "")</f>
        <v>3.9807433881699987E-2</v>
      </c>
      <c r="BD135" t="str">
        <f>IFERROR(IF('paved total'!BX135=0, "", 'paved total'!BX135/'paved total'!$BY135*'paved total'!$CA135), "")</f>
        <v/>
      </c>
      <c r="BE135">
        <f>IFERROR(IF('paved total'!CC135=0, "", 'paved total'!CC135/'paved total'!$CL135*'paved total'!$CN135), "")</f>
        <v>99.433341380383951</v>
      </c>
      <c r="BF135">
        <f>IFERROR(IF('paved total'!CD135=0, "", 'paved total'!CD135/'paved total'!$CL135*'paved total'!$CN135), "")</f>
        <v>4.4490469806721267</v>
      </c>
      <c r="BG135">
        <f>IFERROR(IF('paved total'!CE135=0, "", 'paved total'!CE135/'paved total'!$CL135*'paved total'!$CN135), "")</f>
        <v>1.4742659517300352E-2</v>
      </c>
      <c r="BH135">
        <f>IFERROR(IF('paved total'!CF135=0, "", 'paved total'!CF135/'paved total'!$CL135*'paved total'!$CN135), "")</f>
        <v>0.57194327385897403</v>
      </c>
      <c r="BI135">
        <f>IFERROR(IF('paved total'!CG135=0, "", 'paved total'!CG135/'paved total'!$CL135*'paved total'!$CN135), "")</f>
        <v>5.3289320499119809E-2</v>
      </c>
      <c r="BJ135">
        <f>IFERROR(IF('paved total'!CH135=0, "", 'paved total'!CH135/'paved total'!$CL135*'paved total'!$CN135), "")</f>
        <v>1.8769922604953131E-2</v>
      </c>
      <c r="BK135" t="str">
        <f>IFERROR(IF('paved total'!CI135=0, "", 'paved total'!CI135/'paved total'!$CL135*'paved total'!$CN135), "")</f>
        <v/>
      </c>
      <c r="BL135">
        <f>IFERROR(IF('paved total'!CJ135=0, "", 'paved total'!CJ135/'paved total'!$CL135*'paved total'!$CN135), "")</f>
        <v>43.953045930756474</v>
      </c>
      <c r="BM135" t="str">
        <f>IFERROR(IF('paved total'!CK135=0, "", 'paved total'!CK135/'paved total'!$CL135*'paved total'!$CN135), "")</f>
        <v/>
      </c>
    </row>
    <row r="136" spans="1:65" x14ac:dyDescent="0.25">
      <c r="A136" s="1" t="s">
        <v>136</v>
      </c>
      <c r="B136">
        <v>5</v>
      </c>
      <c r="C136">
        <f>_xlfn.XLOOKUP(A136,'[1]paving by area'!$A$3:$A$174,'[1]paving by area'!$C$3:$C$174)</f>
        <v>15</v>
      </c>
      <c r="D136" t="str">
        <f>IFERROR(IF('paved total'!D136=0, "", 'paved total'!D136/'paved total'!$L136*'paved total'!$N136), "")</f>
        <v/>
      </c>
      <c r="E136" t="str">
        <f>IFERROR(IF('paved total'!E136=0, "", 'paved total'!E136/'paved total'!$L136*'paved total'!$N136), "")</f>
        <v/>
      </c>
      <c r="F136" t="str">
        <f>IFERROR(IF('paved total'!F136=0, "", 'paved total'!F136/'paved total'!$L136*'paved total'!$N136), "")</f>
        <v/>
      </c>
      <c r="G136" t="str">
        <f>IFERROR(IF('paved total'!G136=0, "", 'paved total'!G136/'paved total'!$L136*'paved total'!$N136), "")</f>
        <v/>
      </c>
      <c r="H136" t="str">
        <f>IFERROR(IF('paved total'!H136=0, "", 'paved total'!H136/'paved total'!$L136*'paved total'!$N136), "")</f>
        <v/>
      </c>
      <c r="I136" t="str">
        <f>IFERROR(IF('paved total'!I136=0, "", 'paved total'!I136/'paved total'!$L136*'paved total'!$N136), "")</f>
        <v/>
      </c>
      <c r="J136">
        <f>IFERROR(IF('paved total'!J136=0, "", 'paved total'!J136/'paved total'!$L136*'paved total'!$N136), "")</f>
        <v>4.4589067238352806E-2</v>
      </c>
      <c r="K136" t="str">
        <f>IFERROR(IF('paved total'!K136=0, "", 'paved total'!K136/'paved total'!$L136*'paved total'!$N136), "")</f>
        <v/>
      </c>
      <c r="L136" t="str">
        <f>IFERROR(IF('paved total'!P136=0, "", 'paved total'!P136/'paved total'!$Y136*'paved total'!$AA136), "")</f>
        <v/>
      </c>
      <c r="M136" t="str">
        <f>IFERROR(IF('paved total'!Q136=0, "", 'paved total'!Q136/'paved total'!$Y136*'paved total'!$AA136), "")</f>
        <v/>
      </c>
      <c r="N136" t="str">
        <f>IFERROR(IF('paved total'!R136=0, "", 'paved total'!R136/'paved total'!$Y136*'paved total'!$AA136), "")</f>
        <v/>
      </c>
      <c r="O136" t="str">
        <f>IFERROR(IF('paved total'!S136=0, "", 'paved total'!S136/'paved total'!$Y136*'paved total'!$AA136), "")</f>
        <v/>
      </c>
      <c r="P136" t="str">
        <f>IFERROR(IF('paved total'!T136=0, "", 'paved total'!T136/'paved total'!$Y136*'paved total'!$AA136), "")</f>
        <v/>
      </c>
      <c r="Q136" t="str">
        <f>IFERROR(IF('paved total'!U136=0, "", 'paved total'!U136/'paved total'!$Y136*'paved total'!$AA136), "")</f>
        <v/>
      </c>
      <c r="R136" t="str">
        <f>IFERROR(IF('paved total'!V136=0, "", 'paved total'!V136/'paved total'!$Y136*'paved total'!$AA136), "")</f>
        <v/>
      </c>
      <c r="S136" t="str">
        <f>IFERROR(IF('paved total'!W136=0, "", 'paved total'!W136/'paved total'!$Y136*'paved total'!$AA136), "")</f>
        <v/>
      </c>
      <c r="T136" t="str">
        <f>IFERROR(IF('paved total'!X136=0, "", 'paved total'!X136/'paved total'!$Y136*'paved total'!$AA136), "")</f>
        <v/>
      </c>
      <c r="U136">
        <f>IFERROR(IF('paved total'!AC136=0, "", 'paved total'!AC136/'paved total'!$AL136*'paved total'!$AN136), "")</f>
        <v>8.6761091263405152</v>
      </c>
      <c r="V136">
        <f>IFERROR(IF('paved total'!AD136=0, "", 'paved total'!AD136/'paved total'!$AL136*'paved total'!$AN136), "")</f>
        <v>0.10330208432447924</v>
      </c>
      <c r="W136">
        <f>IFERROR(IF('paved total'!AE136=0, "", 'paved total'!AE136/'paved total'!$AL136*'paved total'!$AN136), "")</f>
        <v>2.0987033749157069</v>
      </c>
      <c r="X136" t="str">
        <f>IFERROR(IF('paved total'!AF136=0, "", 'paved total'!AF136/'paved total'!$AL136*'paved total'!$AN136), "")</f>
        <v/>
      </c>
      <c r="Y136" t="str">
        <f>IFERROR(IF('paved total'!AG136=0, "", 'paved total'!AG136/'paved total'!$AL136*'paved total'!$AN136), "")</f>
        <v/>
      </c>
      <c r="Z136">
        <f>IFERROR(IF('paved total'!AH136=0, "", 'paved total'!AH136/'paved total'!$AL136*'paved total'!$AN136), "")</f>
        <v>6.405741993650306E-2</v>
      </c>
      <c r="AA136">
        <f>IFERROR(IF('paved total'!AI136=0, "", 'paved total'!AI136/'paved total'!$AL136*'paved total'!$AN136), "")</f>
        <v>3.4180836725011515E-2</v>
      </c>
      <c r="AB136">
        <f>IFERROR(IF('paved total'!AJ136=0, "", 'paved total'!AJ136/'paved total'!$AL136*'paved total'!$AN136), "")</f>
        <v>2.5982499738671714</v>
      </c>
      <c r="AC136" t="str">
        <f>IFERROR(IF('paved total'!AK136=0, "", 'paved total'!AK136/'paved total'!$AL136*'paved total'!$AN136), "")</f>
        <v/>
      </c>
      <c r="AD136">
        <f>IFERROR(IF('paved total'!AP136=0, "", 'paved total'!AP136/'paved total'!$AY136*'paved total'!$BA136), "")</f>
        <v>9.2489037139024441E-2</v>
      </c>
      <c r="AE136">
        <f>IFERROR(IF('paved total'!AQ136=0, "", 'paved total'!AQ136/'paved total'!$AY136*'paved total'!$BA136), "")</f>
        <v>1.0696251241650536</v>
      </c>
      <c r="AF136">
        <f>IFERROR(IF('paved total'!AR136=0, "", 'paved total'!AR136/'paved total'!$AY136*'paved total'!$BA136), "")</f>
        <v>6.6467039776027387E-2</v>
      </c>
      <c r="AG136" t="str">
        <f>IFERROR(IF('paved total'!AS136=0, "", 'paved total'!AS136/'paved total'!$AY136*'paved total'!$BA136), "")</f>
        <v/>
      </c>
      <c r="AH136" t="str">
        <f>IFERROR(IF('paved total'!AT136=0, "", 'paved total'!AT136/'paved total'!$AY136*'paved total'!$BA136), "")</f>
        <v/>
      </c>
      <c r="AI136">
        <f>IFERROR(IF('paved total'!AU136=0, "", 'paved total'!AU136/'paved total'!$AY136*'paved total'!$BA136), "")</f>
        <v>2.4206509174880988E-3</v>
      </c>
      <c r="AJ136" t="str">
        <f>IFERROR(IF('paved total'!AV136=0, "", 'paved total'!AV136/'paved total'!$AY136*'paved total'!$BA136), "")</f>
        <v/>
      </c>
      <c r="AK136">
        <f>IFERROR(IF('paved total'!AW136=0, "", 'paved total'!AW136/'paved total'!$AY136*'paved total'!$BA136), "")</f>
        <v>25.438116189607953</v>
      </c>
      <c r="AL136" t="str">
        <f>IFERROR(IF('paved total'!AX136=0, "", 'paved total'!AX136/'paved total'!$AY136*'paved total'!$BA136), "")</f>
        <v/>
      </c>
      <c r="AM136">
        <f>IFERROR(IF('paved total'!BC136=0, "", 'paved total'!BC136/'paved total'!$BL136*'paved total'!$BN136), "")</f>
        <v>0.33686522520987944</v>
      </c>
      <c r="AN136">
        <f>IFERROR(IF('paved total'!BD136=0, "", 'paved total'!BD136/'paved total'!$BL136*'paved total'!$BN136), "")</f>
        <v>7.6479433389782553E-2</v>
      </c>
      <c r="AO136" t="str">
        <f>IFERROR(IF('paved total'!BE136=0, "", 'paved total'!BE136/'paved total'!$BL136*'paved total'!$BN136), "")</f>
        <v/>
      </c>
      <c r="AP136" t="str">
        <f>IFERROR(IF('paved total'!BF136=0, "", 'paved total'!BF136/'paved total'!$BL136*'paved total'!$BN136), "")</f>
        <v/>
      </c>
      <c r="AQ136" t="str">
        <f>IFERROR(IF('paved total'!BG136=0, "", 'paved total'!BG136/'paved total'!$BL136*'paved total'!$BN136), "")</f>
        <v/>
      </c>
      <c r="AR136" t="str">
        <f>IFERROR(IF('paved total'!BH136=0, "", 'paved total'!BH136/'paved total'!$BL136*'paved total'!$BN136), "")</f>
        <v/>
      </c>
      <c r="AS136" t="str">
        <f>IFERROR(IF('paved total'!BI136=0, "", 'paved total'!BI136/'paved total'!$BL136*'paved total'!$BN136), "")</f>
        <v/>
      </c>
      <c r="AT136">
        <f>IFERROR(IF('paved total'!BJ136=0, "", 'paved total'!BJ136/'paved total'!$BL136*'paved total'!$BN136), "")</f>
        <v>0.27461452361354483</v>
      </c>
      <c r="AU136" t="str">
        <f>IFERROR(IF('paved total'!BK136=0, "", 'paved total'!BK136/'paved total'!$BL136*'paved total'!$BN136), "")</f>
        <v/>
      </c>
      <c r="AV136">
        <f>IFERROR(IF('paved total'!BP136=0, "", 'paved total'!BP136/'paved total'!$BY136*'paved total'!$CA136), "")</f>
        <v>4.2241833936000391E-3</v>
      </c>
      <c r="AW136" t="str">
        <f>IFERROR(IF('paved total'!BQ136=0, "", 'paved total'!BQ136/'paved total'!$BY136*'paved total'!$CA136), "")</f>
        <v/>
      </c>
      <c r="AX136">
        <f>IFERROR(IF('paved total'!BR136=0, "", 'paved total'!BR136/'paved total'!$BY136*'paved total'!$CA136), "")</f>
        <v>8.4109846332744136E-3</v>
      </c>
      <c r="AY136">
        <f>IFERROR(IF('paved total'!BS136=0, "", 'paved total'!BS136/'paved total'!$BY136*'paved total'!$CA136), "")</f>
        <v>1.8691076962832035E-3</v>
      </c>
      <c r="AZ136" t="str">
        <f>IFERROR(IF('paved total'!BT136=0, "", 'paved total'!BT136/'paved total'!$BY136*'paved total'!$CA136), "")</f>
        <v/>
      </c>
      <c r="BA136" t="str">
        <f>IFERROR(IF('paved total'!BU136=0, "", 'paved total'!BU136/'paved total'!$BY136*'paved total'!$CA136), "")</f>
        <v/>
      </c>
      <c r="BB136" t="str">
        <f>IFERROR(IF('paved total'!BV136=0, "", 'paved total'!BV136/'paved total'!$BY136*'paved total'!$CA136), "")</f>
        <v/>
      </c>
      <c r="BC136" t="str">
        <f>IFERROR(IF('paved total'!BW136=0, "", 'paved total'!BW136/'paved total'!$BY136*'paved total'!$CA136), "")</f>
        <v/>
      </c>
      <c r="BD136" t="str">
        <f>IFERROR(IF('paved total'!BX136=0, "", 'paved total'!BX136/'paved total'!$BY136*'paved total'!$CA136), "")</f>
        <v/>
      </c>
      <c r="BE136">
        <f>IFERROR(IF('paved total'!CC136=0, "", 'paved total'!CC136/'paved total'!$CL136*'paved total'!$CN136), "")</f>
        <v>0.40396725030886316</v>
      </c>
      <c r="BF136">
        <f>IFERROR(IF('paved total'!CD136=0, "", 'paved total'!CD136/'paved total'!$CL136*'paved total'!$CN136), "")</f>
        <v>4.6489058372866259</v>
      </c>
      <c r="BG136" t="str">
        <f>IFERROR(IF('paved total'!CE136=0, "", 'paved total'!CE136/'paved total'!$CL136*'paved total'!$CN136), "")</f>
        <v/>
      </c>
      <c r="BH136" t="str">
        <f>IFERROR(IF('paved total'!CF136=0, "", 'paved total'!CF136/'paved total'!$CL136*'paved total'!$CN136), "")</f>
        <v/>
      </c>
      <c r="BI136" t="str">
        <f>IFERROR(IF('paved total'!CG136=0, "", 'paved total'!CG136/'paved total'!$CL136*'paved total'!$CN136), "")</f>
        <v/>
      </c>
      <c r="BJ136" t="str">
        <f>IFERROR(IF('paved total'!CH136=0, "", 'paved total'!CH136/'paved total'!$CL136*'paved total'!$CN136), "")</f>
        <v/>
      </c>
      <c r="BK136" t="str">
        <f>IFERROR(IF('paved total'!CI136=0, "", 'paved total'!CI136/'paved total'!$CL136*'paved total'!$CN136), "")</f>
        <v/>
      </c>
      <c r="BL136">
        <f>IFERROR(IF('paved total'!CJ136=0, "", 'paved total'!CJ136/'paved total'!$CL136*'paved total'!$CN136), "")</f>
        <v>33.460709863712104</v>
      </c>
      <c r="BM136" t="str">
        <f>IFERROR(IF('paved total'!CK136=0, "", 'paved total'!CK136/'paved total'!$CL136*'paved total'!$CN136), "")</f>
        <v/>
      </c>
    </row>
    <row r="137" spans="1:65" x14ac:dyDescent="0.25">
      <c r="A137" s="1" t="s">
        <v>137</v>
      </c>
      <c r="B137">
        <v>3</v>
      </c>
      <c r="C137">
        <f>_xlfn.XLOOKUP(A137,'[1]paving by area'!$A$3:$A$174,'[1]paving by area'!$C$3:$C$174)</f>
        <v>26</v>
      </c>
      <c r="D137" t="str">
        <f>IFERROR(IF('paved total'!D137=0, "", 'paved total'!D137/'paved total'!$L137*'paved total'!$N137), "")</f>
        <v/>
      </c>
      <c r="E137" t="str">
        <f>IFERROR(IF('paved total'!E137=0, "", 'paved total'!E137/'paved total'!$L137*'paved total'!$N137), "")</f>
        <v/>
      </c>
      <c r="F137" t="str">
        <f>IFERROR(IF('paved total'!F137=0, "", 'paved total'!F137/'paved total'!$L137*'paved total'!$N137), "")</f>
        <v/>
      </c>
      <c r="G137" t="str">
        <f>IFERROR(IF('paved total'!G137=0, "", 'paved total'!G137/'paved total'!$L137*'paved total'!$N137), "")</f>
        <v/>
      </c>
      <c r="H137" t="str">
        <f>IFERROR(IF('paved total'!H137=0, "", 'paved total'!H137/'paved total'!$L137*'paved total'!$N137), "")</f>
        <v/>
      </c>
      <c r="I137" t="str">
        <f>IFERROR(IF('paved total'!I137=0, "", 'paved total'!I137/'paved total'!$L137*'paved total'!$N137), "")</f>
        <v/>
      </c>
      <c r="J137">
        <f>IFERROR(IF('paved total'!J137=0, "", 'paved total'!J137/'paved total'!$L137*'paved total'!$N137), "")</f>
        <v>4.3836307131500593E-3</v>
      </c>
      <c r="K137" t="str">
        <f>IFERROR(IF('paved total'!K137=0, "", 'paved total'!K137/'paved total'!$L137*'paved total'!$N137), "")</f>
        <v/>
      </c>
      <c r="L137">
        <f>IFERROR(IF('paved total'!P137=0, "", 'paved total'!P137/'paved total'!$Y137*'paved total'!$AA137), "")</f>
        <v>21.944685662022206</v>
      </c>
      <c r="M137" t="str">
        <f>IFERROR(IF('paved total'!Q137=0, "", 'paved total'!Q137/'paved total'!$Y137*'paved total'!$AA137), "")</f>
        <v/>
      </c>
      <c r="N137" t="str">
        <f>IFERROR(IF('paved total'!R137=0, "", 'paved total'!R137/'paved total'!$Y137*'paved total'!$AA137), "")</f>
        <v/>
      </c>
      <c r="O137" t="str">
        <f>IFERROR(IF('paved total'!S137=0, "", 'paved total'!S137/'paved total'!$Y137*'paved total'!$AA137), "")</f>
        <v/>
      </c>
      <c r="P137" t="str">
        <f>IFERROR(IF('paved total'!T137=0, "", 'paved total'!T137/'paved total'!$Y137*'paved total'!$AA137), "")</f>
        <v/>
      </c>
      <c r="Q137" t="str">
        <f>IFERROR(IF('paved total'!U137=0, "", 'paved total'!U137/'paved total'!$Y137*'paved total'!$AA137), "")</f>
        <v/>
      </c>
      <c r="R137" t="str">
        <f>IFERROR(IF('paved total'!V137=0, "", 'paved total'!V137/'paved total'!$Y137*'paved total'!$AA137), "")</f>
        <v/>
      </c>
      <c r="S137">
        <f>IFERROR(IF('paved total'!W137=0, "", 'paved total'!W137/'paved total'!$Y137*'paved total'!$AA137), "")</f>
        <v>0.77244433267488299</v>
      </c>
      <c r="T137" t="str">
        <f>IFERROR(IF('paved total'!X137=0, "", 'paved total'!X137/'paved total'!$Y137*'paved total'!$AA137), "")</f>
        <v/>
      </c>
      <c r="U137">
        <f>IFERROR(IF('paved total'!AC137=0, "", 'paved total'!AC137/'paved total'!$AL137*'paved total'!$AN137), "")</f>
        <v>0.50412734549738958</v>
      </c>
      <c r="V137">
        <f>IFERROR(IF('paved total'!AD137=0, "", 'paved total'!AD137/'paved total'!$AL137*'paved total'!$AN137), "")</f>
        <v>0.2157551613158307</v>
      </c>
      <c r="W137">
        <f>IFERROR(IF('paved total'!AE137=0, "", 'paved total'!AE137/'paved total'!$AL137*'paved total'!$AN137), "")</f>
        <v>7.2838942460224446E-2</v>
      </c>
      <c r="X137">
        <f>IFERROR(IF('paved total'!AF137=0, "", 'paved total'!AF137/'paved total'!$AL137*'paved total'!$AN137), "")</f>
        <v>3.4520825810532911E-4</v>
      </c>
      <c r="Y137" t="str">
        <f>IFERROR(IF('paved total'!AG137=0, "", 'paved total'!AG137/'paved total'!$AL137*'paved total'!$AN137), "")</f>
        <v/>
      </c>
      <c r="Z137">
        <f>IFERROR(IF('paved total'!AH137=0, "", 'paved total'!AH137/'paved total'!$AL137*'paved total'!$AN137), "")</f>
        <v>2.2438536776846395E-2</v>
      </c>
      <c r="AA137" t="str">
        <f>IFERROR(IF('paved total'!AI137=0, "", 'paved total'!AI137/'paved total'!$AL137*'paved total'!$AN137), "")</f>
        <v/>
      </c>
      <c r="AB137">
        <f>IFERROR(IF('paved total'!AJ137=0, "", 'paved total'!AJ137/'paved total'!$AL137*'paved total'!$AN137), "")</f>
        <v>19.696670871379371</v>
      </c>
      <c r="AC137" t="str">
        <f>IFERROR(IF('paved total'!AK137=0, "", 'paved total'!AK137/'paved total'!$AL137*'paved total'!$AN137), "")</f>
        <v/>
      </c>
      <c r="AD137">
        <f>IFERROR(IF('paved total'!AP137=0, "", 'paved total'!AP137/'paved total'!$AY137*'paved total'!$BA137), "")</f>
        <v>0.2244757907448916</v>
      </c>
      <c r="AE137">
        <f>IFERROR(IF('paved total'!AQ137=0, "", 'paved total'!AQ137/'paved total'!$AY137*'paved total'!$BA137), "")</f>
        <v>7.8747139465909125E-2</v>
      </c>
      <c r="AF137">
        <f>IFERROR(IF('paved total'!AR137=0, "", 'paved total'!AR137/'paved total'!$AY137*'paved total'!$BA137), "")</f>
        <v>1.7942185219574009E-3</v>
      </c>
      <c r="AG137" t="str">
        <f>IFERROR(IF('paved total'!AS137=0, "", 'paved total'!AS137/'paved total'!$AY137*'paved total'!$BA137), "")</f>
        <v/>
      </c>
      <c r="AH137" t="str">
        <f>IFERROR(IF('paved total'!AT137=0, "", 'paved total'!AT137/'paved total'!$AY137*'paved total'!$BA137), "")</f>
        <v/>
      </c>
      <c r="AI137">
        <f>IFERROR(IF('paved total'!AU137=0, "", 'paved total'!AU137/'paved total'!$AY137*'paved total'!$BA137), "")</f>
        <v>4.8189851452572676E-3</v>
      </c>
      <c r="AJ137" t="str">
        <f>IFERROR(IF('paved total'!AV137=0, "", 'paved total'!AV137/'paved total'!$AY137*'paved total'!$BA137), "")</f>
        <v/>
      </c>
      <c r="AK137">
        <f>IFERROR(IF('paved total'!AW137=0, "", 'paved total'!AW137/'paved total'!$AY137*'paved total'!$BA137), "")</f>
        <v>629.90646638821579</v>
      </c>
      <c r="AL137" t="str">
        <f>IFERROR(IF('paved total'!AX137=0, "", 'paved total'!AX137/'paved total'!$AY137*'paved total'!$BA137), "")</f>
        <v/>
      </c>
      <c r="AM137">
        <f>IFERROR(IF('paved total'!BC137=0, "", 'paved total'!BC137/'paved total'!$BL137*'paved total'!$BN137), "")</f>
        <v>0.30559299269443374</v>
      </c>
      <c r="AN137" t="str">
        <f>IFERROR(IF('paved total'!BD137=0, "", 'paved total'!BD137/'paved total'!$BL137*'paved total'!$BN137), "")</f>
        <v/>
      </c>
      <c r="AO137">
        <f>IFERROR(IF('paved total'!BE137=0, "", 'paved total'!BE137/'paved total'!$BL137*'paved total'!$BN137), "")</f>
        <v>1.63338496231549E-2</v>
      </c>
      <c r="AP137">
        <f>IFERROR(IF('paved total'!BF137=0, "", 'paved total'!BF137/'paved total'!$BL137*'paved total'!$BN137), "")</f>
        <v>2.88342447429163E-2</v>
      </c>
      <c r="AQ137" t="str">
        <f>IFERROR(IF('paved total'!BG137=0, "", 'paved total'!BG137/'paved total'!$BL137*'paved total'!$BN137), "")</f>
        <v/>
      </c>
      <c r="AR137" t="str">
        <f>IFERROR(IF('paved total'!BH137=0, "", 'paved total'!BH137/'paved total'!$BL137*'paved total'!$BN137), "")</f>
        <v/>
      </c>
      <c r="AS137" t="str">
        <f>IFERROR(IF('paved total'!BI137=0, "", 'paved total'!BI137/'paved total'!$BL137*'paved total'!$BN137), "")</f>
        <v/>
      </c>
      <c r="AT137">
        <f>IFERROR(IF('paved total'!BJ137=0, "", 'paved total'!BJ137/'paved total'!$BL137*'paved total'!$BN137), "")</f>
        <v>0.69293856947210708</v>
      </c>
      <c r="AU137" t="str">
        <f>IFERROR(IF('paved total'!BK137=0, "", 'paved total'!BK137/'paved total'!$BL137*'paved total'!$BN137), "")</f>
        <v/>
      </c>
      <c r="AV137">
        <f>IFERROR(IF('paved total'!BP137=0, "", 'paved total'!BP137/'paved total'!$BY137*'paved total'!$CA137), "")</f>
        <v>3.1752105076061347E-2</v>
      </c>
      <c r="AW137" t="str">
        <f>IFERROR(IF('paved total'!BQ137=0, "", 'paved total'!BQ137/'paved total'!$BY137*'paved total'!$CA137), "")</f>
        <v/>
      </c>
      <c r="AX137">
        <f>IFERROR(IF('paved total'!BR137=0, "", 'paved total'!BR137/'paved total'!$BY137*'paved total'!$CA137), "")</f>
        <v>8.0292679502683879E-3</v>
      </c>
      <c r="AY137">
        <f>IFERROR(IF('paved total'!BS137=0, "", 'paved total'!BS137/'paved total'!$BY137*'paved total'!$CA137), "")</f>
        <v>3.832150612628094E-3</v>
      </c>
      <c r="AZ137">
        <f>IFERROR(IF('paved total'!BT137=0, "", 'paved total'!BT137/'paved total'!$BY137*'paved total'!$CA137), "")</f>
        <v>3.649667250121994E-3</v>
      </c>
      <c r="BA137">
        <f>IFERROR(IF('paved total'!BU137=0, "", 'paved total'!BU137/'paved total'!$BY137*'paved total'!$CA137), "")</f>
        <v>6.7518844127256892E-3</v>
      </c>
      <c r="BB137" t="str">
        <f>IFERROR(IF('paved total'!BV137=0, "", 'paved total'!BV137/'paved total'!$BY137*'paved total'!$CA137), "")</f>
        <v/>
      </c>
      <c r="BC137">
        <f>IFERROR(IF('paved total'!BW137=0, "", 'paved total'!BW137/'paved total'!$BY137*'paved total'!$CA137), "")</f>
        <v>2.6277604200878359E-2</v>
      </c>
      <c r="BD137" t="str">
        <f>IFERROR(IF('paved total'!BX137=0, "", 'paved total'!BX137/'paved total'!$BY137*'paved total'!$CA137), "")</f>
        <v/>
      </c>
      <c r="BE137">
        <f>IFERROR(IF('paved total'!CC137=0, "", 'paved total'!CC137/'paved total'!$CL137*'paved total'!$CN137), "")</f>
        <v>0.98037577653825314</v>
      </c>
      <c r="BF137">
        <f>IFERROR(IF('paved total'!CD137=0, "", 'paved total'!CD137/'paved total'!$CL137*'paved total'!$CN137), "")</f>
        <v>1.7630518096245633</v>
      </c>
      <c r="BG137" t="str">
        <f>IFERROR(IF('paved total'!CE137=0, "", 'paved total'!CE137/'paved total'!$CL137*'paved total'!$CN137), "")</f>
        <v/>
      </c>
      <c r="BH137" t="str">
        <f>IFERROR(IF('paved total'!CF137=0, "", 'paved total'!CF137/'paved total'!$CL137*'paved total'!$CN137), "")</f>
        <v/>
      </c>
      <c r="BI137" t="str">
        <f>IFERROR(IF('paved total'!CG137=0, "", 'paved total'!CG137/'paved total'!$CL137*'paved total'!$CN137), "")</f>
        <v/>
      </c>
      <c r="BJ137" t="str">
        <f>IFERROR(IF('paved total'!CH137=0, "", 'paved total'!CH137/'paved total'!$CL137*'paved total'!$CN137), "")</f>
        <v/>
      </c>
      <c r="BK137">
        <f>IFERROR(IF('paved total'!CI137=0, "", 'paved total'!CI137/'paved total'!$CL137*'paved total'!$CN137), "")</f>
        <v>4.2438584054082578E-3</v>
      </c>
      <c r="BL137">
        <f>IFERROR(IF('paved total'!CJ137=0, "", 'paved total'!CJ137/'paved total'!$CL137*'paved total'!$CN137), "")</f>
        <v>820.4074664105716</v>
      </c>
      <c r="BM137" t="str">
        <f>IFERROR(IF('paved total'!CK137=0, "", 'paved total'!CK137/'paved total'!$CL137*'paved total'!$CN137), "")</f>
        <v/>
      </c>
    </row>
    <row r="138" spans="1:65" x14ac:dyDescent="0.25">
      <c r="A138" s="1" t="s">
        <v>138</v>
      </c>
      <c r="B138">
        <v>6</v>
      </c>
      <c r="C138">
        <f>_xlfn.XLOOKUP(A138,'[1]paving by area'!$A$3:$A$174,'[1]paving by area'!$C$3:$C$174)</f>
        <v>21</v>
      </c>
      <c r="D138">
        <f>IFERROR(IF('paved total'!D138=0, "", 'paved total'!D138/'paved total'!$L138*'paved total'!$N138), "")</f>
        <v>1.3146058816042709E-4</v>
      </c>
      <c r="E138" t="str">
        <f>IFERROR(IF('paved total'!E138=0, "", 'paved total'!E138/'paved total'!$L138*'paved total'!$N138), "")</f>
        <v/>
      </c>
      <c r="F138" t="str">
        <f>IFERROR(IF('paved total'!F138=0, "", 'paved total'!F138/'paved total'!$L138*'paved total'!$N138), "")</f>
        <v/>
      </c>
      <c r="G138" t="str">
        <f>IFERROR(IF('paved total'!G138=0, "", 'paved total'!G138/'paved total'!$L138*'paved total'!$N138), "")</f>
        <v/>
      </c>
      <c r="H138" t="str">
        <f>IFERROR(IF('paved total'!H138=0, "", 'paved total'!H138/'paved total'!$L138*'paved total'!$N138), "")</f>
        <v/>
      </c>
      <c r="I138" t="str">
        <f>IFERROR(IF('paved total'!I138=0, "", 'paved total'!I138/'paved total'!$L138*'paved total'!$N138), "")</f>
        <v/>
      </c>
      <c r="J138">
        <f>IFERROR(IF('paved total'!J138=0, "", 'paved total'!J138/'paved total'!$L138*'paved total'!$N138), "")</f>
        <v>4.8530867129224333E-3</v>
      </c>
      <c r="K138" t="str">
        <f>IFERROR(IF('paved total'!K138=0, "", 'paved total'!K138/'paved total'!$L138*'paved total'!$N138), "")</f>
        <v/>
      </c>
      <c r="L138">
        <f>IFERROR(IF('paved total'!P138=0, "", 'paved total'!P138/'paved total'!$Y138*'paved total'!$AA138), "")</f>
        <v>6.2487395302935402</v>
      </c>
      <c r="M138">
        <f>IFERROR(IF('paved total'!Q138=0, "", 'paved total'!Q138/'paved total'!$Y138*'paved total'!$AA138), "")</f>
        <v>3.7955729254671659E-2</v>
      </c>
      <c r="N138">
        <f>IFERROR(IF('paved total'!R138=0, "", 'paved total'!R138/'paved total'!$Y138*'paved total'!$AA138), "")</f>
        <v>9.4636957915570936E-3</v>
      </c>
      <c r="O138">
        <f>IFERROR(IF('paved total'!S138=0, "", 'paved total'!S138/'paved total'!$Y138*'paved total'!$AA138), "")</f>
        <v>8.0756870754620548E-3</v>
      </c>
      <c r="P138" t="str">
        <f>IFERROR(IF('paved total'!T138=0, "", 'paved total'!T138/'paved total'!$Y138*'paved total'!$AA138), "")</f>
        <v/>
      </c>
      <c r="Q138">
        <f>IFERROR(IF('paved total'!U138=0, "", 'paved total'!U138/'paved total'!$Y138*'paved total'!$AA138), "")</f>
        <v>9.0346749156731739E-3</v>
      </c>
      <c r="R138">
        <f>IFERROR(IF('paved total'!V138=0, "", 'paved total'!V138/'paved total'!$Y138*'paved total'!$AA138), "")</f>
        <v>1.6403739372032298E-3</v>
      </c>
      <c r="S138">
        <f>IFERROR(IF('paved total'!W138=0, "", 'paved total'!W138/'paved total'!$Y138*'paved total'!$AA138), "")</f>
        <v>1.679490546474999</v>
      </c>
      <c r="T138" t="str">
        <f>IFERROR(IF('paved total'!X138=0, "", 'paved total'!X138/'paved total'!$Y138*'paved total'!$AA138), "")</f>
        <v/>
      </c>
      <c r="U138">
        <f>IFERROR(IF('paved total'!AC138=0, "", 'paved total'!AC138/'paved total'!$AL138*'paved total'!$AN138), "")</f>
        <v>3.6998464103669839</v>
      </c>
      <c r="V138">
        <f>IFERROR(IF('paved total'!AD138=0, "", 'paved total'!AD138/'paved total'!$AL138*'paved total'!$AN138), "")</f>
        <v>3.4495446152358736E-2</v>
      </c>
      <c r="W138">
        <f>IFERROR(IF('paved total'!AE138=0, "", 'paved total'!AE138/'paved total'!$AL138*'paved total'!$AN138), "")</f>
        <v>0.51254332331721386</v>
      </c>
      <c r="X138">
        <f>IFERROR(IF('paved total'!AF138=0, "", 'paved total'!AF138/'paved total'!$AL138*'paved total'!$AN138), "")</f>
        <v>2.5341650810197826E-2</v>
      </c>
      <c r="Y138">
        <f>IFERROR(IF('paved total'!AG138=0, "", 'paved total'!AG138/'paved total'!$AL138*'paved total'!$AN138), "")</f>
        <v>1.1221618675598012E-2</v>
      </c>
      <c r="Z138">
        <f>IFERROR(IF('paved total'!AH138=0, "", 'paved total'!AH138/'paved total'!$AL138*'paved total'!$AN138), "")</f>
        <v>5.7899053336238938E-2</v>
      </c>
      <c r="AA138">
        <f>IFERROR(IF('paved total'!AI138=0, "", 'paved total'!AI138/'paved total'!$AL138*'paved total'!$AN138), "")</f>
        <v>5.0268006557613303E-3</v>
      </c>
      <c r="AB138">
        <f>IFERROR(IF('paved total'!AJ138=0, "", 'paved total'!AJ138/'paved total'!$AL138*'paved total'!$AN138), "")</f>
        <v>7.0074552859165156</v>
      </c>
      <c r="AC138" t="str">
        <f>IFERROR(IF('paved total'!AK138=0, "", 'paved total'!AK138/'paved total'!$AL138*'paved total'!$AN138), "")</f>
        <v/>
      </c>
      <c r="AD138">
        <f>IFERROR(IF('paved total'!AP138=0, "", 'paved total'!AP138/'paved total'!$AY138*'paved total'!$BA138), "")</f>
        <v>0.75981748882556133</v>
      </c>
      <c r="AE138">
        <f>IFERROR(IF('paved total'!AQ138=0, "", 'paved total'!AQ138/'paved total'!$AY138*'paved total'!$BA138), "")</f>
        <v>7.8048382098690486E-2</v>
      </c>
      <c r="AF138">
        <f>IFERROR(IF('paved total'!AR138=0, "", 'paved total'!AR138/'paved total'!$AY138*'paved total'!$BA138), "")</f>
        <v>1.612877755263236E-2</v>
      </c>
      <c r="AG138">
        <f>IFERROR(IF('paved total'!AS138=0, "", 'paved total'!AS138/'paved total'!$AY138*'paved total'!$BA138), "")</f>
        <v>2.9704798945855281E-2</v>
      </c>
      <c r="AH138" t="str">
        <f>IFERROR(IF('paved total'!AT138=0, "", 'paved total'!AT138/'paved total'!$AY138*'paved total'!$BA138), "")</f>
        <v/>
      </c>
      <c r="AI138">
        <f>IFERROR(IF('paved total'!AU138=0, "", 'paved total'!AU138/'paved total'!$AY138*'paved total'!$BA138), "")</f>
        <v>1.5652425924799977E-2</v>
      </c>
      <c r="AJ138">
        <f>IFERROR(IF('paved total'!AV138=0, "", 'paved total'!AV138/'paved total'!$AY138*'paved total'!$BA138), "")</f>
        <v>6.8602777170732117E-4</v>
      </c>
      <c r="AK138">
        <f>IFERROR(IF('paved total'!AW138=0, "", 'paved total'!AW138/'paved total'!$AY138*'paved total'!$BA138), "")</f>
        <v>10.254834737563311</v>
      </c>
      <c r="AL138" t="str">
        <f>IFERROR(IF('paved total'!AX138=0, "", 'paved total'!AX138/'paved total'!$AY138*'paved total'!$BA138), "")</f>
        <v/>
      </c>
      <c r="AM138">
        <f>IFERROR(IF('paved total'!BC138=0, "", 'paved total'!BC138/'paved total'!$BL138*'paved total'!$BN138), "")</f>
        <v>1.9319315177864578</v>
      </c>
      <c r="AN138" t="str">
        <f>IFERROR(IF('paved total'!BD138=0, "", 'paved total'!BD138/'paved total'!$BL138*'paved total'!$BN138), "")</f>
        <v/>
      </c>
      <c r="AO138">
        <f>IFERROR(IF('paved total'!BE138=0, "", 'paved total'!BE138/'paved total'!$BL138*'paved total'!$BN138), "")</f>
        <v>0.69371666848625213</v>
      </c>
      <c r="AP138">
        <f>IFERROR(IF('paved total'!BF138=0, "", 'paved total'!BF138/'paved total'!$BL138*'paved total'!$BN138), "")</f>
        <v>3.9786216561624274E-2</v>
      </c>
      <c r="AQ138">
        <f>IFERROR(IF('paved total'!BG138=0, "", 'paved total'!BG138/'paved total'!$BL138*'paved total'!$BN138), "")</f>
        <v>1.1943935194970372E-2</v>
      </c>
      <c r="AR138">
        <f>IFERROR(IF('paved total'!BH138=0, "", 'paved total'!BH138/'paved total'!$BL138*'paved total'!$BN138), "")</f>
        <v>8.7965468665660174E-3</v>
      </c>
      <c r="AS138" t="str">
        <f>IFERROR(IF('paved total'!BI138=0, "", 'paved total'!BI138/'paved total'!$BL138*'paved total'!$BN138), "")</f>
        <v/>
      </c>
      <c r="AT138">
        <f>IFERROR(IF('paved total'!BJ138=0, "", 'paved total'!BJ138/'paved total'!$BL138*'paved total'!$BN138), "")</f>
        <v>0.26680168753089223</v>
      </c>
      <c r="AU138" t="str">
        <f>IFERROR(IF('paved total'!BK138=0, "", 'paved total'!BK138/'paved total'!$BL138*'paved total'!$BN138), "")</f>
        <v/>
      </c>
      <c r="AV138">
        <f>IFERROR(IF('paved total'!BP138=0, "", 'paved total'!BP138/'paved total'!$BY138*'paved total'!$CA138), "")</f>
        <v>0.68285124065528535</v>
      </c>
      <c r="AW138">
        <f>IFERROR(IF('paved total'!BQ138=0, "", 'paved total'!BQ138/'paved total'!$BY138*'paved total'!$CA138), "")</f>
        <v>9.4658895331447591E-4</v>
      </c>
      <c r="AX138">
        <f>IFERROR(IF('paved total'!BR138=0, "", 'paved total'!BR138/'paved total'!$BY138*'paved total'!$CA138), "")</f>
        <v>3.2950310708232462E-2</v>
      </c>
      <c r="AY138">
        <f>IFERROR(IF('paved total'!BS138=0, "", 'paved total'!BS138/'paved total'!$BY138*'paved total'!$CA138), "")</f>
        <v>8.5193005798302815E-3</v>
      </c>
      <c r="AZ138" t="str">
        <f>IFERROR(IF('paved total'!BT138=0, "", 'paved total'!BT138/'paved total'!$BY138*'paved total'!$CA138), "")</f>
        <v/>
      </c>
      <c r="BA138">
        <f>IFERROR(IF('paved total'!BU138=0, "", 'paved total'!BU138/'paved total'!$BY138*'paved total'!$CA138), "")</f>
        <v>4.3723394510240071E-2</v>
      </c>
      <c r="BB138">
        <f>IFERROR(IF('paved total'!BV138=0, "", 'paved total'!BV138/'paved total'!$BY138*'paved total'!$CA138), "")</f>
        <v>4.5526421087981935E-3</v>
      </c>
      <c r="BC138">
        <f>IFERROR(IF('paved total'!BW138=0, "", 'paved total'!BW138/'paved total'!$BY138*'paved total'!$CA138), "")</f>
        <v>0.1629034512989769</v>
      </c>
      <c r="BD138">
        <f>IFERROR(IF('paved total'!BX138=0, "", 'paved total'!BX138/'paved total'!$BY138*'paved total'!$CA138), "")</f>
        <v>4.7780204310159252E-3</v>
      </c>
      <c r="BE138">
        <f>IFERROR(IF('paved total'!CC138=0, "", 'paved total'!CC138/'paved total'!$CL138*'paved total'!$CN138), "")</f>
        <v>2.6964359602397674</v>
      </c>
      <c r="BF138">
        <f>IFERROR(IF('paved total'!CD138=0, "", 'paved total'!CD138/'paved total'!$CL138*'paved total'!$CN138), "")</f>
        <v>3.7673242982304487</v>
      </c>
      <c r="BG138">
        <f>IFERROR(IF('paved total'!CE138=0, "", 'paved total'!CE138/'paved total'!$CL138*'paved total'!$CN138), "")</f>
        <v>2.1216798462248264E-4</v>
      </c>
      <c r="BH138">
        <f>IFERROR(IF('paved total'!CF138=0, "", 'paved total'!CF138/'paved total'!$CL138*'paved total'!$CN138), "")</f>
        <v>4.3386613773456539E-2</v>
      </c>
      <c r="BI138" t="str">
        <f>IFERROR(IF('paved total'!CG138=0, "", 'paved total'!CG138/'paved total'!$CL138*'paved total'!$CN138), "")</f>
        <v/>
      </c>
      <c r="BJ138">
        <f>IFERROR(IF('paved total'!CH138=0, "", 'paved total'!CH138/'paved total'!$CL138*'paved total'!$CN138), "")</f>
        <v>6.8067663263311241E-3</v>
      </c>
      <c r="BK138">
        <f>IFERROR(IF('paved total'!CI138=0, "", 'paved total'!CI138/'paved total'!$CL138*'paved total'!$CN138), "")</f>
        <v>4.8694291552700932E-5</v>
      </c>
      <c r="BL138">
        <f>IFERROR(IF('paved total'!CJ138=0, "", 'paved total'!CJ138/'paved total'!$CL138*'paved total'!$CN138), "")</f>
        <v>642.07679988950633</v>
      </c>
      <c r="BM138" t="str">
        <f>IFERROR(IF('paved total'!CK138=0, "", 'paved total'!CK138/'paved total'!$CL138*'paved total'!$CN138), "")</f>
        <v/>
      </c>
    </row>
    <row r="139" spans="1:65" x14ac:dyDescent="0.25">
      <c r="A139" s="1" t="s">
        <v>139</v>
      </c>
      <c r="B139">
        <v>3</v>
      </c>
      <c r="C139">
        <f>_xlfn.XLOOKUP(A139,'[1]paving by area'!$A$3:$A$174,'[1]paving by area'!$C$3:$C$174)</f>
        <v>8</v>
      </c>
      <c r="D139" t="str">
        <f>IFERROR(IF('paved total'!D139=0, "", 'paved total'!D139/'paved total'!$L139*'paved total'!$N139), "")</f>
        <v/>
      </c>
      <c r="E139" t="str">
        <f>IFERROR(IF('paved total'!E139=0, "", 'paved total'!E139/'paved total'!$L139*'paved total'!$N139), "")</f>
        <v/>
      </c>
      <c r="F139" t="str">
        <f>IFERROR(IF('paved total'!F139=0, "", 'paved total'!F139/'paved total'!$L139*'paved total'!$N139), "")</f>
        <v/>
      </c>
      <c r="G139" t="str">
        <f>IFERROR(IF('paved total'!G139=0, "", 'paved total'!G139/'paved total'!$L139*'paved total'!$N139), "")</f>
        <v/>
      </c>
      <c r="H139" t="str">
        <f>IFERROR(IF('paved total'!H139=0, "", 'paved total'!H139/'paved total'!$L139*'paved total'!$N139), "")</f>
        <v/>
      </c>
      <c r="I139" t="str">
        <f>IFERROR(IF('paved total'!I139=0, "", 'paved total'!I139/'paved total'!$L139*'paved total'!$N139), "")</f>
        <v/>
      </c>
      <c r="J139">
        <f>IFERROR(IF('paved total'!J139=0, "", 'paved total'!J139/'paved total'!$L139*'paved total'!$N139), "")</f>
        <v>2.7578668875078414E-4</v>
      </c>
      <c r="K139" t="str">
        <f>IFERROR(IF('paved total'!K139=0, "", 'paved total'!K139/'paved total'!$L139*'paved total'!$N139), "")</f>
        <v/>
      </c>
      <c r="L139" t="str">
        <f>IFERROR(IF('paved total'!P139=0, "", 'paved total'!P139/'paved total'!$Y139*'paved total'!$AA139), "")</f>
        <v/>
      </c>
      <c r="M139" t="str">
        <f>IFERROR(IF('paved total'!Q139=0, "", 'paved total'!Q139/'paved total'!$Y139*'paved total'!$AA139), "")</f>
        <v/>
      </c>
      <c r="N139" t="str">
        <f>IFERROR(IF('paved total'!R139=0, "", 'paved total'!R139/'paved total'!$Y139*'paved total'!$AA139), "")</f>
        <v/>
      </c>
      <c r="O139" t="str">
        <f>IFERROR(IF('paved total'!S139=0, "", 'paved total'!S139/'paved total'!$Y139*'paved total'!$AA139), "")</f>
        <v/>
      </c>
      <c r="P139" t="str">
        <f>IFERROR(IF('paved total'!T139=0, "", 'paved total'!T139/'paved total'!$Y139*'paved total'!$AA139), "")</f>
        <v/>
      </c>
      <c r="Q139" t="str">
        <f>IFERROR(IF('paved total'!U139=0, "", 'paved total'!U139/'paved total'!$Y139*'paved total'!$AA139), "")</f>
        <v/>
      </c>
      <c r="R139" t="str">
        <f>IFERROR(IF('paved total'!V139=0, "", 'paved total'!V139/'paved total'!$Y139*'paved total'!$AA139), "")</f>
        <v/>
      </c>
      <c r="S139" t="str">
        <f>IFERROR(IF('paved total'!W139=0, "", 'paved total'!W139/'paved total'!$Y139*'paved total'!$AA139), "")</f>
        <v/>
      </c>
      <c r="T139" t="str">
        <f>IFERROR(IF('paved total'!X139=0, "", 'paved total'!X139/'paved total'!$Y139*'paved total'!$AA139), "")</f>
        <v/>
      </c>
      <c r="U139">
        <f>IFERROR(IF('paved total'!AC139=0, "", 'paved total'!AC139/'paved total'!$AL139*'paved total'!$AN139), "")</f>
        <v>1.8337114871265672E-3</v>
      </c>
      <c r="V139">
        <f>IFERROR(IF('paved total'!AD139=0, "", 'paved total'!AD139/'paved total'!$AL139*'paved total'!$AN139), "")</f>
        <v>2.8631635500748153E-3</v>
      </c>
      <c r="W139" t="str">
        <f>IFERROR(IF('paved total'!AE139=0, "", 'paved total'!AE139/'paved total'!$AL139*'paved total'!$AN139), "")</f>
        <v/>
      </c>
      <c r="X139" t="str">
        <f>IFERROR(IF('paved total'!AF139=0, "", 'paved total'!AF139/'paved total'!$AL139*'paved total'!$AN139), "")</f>
        <v/>
      </c>
      <c r="Y139" t="str">
        <f>IFERROR(IF('paved total'!AG139=0, "", 'paved total'!AG139/'paved total'!$AL139*'paved total'!$AN139), "")</f>
        <v/>
      </c>
      <c r="Z139" t="str">
        <f>IFERROR(IF('paved total'!AH139=0, "", 'paved total'!AH139/'paved total'!$AL139*'paved total'!$AN139), "")</f>
        <v/>
      </c>
      <c r="AA139" t="str">
        <f>IFERROR(IF('paved total'!AI139=0, "", 'paved total'!AI139/'paved total'!$AL139*'paved total'!$AN139), "")</f>
        <v/>
      </c>
      <c r="AB139">
        <f>IFERROR(IF('paved total'!AJ139=0, "", 'paved total'!AJ139/'paved total'!$AL139*'paved total'!$AN139), "")</f>
        <v>0.19726875156245807</v>
      </c>
      <c r="AC139" t="str">
        <f>IFERROR(IF('paved total'!AK139=0, "", 'paved total'!AK139/'paved total'!$AL139*'paved total'!$AN139), "")</f>
        <v/>
      </c>
      <c r="AD139">
        <f>IFERROR(IF('paved total'!AP139=0, "", 'paved total'!AP139/'paved total'!$AY139*'paved total'!$BA139), "")</f>
        <v>9.1004391147580799E-3</v>
      </c>
      <c r="AE139">
        <f>IFERROR(IF('paved total'!AQ139=0, "", 'paved total'!AQ139/'paved total'!$AY139*'paved total'!$BA139), "")</f>
        <v>4.8854290214893842E-3</v>
      </c>
      <c r="AF139">
        <f>IFERROR(IF('paved total'!AR139=0, "", 'paved total'!AR139/'paved total'!$AY139*'paved total'!$BA139), "")</f>
        <v>3.3653702634444537E-3</v>
      </c>
      <c r="AG139" t="str">
        <f>IFERROR(IF('paved total'!AS139=0, "", 'paved total'!AS139/'paved total'!$AY139*'paved total'!$BA139), "")</f>
        <v/>
      </c>
      <c r="AH139" t="str">
        <f>IFERROR(IF('paved total'!AT139=0, "", 'paved total'!AT139/'paved total'!$AY139*'paved total'!$BA139), "")</f>
        <v/>
      </c>
      <c r="AI139">
        <f>IFERROR(IF('paved total'!AU139=0, "", 'paved total'!AU139/'paved total'!$AY139*'paved total'!$BA139), "")</f>
        <v>1.1941422295732883E-2</v>
      </c>
      <c r="AJ139" t="str">
        <f>IFERROR(IF('paved total'!AV139=0, "", 'paved total'!AV139/'paved total'!$AY139*'paved total'!$BA139), "")</f>
        <v/>
      </c>
      <c r="AK139">
        <f>IFERROR(IF('paved total'!AW139=0, "", 'paved total'!AW139/'paved total'!$AY139*'paved total'!$BA139), "")</f>
        <v>10.804975920853597</v>
      </c>
      <c r="AL139" t="str">
        <f>IFERROR(IF('paved total'!AX139=0, "", 'paved total'!AX139/'paved total'!$AY139*'paved total'!$BA139), "")</f>
        <v/>
      </c>
      <c r="AM139" t="str">
        <f>IFERROR(IF('paved total'!BC139=0, "", 'paved total'!BC139/'paved total'!$BL139*'paved total'!$BN139), "")</f>
        <v/>
      </c>
      <c r="AN139" t="str">
        <f>IFERROR(IF('paved total'!BD139=0, "", 'paved total'!BD139/'paved total'!$BL139*'paved total'!$BN139), "")</f>
        <v/>
      </c>
      <c r="AO139" t="str">
        <f>IFERROR(IF('paved total'!BE139=0, "", 'paved total'!BE139/'paved total'!$BL139*'paved total'!$BN139), "")</f>
        <v/>
      </c>
      <c r="AP139" t="str">
        <f>IFERROR(IF('paved total'!BF139=0, "", 'paved total'!BF139/'paved total'!$BL139*'paved total'!$BN139), "")</f>
        <v/>
      </c>
      <c r="AQ139" t="str">
        <f>IFERROR(IF('paved total'!BG139=0, "", 'paved total'!BG139/'paved total'!$BL139*'paved total'!$BN139), "")</f>
        <v/>
      </c>
      <c r="AR139" t="str">
        <f>IFERROR(IF('paved total'!BH139=0, "", 'paved total'!BH139/'paved total'!$BL139*'paved total'!$BN139), "")</f>
        <v/>
      </c>
      <c r="AS139" t="str">
        <f>IFERROR(IF('paved total'!BI139=0, "", 'paved total'!BI139/'paved total'!$BL139*'paved total'!$BN139), "")</f>
        <v/>
      </c>
      <c r="AT139">
        <f>IFERROR(IF('paved total'!BJ139=0, "", 'paved total'!BJ139/'paved total'!$BL139*'paved total'!$BN139), "")</f>
        <v>0.1136735895546364</v>
      </c>
      <c r="AU139" t="str">
        <f>IFERROR(IF('paved total'!BK139=0, "", 'paved total'!BK139/'paved total'!$BL139*'paved total'!$BN139), "")</f>
        <v/>
      </c>
      <c r="AV139">
        <f>IFERROR(IF('paved total'!BP139=0, "", 'paved total'!BP139/'paved total'!$BY139*'paved total'!$CA139), "")</f>
        <v>1.525954851673786E-2</v>
      </c>
      <c r="AW139" t="str">
        <f>IFERROR(IF('paved total'!BQ139=0, "", 'paved total'!BQ139/'paved total'!$BY139*'paved total'!$CA139), "")</f>
        <v/>
      </c>
      <c r="AX139">
        <f>IFERROR(IF('paved total'!BR139=0, "", 'paved total'!BR139/'paved total'!$BY139*'paved total'!$CA139), "")</f>
        <v>2.5636041508119607E-3</v>
      </c>
      <c r="AY139" t="str">
        <f>IFERROR(IF('paved total'!BS139=0, "", 'paved total'!BS139/'paved total'!$BY139*'paved total'!$CA139), "")</f>
        <v/>
      </c>
      <c r="AZ139" t="str">
        <f>IFERROR(IF('paved total'!BT139=0, "", 'paved total'!BT139/'paved total'!$BY139*'paved total'!$CA139), "")</f>
        <v/>
      </c>
      <c r="BA139" t="str">
        <f>IFERROR(IF('paved total'!BU139=0, "", 'paved total'!BU139/'paved total'!$BY139*'paved total'!$CA139), "")</f>
        <v/>
      </c>
      <c r="BB139" t="str">
        <f>IFERROR(IF('paved total'!BV139=0, "", 'paved total'!BV139/'paved total'!$BY139*'paved total'!$CA139), "")</f>
        <v/>
      </c>
      <c r="BC139" t="str">
        <f>IFERROR(IF('paved total'!BW139=0, "", 'paved total'!BW139/'paved total'!$BY139*'paved total'!$CA139), "")</f>
        <v/>
      </c>
      <c r="BD139" t="str">
        <f>IFERROR(IF('paved total'!BX139=0, "", 'paved total'!BX139/'paved total'!$BY139*'paved total'!$CA139), "")</f>
        <v/>
      </c>
      <c r="BE139">
        <f>IFERROR(IF('paved total'!CC139=0, "", 'paved total'!CC139/'paved total'!$CL139*'paved total'!$CN139), "")</f>
        <v>4.6120914140735235E-2</v>
      </c>
      <c r="BF139">
        <f>IFERROR(IF('paved total'!CD139=0, "", 'paved total'!CD139/'paved total'!$CL139*'paved total'!$CN139), "")</f>
        <v>0.10787815664488762</v>
      </c>
      <c r="BG139" t="str">
        <f>IFERROR(IF('paved total'!CE139=0, "", 'paved total'!CE139/'paved total'!$CL139*'paved total'!$CN139), "")</f>
        <v/>
      </c>
      <c r="BH139" t="str">
        <f>IFERROR(IF('paved total'!CF139=0, "", 'paved total'!CF139/'paved total'!$CL139*'paved total'!$CN139), "")</f>
        <v/>
      </c>
      <c r="BI139" t="str">
        <f>IFERROR(IF('paved total'!CG139=0, "", 'paved total'!CG139/'paved total'!$CL139*'paved total'!$CN139), "")</f>
        <v/>
      </c>
      <c r="BJ139" t="str">
        <f>IFERROR(IF('paved total'!CH139=0, "", 'paved total'!CH139/'paved total'!$CL139*'paved total'!$CN139), "")</f>
        <v/>
      </c>
      <c r="BK139" t="str">
        <f>IFERROR(IF('paved total'!CI139=0, "", 'paved total'!CI139/'paved total'!$CL139*'paved total'!$CN139), "")</f>
        <v/>
      </c>
      <c r="BL139">
        <f>IFERROR(IF('paved total'!CJ139=0, "", 'paved total'!CJ139/'paved total'!$CL139*'paved total'!$CN139), "")</f>
        <v>25.354356477531677</v>
      </c>
      <c r="BM139" t="str">
        <f>IFERROR(IF('paved total'!CK139=0, "", 'paved total'!CK139/'paved total'!$CL139*'paved total'!$CN139), "")</f>
        <v/>
      </c>
    </row>
    <row r="140" spans="1:65" x14ac:dyDescent="0.25">
      <c r="A140" s="1" t="s">
        <v>140</v>
      </c>
      <c r="B140">
        <v>7</v>
      </c>
      <c r="C140">
        <f>_xlfn.XLOOKUP(A140,'[1]paving by area'!$A$3:$A$174,'[1]paving by area'!$C$3:$C$174)</f>
        <v>24</v>
      </c>
      <c r="D140" t="str">
        <f>IFERROR(IF('paved total'!D140=0, "", 'paved total'!D140/'paved total'!$L140*'paved total'!$N140), "")</f>
        <v/>
      </c>
      <c r="E140" t="str">
        <f>IFERROR(IF('paved total'!E140=0, "", 'paved total'!E140/'paved total'!$L140*'paved total'!$N140), "")</f>
        <v/>
      </c>
      <c r="F140" t="str">
        <f>IFERROR(IF('paved total'!F140=0, "", 'paved total'!F140/'paved total'!$L140*'paved total'!$N140), "")</f>
        <v/>
      </c>
      <c r="G140" t="str">
        <f>IFERROR(IF('paved total'!G140=0, "", 'paved total'!G140/'paved total'!$L140*'paved total'!$N140), "")</f>
        <v/>
      </c>
      <c r="H140" t="str">
        <f>IFERROR(IF('paved total'!H140=0, "", 'paved total'!H140/'paved total'!$L140*'paved total'!$N140), "")</f>
        <v/>
      </c>
      <c r="I140" t="str">
        <f>IFERROR(IF('paved total'!I140=0, "", 'paved total'!I140/'paved total'!$L140*'paved total'!$N140), "")</f>
        <v/>
      </c>
      <c r="J140" t="str">
        <f>IFERROR(IF('paved total'!J140=0, "", 'paved total'!J140/'paved total'!$L140*'paved total'!$N140), "")</f>
        <v/>
      </c>
      <c r="K140" t="str">
        <f>IFERROR(IF('paved total'!K140=0, "", 'paved total'!K140/'paved total'!$L140*'paved total'!$N140), "")</f>
        <v/>
      </c>
      <c r="L140" t="str">
        <f>IFERROR(IF('paved total'!P140=0, "", 'paved total'!P140/'paved total'!$Y140*'paved total'!$AA140), "")</f>
        <v/>
      </c>
      <c r="M140" t="str">
        <f>IFERROR(IF('paved total'!Q140=0, "", 'paved total'!Q140/'paved total'!$Y140*'paved total'!$AA140), "")</f>
        <v/>
      </c>
      <c r="N140" t="str">
        <f>IFERROR(IF('paved total'!R140=0, "", 'paved total'!R140/'paved total'!$Y140*'paved total'!$AA140), "")</f>
        <v/>
      </c>
      <c r="O140" t="str">
        <f>IFERROR(IF('paved total'!S140=0, "", 'paved total'!S140/'paved total'!$Y140*'paved total'!$AA140), "")</f>
        <v/>
      </c>
      <c r="P140" t="str">
        <f>IFERROR(IF('paved total'!T140=0, "", 'paved total'!T140/'paved total'!$Y140*'paved total'!$AA140), "")</f>
        <v/>
      </c>
      <c r="Q140" t="str">
        <f>IFERROR(IF('paved total'!U140=0, "", 'paved total'!U140/'paved total'!$Y140*'paved total'!$AA140), "")</f>
        <v/>
      </c>
      <c r="R140" t="str">
        <f>IFERROR(IF('paved total'!V140=0, "", 'paved total'!V140/'paved total'!$Y140*'paved total'!$AA140), "")</f>
        <v/>
      </c>
      <c r="S140" t="str">
        <f>IFERROR(IF('paved total'!W140=0, "", 'paved total'!W140/'paved total'!$Y140*'paved total'!$AA140), "")</f>
        <v/>
      </c>
      <c r="T140" t="str">
        <f>IFERROR(IF('paved total'!X140=0, "", 'paved total'!X140/'paved total'!$Y140*'paved total'!$AA140), "")</f>
        <v/>
      </c>
      <c r="U140">
        <f>IFERROR(IF('paved total'!AC140=0, "", 'paved total'!AC140/'paved total'!$AL140*'paved total'!$AN140), "")</f>
        <v>2.2222851879446968E-2</v>
      </c>
      <c r="V140" t="str">
        <f>IFERROR(IF('paved total'!AD140=0, "", 'paved total'!AD140/'paved total'!$AL140*'paved total'!$AN140), "")</f>
        <v/>
      </c>
      <c r="W140" t="str">
        <f>IFERROR(IF('paved total'!AE140=0, "", 'paved total'!AE140/'paved total'!$AL140*'paved total'!$AN140), "")</f>
        <v/>
      </c>
      <c r="X140" t="str">
        <f>IFERROR(IF('paved total'!AF140=0, "", 'paved total'!AF140/'paved total'!$AL140*'paved total'!$AN140), "")</f>
        <v/>
      </c>
      <c r="Y140" t="str">
        <f>IFERROR(IF('paved total'!AG140=0, "", 'paved total'!AG140/'paved total'!$AL140*'paved total'!$AN140), "")</f>
        <v/>
      </c>
      <c r="Z140" t="str">
        <f>IFERROR(IF('paved total'!AH140=0, "", 'paved total'!AH140/'paved total'!$AL140*'paved total'!$AN140), "")</f>
        <v/>
      </c>
      <c r="AA140" t="str">
        <f>IFERROR(IF('paved total'!AI140=0, "", 'paved total'!AI140/'paved total'!$AL140*'paved total'!$AN140), "")</f>
        <v/>
      </c>
      <c r="AB140">
        <f>IFERROR(IF('paved total'!AJ140=0, "", 'paved total'!AJ140/'paved total'!$AL140*'paved total'!$AN140), "")</f>
        <v>2.1994423152345455E-2</v>
      </c>
      <c r="AC140" t="str">
        <f>IFERROR(IF('paved total'!AK140=0, "", 'paved total'!AK140/'paved total'!$AL140*'paved total'!$AN140), "")</f>
        <v/>
      </c>
      <c r="AD140" t="str">
        <f>IFERROR(IF('paved total'!AP140=0, "", 'paved total'!AP140/'paved total'!$AY140*'paved total'!$BA140), "")</f>
        <v/>
      </c>
      <c r="AE140">
        <f>IFERROR(IF('paved total'!AQ140=0, "", 'paved total'!AQ140/'paved total'!$AY140*'paved total'!$BA140), "")</f>
        <v>1.4402848295806186E-3</v>
      </c>
      <c r="AF140" t="str">
        <f>IFERROR(IF('paved total'!AR140=0, "", 'paved total'!AR140/'paved total'!$AY140*'paved total'!$BA140), "")</f>
        <v/>
      </c>
      <c r="AG140" t="str">
        <f>IFERROR(IF('paved total'!AS140=0, "", 'paved total'!AS140/'paved total'!$AY140*'paved total'!$BA140), "")</f>
        <v/>
      </c>
      <c r="AH140" t="str">
        <f>IFERROR(IF('paved total'!AT140=0, "", 'paved total'!AT140/'paved total'!$AY140*'paved total'!$BA140), "")</f>
        <v/>
      </c>
      <c r="AI140" t="str">
        <f>IFERROR(IF('paved total'!AU140=0, "", 'paved total'!AU140/'paved total'!$AY140*'paved total'!$BA140), "")</f>
        <v/>
      </c>
      <c r="AJ140" t="str">
        <f>IFERROR(IF('paved total'!AV140=0, "", 'paved total'!AV140/'paved total'!$AY140*'paved total'!$BA140), "")</f>
        <v/>
      </c>
      <c r="AK140">
        <f>IFERROR(IF('paved total'!AW140=0, "", 'paved total'!AW140/'paved total'!$AY140*'paved total'!$BA140), "")</f>
        <v>2.4549756348710768E-2</v>
      </c>
      <c r="AL140" t="str">
        <f>IFERROR(IF('paved total'!AX140=0, "", 'paved total'!AX140/'paved total'!$AY140*'paved total'!$BA140), "")</f>
        <v/>
      </c>
      <c r="AM140">
        <f>IFERROR(IF('paved total'!BC140=0, "", 'paved total'!BC140/'paved total'!$BL140*'paved total'!$BN140), "")</f>
        <v>2.2444525552935406E-4</v>
      </c>
      <c r="AN140" t="str">
        <f>IFERROR(IF('paved total'!BD140=0, "", 'paved total'!BD140/'paved total'!$BL140*'paved total'!$BN140), "")</f>
        <v/>
      </c>
      <c r="AO140" t="str">
        <f>IFERROR(IF('paved total'!BE140=0, "", 'paved total'!BE140/'paved total'!$BL140*'paved total'!$BN140), "")</f>
        <v/>
      </c>
      <c r="AP140" t="str">
        <f>IFERROR(IF('paved total'!BF140=0, "", 'paved total'!BF140/'paved total'!$BL140*'paved total'!$BN140), "")</f>
        <v/>
      </c>
      <c r="AQ140" t="str">
        <f>IFERROR(IF('paved total'!BG140=0, "", 'paved total'!BG140/'paved total'!$BL140*'paved total'!$BN140), "")</f>
        <v/>
      </c>
      <c r="AR140" t="str">
        <f>IFERROR(IF('paved total'!BH140=0, "", 'paved total'!BH140/'paved total'!$BL140*'paved total'!$BN140), "")</f>
        <v/>
      </c>
      <c r="AS140" t="str">
        <f>IFERROR(IF('paved total'!BI140=0, "", 'paved total'!BI140/'paved total'!$BL140*'paved total'!$BN140), "")</f>
        <v/>
      </c>
      <c r="AT140">
        <f>IFERROR(IF('paved total'!BJ140=0, "", 'paved total'!BJ140/'paved total'!$BL140*'paved total'!$BN140), "")</f>
        <v>8.9778102211741624E-4</v>
      </c>
      <c r="AU140" t="str">
        <f>IFERROR(IF('paved total'!BK140=0, "", 'paved total'!BK140/'paved total'!$BL140*'paved total'!$BN140), "")</f>
        <v/>
      </c>
      <c r="AV140" t="str">
        <f>IFERROR(IF('paved total'!BP140=0, "", 'paved total'!BP140/'paved total'!$BY140*'paved total'!$CA140), "")</f>
        <v/>
      </c>
      <c r="AW140" t="str">
        <f>IFERROR(IF('paved total'!BQ140=0, "", 'paved total'!BQ140/'paved total'!$BY140*'paved total'!$CA140), "")</f>
        <v/>
      </c>
      <c r="AX140" t="str">
        <f>IFERROR(IF('paved total'!BR140=0, "", 'paved total'!BR140/'paved total'!$BY140*'paved total'!$CA140), "")</f>
        <v/>
      </c>
      <c r="AY140" t="str">
        <f>IFERROR(IF('paved total'!BS140=0, "", 'paved total'!BS140/'paved total'!$BY140*'paved total'!$CA140), "")</f>
        <v/>
      </c>
      <c r="AZ140" t="str">
        <f>IFERROR(IF('paved total'!BT140=0, "", 'paved total'!BT140/'paved total'!$BY140*'paved total'!$CA140), "")</f>
        <v/>
      </c>
      <c r="BA140" t="str">
        <f>IFERROR(IF('paved total'!BU140=0, "", 'paved total'!BU140/'paved total'!$BY140*'paved total'!$CA140), "")</f>
        <v/>
      </c>
      <c r="BB140" t="str">
        <f>IFERROR(IF('paved total'!BV140=0, "", 'paved total'!BV140/'paved total'!$BY140*'paved total'!$CA140), "")</f>
        <v/>
      </c>
      <c r="BC140" t="str">
        <f>IFERROR(IF('paved total'!BW140=0, "", 'paved total'!BW140/'paved total'!$BY140*'paved total'!$CA140), "")</f>
        <v/>
      </c>
      <c r="BD140" t="str">
        <f>IFERROR(IF('paved total'!BX140=0, "", 'paved total'!BX140/'paved total'!$BY140*'paved total'!$CA140), "")</f>
        <v/>
      </c>
      <c r="BE140" t="str">
        <f>IFERROR(IF('paved total'!CC140=0, "", 'paved total'!CC140/'paved total'!$CL140*'paved total'!$CN140), "")</f>
        <v/>
      </c>
      <c r="BF140">
        <f>IFERROR(IF('paved total'!CD140=0, "", 'paved total'!CD140/'paved total'!$CL140*'paved total'!$CN140), "")</f>
        <v>2.5001942942805457</v>
      </c>
      <c r="BG140" t="str">
        <f>IFERROR(IF('paved total'!CE140=0, "", 'paved total'!CE140/'paved total'!$CL140*'paved total'!$CN140), "")</f>
        <v/>
      </c>
      <c r="BH140" t="str">
        <f>IFERROR(IF('paved total'!CF140=0, "", 'paved total'!CF140/'paved total'!$CL140*'paved total'!$CN140), "")</f>
        <v/>
      </c>
      <c r="BI140" t="str">
        <f>IFERROR(IF('paved total'!CG140=0, "", 'paved total'!CG140/'paved total'!$CL140*'paved total'!$CN140), "")</f>
        <v/>
      </c>
      <c r="BJ140" t="str">
        <f>IFERROR(IF('paved total'!CH140=0, "", 'paved total'!CH140/'paved total'!$CL140*'paved total'!$CN140), "")</f>
        <v/>
      </c>
      <c r="BK140" t="str">
        <f>IFERROR(IF('paved total'!CI140=0, "", 'paved total'!CI140/'paved total'!$CL140*'paved total'!$CN140), "")</f>
        <v/>
      </c>
      <c r="BL140">
        <f>IFERROR(IF('paved total'!CJ140=0, "", 'paved total'!CJ140/'paved total'!$CL140*'paved total'!$CN140), "")</f>
        <v>0.518452315171682</v>
      </c>
      <c r="BM140" t="str">
        <f>IFERROR(IF('paved total'!CK140=0, "", 'paved total'!CK140/'paved total'!$CL140*'paved total'!$CN140), "")</f>
        <v/>
      </c>
    </row>
    <row r="141" spans="1:65" x14ac:dyDescent="0.25">
      <c r="A141" s="1" t="s">
        <v>141</v>
      </c>
      <c r="B141">
        <v>3</v>
      </c>
      <c r="C141">
        <f>_xlfn.XLOOKUP(A141,'[1]paving by area'!$A$3:$A$174,'[1]paving by area'!$C$3:$C$174)</f>
        <v>7</v>
      </c>
      <c r="D141" t="str">
        <f>IFERROR(IF('paved total'!D141=0, "", 'paved total'!D141/'paved total'!$L141*'paved total'!$N141), "")</f>
        <v/>
      </c>
      <c r="E141" t="str">
        <f>IFERROR(IF('paved total'!E141=0, "", 'paved total'!E141/'paved total'!$L141*'paved total'!$N141), "")</f>
        <v/>
      </c>
      <c r="F141" t="str">
        <f>IFERROR(IF('paved total'!F141=0, "", 'paved total'!F141/'paved total'!$L141*'paved total'!$N141), "")</f>
        <v/>
      </c>
      <c r="G141" t="str">
        <f>IFERROR(IF('paved total'!G141=0, "", 'paved total'!G141/'paved total'!$L141*'paved total'!$N141), "")</f>
        <v/>
      </c>
      <c r="H141" t="str">
        <f>IFERROR(IF('paved total'!H141=0, "", 'paved total'!H141/'paved total'!$L141*'paved total'!$N141), "")</f>
        <v/>
      </c>
      <c r="I141" t="str">
        <f>IFERROR(IF('paved total'!I141=0, "", 'paved total'!I141/'paved total'!$L141*'paved total'!$N141), "")</f>
        <v/>
      </c>
      <c r="J141">
        <f>IFERROR(IF('paved total'!J141=0, "", 'paved total'!J141/'paved total'!$L141*'paved total'!$N141), "")</f>
        <v>4.4097141760881989E-2</v>
      </c>
      <c r="K141" t="str">
        <f>IFERROR(IF('paved total'!K141=0, "", 'paved total'!K141/'paved total'!$L141*'paved total'!$N141), "")</f>
        <v/>
      </c>
      <c r="L141" t="str">
        <f>IFERROR(IF('paved total'!P141=0, "", 'paved total'!P141/'paved total'!$Y141*'paved total'!$AA141), "")</f>
        <v/>
      </c>
      <c r="M141" t="str">
        <f>IFERROR(IF('paved total'!Q141=0, "", 'paved total'!Q141/'paved total'!$Y141*'paved total'!$AA141), "")</f>
        <v/>
      </c>
      <c r="N141" t="str">
        <f>IFERROR(IF('paved total'!R141=0, "", 'paved total'!R141/'paved total'!$Y141*'paved total'!$AA141), "")</f>
        <v/>
      </c>
      <c r="O141" t="str">
        <f>IFERROR(IF('paved total'!S141=0, "", 'paved total'!S141/'paved total'!$Y141*'paved total'!$AA141), "")</f>
        <v/>
      </c>
      <c r="P141" t="str">
        <f>IFERROR(IF('paved total'!T141=0, "", 'paved total'!T141/'paved total'!$Y141*'paved total'!$AA141), "")</f>
        <v/>
      </c>
      <c r="Q141" t="str">
        <f>IFERROR(IF('paved total'!U141=0, "", 'paved total'!U141/'paved total'!$Y141*'paved total'!$AA141), "")</f>
        <v/>
      </c>
      <c r="R141" t="str">
        <f>IFERROR(IF('paved total'!V141=0, "", 'paved total'!V141/'paved total'!$Y141*'paved total'!$AA141), "")</f>
        <v/>
      </c>
      <c r="S141" t="str">
        <f>IFERROR(IF('paved total'!W141=0, "", 'paved total'!W141/'paved total'!$Y141*'paved total'!$AA141), "")</f>
        <v/>
      </c>
      <c r="T141" t="str">
        <f>IFERROR(IF('paved total'!X141=0, "", 'paved total'!X141/'paved total'!$Y141*'paved total'!$AA141), "")</f>
        <v/>
      </c>
      <c r="U141">
        <f>IFERROR(IF('paved total'!AC141=0, "", 'paved total'!AC141/'paved total'!$AL141*'paved total'!$AN141), "")</f>
        <v>1.9025009710313414</v>
      </c>
      <c r="V141">
        <f>IFERROR(IF('paved total'!AD141=0, "", 'paved total'!AD141/'paved total'!$AL141*'paved total'!$AN141), "")</f>
        <v>1.3186820048564423</v>
      </c>
      <c r="W141">
        <f>IFERROR(IF('paved total'!AE141=0, "", 'paved total'!AE141/'paved total'!$AL141*'paved total'!$AN141), "")</f>
        <v>0.6220798293068468</v>
      </c>
      <c r="X141">
        <f>IFERROR(IF('paved total'!AF141=0, "", 'paved total'!AF141/'paved total'!$AL141*'paved total'!$AN141), "")</f>
        <v>0.37297525485395167</v>
      </c>
      <c r="Y141" t="str">
        <f>IFERROR(IF('paved total'!AG141=0, "", 'paved total'!AG141/'paved total'!$AL141*'paved total'!$AN141), "")</f>
        <v/>
      </c>
      <c r="Z141">
        <f>IFERROR(IF('paved total'!AH141=0, "", 'paved total'!AH141/'paved total'!$AL141*'paved total'!$AN141), "")</f>
        <v>2.1811418412511795E-2</v>
      </c>
      <c r="AA141">
        <f>IFERROR(IF('paved total'!AI141=0, "", 'paved total'!AI141/'paved total'!$AL141*'paved total'!$AN141), "")</f>
        <v>7.9975200845876591E-3</v>
      </c>
      <c r="AB141">
        <f>IFERROR(IF('paved total'!AJ141=0, "", 'paved total'!AJ141/'paved total'!$AL141*'paved total'!$AN141), "")</f>
        <v>0.46803668676848231</v>
      </c>
      <c r="AC141" t="str">
        <f>IFERROR(IF('paved total'!AK141=0, "", 'paved total'!AK141/'paved total'!$AL141*'paved total'!$AN141), "")</f>
        <v/>
      </c>
      <c r="AD141">
        <f>IFERROR(IF('paved total'!AP141=0, "", 'paved total'!AP141/'paved total'!$AY141*'paved total'!$BA141), "")</f>
        <v>3.1732901292782008E-2</v>
      </c>
      <c r="AE141">
        <f>IFERROR(IF('paved total'!AQ141=0, "", 'paved total'!AQ141/'paved total'!$AY141*'paved total'!$BA141), "")</f>
        <v>0.24049958823836079</v>
      </c>
      <c r="AF141">
        <f>IFERROR(IF('paved total'!AR141=0, "", 'paved total'!AR141/'paved total'!$AY141*'paved total'!$BA141), "")</f>
        <v>5.7240087851155473E-3</v>
      </c>
      <c r="AG141">
        <f>IFERROR(IF('paved total'!AS141=0, "", 'paved total'!AS141/'paved total'!$AY141*'paved total'!$BA141), "")</f>
        <v>2.7559619987299357E-2</v>
      </c>
      <c r="AH141" t="str">
        <f>IFERROR(IF('paved total'!AT141=0, "", 'paved total'!AT141/'paved total'!$AY141*'paved total'!$BA141), "")</f>
        <v/>
      </c>
      <c r="AI141" t="str">
        <f>IFERROR(IF('paved total'!AU141=0, "", 'paved total'!AU141/'paved total'!$AY141*'paved total'!$BA141), "")</f>
        <v/>
      </c>
      <c r="AJ141" t="str">
        <f>IFERROR(IF('paved total'!AV141=0, "", 'paved total'!AV141/'paved total'!$AY141*'paved total'!$BA141), "")</f>
        <v/>
      </c>
      <c r="AK141">
        <f>IFERROR(IF('paved total'!AW141=0, "", 'paved total'!AW141/'paved total'!$AY141*'paved total'!$BA141), "")</f>
        <v>1.4269087318289737</v>
      </c>
      <c r="AL141" t="str">
        <f>IFERROR(IF('paved total'!AX141=0, "", 'paved total'!AX141/'paved total'!$AY141*'paved total'!$BA141), "")</f>
        <v/>
      </c>
      <c r="AM141">
        <f>IFERROR(IF('paved total'!BC141=0, "", 'paved total'!BC141/'paved total'!$BL141*'paved total'!$BN141), "")</f>
        <v>7.5094936699435708</v>
      </c>
      <c r="AN141">
        <f>IFERROR(IF('paved total'!BD141=0, "", 'paved total'!BD141/'paved total'!$BL141*'paved total'!$BN141), "")</f>
        <v>9.9604213501771656E-3</v>
      </c>
      <c r="AO141">
        <f>IFERROR(IF('paved total'!BE141=0, "", 'paved total'!BE141/'paved total'!$BL141*'paved total'!$BN141), "")</f>
        <v>3.1992873376769051</v>
      </c>
      <c r="AP141">
        <f>IFERROR(IF('paved total'!BF141=0, "", 'paved total'!BF141/'paved total'!$BL141*'paved total'!$BN141), "")</f>
        <v>1.1271876827950493</v>
      </c>
      <c r="AQ141" t="str">
        <f>IFERROR(IF('paved total'!BG141=0, "", 'paved total'!BG141/'paved total'!$BL141*'paved total'!$BN141), "")</f>
        <v/>
      </c>
      <c r="AR141" t="str">
        <f>IFERROR(IF('paved total'!BH141=0, "", 'paved total'!BH141/'paved total'!$BL141*'paved total'!$BN141), "")</f>
        <v/>
      </c>
      <c r="AS141" t="str">
        <f>IFERROR(IF('paved total'!BI141=0, "", 'paved total'!BI141/'paved total'!$BL141*'paved total'!$BN141), "")</f>
        <v/>
      </c>
      <c r="AT141">
        <f>IFERROR(IF('paved total'!BJ141=0, "", 'paved total'!BJ141/'paved total'!$BL141*'paved total'!$BN141), "")</f>
        <v>0.2732475590398602</v>
      </c>
      <c r="AU141" t="str">
        <f>IFERROR(IF('paved total'!BK141=0, "", 'paved total'!BK141/'paved total'!$BL141*'paved total'!$BN141), "")</f>
        <v/>
      </c>
      <c r="AV141">
        <f>IFERROR(IF('paved total'!BP141=0, "", 'paved total'!BP141/'paved total'!$BY141*'paved total'!$CA141), "")</f>
        <v>3.3365225372566129E-2</v>
      </c>
      <c r="AW141">
        <f>IFERROR(IF('paved total'!BQ141=0, "", 'paved total'!BQ141/'paved total'!$BY141*'paved total'!$CA141), "")</f>
        <v>1.02798569540974E-2</v>
      </c>
      <c r="AX141">
        <f>IFERROR(IF('paved total'!BR141=0, "", 'paved total'!BR141/'paved total'!$BY141*'paved total'!$CA141), "")</f>
        <v>6.8236981505646541E-3</v>
      </c>
      <c r="AY141">
        <f>IFERROR(IF('paved total'!BS141=0, "", 'paved total'!BS141/'paved total'!$BY141*'paved total'!$CA141), "")</f>
        <v>2.5256545102739303E-3</v>
      </c>
      <c r="AZ141" t="str">
        <f>IFERROR(IF('paved total'!BT141=0, "", 'paved total'!BT141/'paved total'!$BY141*'paved total'!$CA141), "")</f>
        <v/>
      </c>
      <c r="BA141" t="str">
        <f>IFERROR(IF('paved total'!BU141=0, "", 'paved total'!BU141/'paved total'!$BY141*'paved total'!$CA141), "")</f>
        <v/>
      </c>
      <c r="BB141" t="str">
        <f>IFERROR(IF('paved total'!BV141=0, "", 'paved total'!BV141/'paved total'!$BY141*'paved total'!$CA141), "")</f>
        <v/>
      </c>
      <c r="BC141">
        <f>IFERROR(IF('paved total'!BW141=0, "", 'paved total'!BW141/'paved total'!$BY141*'paved total'!$CA141), "")</f>
        <v>1.3292918475125948E-2</v>
      </c>
      <c r="BD141" t="str">
        <f>IFERROR(IF('paved total'!BX141=0, "", 'paved total'!BX141/'paved total'!$BY141*'paved total'!$CA141), "")</f>
        <v/>
      </c>
      <c r="BE141">
        <f>IFERROR(IF('paved total'!CC141=0, "", 'paved total'!CC141/'paved total'!$CL141*'paved total'!$CN141), "")</f>
        <v>2.4878137260889561</v>
      </c>
      <c r="BF141">
        <f>IFERROR(IF('paved total'!CD141=0, "", 'paved total'!CD141/'paved total'!$CL141*'paved total'!$CN141), "")</f>
        <v>32.454632914776276</v>
      </c>
      <c r="BG141" t="str">
        <f>IFERROR(IF('paved total'!CE141=0, "", 'paved total'!CE141/'paved total'!$CL141*'paved total'!$CN141), "")</f>
        <v/>
      </c>
      <c r="BH141">
        <f>IFERROR(IF('paved total'!CF141=0, "", 'paved total'!CF141/'paved total'!$CL141*'paved total'!$CN141), "")</f>
        <v>0.3413681173138014</v>
      </c>
      <c r="BI141" t="str">
        <f>IFERROR(IF('paved total'!CG141=0, "", 'paved total'!CG141/'paved total'!$CL141*'paved total'!$CN141), "")</f>
        <v/>
      </c>
      <c r="BJ141" t="str">
        <f>IFERROR(IF('paved total'!CH141=0, "", 'paved total'!CH141/'paved total'!$CL141*'paved total'!$CN141), "")</f>
        <v/>
      </c>
      <c r="BK141" t="str">
        <f>IFERROR(IF('paved total'!CI141=0, "", 'paved total'!CI141/'paved total'!$CL141*'paved total'!$CN141), "")</f>
        <v/>
      </c>
      <c r="BL141">
        <f>IFERROR(IF('paved total'!CJ141=0, "", 'paved total'!CJ141/'paved total'!$CL141*'paved total'!$CN141), "")</f>
        <v>158.5518521745669</v>
      </c>
      <c r="BM141" t="str">
        <f>IFERROR(IF('paved total'!CK141=0, "", 'paved total'!CK141/'paved total'!$CL141*'paved total'!$CN141), "")</f>
        <v/>
      </c>
    </row>
    <row r="142" spans="1:65" x14ac:dyDescent="0.25">
      <c r="A142" s="1" t="s">
        <v>142</v>
      </c>
      <c r="B142">
        <v>4</v>
      </c>
      <c r="C142">
        <f>_xlfn.XLOOKUP(A142,'[1]paving by area'!$A$3:$A$174,'[1]paving by area'!$C$3:$C$174)</f>
        <v>13</v>
      </c>
      <c r="D142" t="str">
        <f>IFERROR(IF('paved total'!D142=0, "", 'paved total'!D142/'paved total'!$L142*'paved total'!$N142), "")</f>
        <v/>
      </c>
      <c r="E142">
        <f>IFERROR(IF('paved total'!E142=0, "", 'paved total'!E142/'paved total'!$L142*'paved total'!$N142), "")</f>
        <v>2.837119076256913E-2</v>
      </c>
      <c r="F142" t="str">
        <f>IFERROR(IF('paved total'!F142=0, "", 'paved total'!F142/'paved total'!$L142*'paved total'!$N142), "")</f>
        <v/>
      </c>
      <c r="G142" t="str">
        <f>IFERROR(IF('paved total'!G142=0, "", 'paved total'!G142/'paved total'!$L142*'paved total'!$N142), "")</f>
        <v/>
      </c>
      <c r="H142" t="str">
        <f>IFERROR(IF('paved total'!H142=0, "", 'paved total'!H142/'paved total'!$L142*'paved total'!$N142), "")</f>
        <v/>
      </c>
      <c r="I142" t="str">
        <f>IFERROR(IF('paved total'!I142=0, "", 'paved total'!I142/'paved total'!$L142*'paved total'!$N142), "")</f>
        <v/>
      </c>
      <c r="J142">
        <f>IFERROR(IF('paved total'!J142=0, "", 'paved total'!J142/'paved total'!$L142*'paved total'!$N142), "")</f>
        <v>9.8626448712766088E-2</v>
      </c>
      <c r="K142" t="str">
        <f>IFERROR(IF('paved total'!K142=0, "", 'paved total'!K142/'paved total'!$L142*'paved total'!$N142), "")</f>
        <v/>
      </c>
      <c r="L142">
        <f>IFERROR(IF('paved total'!P142=0, "", 'paved total'!P142/'paved total'!$Y142*'paved total'!$AA142), "")</f>
        <v>29.197034824370487</v>
      </c>
      <c r="M142">
        <f>IFERROR(IF('paved total'!Q142=0, "", 'paved total'!Q142/'paved total'!$Y142*'paved total'!$AA142), "")</f>
        <v>0.12654701174086522</v>
      </c>
      <c r="N142">
        <f>IFERROR(IF('paved total'!R142=0, "", 'paved total'!R142/'paved total'!$Y142*'paved total'!$AA142), "")</f>
        <v>1.8226830022612104</v>
      </c>
      <c r="O142">
        <f>IFERROR(IF('paved total'!S142=0, "", 'paved total'!S142/'paved total'!$Y142*'paved total'!$AA142), "")</f>
        <v>4.3716240419571617E-2</v>
      </c>
      <c r="P142" t="str">
        <f>IFERROR(IF('paved total'!T142=0, "", 'paved total'!T142/'paved total'!$Y142*'paved total'!$AA142), "")</f>
        <v/>
      </c>
      <c r="Q142" t="str">
        <f>IFERROR(IF('paved total'!U142=0, "", 'paved total'!U142/'paved total'!$Y142*'paved total'!$AA142), "")</f>
        <v/>
      </c>
      <c r="R142" t="str">
        <f>IFERROR(IF('paved total'!V142=0, "", 'paved total'!V142/'paved total'!$Y142*'paved total'!$AA142), "")</f>
        <v/>
      </c>
      <c r="S142">
        <f>IFERROR(IF('paved total'!W142=0, "", 'paved total'!W142/'paved total'!$Y142*'paved total'!$AA142), "")</f>
        <v>6.6318754816068401E-3</v>
      </c>
      <c r="T142" t="str">
        <f>IFERROR(IF('paved total'!X142=0, "", 'paved total'!X142/'paved total'!$Y142*'paved total'!$AA142), "")</f>
        <v/>
      </c>
      <c r="U142">
        <f>IFERROR(IF('paved total'!AC142=0, "", 'paved total'!AC142/'paved total'!$AL142*'paved total'!$AN142), "")</f>
        <v>11.019297833647794</v>
      </c>
      <c r="V142">
        <f>IFERROR(IF('paved total'!AD142=0, "", 'paved total'!AD142/'paved total'!$AL142*'paved total'!$AN142), "")</f>
        <v>1.5918760377548073</v>
      </c>
      <c r="W142">
        <f>IFERROR(IF('paved total'!AE142=0, "", 'paved total'!AE142/'paved total'!$AL142*'paved total'!$AN142), "")</f>
        <v>15.074588656751189</v>
      </c>
      <c r="X142">
        <f>IFERROR(IF('paved total'!AF142=0, "", 'paved total'!AF142/'paved total'!$AL142*'paved total'!$AN142), "")</f>
        <v>1.2594294806970983</v>
      </c>
      <c r="Y142" t="str">
        <f>IFERROR(IF('paved total'!AG142=0, "", 'paved total'!AG142/'paved total'!$AL142*'paved total'!$AN142), "")</f>
        <v/>
      </c>
      <c r="Z142">
        <f>IFERROR(IF('paved total'!AH142=0, "", 'paved total'!AH142/'paved total'!$AL142*'paved total'!$AN142), "")</f>
        <v>0.62818524583694613</v>
      </c>
      <c r="AA142">
        <f>IFERROR(IF('paved total'!AI142=0, "", 'paved total'!AI142/'paved total'!$AL142*'paved total'!$AN142), "")</f>
        <v>7.8058844895738791E-2</v>
      </c>
      <c r="AB142">
        <f>IFERROR(IF('paved total'!AJ142=0, "", 'paved total'!AJ142/'paved total'!$AL142*'paved total'!$AN142), "")</f>
        <v>5.9883533865536425</v>
      </c>
      <c r="AC142">
        <f>IFERROR(IF('paved total'!AK142=0, "", 'paved total'!AK142/'paved total'!$AL142*'paved total'!$AN142), "")</f>
        <v>0.12154018886845264</v>
      </c>
      <c r="AD142">
        <f>IFERROR(IF('paved total'!AP142=0, "", 'paved total'!AP142/'paved total'!$AY142*'paved total'!$BA142), "")</f>
        <v>0.88648930357296574</v>
      </c>
      <c r="AE142">
        <f>IFERROR(IF('paved total'!AQ142=0, "", 'paved total'!AQ142/'paved total'!$AY142*'paved total'!$BA142), "")</f>
        <v>1.6040111323432193</v>
      </c>
      <c r="AF142">
        <f>IFERROR(IF('paved total'!AR142=0, "", 'paved total'!AR142/'paved total'!$AY142*'paved total'!$BA142), "")</f>
        <v>0.45837158184293125</v>
      </c>
      <c r="AG142">
        <f>IFERROR(IF('paved total'!AS142=0, "", 'paved total'!AS142/'paved total'!$AY142*'paved total'!$BA142), "")</f>
        <v>0.30821537399783311</v>
      </c>
      <c r="AH142" t="str">
        <f>IFERROR(IF('paved total'!AT142=0, "", 'paved total'!AT142/'paved total'!$AY142*'paved total'!$BA142), "")</f>
        <v/>
      </c>
      <c r="AI142">
        <f>IFERROR(IF('paved total'!AU142=0, "", 'paved total'!AU142/'paved total'!$AY142*'paved total'!$BA142), "")</f>
        <v>6.6785563163127434E-2</v>
      </c>
      <c r="AJ142">
        <f>IFERROR(IF('paved total'!AV142=0, "", 'paved total'!AV142/'paved total'!$AY142*'paved total'!$BA142), "")</f>
        <v>6.2555810829462702E-3</v>
      </c>
      <c r="AK142">
        <f>IFERROR(IF('paved total'!AW142=0, "", 'paved total'!AW142/'paved total'!$AY142*'paved total'!$BA142), "")</f>
        <v>26.291383603010829</v>
      </c>
      <c r="AL142">
        <f>IFERROR(IF('paved total'!AX142=0, "", 'paved total'!AX142/'paved total'!$AY142*'paved total'!$BA142), "")</f>
        <v>5.409630616213322E-3</v>
      </c>
      <c r="AM142">
        <f>IFERROR(IF('paved total'!BC142=0, "", 'paved total'!BC142/'paved total'!$BL142*'paved total'!$BN142), "")</f>
        <v>10.18743193930896</v>
      </c>
      <c r="AN142">
        <f>IFERROR(IF('paved total'!BD142=0, "", 'paved total'!BD142/'paved total'!$BL142*'paved total'!$BN142), "")</f>
        <v>0.10715529534956832</v>
      </c>
      <c r="AO142">
        <f>IFERROR(IF('paved total'!BE142=0, "", 'paved total'!BE142/'paved total'!$BL142*'paved total'!$BN142), "")</f>
        <v>6.7562519011394482</v>
      </c>
      <c r="AP142">
        <f>IFERROR(IF('paved total'!BF142=0, "", 'paved total'!BF142/'paved total'!$BL142*'paved total'!$BN142), "")</f>
        <v>1.5112270698105787</v>
      </c>
      <c r="AQ142" t="str">
        <f>IFERROR(IF('paved total'!BG142=0, "", 'paved total'!BG142/'paved total'!$BL142*'paved total'!$BN142), "")</f>
        <v/>
      </c>
      <c r="AR142">
        <f>IFERROR(IF('paved total'!BH142=0, "", 'paved total'!BH142/'paved total'!$BL142*'paved total'!$BN142), "")</f>
        <v>5.1774274083124766E-2</v>
      </c>
      <c r="AS142" t="str">
        <f>IFERROR(IF('paved total'!BI142=0, "", 'paved total'!BI142/'paved total'!$BL142*'paved total'!$BN142), "")</f>
        <v/>
      </c>
      <c r="AT142">
        <f>IFERROR(IF('paved total'!BJ142=0, "", 'paved total'!BJ142/'paved total'!$BL142*'paved total'!$BN142), "")</f>
        <v>0.53600917011450744</v>
      </c>
      <c r="AU142" t="str">
        <f>IFERROR(IF('paved total'!BK142=0, "", 'paved total'!BK142/'paved total'!$BL142*'paved total'!$BN142), "")</f>
        <v/>
      </c>
      <c r="AV142">
        <f>IFERROR(IF('paved total'!BP142=0, "", 'paved total'!BP142/'paved total'!$BY142*'paved total'!$CA142), "")</f>
        <v>1.0184066852231672</v>
      </c>
      <c r="AW142">
        <f>IFERROR(IF('paved total'!BQ142=0, "", 'paved total'!BQ142/'paved total'!$BY142*'paved total'!$CA142), "")</f>
        <v>3.005879641073347E-2</v>
      </c>
      <c r="AX142">
        <f>IFERROR(IF('paved total'!BR142=0, "", 'paved total'!BR142/'paved total'!$BY142*'paved total'!$CA142), "")</f>
        <v>0.39684942675926893</v>
      </c>
      <c r="AY142">
        <f>IFERROR(IF('paved total'!BS142=0, "", 'paved total'!BS142/'paved total'!$BY142*'paved total'!$CA142), "")</f>
        <v>3.0278738823494931E-2</v>
      </c>
      <c r="AZ142" t="str">
        <f>IFERROR(IF('paved total'!BT142=0, "", 'paved total'!BT142/'paved total'!$BY142*'paved total'!$CA142), "")</f>
        <v/>
      </c>
      <c r="BA142">
        <f>IFERROR(IF('paved total'!BU142=0, "", 'paved total'!BU142/'paved total'!$BY142*'paved total'!$CA142), "")</f>
        <v>9.3475525423622363E-2</v>
      </c>
      <c r="BB142">
        <f>IFERROR(IF('paved total'!BV142=0, "", 'paved total'!BV142/'paved total'!$BY142*'paved total'!$CA142), "")</f>
        <v>3.2844733639045352E-2</v>
      </c>
      <c r="BC142">
        <f>IFERROR(IF('paved total'!BW142=0, "", 'paved total'!BW142/'paved total'!$BY142*'paved total'!$CA142), "")</f>
        <v>5.395920526414593E-2</v>
      </c>
      <c r="BD142" t="str">
        <f>IFERROR(IF('paved total'!BX142=0, "", 'paved total'!BX142/'paved total'!$BY142*'paved total'!$CA142), "")</f>
        <v/>
      </c>
      <c r="BE142">
        <f>IFERROR(IF('paved total'!CC142=0, "", 'paved total'!CC142/'paved total'!$CL142*'paved total'!$CN142), "")</f>
        <v>8.3892708972016461</v>
      </c>
      <c r="BF142">
        <f>IFERROR(IF('paved total'!CD142=0, "", 'paved total'!CD142/'paved total'!$CL142*'paved total'!$CN142), "")</f>
        <v>87.108684717148023</v>
      </c>
      <c r="BG142">
        <f>IFERROR(IF('paved total'!CE142=0, "", 'paved total'!CE142/'paved total'!$CL142*'paved total'!$CN142), "")</f>
        <v>0.60181868297878005</v>
      </c>
      <c r="BH142">
        <f>IFERROR(IF('paved total'!CF142=0, "", 'paved total'!CF142/'paved total'!$CL142*'paved total'!$CN142), "")</f>
        <v>3.2529451960841298</v>
      </c>
      <c r="BI142" t="str">
        <f>IFERROR(IF('paved total'!CG142=0, "", 'paved total'!CG142/'paved total'!$CL142*'paved total'!$CN142), "")</f>
        <v/>
      </c>
      <c r="BJ142">
        <f>IFERROR(IF('paved total'!CH142=0, "", 'paved total'!CH142/'paved total'!$CL142*'paved total'!$CN142), "")</f>
        <v>5.7263709653914523E-3</v>
      </c>
      <c r="BK142">
        <f>IFERROR(IF('paved total'!CI142=0, "", 'paved total'!CI142/'paved total'!$CL142*'paved total'!$CN142), "")</f>
        <v>1.7866277412021329E-3</v>
      </c>
      <c r="BL142">
        <f>IFERROR(IF('paved total'!CJ142=0, "", 'paved total'!CJ142/'paved total'!$CL142*'paved total'!$CN142), "")</f>
        <v>1468.7939499861416</v>
      </c>
      <c r="BM142" t="str">
        <f>IFERROR(IF('paved total'!CK142=0, "", 'paved total'!CK142/'paved total'!$CL142*'paved total'!$CN142), "")</f>
        <v/>
      </c>
    </row>
    <row r="143" spans="1:65" x14ac:dyDescent="0.25">
      <c r="A143" s="1" t="s">
        <v>143</v>
      </c>
      <c r="B143">
        <v>5</v>
      </c>
      <c r="C143">
        <f>_xlfn.XLOOKUP(A143,'[1]paving by area'!$A$3:$A$174,'[1]paving by area'!$C$3:$C$174)</f>
        <v>15</v>
      </c>
      <c r="D143" t="str">
        <f>IFERROR(IF('paved total'!D143=0, "", 'paved total'!D143/'paved total'!$L143*'paved total'!$N143), "")</f>
        <v/>
      </c>
      <c r="E143" t="str">
        <f>IFERROR(IF('paved total'!E143=0, "", 'paved total'!E143/'paved total'!$L143*'paved total'!$N143), "")</f>
        <v/>
      </c>
      <c r="F143" t="str">
        <f>IFERROR(IF('paved total'!F143=0, "", 'paved total'!F143/'paved total'!$L143*'paved total'!$N143), "")</f>
        <v/>
      </c>
      <c r="G143" t="str">
        <f>IFERROR(IF('paved total'!G143=0, "", 'paved total'!G143/'paved total'!$L143*'paved total'!$N143), "")</f>
        <v/>
      </c>
      <c r="H143" t="str">
        <f>IFERROR(IF('paved total'!H143=0, "", 'paved total'!H143/'paved total'!$L143*'paved total'!$N143), "")</f>
        <v/>
      </c>
      <c r="I143" t="str">
        <f>IFERROR(IF('paved total'!I143=0, "", 'paved total'!I143/'paved total'!$L143*'paved total'!$N143), "")</f>
        <v/>
      </c>
      <c r="J143" t="str">
        <f>IFERROR(IF('paved total'!J143=0, "", 'paved total'!J143/'paved total'!$L143*'paved total'!$N143), "")</f>
        <v/>
      </c>
      <c r="K143" t="str">
        <f>IFERROR(IF('paved total'!K143=0, "", 'paved total'!K143/'paved total'!$L143*'paved total'!$N143), "")</f>
        <v/>
      </c>
      <c r="L143" t="str">
        <f>IFERROR(IF('paved total'!P143=0, "", 'paved total'!P143/'paved total'!$Y143*'paved total'!$AA143), "")</f>
        <v/>
      </c>
      <c r="M143" t="str">
        <f>IFERROR(IF('paved total'!Q143=0, "", 'paved total'!Q143/'paved total'!$Y143*'paved total'!$AA143), "")</f>
        <v/>
      </c>
      <c r="N143" t="str">
        <f>IFERROR(IF('paved total'!R143=0, "", 'paved total'!R143/'paved total'!$Y143*'paved total'!$AA143), "")</f>
        <v/>
      </c>
      <c r="O143" t="str">
        <f>IFERROR(IF('paved total'!S143=0, "", 'paved total'!S143/'paved total'!$Y143*'paved total'!$AA143), "")</f>
        <v/>
      </c>
      <c r="P143" t="str">
        <f>IFERROR(IF('paved total'!T143=0, "", 'paved total'!T143/'paved total'!$Y143*'paved total'!$AA143), "")</f>
        <v/>
      </c>
      <c r="Q143" t="str">
        <f>IFERROR(IF('paved total'!U143=0, "", 'paved total'!U143/'paved total'!$Y143*'paved total'!$AA143), "")</f>
        <v/>
      </c>
      <c r="R143" t="str">
        <f>IFERROR(IF('paved total'!V143=0, "", 'paved total'!V143/'paved total'!$Y143*'paved total'!$AA143), "")</f>
        <v/>
      </c>
      <c r="S143" t="str">
        <f>IFERROR(IF('paved total'!W143=0, "", 'paved total'!W143/'paved total'!$Y143*'paved total'!$AA143), "")</f>
        <v/>
      </c>
      <c r="T143" t="str">
        <f>IFERROR(IF('paved total'!X143=0, "", 'paved total'!X143/'paved total'!$Y143*'paved total'!$AA143), "")</f>
        <v/>
      </c>
      <c r="U143">
        <f>IFERROR(IF('paved total'!AC143=0, "", 'paved total'!AC143/'paved total'!$AL143*'paved total'!$AN143), "")</f>
        <v>72.37072546329982</v>
      </c>
      <c r="V143" t="str">
        <f>IFERROR(IF('paved total'!AD143=0, "", 'paved total'!AD143/'paved total'!$AL143*'paved total'!$AN143), "")</f>
        <v/>
      </c>
      <c r="W143" t="str">
        <f>IFERROR(IF('paved total'!AE143=0, "", 'paved total'!AE143/'paved total'!$AL143*'paved total'!$AN143), "")</f>
        <v/>
      </c>
      <c r="X143" t="str">
        <f>IFERROR(IF('paved total'!AF143=0, "", 'paved total'!AF143/'paved total'!$AL143*'paved total'!$AN143), "")</f>
        <v/>
      </c>
      <c r="Y143" t="str">
        <f>IFERROR(IF('paved total'!AG143=0, "", 'paved total'!AG143/'paved total'!$AL143*'paved total'!$AN143), "")</f>
        <v/>
      </c>
      <c r="Z143">
        <f>IFERROR(IF('paved total'!AH143=0, "", 'paved total'!AH143/'paved total'!$AL143*'paved total'!$AN143), "")</f>
        <v>2.2337897191096519E-2</v>
      </c>
      <c r="AA143" t="str">
        <f>IFERROR(IF('paved total'!AI143=0, "", 'paved total'!AI143/'paved total'!$AL143*'paved total'!$AN143), "")</f>
        <v/>
      </c>
      <c r="AB143">
        <f>IFERROR(IF('paved total'!AJ143=0, "", 'paved total'!AJ143/'paved total'!$AL143*'paved total'!$AN143), "")</f>
        <v>1.9393356197724705</v>
      </c>
      <c r="AC143" t="str">
        <f>IFERROR(IF('paved total'!AK143=0, "", 'paved total'!AK143/'paved total'!$AL143*'paved total'!$AN143), "")</f>
        <v/>
      </c>
      <c r="AD143">
        <f>IFERROR(IF('paved total'!AP143=0, "", 'paved total'!AP143/'paved total'!$AY143*'paved total'!$BA143), "")</f>
        <v>1.8316261340779105</v>
      </c>
      <c r="AE143" t="str">
        <f>IFERROR(IF('paved total'!AQ143=0, "", 'paved total'!AQ143/'paved total'!$AY143*'paved total'!$BA143), "")</f>
        <v/>
      </c>
      <c r="AF143" t="str">
        <f>IFERROR(IF('paved total'!AR143=0, "", 'paved total'!AR143/'paved total'!$AY143*'paved total'!$BA143), "")</f>
        <v/>
      </c>
      <c r="AG143" t="str">
        <f>IFERROR(IF('paved total'!AS143=0, "", 'paved total'!AS143/'paved total'!$AY143*'paved total'!$BA143), "")</f>
        <v/>
      </c>
      <c r="AH143" t="str">
        <f>IFERROR(IF('paved total'!AT143=0, "", 'paved total'!AT143/'paved total'!$AY143*'paved total'!$BA143), "")</f>
        <v/>
      </c>
      <c r="AI143" t="str">
        <f>IFERROR(IF('paved total'!AU143=0, "", 'paved total'!AU143/'paved total'!$AY143*'paved total'!$BA143), "")</f>
        <v/>
      </c>
      <c r="AJ143" t="str">
        <f>IFERROR(IF('paved total'!AV143=0, "", 'paved total'!AV143/'paved total'!$AY143*'paved total'!$BA143), "")</f>
        <v/>
      </c>
      <c r="AK143">
        <f>IFERROR(IF('paved total'!AW143=0, "", 'paved total'!AW143/'paved total'!$AY143*'paved total'!$BA143), "")</f>
        <v>0.42117606291631099</v>
      </c>
      <c r="AL143" t="str">
        <f>IFERROR(IF('paved total'!AX143=0, "", 'paved total'!AX143/'paved total'!$AY143*'paved total'!$BA143), "")</f>
        <v/>
      </c>
      <c r="AM143">
        <f>IFERROR(IF('paved total'!BC143=0, "", 'paved total'!BC143/'paved total'!$BL143*'paved total'!$BN143), "")</f>
        <v>4.4671037328241043</v>
      </c>
      <c r="AN143" t="str">
        <f>IFERROR(IF('paved total'!BD143=0, "", 'paved total'!BD143/'paved total'!$BL143*'paved total'!$BN143), "")</f>
        <v/>
      </c>
      <c r="AO143" t="str">
        <f>IFERROR(IF('paved total'!BE143=0, "", 'paved total'!BE143/'paved total'!$BL143*'paved total'!$BN143), "")</f>
        <v/>
      </c>
      <c r="AP143" t="str">
        <f>IFERROR(IF('paved total'!BF143=0, "", 'paved total'!BF143/'paved total'!$BL143*'paved total'!$BN143), "")</f>
        <v/>
      </c>
      <c r="AQ143" t="str">
        <f>IFERROR(IF('paved total'!BG143=0, "", 'paved total'!BG143/'paved total'!$BL143*'paved total'!$BN143), "")</f>
        <v/>
      </c>
      <c r="AR143">
        <f>IFERROR(IF('paved total'!BH143=0, "", 'paved total'!BH143/'paved total'!$BL143*'paved total'!$BN143), "")</f>
        <v>0.4247716193176525</v>
      </c>
      <c r="AS143" t="str">
        <f>IFERROR(IF('paved total'!BI143=0, "", 'paved total'!BI143/'paved total'!$BL143*'paved total'!$BN143), "")</f>
        <v/>
      </c>
      <c r="AT143" t="str">
        <f>IFERROR(IF('paved total'!BJ143=0, "", 'paved total'!BJ143/'paved total'!$BL143*'paved total'!$BN143), "")</f>
        <v/>
      </c>
      <c r="AU143" t="str">
        <f>IFERROR(IF('paved total'!BK143=0, "", 'paved total'!BK143/'paved total'!$BL143*'paved total'!$BN143), "")</f>
        <v/>
      </c>
      <c r="AV143" t="str">
        <f>IFERROR(IF('paved total'!BP143=0, "", 'paved total'!BP143/'paved total'!$BY143*'paved total'!$CA143), "")</f>
        <v/>
      </c>
      <c r="AW143" t="str">
        <f>IFERROR(IF('paved total'!BQ143=0, "", 'paved total'!BQ143/'paved total'!$BY143*'paved total'!$CA143), "")</f>
        <v/>
      </c>
      <c r="AX143" t="str">
        <f>IFERROR(IF('paved total'!BR143=0, "", 'paved total'!BR143/'paved total'!$BY143*'paved total'!$CA143), "")</f>
        <v/>
      </c>
      <c r="AY143" t="str">
        <f>IFERROR(IF('paved total'!BS143=0, "", 'paved total'!BS143/'paved total'!$BY143*'paved total'!$CA143), "")</f>
        <v/>
      </c>
      <c r="AZ143" t="str">
        <f>IFERROR(IF('paved total'!BT143=0, "", 'paved total'!BT143/'paved total'!$BY143*'paved total'!$CA143), "")</f>
        <v/>
      </c>
      <c r="BA143" t="str">
        <f>IFERROR(IF('paved total'!BU143=0, "", 'paved total'!BU143/'paved total'!$BY143*'paved total'!$CA143), "")</f>
        <v/>
      </c>
      <c r="BB143" t="str">
        <f>IFERROR(IF('paved total'!BV143=0, "", 'paved total'!BV143/'paved total'!$BY143*'paved total'!$CA143), "")</f>
        <v/>
      </c>
      <c r="BC143" t="str">
        <f>IFERROR(IF('paved total'!BW143=0, "", 'paved total'!BW143/'paved total'!$BY143*'paved total'!$CA143), "")</f>
        <v/>
      </c>
      <c r="BD143" t="str">
        <f>IFERROR(IF('paved total'!BX143=0, "", 'paved total'!BX143/'paved total'!$BY143*'paved total'!$CA143), "")</f>
        <v/>
      </c>
      <c r="BE143">
        <f>IFERROR(IF('paved total'!CC143=0, "", 'paved total'!CC143/'paved total'!$CL143*'paved total'!$CN143), "")</f>
        <v>3.7736263525643826E-2</v>
      </c>
      <c r="BF143">
        <f>IFERROR(IF('paved total'!CD143=0, "", 'paved total'!CD143/'paved total'!$CL143*'paved total'!$CN143), "")</f>
        <v>5.8170775537396553</v>
      </c>
      <c r="BG143">
        <f>IFERROR(IF('paved total'!CE143=0, "", 'paved total'!CE143/'paved total'!$CL143*'paved total'!$CN143), "")</f>
        <v>2.2609226853726259E-2</v>
      </c>
      <c r="BH143" t="str">
        <f>IFERROR(IF('paved total'!CF143=0, "", 'paved total'!CF143/'paved total'!$CL143*'paved total'!$CN143), "")</f>
        <v/>
      </c>
      <c r="BI143" t="str">
        <f>IFERROR(IF('paved total'!CG143=0, "", 'paved total'!CG143/'paved total'!$CL143*'paved total'!$CN143), "")</f>
        <v/>
      </c>
      <c r="BJ143" t="str">
        <f>IFERROR(IF('paved total'!CH143=0, "", 'paved total'!CH143/'paved total'!$CL143*'paved total'!$CN143), "")</f>
        <v/>
      </c>
      <c r="BK143" t="str">
        <f>IFERROR(IF('paved total'!CI143=0, "", 'paved total'!CI143/'paved total'!$CL143*'paved total'!$CN143), "")</f>
        <v/>
      </c>
      <c r="BL143">
        <f>IFERROR(IF('paved total'!CJ143=0, "", 'paved total'!CJ143/'paved total'!$CL143*'paved total'!$CN143), "")</f>
        <v>86.627740658977046</v>
      </c>
      <c r="BM143" t="str">
        <f>IFERROR(IF('paved total'!CK143=0, "", 'paved total'!CK143/'paved total'!$CL143*'paved total'!$CN143), "")</f>
        <v/>
      </c>
    </row>
    <row r="144" spans="1:65" x14ac:dyDescent="0.25">
      <c r="A144" s="1" t="s">
        <v>144</v>
      </c>
      <c r="B144">
        <v>3</v>
      </c>
      <c r="C144">
        <f>_xlfn.XLOOKUP(A144,'[1]paving by area'!$A$3:$A$174,'[1]paving by area'!$C$3:$C$174)</f>
        <v>9</v>
      </c>
      <c r="D144">
        <f>IFERROR(IF('paved total'!D144=0, "", 'paved total'!D144/'paved total'!$L144*'paved total'!$N144), "")</f>
        <v>1.5245263875788732E-2</v>
      </c>
      <c r="E144" t="str">
        <f>IFERROR(IF('paved total'!E144=0, "", 'paved total'!E144/'paved total'!$L144*'paved total'!$N144), "")</f>
        <v/>
      </c>
      <c r="F144" t="str">
        <f>IFERROR(IF('paved total'!F144=0, "", 'paved total'!F144/'paved total'!$L144*'paved total'!$N144), "")</f>
        <v/>
      </c>
      <c r="G144" t="str">
        <f>IFERROR(IF('paved total'!G144=0, "", 'paved total'!G144/'paved total'!$L144*'paved total'!$N144), "")</f>
        <v/>
      </c>
      <c r="H144" t="str">
        <f>IFERROR(IF('paved total'!H144=0, "", 'paved total'!H144/'paved total'!$L144*'paved total'!$N144), "")</f>
        <v/>
      </c>
      <c r="I144" t="str">
        <f>IFERROR(IF('paved total'!I144=0, "", 'paved total'!I144/'paved total'!$L144*'paved total'!$N144), "")</f>
        <v/>
      </c>
      <c r="J144" t="str">
        <f>IFERROR(IF('paved total'!J144=0, "", 'paved total'!J144/'paved total'!$L144*'paved total'!$N144), "")</f>
        <v/>
      </c>
      <c r="K144" t="str">
        <f>IFERROR(IF('paved total'!K144=0, "", 'paved total'!K144/'paved total'!$L144*'paved total'!$N144), "")</f>
        <v/>
      </c>
      <c r="L144" t="str">
        <f>IFERROR(IF('paved total'!P144=0, "", 'paved total'!P144/'paved total'!$Y144*'paved total'!$AA144), "")</f>
        <v/>
      </c>
      <c r="M144" t="str">
        <f>IFERROR(IF('paved total'!Q144=0, "", 'paved total'!Q144/'paved total'!$Y144*'paved total'!$AA144), "")</f>
        <v/>
      </c>
      <c r="N144" t="str">
        <f>IFERROR(IF('paved total'!R144=0, "", 'paved total'!R144/'paved total'!$Y144*'paved total'!$AA144), "")</f>
        <v/>
      </c>
      <c r="O144" t="str">
        <f>IFERROR(IF('paved total'!S144=0, "", 'paved total'!S144/'paved total'!$Y144*'paved total'!$AA144), "")</f>
        <v/>
      </c>
      <c r="P144" t="str">
        <f>IFERROR(IF('paved total'!T144=0, "", 'paved total'!T144/'paved total'!$Y144*'paved total'!$AA144), "")</f>
        <v/>
      </c>
      <c r="Q144" t="str">
        <f>IFERROR(IF('paved total'!U144=0, "", 'paved total'!U144/'paved total'!$Y144*'paved total'!$AA144), "")</f>
        <v/>
      </c>
      <c r="R144" t="str">
        <f>IFERROR(IF('paved total'!V144=0, "", 'paved total'!V144/'paved total'!$Y144*'paved total'!$AA144), "")</f>
        <v/>
      </c>
      <c r="S144">
        <f>IFERROR(IF('paved total'!W144=0, "", 'paved total'!W144/'paved total'!$Y144*'paved total'!$AA144), "")</f>
        <v>0.13636804595119101</v>
      </c>
      <c r="T144" t="str">
        <f>IFERROR(IF('paved total'!X144=0, "", 'paved total'!X144/'paved total'!$Y144*'paved total'!$AA144), "")</f>
        <v/>
      </c>
      <c r="U144">
        <f>IFERROR(IF('paved total'!AC144=0, "", 'paved total'!AC144/'paved total'!$AL144*'paved total'!$AN144), "")</f>
        <v>1.2419035984959996</v>
      </c>
      <c r="V144">
        <f>IFERROR(IF('paved total'!AD144=0, "", 'paved total'!AD144/'paved total'!$AL144*'paved total'!$AN144), "")</f>
        <v>0.3416239672238186</v>
      </c>
      <c r="W144">
        <f>IFERROR(IF('paved total'!AE144=0, "", 'paved total'!AE144/'paved total'!$AL144*'paved total'!$AN144), "")</f>
        <v>2.8597481419188431E-2</v>
      </c>
      <c r="X144">
        <f>IFERROR(IF('paved total'!AF144=0, "", 'paved total'!AF144/'paved total'!$AL144*'paved total'!$AN144), "")</f>
        <v>2.906122436112122E-2</v>
      </c>
      <c r="Y144" t="str">
        <f>IFERROR(IF('paved total'!AG144=0, "", 'paved total'!AG144/'paved total'!$AL144*'paved total'!$AN144), "")</f>
        <v/>
      </c>
      <c r="Z144">
        <f>IFERROR(IF('paved total'!AH144=0, "", 'paved total'!AH144/'paved total'!$AL144*'paved total'!$AN144), "")</f>
        <v>1.4221450219272087E-2</v>
      </c>
      <c r="AA144">
        <f>IFERROR(IF('paved total'!AI144=0, "", 'paved total'!AI144/'paved total'!$AL144*'paved total'!$AN144), "")</f>
        <v>1.5458098064426183E-2</v>
      </c>
      <c r="AB144">
        <f>IFERROR(IF('paved total'!AJ144=0, "", 'paved total'!AJ144/'paved total'!$AL144*'paved total'!$AN144), "")</f>
        <v>19.112392446856532</v>
      </c>
      <c r="AC144" t="str">
        <f>IFERROR(IF('paved total'!AK144=0, "", 'paved total'!AK144/'paved total'!$AL144*'paved total'!$AN144), "")</f>
        <v/>
      </c>
      <c r="AD144">
        <f>IFERROR(IF('paved total'!AP144=0, "", 'paved total'!AP144/'paved total'!$AY144*'paved total'!$BA144), "")</f>
        <v>0.20179776572927852</v>
      </c>
      <c r="AE144">
        <f>IFERROR(IF('paved total'!AQ144=0, "", 'paved total'!AQ144/'paved total'!$AY144*'paved total'!$BA144), "")</f>
        <v>0.1942745695331399</v>
      </c>
      <c r="AF144">
        <f>IFERROR(IF('paved total'!AR144=0, "", 'paved total'!AR144/'paved total'!$AY144*'paved total'!$BA144), "")</f>
        <v>8.8053836381909794E-4</v>
      </c>
      <c r="AG144">
        <f>IFERROR(IF('paved total'!AS144=0, "", 'paved total'!AS144/'paved total'!$AY144*'paved total'!$BA144), "")</f>
        <v>6.8033174636128194E-2</v>
      </c>
      <c r="AH144" t="str">
        <f>IFERROR(IF('paved total'!AT144=0, "", 'paved total'!AT144/'paved total'!$AY144*'paved total'!$BA144), "")</f>
        <v/>
      </c>
      <c r="AI144">
        <f>IFERROR(IF('paved total'!AU144=0, "", 'paved total'!AU144/'paved total'!$AY144*'paved total'!$BA144), "")</f>
        <v>3.9546986164506852E-3</v>
      </c>
      <c r="AJ144">
        <f>IFERROR(IF('paved total'!AV144=0, "", 'paved total'!AV144/'paved total'!$AY144*'paved total'!$BA144), "")</f>
        <v>2.3542815201057984E-2</v>
      </c>
      <c r="AK144">
        <f>IFERROR(IF('paved total'!AW144=0, "", 'paved total'!AW144/'paved total'!$AY144*'paved total'!$BA144), "")</f>
        <v>93.489832246926255</v>
      </c>
      <c r="AL144" t="str">
        <f>IFERROR(IF('paved total'!AX144=0, "", 'paved total'!AX144/'paved total'!$AY144*'paved total'!$BA144), "")</f>
        <v/>
      </c>
      <c r="AM144">
        <f>IFERROR(IF('paved total'!BC144=0, "", 'paved total'!BC144/'paved total'!$BL144*'paved total'!$BN144), "")</f>
        <v>4.1940052099378785E-3</v>
      </c>
      <c r="AN144" t="str">
        <f>IFERROR(IF('paved total'!BD144=0, "", 'paved total'!BD144/'paved total'!$BL144*'paved total'!$BN144), "")</f>
        <v/>
      </c>
      <c r="AO144" t="str">
        <f>IFERROR(IF('paved total'!BE144=0, "", 'paved total'!BE144/'paved total'!$BL144*'paved total'!$BN144), "")</f>
        <v/>
      </c>
      <c r="AP144" t="str">
        <f>IFERROR(IF('paved total'!BF144=0, "", 'paved total'!BF144/'paved total'!$BL144*'paved total'!$BN144), "")</f>
        <v/>
      </c>
      <c r="AQ144" t="str">
        <f>IFERROR(IF('paved total'!BG144=0, "", 'paved total'!BG144/'paved total'!$BL144*'paved total'!$BN144), "")</f>
        <v/>
      </c>
      <c r="AR144" t="str">
        <f>IFERROR(IF('paved total'!BH144=0, "", 'paved total'!BH144/'paved total'!$BL144*'paved total'!$BN144), "")</f>
        <v/>
      </c>
      <c r="AS144" t="str">
        <f>IFERROR(IF('paved total'!BI144=0, "", 'paved total'!BI144/'paved total'!$BL144*'paved total'!$BN144), "")</f>
        <v/>
      </c>
      <c r="AT144">
        <f>IFERROR(IF('paved total'!BJ144=0, "", 'paved total'!BJ144/'paved total'!$BL144*'paved total'!$BN144), "")</f>
        <v>0.16810257616975496</v>
      </c>
      <c r="AU144" t="str">
        <f>IFERROR(IF('paved total'!BK144=0, "", 'paved total'!BK144/'paved total'!$BL144*'paved total'!$BN144), "")</f>
        <v/>
      </c>
      <c r="AV144">
        <f>IFERROR(IF('paved total'!BP144=0, "", 'paved total'!BP144/'paved total'!$BY144*'paved total'!$CA144), "")</f>
        <v>3.3589881448998025E-3</v>
      </c>
      <c r="AW144">
        <f>IFERROR(IF('paved total'!BQ144=0, "", 'paved total'!BQ144/'paved total'!$BY144*'paved total'!$CA144), "")</f>
        <v>2.2291466779789594E-3</v>
      </c>
      <c r="AX144">
        <f>IFERROR(IF('paved total'!BR144=0, "", 'paved total'!BR144/'paved total'!$BY144*'paved total'!$CA144), "")</f>
        <v>3.3589881448998018E-4</v>
      </c>
      <c r="AY144" t="str">
        <f>IFERROR(IF('paved total'!BS144=0, "", 'paved total'!BS144/'paved total'!$BY144*'paved total'!$CA144), "")</f>
        <v/>
      </c>
      <c r="AZ144" t="str">
        <f>IFERROR(IF('paved total'!BT144=0, "", 'paved total'!BT144/'paved total'!$BY144*'paved total'!$CA144), "")</f>
        <v/>
      </c>
      <c r="BA144" t="str">
        <f>IFERROR(IF('paved total'!BU144=0, "", 'paved total'!BU144/'paved total'!$BY144*'paved total'!$CA144), "")</f>
        <v/>
      </c>
      <c r="BB144">
        <f>IFERROR(IF('paved total'!BV144=0, "", 'paved total'!BV144/'paved total'!$BY144*'paved total'!$CA144), "")</f>
        <v>1.526812793136274E-4</v>
      </c>
      <c r="BC144">
        <f>IFERROR(IF('paved total'!BW144=0, "", 'paved total'!BW144/'paved total'!$BY144*'paved total'!$CA144), "")</f>
        <v>1.0046428178836681E-2</v>
      </c>
      <c r="BD144" t="str">
        <f>IFERROR(IF('paved total'!BX144=0, "", 'paved total'!BX144/'paved total'!$BY144*'paved total'!$CA144), "")</f>
        <v/>
      </c>
      <c r="BE144">
        <f>IFERROR(IF('paved total'!CC144=0, "", 'paved total'!CC144/'paved total'!$CL144*'paved total'!$CN144), "")</f>
        <v>0.18386319846585325</v>
      </c>
      <c r="BF144">
        <f>IFERROR(IF('paved total'!CD144=0, "", 'paved total'!CD144/'paved total'!$CL144*'paved total'!$CN144), "")</f>
        <v>0.79655854826341133</v>
      </c>
      <c r="BG144" t="str">
        <f>IFERROR(IF('paved total'!CE144=0, "", 'paved total'!CE144/'paved total'!$CL144*'paved total'!$CN144), "")</f>
        <v/>
      </c>
      <c r="BH144">
        <f>IFERROR(IF('paved total'!CF144=0, "", 'paved total'!CF144/'paved total'!$CL144*'paved total'!$CN144), "")</f>
        <v>1.6729016360944017E-2</v>
      </c>
      <c r="BI144" t="str">
        <f>IFERROR(IF('paved total'!CG144=0, "", 'paved total'!CG144/'paved total'!$CL144*'paved total'!$CN144), "")</f>
        <v/>
      </c>
      <c r="BJ144">
        <f>IFERROR(IF('paved total'!CH144=0, "", 'paved total'!CH144/'paved total'!$CL144*'paved total'!$CN144), "")</f>
        <v>1.6222076471218445E-2</v>
      </c>
      <c r="BK144" t="str">
        <f>IFERROR(IF('paved total'!CI144=0, "", 'paved total'!CI144/'paved total'!$CL144*'paved total'!$CN144), "")</f>
        <v/>
      </c>
      <c r="BL144">
        <f>IFERROR(IF('paved total'!CJ144=0, "", 'paved total'!CJ144/'paved total'!$CL144*'paved total'!$CN144), "")</f>
        <v>112.32347077170667</v>
      </c>
      <c r="BM144" t="str">
        <f>IFERROR(IF('paved total'!CK144=0, "", 'paved total'!CK144/'paved total'!$CL144*'paved total'!$CN144), "")</f>
        <v/>
      </c>
    </row>
    <row r="145" spans="1:65" x14ac:dyDescent="0.25">
      <c r="A145" s="1" t="s">
        <v>145</v>
      </c>
      <c r="B145">
        <v>5</v>
      </c>
      <c r="C145">
        <f>_xlfn.XLOOKUP(A145,'[1]paving by area'!$A$3:$A$174,'[1]paving by area'!$C$3:$C$174)</f>
        <v>14</v>
      </c>
      <c r="D145" t="str">
        <f>IFERROR(IF('paved total'!D145=0, "", 'paved total'!D145/'paved total'!$L145*'paved total'!$N145), "")</f>
        <v/>
      </c>
      <c r="E145">
        <f>IFERROR(IF('paved total'!E145=0, "", 'paved total'!E145/'paved total'!$L145*'paved total'!$N145), "")</f>
        <v>4.4866713543871964E-2</v>
      </c>
      <c r="F145" t="str">
        <f>IFERROR(IF('paved total'!F145=0, "", 'paved total'!F145/'paved total'!$L145*'paved total'!$N145), "")</f>
        <v/>
      </c>
      <c r="G145" t="str">
        <f>IFERROR(IF('paved total'!G145=0, "", 'paved total'!G145/'paved total'!$L145*'paved total'!$N145), "")</f>
        <v/>
      </c>
      <c r="H145" t="str">
        <f>IFERROR(IF('paved total'!H145=0, "", 'paved total'!H145/'paved total'!$L145*'paved total'!$N145), "")</f>
        <v/>
      </c>
      <c r="I145" t="str">
        <f>IFERROR(IF('paved total'!I145=0, "", 'paved total'!I145/'paved total'!$L145*'paved total'!$N145), "")</f>
        <v/>
      </c>
      <c r="J145">
        <f>IFERROR(IF('paved total'!J145=0, "", 'paved total'!J145/'paved total'!$L145*'paved total'!$N145), "")</f>
        <v>0.29133585011341634</v>
      </c>
      <c r="K145" t="str">
        <f>IFERROR(IF('paved total'!K145=0, "", 'paved total'!K145/'paved total'!$L145*'paved total'!$N145), "")</f>
        <v/>
      </c>
      <c r="L145">
        <f>IFERROR(IF('paved total'!P145=0, "", 'paved total'!P145/'paved total'!$Y145*'paved total'!$AA145), "")</f>
        <v>3.8315089842645698</v>
      </c>
      <c r="M145">
        <f>IFERROR(IF('paved total'!Q145=0, "", 'paved total'!Q145/'paved total'!$Y145*'paved total'!$AA145), "")</f>
        <v>0.3751728654805796</v>
      </c>
      <c r="N145">
        <f>IFERROR(IF('paved total'!R145=0, "", 'paved total'!R145/'paved total'!$Y145*'paved total'!$AA145), "")</f>
        <v>0.33597197933291367</v>
      </c>
      <c r="O145">
        <f>IFERROR(IF('paved total'!S145=0, "", 'paved total'!S145/'paved total'!$Y145*'paved total'!$AA145), "")</f>
        <v>8.1320207141342124E-2</v>
      </c>
      <c r="P145" t="str">
        <f>IFERROR(IF('paved total'!T145=0, "", 'paved total'!T145/'paved total'!$Y145*'paved total'!$AA145), "")</f>
        <v/>
      </c>
      <c r="Q145">
        <f>IFERROR(IF('paved total'!U145=0, "", 'paved total'!U145/'paved total'!$Y145*'paved total'!$AA145), "")</f>
        <v>2.8744383407940588E-3</v>
      </c>
      <c r="R145">
        <f>IFERROR(IF('paved total'!V145=0, "", 'paved total'!V145/'paved total'!$Y145*'paved total'!$AA145), "")</f>
        <v>4.5023090337947746E-3</v>
      </c>
      <c r="S145">
        <f>IFERROR(IF('paved total'!W145=0, "", 'paved total'!W145/'paved total'!$Y145*'paved total'!$AA145), "")</f>
        <v>0.44729780303172845</v>
      </c>
      <c r="T145" t="str">
        <f>IFERROR(IF('paved total'!X145=0, "", 'paved total'!X145/'paved total'!$Y145*'paved total'!$AA145), "")</f>
        <v/>
      </c>
      <c r="U145">
        <f>IFERROR(IF('paved total'!AC145=0, "", 'paved total'!AC145/'paved total'!$AL145*'paved total'!$AN145), "")</f>
        <v>147.26232100019683</v>
      </c>
      <c r="V145">
        <f>IFERROR(IF('paved total'!AD145=0, "", 'paved total'!AD145/'paved total'!$AL145*'paved total'!$AN145), "")</f>
        <v>3.8214839344557139</v>
      </c>
      <c r="W145">
        <f>IFERROR(IF('paved total'!AE145=0, "", 'paved total'!AE145/'paved total'!$AL145*'paved total'!$AN145), "")</f>
        <v>33.666973106382223</v>
      </c>
      <c r="X145">
        <f>IFERROR(IF('paved total'!AF145=0, "", 'paved total'!AF145/'paved total'!$AL145*'paved total'!$AN145), "")</f>
        <v>2.5960482977790553</v>
      </c>
      <c r="Y145">
        <f>IFERROR(IF('paved total'!AG145=0, "", 'paved total'!AG145/'paved total'!$AL145*'paved total'!$AN145), "")</f>
        <v>2.936295981535917E-2</v>
      </c>
      <c r="Z145">
        <f>IFERROR(IF('paved total'!AH145=0, "", 'paved total'!AH145/'paved total'!$AL145*'paved total'!$AN145), "")</f>
        <v>0.47539333844488374</v>
      </c>
      <c r="AA145">
        <f>IFERROR(IF('paved total'!AI145=0, "", 'paved total'!AI145/'paved total'!$AL145*'paved total'!$AN145), "")</f>
        <v>0.19825847070549782</v>
      </c>
      <c r="AB145">
        <f>IFERROR(IF('paved total'!AJ145=0, "", 'paved total'!AJ145/'paved total'!$AL145*'paved total'!$AN145), "")</f>
        <v>14.859763376837382</v>
      </c>
      <c r="AC145" t="str">
        <f>IFERROR(IF('paved total'!AK145=0, "", 'paved total'!AK145/'paved total'!$AL145*'paved total'!$AN145), "")</f>
        <v/>
      </c>
      <c r="AD145">
        <f>IFERROR(IF('paved total'!AP145=0, "", 'paved total'!AP145/'paved total'!$AY145*'paved total'!$BA145), "")</f>
        <v>1.2256188746118553</v>
      </c>
      <c r="AE145">
        <f>IFERROR(IF('paved total'!AQ145=0, "", 'paved total'!AQ145/'paved total'!$AY145*'paved total'!$BA145), "")</f>
        <v>2.3430740032966897</v>
      </c>
      <c r="AF145">
        <f>IFERROR(IF('paved total'!AR145=0, "", 'paved total'!AR145/'paved total'!$AY145*'paved total'!$BA145), "")</f>
        <v>0.242370324490644</v>
      </c>
      <c r="AG145">
        <f>IFERROR(IF('paved total'!AS145=0, "", 'paved total'!AS145/'paved total'!$AY145*'paved total'!$BA145), "")</f>
        <v>0.26122680944214621</v>
      </c>
      <c r="AH145" t="str">
        <f>IFERROR(IF('paved total'!AT145=0, "", 'paved total'!AT145/'paved total'!$AY145*'paved total'!$BA145), "")</f>
        <v/>
      </c>
      <c r="AI145">
        <f>IFERROR(IF('paved total'!AU145=0, "", 'paved total'!AU145/'paved total'!$AY145*'paved total'!$BA145), "")</f>
        <v>0.16468055354573916</v>
      </c>
      <c r="AJ145">
        <f>IFERROR(IF('paved total'!AV145=0, "", 'paved total'!AV145/'paved total'!$AY145*'paved total'!$BA145), "")</f>
        <v>2.6779893937638313E-2</v>
      </c>
      <c r="AK145">
        <f>IFERROR(IF('paved total'!AW145=0, "", 'paved total'!AW145/'paved total'!$AY145*'paved total'!$BA145), "")</f>
        <v>48.834391354403088</v>
      </c>
      <c r="AL145">
        <f>IFERROR(IF('paved total'!AX145=0, "", 'paved total'!AX145/'paved total'!$AY145*'paved total'!$BA145), "")</f>
        <v>2.8254016539710149E-3</v>
      </c>
      <c r="AM145">
        <f>IFERROR(IF('paved total'!BC145=0, "", 'paved total'!BC145/'paved total'!$BL145*'paved total'!$BN145), "")</f>
        <v>5.0825626960178081</v>
      </c>
      <c r="AN145">
        <f>IFERROR(IF('paved total'!BD145=0, "", 'paved total'!BD145/'paved total'!$BL145*'paved total'!$BN145), "")</f>
        <v>0.10521531653272813</v>
      </c>
      <c r="AO145">
        <f>IFERROR(IF('paved total'!BE145=0, "", 'paved total'!BE145/'paved total'!$BL145*'paved total'!$BN145), "")</f>
        <v>2.4488482476365334</v>
      </c>
      <c r="AP145">
        <f>IFERROR(IF('paved total'!BF145=0, "", 'paved total'!BF145/'paved total'!$BL145*'paved total'!$BN145), "")</f>
        <v>0.87493589712530651</v>
      </c>
      <c r="AQ145" t="str">
        <f>IFERROR(IF('paved total'!BG145=0, "", 'paved total'!BG145/'paved total'!$BL145*'paved total'!$BN145), "")</f>
        <v/>
      </c>
      <c r="AR145">
        <f>IFERROR(IF('paved total'!BH145=0, "", 'paved total'!BH145/'paved total'!$BL145*'paved total'!$BN145), "")</f>
        <v>4.3853879911864065E-3</v>
      </c>
      <c r="AS145">
        <f>IFERROR(IF('paved total'!BI145=0, "", 'paved total'!BI145/'paved total'!$BL145*'paved total'!$BN145), "")</f>
        <v>1.1830348999479608E-2</v>
      </c>
      <c r="AT145">
        <f>IFERROR(IF('paved total'!BJ145=0, "", 'paved total'!BJ145/'paved total'!$BL145*'paved total'!$BN145), "")</f>
        <v>0.1790870072679844</v>
      </c>
      <c r="AU145" t="str">
        <f>IFERROR(IF('paved total'!BK145=0, "", 'paved total'!BK145/'paved total'!$BL145*'paved total'!$BN145), "")</f>
        <v/>
      </c>
      <c r="AV145">
        <f>IFERROR(IF('paved total'!BP145=0, "", 'paved total'!BP145/'paved total'!$BY145*'paved total'!$CA145), "")</f>
        <v>1.498255423307314</v>
      </c>
      <c r="AW145">
        <f>IFERROR(IF('paved total'!BQ145=0, "", 'paved total'!BQ145/'paved total'!$BY145*'paved total'!$CA145), "")</f>
        <v>2.3267260549974963E-2</v>
      </c>
      <c r="AX145">
        <f>IFERROR(IF('paved total'!BR145=0, "", 'paved total'!BR145/'paved total'!$BY145*'paved total'!$CA145), "")</f>
        <v>0.45950497244534444</v>
      </c>
      <c r="AY145">
        <f>IFERROR(IF('paved total'!BS145=0, "", 'paved total'!BS145/'paved total'!$BY145*'paved total'!$CA145), "")</f>
        <v>7.7828205759110883E-2</v>
      </c>
      <c r="AZ145">
        <f>IFERROR(IF('paved total'!BT145=0, "", 'paved total'!BT145/'paved total'!$BY145*'paved total'!$CA145), "")</f>
        <v>6.246244442946299E-4</v>
      </c>
      <c r="BA145">
        <f>IFERROR(IF('paved total'!BU145=0, "", 'paved total'!BU145/'paved total'!$BY145*'paved total'!$CA145), "")</f>
        <v>9.1132706422586501E-2</v>
      </c>
      <c r="BB145">
        <f>IFERROR(IF('paved total'!BV145=0, "", 'paved total'!BV145/'paved total'!$BY145*'paved total'!$CA145), "")</f>
        <v>0.12102098608208453</v>
      </c>
      <c r="BC145">
        <f>IFERROR(IF('paved total'!BW145=0, "", 'paved total'!BW145/'paved total'!$BY145*'paved total'!$CA145), "")</f>
        <v>0.13769845874475115</v>
      </c>
      <c r="BD145" t="str">
        <f>IFERROR(IF('paved total'!BX145=0, "", 'paved total'!BX145/'paved total'!$BY145*'paved total'!$CA145), "")</f>
        <v/>
      </c>
      <c r="BE145">
        <f>IFERROR(IF('paved total'!CC145=0, "", 'paved total'!CC145/'paved total'!$CL145*'paved total'!$CN145), "")</f>
        <v>8.7933275729043352</v>
      </c>
      <c r="BF145">
        <f>IFERROR(IF('paved total'!CD145=0, "", 'paved total'!CD145/'paved total'!$CL145*'paved total'!$CN145), "")</f>
        <v>44.295967137908242</v>
      </c>
      <c r="BG145">
        <f>IFERROR(IF('paved total'!CE145=0, "", 'paved total'!CE145/'paved total'!$CL145*'paved total'!$CN145), "")</f>
        <v>0.17756517049710904</v>
      </c>
      <c r="BH145">
        <f>IFERROR(IF('paved total'!CF145=0, "", 'paved total'!CF145/'paved total'!$CL145*'paved total'!$CN145), "")</f>
        <v>1.5029365655716862</v>
      </c>
      <c r="BI145" t="str">
        <f>IFERROR(IF('paved total'!CG145=0, "", 'paved total'!CG145/'paved total'!$CL145*'paved total'!$CN145), "")</f>
        <v/>
      </c>
      <c r="BJ145">
        <f>IFERROR(IF('paved total'!CH145=0, "", 'paved total'!CH145/'paved total'!$CL145*'paved total'!$CN145), "")</f>
        <v>0.16303622464094797</v>
      </c>
      <c r="BK145">
        <f>IFERROR(IF('paved total'!CI145=0, "", 'paved total'!CI145/'paved total'!$CL145*'paved total'!$CN145), "")</f>
        <v>1.2032697440605851E-2</v>
      </c>
      <c r="BL145">
        <f>IFERROR(IF('paved total'!CJ145=0, "", 'paved total'!CJ145/'paved total'!$CL145*'paved total'!$CN145), "")</f>
        <v>1115.0188207206625</v>
      </c>
      <c r="BM145" t="str">
        <f>IFERROR(IF('paved total'!CK145=0, "", 'paved total'!CK145/'paved total'!$CL145*'paved total'!$CN145), "")</f>
        <v/>
      </c>
    </row>
    <row r="146" spans="1:65" x14ac:dyDescent="0.25">
      <c r="A146" s="1" t="s">
        <v>146</v>
      </c>
      <c r="B146">
        <v>2</v>
      </c>
      <c r="C146">
        <f>_xlfn.XLOOKUP(A146,'[1]paving by area'!$A$3:$A$174,'[1]paving by area'!$C$3:$C$174)</f>
        <v>6</v>
      </c>
      <c r="D146" t="str">
        <f>IFERROR(IF('paved total'!D146=0, "", 'paved total'!D146/'paved total'!$L146*'paved total'!$N146), "")</f>
        <v/>
      </c>
      <c r="E146">
        <f>IFERROR(IF('paved total'!E146=0, "", 'paved total'!E146/'paved total'!$L146*'paved total'!$N146), "")</f>
        <v>1.6209027842675309E-2</v>
      </c>
      <c r="F146" t="str">
        <f>IFERROR(IF('paved total'!F146=0, "", 'paved total'!F146/'paved total'!$L146*'paved total'!$N146), "")</f>
        <v/>
      </c>
      <c r="G146" t="str">
        <f>IFERROR(IF('paved total'!G146=0, "", 'paved total'!G146/'paved total'!$L146*'paved total'!$N146), "")</f>
        <v/>
      </c>
      <c r="H146" t="str">
        <f>IFERROR(IF('paved total'!H146=0, "", 'paved total'!H146/'paved total'!$L146*'paved total'!$N146), "")</f>
        <v/>
      </c>
      <c r="I146" t="str">
        <f>IFERROR(IF('paved total'!I146=0, "", 'paved total'!I146/'paved total'!$L146*'paved total'!$N146), "")</f>
        <v/>
      </c>
      <c r="J146">
        <f>IFERROR(IF('paved total'!J146=0, "", 'paved total'!J146/'paved total'!$L146*'paved total'!$N146), "")</f>
        <v>0.52267832223696609</v>
      </c>
      <c r="K146" t="str">
        <f>IFERROR(IF('paved total'!K146=0, "", 'paved total'!K146/'paved total'!$L146*'paved total'!$N146), "")</f>
        <v/>
      </c>
      <c r="L146">
        <f>IFERROR(IF('paved total'!P146=0, "", 'paved total'!P146/'paved total'!$Y146*'paved total'!$AA146), "")</f>
        <v>2.0175154615790465</v>
      </c>
      <c r="M146">
        <f>IFERROR(IF('paved total'!Q146=0, "", 'paved total'!Q146/'paved total'!$Y146*'paved total'!$AA146), "")</f>
        <v>0.18706216598606823</v>
      </c>
      <c r="N146" t="str">
        <f>IFERROR(IF('paved total'!R146=0, "", 'paved total'!R146/'paved total'!$Y146*'paved total'!$AA146), "")</f>
        <v/>
      </c>
      <c r="O146">
        <f>IFERROR(IF('paved total'!S146=0, "", 'paved total'!S146/'paved total'!$Y146*'paved total'!$AA146), "")</f>
        <v>1.3445197698265587E-2</v>
      </c>
      <c r="P146" t="str">
        <f>IFERROR(IF('paved total'!T146=0, "", 'paved total'!T146/'paved total'!$Y146*'paved total'!$AA146), "")</f>
        <v/>
      </c>
      <c r="Q146" t="str">
        <f>IFERROR(IF('paved total'!U146=0, "", 'paved total'!U146/'paved total'!$Y146*'paved total'!$AA146), "")</f>
        <v/>
      </c>
      <c r="R146" t="str">
        <f>IFERROR(IF('paved total'!V146=0, "", 'paved total'!V146/'paved total'!$Y146*'paved total'!$AA146), "")</f>
        <v/>
      </c>
      <c r="S146" t="str">
        <f>IFERROR(IF('paved total'!W146=0, "", 'paved total'!W146/'paved total'!$Y146*'paved total'!$AA146), "")</f>
        <v/>
      </c>
      <c r="T146" t="str">
        <f>IFERROR(IF('paved total'!X146=0, "", 'paved total'!X146/'paved total'!$Y146*'paved total'!$AA146), "")</f>
        <v/>
      </c>
      <c r="U146">
        <f>IFERROR(IF('paved total'!AC146=0, "", 'paved total'!AC146/'paved total'!$AL146*'paved total'!$AN146), "")</f>
        <v>3.0111495523783489</v>
      </c>
      <c r="V146">
        <f>IFERROR(IF('paved total'!AD146=0, "", 'paved total'!AD146/'paved total'!$AL146*'paved total'!$AN146), "")</f>
        <v>0.1401509719063464</v>
      </c>
      <c r="W146">
        <f>IFERROR(IF('paved total'!AE146=0, "", 'paved total'!AE146/'paved total'!$AL146*'paved total'!$AN146), "")</f>
        <v>0.32888590712711024</v>
      </c>
      <c r="X146">
        <f>IFERROR(IF('paved total'!AF146=0, "", 'paved total'!AF146/'paved total'!$AL146*'paved total'!$AN146), "")</f>
        <v>7.3163992184952703E-2</v>
      </c>
      <c r="Y146" t="str">
        <f>IFERROR(IF('paved total'!AG146=0, "", 'paved total'!AG146/'paved total'!$AL146*'paved total'!$AN146), "")</f>
        <v/>
      </c>
      <c r="Z146">
        <f>IFERROR(IF('paved total'!AH146=0, "", 'paved total'!AH146/'paved total'!$AL146*'paved total'!$AN146), "")</f>
        <v>4.5351433475974624E-2</v>
      </c>
      <c r="AA146">
        <f>IFERROR(IF('paved total'!AI146=0, "", 'paved total'!AI146/'paved total'!$AL146*'paved total'!$AN146), "")</f>
        <v>8.577405907947212E-3</v>
      </c>
      <c r="AB146">
        <f>IFERROR(IF('paved total'!AJ146=0, "", 'paved total'!AJ146/'paved total'!$AL146*'paved total'!$AN146), "")</f>
        <v>2.0981359018708492</v>
      </c>
      <c r="AC146" t="str">
        <f>IFERROR(IF('paved total'!AK146=0, "", 'paved total'!AK146/'paved total'!$AL146*'paved total'!$AN146), "")</f>
        <v/>
      </c>
      <c r="AD146">
        <f>IFERROR(IF('paved total'!AP146=0, "", 'paved total'!AP146/'paved total'!$AY146*'paved total'!$BA146), "")</f>
        <v>0.13568953346488158</v>
      </c>
      <c r="AE146">
        <f>IFERROR(IF('paved total'!AQ146=0, "", 'paved total'!AQ146/'paved total'!$AY146*'paved total'!$BA146), "")</f>
        <v>0.1577753030377391</v>
      </c>
      <c r="AF146">
        <f>IFERROR(IF('paved total'!AR146=0, "", 'paved total'!AR146/'paved total'!$AY146*'paved total'!$BA146), "")</f>
        <v>7.4728372879913326E-3</v>
      </c>
      <c r="AG146">
        <f>IFERROR(IF('paved total'!AS146=0, "", 'paved total'!AS146/'paved total'!$AY146*'paved total'!$BA146), "")</f>
        <v>3.2581016005157012E-3</v>
      </c>
      <c r="AH146" t="str">
        <f>IFERROR(IF('paved total'!AT146=0, "", 'paved total'!AT146/'paved total'!$AY146*'paved total'!$BA146), "")</f>
        <v/>
      </c>
      <c r="AI146">
        <f>IFERROR(IF('paved total'!AU146=0, "", 'paved total'!AU146/'paved total'!$AY146*'paved total'!$BA146), "")</f>
        <v>1.2866035256504557E-2</v>
      </c>
      <c r="AJ146">
        <f>IFERROR(IF('paved total'!AV146=0, "", 'paved total'!AV146/'paved total'!$AY146*'paved total'!$BA146), "")</f>
        <v>2.2182819407766478E-4</v>
      </c>
      <c r="AK146">
        <f>IFERROR(IF('paved total'!AW146=0, "", 'paved total'!AW146/'paved total'!$AY146*'paved total'!$BA146), "")</f>
        <v>2.3092315003484902</v>
      </c>
      <c r="AL146" t="str">
        <f>IFERROR(IF('paved total'!AX146=0, "", 'paved total'!AX146/'paved total'!$AY146*'paved total'!$BA146), "")</f>
        <v/>
      </c>
      <c r="AM146">
        <f>IFERROR(IF('paved total'!BC146=0, "", 'paved total'!BC146/'paved total'!$BL146*'paved total'!$BN146), "")</f>
        <v>7.5432568319231175E-2</v>
      </c>
      <c r="AN146" t="str">
        <f>IFERROR(IF('paved total'!BD146=0, "", 'paved total'!BD146/'paved total'!$BL146*'paved total'!$BN146), "")</f>
        <v/>
      </c>
      <c r="AO146">
        <f>IFERROR(IF('paved total'!BE146=0, "", 'paved total'!BE146/'paved total'!$BL146*'paved total'!$BN146), "")</f>
        <v>8.7781574924440151E-2</v>
      </c>
      <c r="AP146">
        <f>IFERROR(IF('paved total'!BF146=0, "", 'paved total'!BF146/'paved total'!$BL146*'paved total'!$BN146), "")</f>
        <v>1.2931914259650679E-2</v>
      </c>
      <c r="AQ146" t="str">
        <f>IFERROR(IF('paved total'!BG146=0, "", 'paved total'!BG146/'paved total'!$BL146*'paved total'!$BN146), "")</f>
        <v/>
      </c>
      <c r="AR146" t="str">
        <f>IFERROR(IF('paved total'!BH146=0, "", 'paved total'!BH146/'paved total'!$BL146*'paved total'!$BN146), "")</f>
        <v/>
      </c>
      <c r="AS146" t="str">
        <f>IFERROR(IF('paved total'!BI146=0, "", 'paved total'!BI146/'paved total'!$BL146*'paved total'!$BN146), "")</f>
        <v/>
      </c>
      <c r="AT146">
        <f>IFERROR(IF('paved total'!BJ146=0, "", 'paved total'!BJ146/'paved total'!$BL146*'paved total'!$BN146), "")</f>
        <v>7.6425670249020703E-3</v>
      </c>
      <c r="AU146" t="str">
        <f>IFERROR(IF('paved total'!BK146=0, "", 'paved total'!BK146/'paved total'!$BL146*'paved total'!$BN146), "")</f>
        <v/>
      </c>
      <c r="AV146">
        <f>IFERROR(IF('paved total'!BP146=0, "", 'paved total'!BP146/'paved total'!$BY146*'paved total'!$CA146), "")</f>
        <v>7.8405638033421376E-3</v>
      </c>
      <c r="AW146" t="str">
        <f>IFERROR(IF('paved total'!BQ146=0, "", 'paved total'!BQ146/'paved total'!$BY146*'paved total'!$CA146), "")</f>
        <v/>
      </c>
      <c r="AX146">
        <f>IFERROR(IF('paved total'!BR146=0, "", 'paved total'!BR146/'paved total'!$BY146*'paved total'!$CA146), "")</f>
        <v>1.9890515843286835E-3</v>
      </c>
      <c r="AY146">
        <f>IFERROR(IF('paved total'!BS146=0, "", 'paved total'!BS146/'paved total'!$BY146*'paved total'!$CA146), "")</f>
        <v>1.6421239824108899E-3</v>
      </c>
      <c r="AZ146" t="str">
        <f>IFERROR(IF('paved total'!BT146=0, "", 'paved total'!BT146/'paved total'!$BY146*'paved total'!$CA146), "")</f>
        <v/>
      </c>
      <c r="BA146">
        <f>IFERROR(IF('paved total'!BU146=0, "", 'paved total'!BU146/'paved total'!$BY146*'paved total'!$CA146), "")</f>
        <v>3.7236895939176517E-3</v>
      </c>
      <c r="BB146">
        <f>IFERROR(IF('paved total'!BV146=0, "", 'paved total'!BV146/'paved total'!$BY146*'paved total'!$CA146), "")</f>
        <v>1.734638009588968E-3</v>
      </c>
      <c r="BC146">
        <f>IFERROR(IF('paved total'!BW146=0, "", 'paved total'!BW146/'paved total'!$BY146*'paved total'!$CA146), "")</f>
        <v>1.688380995999929E-3</v>
      </c>
      <c r="BD146" t="str">
        <f>IFERROR(IF('paved total'!BX146=0, "", 'paved total'!BX146/'paved total'!$BY146*'paved total'!$CA146), "")</f>
        <v/>
      </c>
      <c r="BE146">
        <f>IFERROR(IF('paved total'!CC146=0, "", 'paved total'!CC146/'paved total'!$CL146*'paved total'!$CN146), "")</f>
        <v>0.43264690388472687</v>
      </c>
      <c r="BF146">
        <f>IFERROR(IF('paved total'!CD146=0, "", 'paved total'!CD146/'paved total'!$CL146*'paved total'!$CN146), "")</f>
        <v>19.860818472316964</v>
      </c>
      <c r="BG146" t="str">
        <f>IFERROR(IF('paved total'!CE146=0, "", 'paved total'!CE146/'paved total'!$CL146*'paved total'!$CN146), "")</f>
        <v/>
      </c>
      <c r="BH146" t="str">
        <f>IFERROR(IF('paved total'!CF146=0, "", 'paved total'!CF146/'paved total'!$CL146*'paved total'!$CN146), "")</f>
        <v/>
      </c>
      <c r="BI146" t="str">
        <f>IFERROR(IF('paved total'!CG146=0, "", 'paved total'!CG146/'paved total'!$CL146*'paved total'!$CN146), "")</f>
        <v/>
      </c>
      <c r="BJ146">
        <f>IFERROR(IF('paved total'!CH146=0, "", 'paved total'!CH146/'paved total'!$CL146*'paved total'!$CN146), "")</f>
        <v>1.213827951981635E-3</v>
      </c>
      <c r="BK146" t="str">
        <f>IFERROR(IF('paved total'!CI146=0, "", 'paved total'!CI146/'paved total'!$CL146*'paved total'!$CN146), "")</f>
        <v/>
      </c>
      <c r="BL146">
        <f>IFERROR(IF('paved total'!CJ146=0, "", 'paved total'!CJ146/'paved total'!$CL146*'paved total'!$CN146), "")</f>
        <v>69.724732804727992</v>
      </c>
      <c r="BM146" t="str">
        <f>IFERROR(IF('paved total'!CK146=0, "", 'paved total'!CK146/'paved total'!$CL146*'paved total'!$CN146), "")</f>
        <v/>
      </c>
    </row>
    <row r="147" spans="1:65" x14ac:dyDescent="0.25">
      <c r="A147" s="1" t="s">
        <v>147</v>
      </c>
      <c r="B147">
        <v>1</v>
      </c>
      <c r="C147">
        <f>_xlfn.XLOOKUP(A147,'[1]paving by area'!$A$3:$A$174,'[1]paving by area'!$C$3:$C$174)</f>
        <v>2</v>
      </c>
      <c r="D147">
        <f>IFERROR(IF('paved total'!D147=0, "", 'paved total'!D147/'paved total'!$L147*'paved total'!$N147), "")</f>
        <v>3.5912463601868366E-2</v>
      </c>
      <c r="E147">
        <f>IFERROR(IF('paved total'!E147=0, "", 'paved total'!E147/'paved total'!$L147*'paved total'!$N147), "")</f>
        <v>1.1331455491695503</v>
      </c>
      <c r="F147">
        <f>IFERROR(IF('paved total'!F147=0, "", 'paved total'!F147/'paved total'!$L147*'paved total'!$N147), "")</f>
        <v>2.7391080439682909E-3</v>
      </c>
      <c r="G147" t="str">
        <f>IFERROR(IF('paved total'!G147=0, "", 'paved total'!G147/'paved total'!$L147*'paved total'!$N147), "")</f>
        <v/>
      </c>
      <c r="H147">
        <f>IFERROR(IF('paved total'!H147=0, "", 'paved total'!H147/'paved total'!$L147*'paved total'!$N147), "")</f>
        <v>8.9929323362646606E-4</v>
      </c>
      <c r="I147">
        <f>IFERROR(IF('paved total'!I147=0, "", 'paved total'!I147/'paved total'!$L147*'paved total'!$N147), "")</f>
        <v>1.1595471493750997E-4</v>
      </c>
      <c r="J147">
        <f>IFERROR(IF('paved total'!J147=0, "", 'paved total'!J147/'paved total'!$L147*'paved total'!$N147), "")</f>
        <v>11.319092142311721</v>
      </c>
      <c r="K147" t="str">
        <f>IFERROR(IF('paved total'!K147=0, "", 'paved total'!K147/'paved total'!$L147*'paved total'!$N147), "")</f>
        <v/>
      </c>
      <c r="L147">
        <f>IFERROR(IF('paved total'!P147=0, "", 'paved total'!P147/'paved total'!$Y147*'paved total'!$AA147), "")</f>
        <v>617.13130112575914</v>
      </c>
      <c r="M147">
        <f>IFERROR(IF('paved total'!Q147=0, "", 'paved total'!Q147/'paved total'!$Y147*'paved total'!$AA147), "")</f>
        <v>102.18766534554011</v>
      </c>
      <c r="N147">
        <f>IFERROR(IF('paved total'!R147=0, "", 'paved total'!R147/'paved total'!$Y147*'paved total'!$AA147), "")</f>
        <v>0.91643351701383058</v>
      </c>
      <c r="O147">
        <f>IFERROR(IF('paved total'!S147=0, "", 'paved total'!S147/'paved total'!$Y147*'paved total'!$AA147), "")</f>
        <v>0.68036356795992758</v>
      </c>
      <c r="P147">
        <f>IFERROR(IF('paved total'!T147=0, "", 'paved total'!T147/'paved total'!$Y147*'paved total'!$AA147), "")</f>
        <v>0.20182318179678738</v>
      </c>
      <c r="Q147">
        <f>IFERROR(IF('paved total'!U147=0, "", 'paved total'!U147/'paved total'!$Y147*'paved total'!$AA147), "")</f>
        <v>2.5321328225562008</v>
      </c>
      <c r="R147">
        <f>IFERROR(IF('paved total'!V147=0, "", 'paved total'!V147/'paved total'!$Y147*'paved total'!$AA147), "")</f>
        <v>4.3257324467482754E-2</v>
      </c>
      <c r="S147">
        <f>IFERROR(IF('paved total'!W147=0, "", 'paved total'!W147/'paved total'!$Y147*'paved total'!$AA147), "")</f>
        <v>141.23973616351358</v>
      </c>
      <c r="T147">
        <f>IFERROR(IF('paved total'!X147=0, "", 'paved total'!X147/'paved total'!$Y147*'paved total'!$AA147), "")</f>
        <v>1.067302164032434E-2</v>
      </c>
      <c r="U147">
        <f>IFERROR(IF('paved total'!AC147=0, "", 'paved total'!AC147/'paved total'!$AL147*'paved total'!$AN147), "")</f>
        <v>2423.557033665536</v>
      </c>
      <c r="V147">
        <f>IFERROR(IF('paved total'!AD147=0, "", 'paved total'!AD147/'paved total'!$AL147*'paved total'!$AN147), "")</f>
        <v>74.133046563780468</v>
      </c>
      <c r="W147">
        <f>IFERROR(IF('paved total'!AE147=0, "", 'paved total'!AE147/'paved total'!$AL147*'paved total'!$AN147), "")</f>
        <v>24.190608840614523</v>
      </c>
      <c r="X147">
        <f>IFERROR(IF('paved total'!AF147=0, "", 'paved total'!AF147/'paved total'!$AL147*'paved total'!$AN147), "")</f>
        <v>3.1177133311187877</v>
      </c>
      <c r="Y147">
        <f>IFERROR(IF('paved total'!AG147=0, "", 'paved total'!AG147/'paved total'!$AL147*'paved total'!$AN147), "")</f>
        <v>3.9333781022143262</v>
      </c>
      <c r="Z147">
        <f>IFERROR(IF('paved total'!AH147=0, "", 'paved total'!AH147/'paved total'!$AL147*'paved total'!$AN147), "")</f>
        <v>13.057954406514767</v>
      </c>
      <c r="AA147">
        <f>IFERROR(IF('paved total'!AI147=0, "", 'paved total'!AI147/'paved total'!$AL147*'paved total'!$AN147), "")</f>
        <v>0.5033871715718311</v>
      </c>
      <c r="AB147">
        <f>IFERROR(IF('paved total'!AJ147=0, "", 'paved total'!AJ147/'paved total'!$AL147*'paved total'!$AN147), "")</f>
        <v>695.11496449043716</v>
      </c>
      <c r="AC147">
        <f>IFERROR(IF('paved total'!AK147=0, "", 'paved total'!AK147/'paved total'!$AL147*'paved total'!$AN147), "")</f>
        <v>4.0933198984820965E-2</v>
      </c>
      <c r="AD147">
        <f>IFERROR(IF('paved total'!AP147=0, "", 'paved total'!AP147/'paved total'!$AY147*'paved total'!$BA147), "")</f>
        <v>65.934672574863001</v>
      </c>
      <c r="AE147">
        <f>IFERROR(IF('paved total'!AQ147=0, "", 'paved total'!AQ147/'paved total'!$AY147*'paved total'!$BA147), "")</f>
        <v>21.18323145987663</v>
      </c>
      <c r="AF147">
        <f>IFERROR(IF('paved total'!AR147=0, "", 'paved total'!AR147/'paved total'!$AY147*'paved total'!$BA147), "")</f>
        <v>0.22555199841934745</v>
      </c>
      <c r="AG147">
        <f>IFERROR(IF('paved total'!AS147=0, "", 'paved total'!AS147/'paved total'!$AY147*'paved total'!$BA147), "")</f>
        <v>0.32467784268754268</v>
      </c>
      <c r="AH147">
        <f>IFERROR(IF('paved total'!AT147=0, "", 'paved total'!AT147/'paved total'!$AY147*'paved total'!$BA147), "")</f>
        <v>8.5456026182174211E-3</v>
      </c>
      <c r="AI147">
        <f>IFERROR(IF('paved total'!AU147=0, "", 'paved total'!AU147/'paved total'!$AY147*'paved total'!$BA147), "")</f>
        <v>1.912000916405205</v>
      </c>
      <c r="AJ147">
        <f>IFERROR(IF('paved total'!AV147=0, "", 'paved total'!AV147/'paved total'!$AY147*'paved total'!$BA147), "")</f>
        <v>3.3997576914169172E-2</v>
      </c>
      <c r="AK147">
        <f>IFERROR(IF('paved total'!AW147=0, "", 'paved total'!AW147/'paved total'!$AY147*'paved total'!$BA147), "")</f>
        <v>542.65579446052288</v>
      </c>
      <c r="AL147">
        <f>IFERROR(IF('paved total'!AX147=0, "", 'paved total'!AX147/'paved total'!$AY147*'paved total'!$BA147), "")</f>
        <v>8.9467307668866236E-3</v>
      </c>
      <c r="AM147">
        <f>IFERROR(IF('paved total'!BC147=0, "", 'paved total'!BC147/'paved total'!$BL147*'paved total'!$BN147), "")</f>
        <v>136.56844105166832</v>
      </c>
      <c r="AN147">
        <f>IFERROR(IF('paved total'!BD147=0, "", 'paved total'!BD147/'paved total'!$BL147*'paved total'!$BN147), "")</f>
        <v>3.7943331579240049</v>
      </c>
      <c r="AO147">
        <f>IFERROR(IF('paved total'!BE147=0, "", 'paved total'!BE147/'paved total'!$BL147*'paved total'!$BN147), "")</f>
        <v>22.104939081712789</v>
      </c>
      <c r="AP147">
        <f>IFERROR(IF('paved total'!BF147=0, "", 'paved total'!BF147/'paved total'!$BL147*'paved total'!$BN147), "")</f>
        <v>1.3674646563257733</v>
      </c>
      <c r="AQ147">
        <f>IFERROR(IF('paved total'!BG147=0, "", 'paved total'!BG147/'paved total'!$BL147*'paved total'!$BN147), "")</f>
        <v>1.6655617843813251</v>
      </c>
      <c r="AR147">
        <f>IFERROR(IF('paved total'!BH147=0, "", 'paved total'!BH147/'paved total'!$BL147*'paved total'!$BN147), "")</f>
        <v>4.9059955038173886</v>
      </c>
      <c r="AS147">
        <f>IFERROR(IF('paved total'!BI147=0, "", 'paved total'!BI147/'paved total'!$BL147*'paved total'!$BN147), "")</f>
        <v>0.49340564885866012</v>
      </c>
      <c r="AT147">
        <f>IFERROR(IF('paved total'!BJ147=0, "", 'paved total'!BJ147/'paved total'!$BL147*'paved total'!$BN147), "")</f>
        <v>2.2124459766769631</v>
      </c>
      <c r="AU147">
        <f>IFERROR(IF('paved total'!BK147=0, "", 'paved total'!BK147/'paved total'!$BL147*'paved total'!$BN147), "")</f>
        <v>2.8874346646581384E-2</v>
      </c>
      <c r="AV147">
        <f>IFERROR(IF('paved total'!BP147=0, "", 'paved total'!BP147/'paved total'!$BY147*'paved total'!$CA147), "")</f>
        <v>4.6543654608964502</v>
      </c>
      <c r="AW147">
        <f>IFERROR(IF('paved total'!BQ147=0, "", 'paved total'!BQ147/'paved total'!$BY147*'paved total'!$CA147), "")</f>
        <v>0.12198012949476389</v>
      </c>
      <c r="AX147">
        <f>IFERROR(IF('paved total'!BR147=0, "", 'paved total'!BR147/'paved total'!$BY147*'paved total'!$CA147), "")</f>
        <v>0.26843058750543169</v>
      </c>
      <c r="AY147">
        <f>IFERROR(IF('paved total'!BS147=0, "", 'paved total'!BS147/'paved total'!$BY147*'paved total'!$CA147), "")</f>
        <v>0.10154690983320445</v>
      </c>
      <c r="AZ147">
        <f>IFERROR(IF('paved total'!BT147=0, "", 'paved total'!BT147/'paved total'!$BY147*'paved total'!$CA147), "")</f>
        <v>1.8947167322536932E-2</v>
      </c>
      <c r="BA147">
        <f>IFERROR(IF('paved total'!BU147=0, "", 'paved total'!BU147/'paved total'!$BY147*'paved total'!$CA147), "")</f>
        <v>0.65705804169880022</v>
      </c>
      <c r="BB147">
        <f>IFERROR(IF('paved total'!BV147=0, "", 'paved total'!BV147/'paved total'!$BY147*'paved total'!$CA147), "")</f>
        <v>0.11209788144026424</v>
      </c>
      <c r="BC147">
        <f>IFERROR(IF('paved total'!BW147=0, "", 'paved total'!BW147/'paved total'!$BY147*'paved total'!$CA147), "")</f>
        <v>0.8943806002406941</v>
      </c>
      <c r="BD147">
        <f>IFERROR(IF('paved total'!BX147=0, "", 'paved total'!BX147/'paved total'!$BY147*'paved total'!$CA147), "")</f>
        <v>1.2879120271528371E-3</v>
      </c>
      <c r="BE147">
        <f>IFERROR(IF('paved total'!CC147=0, "", 'paved total'!CC147/'paved total'!$CL147*'paved total'!$CN147), "")</f>
        <v>66.303620438217749</v>
      </c>
      <c r="BF147">
        <f>IFERROR(IF('paved total'!CD147=0, "", 'paved total'!CD147/'paved total'!$CL147*'paved total'!$CN147), "")</f>
        <v>839.7011942205562</v>
      </c>
      <c r="BG147">
        <f>IFERROR(IF('paved total'!CE147=0, "", 'paved total'!CE147/'paved total'!$CL147*'paved total'!$CN147), "")</f>
        <v>8.5888684899351087E-2</v>
      </c>
      <c r="BH147">
        <f>IFERROR(IF('paved total'!CF147=0, "", 'paved total'!CF147/'paved total'!$CL147*'paved total'!$CN147), "")</f>
        <v>16.694726891464089</v>
      </c>
      <c r="BI147" t="str">
        <f>IFERROR(IF('paved total'!CG147=0, "", 'paved total'!CG147/'paved total'!$CL147*'paved total'!$CN147), "")</f>
        <v/>
      </c>
      <c r="BJ147">
        <f>IFERROR(IF('paved total'!CH147=0, "", 'paved total'!CH147/'paved total'!$CL147*'paved total'!$CN147), "")</f>
        <v>0.44176895784289305</v>
      </c>
      <c r="BK147">
        <f>IFERROR(IF('paved total'!CI147=0, "", 'paved total'!CI147/'paved total'!$CL147*'paved total'!$CN147), "")</f>
        <v>7.228899304274782E-3</v>
      </c>
      <c r="BL147">
        <f>IFERROR(IF('paved total'!CJ147=0, "", 'paved total'!CJ147/'paved total'!$CL147*'paved total'!$CN147), "")</f>
        <v>7612.5343640259189</v>
      </c>
      <c r="BM147" t="str">
        <f>IFERROR(IF('paved total'!CK147=0, "", 'paved total'!CK147/'paved total'!$CL147*'paved total'!$CN147), "")</f>
        <v/>
      </c>
    </row>
    <row r="148" spans="1:65" x14ac:dyDescent="0.25">
      <c r="A148" s="1" t="s">
        <v>148</v>
      </c>
      <c r="B148">
        <v>5</v>
      </c>
      <c r="C148">
        <f>_xlfn.XLOOKUP(A148,'[1]paving by area'!$A$3:$A$174,'[1]paving by area'!$C$3:$C$174)</f>
        <v>15</v>
      </c>
      <c r="D148" t="str">
        <f>IFERROR(IF('paved total'!D148=0, "", 'paved total'!D148/'paved total'!$L148*'paved total'!$N148), "")</f>
        <v/>
      </c>
      <c r="E148" t="str">
        <f>IFERROR(IF('paved total'!E148=0, "", 'paved total'!E148/'paved total'!$L148*'paved total'!$N148), "")</f>
        <v/>
      </c>
      <c r="F148" t="str">
        <f>IFERROR(IF('paved total'!F148=0, "", 'paved total'!F148/'paved total'!$L148*'paved total'!$N148), "")</f>
        <v/>
      </c>
      <c r="G148" t="str">
        <f>IFERROR(IF('paved total'!G148=0, "", 'paved total'!G148/'paved total'!$L148*'paved total'!$N148), "")</f>
        <v/>
      </c>
      <c r="H148" t="str">
        <f>IFERROR(IF('paved total'!H148=0, "", 'paved total'!H148/'paved total'!$L148*'paved total'!$N148), "")</f>
        <v/>
      </c>
      <c r="I148" t="str">
        <f>IFERROR(IF('paved total'!I148=0, "", 'paved total'!I148/'paved total'!$L148*'paved total'!$N148), "")</f>
        <v/>
      </c>
      <c r="J148">
        <f>IFERROR(IF('paved total'!J148=0, "", 'paved total'!J148/'paved total'!$L148*'paved total'!$N148), "")</f>
        <v>0.78396361457541819</v>
      </c>
      <c r="K148" t="str">
        <f>IFERROR(IF('paved total'!K148=0, "", 'paved total'!K148/'paved total'!$L148*'paved total'!$N148), "")</f>
        <v/>
      </c>
      <c r="L148" t="str">
        <f>IFERROR(IF('paved total'!P148=0, "", 'paved total'!P148/'paved total'!$Y148*'paved total'!$AA148), "")</f>
        <v/>
      </c>
      <c r="M148" t="str">
        <f>IFERROR(IF('paved total'!Q148=0, "", 'paved total'!Q148/'paved total'!$Y148*'paved total'!$AA148), "")</f>
        <v/>
      </c>
      <c r="N148" t="str">
        <f>IFERROR(IF('paved total'!R148=0, "", 'paved total'!R148/'paved total'!$Y148*'paved total'!$AA148), "")</f>
        <v/>
      </c>
      <c r="O148" t="str">
        <f>IFERROR(IF('paved total'!S148=0, "", 'paved total'!S148/'paved total'!$Y148*'paved total'!$AA148), "")</f>
        <v/>
      </c>
      <c r="P148" t="str">
        <f>IFERROR(IF('paved total'!T148=0, "", 'paved total'!T148/'paved total'!$Y148*'paved total'!$AA148), "")</f>
        <v/>
      </c>
      <c r="Q148" t="str">
        <f>IFERROR(IF('paved total'!U148=0, "", 'paved total'!U148/'paved total'!$Y148*'paved total'!$AA148), "")</f>
        <v/>
      </c>
      <c r="R148" t="str">
        <f>IFERROR(IF('paved total'!V148=0, "", 'paved total'!V148/'paved total'!$Y148*'paved total'!$AA148), "")</f>
        <v/>
      </c>
      <c r="S148" t="str">
        <f>IFERROR(IF('paved total'!W148=0, "", 'paved total'!W148/'paved total'!$Y148*'paved total'!$AA148), "")</f>
        <v/>
      </c>
      <c r="T148" t="str">
        <f>IFERROR(IF('paved total'!X148=0, "", 'paved total'!X148/'paved total'!$Y148*'paved total'!$AA148), "")</f>
        <v/>
      </c>
      <c r="U148">
        <f>IFERROR(IF('paved total'!AC148=0, "", 'paved total'!AC148/'paved total'!$AL148*'paved total'!$AN148), "")</f>
        <v>29.974814755973235</v>
      </c>
      <c r="V148">
        <f>IFERROR(IF('paved total'!AD148=0, "", 'paved total'!AD148/'paved total'!$AL148*'paved total'!$AN148), "")</f>
        <v>0.6431238839894714</v>
      </c>
      <c r="W148">
        <f>IFERROR(IF('paved total'!AE148=0, "", 'paved total'!AE148/'paved total'!$AL148*'paved total'!$AN148), "")</f>
        <v>2.9832224165564623</v>
      </c>
      <c r="X148">
        <f>IFERROR(IF('paved total'!AF148=0, "", 'paved total'!AF148/'paved total'!$AL148*'paved total'!$AN148), "")</f>
        <v>5.9811071046202358</v>
      </c>
      <c r="Y148" t="str">
        <f>IFERROR(IF('paved total'!AG148=0, "", 'paved total'!AG148/'paved total'!$AL148*'paved total'!$AN148), "")</f>
        <v/>
      </c>
      <c r="Z148">
        <f>IFERROR(IF('paved total'!AH148=0, "", 'paved total'!AH148/'paved total'!$AL148*'paved total'!$AN148), "")</f>
        <v>3.9588133069742328E-2</v>
      </c>
      <c r="AA148">
        <f>IFERROR(IF('paved total'!AI148=0, "", 'paved total'!AI148/'paved total'!$AL148*'paved total'!$AN148), "")</f>
        <v>1.7594725808774365E-2</v>
      </c>
      <c r="AB148">
        <f>IFERROR(IF('paved total'!AJ148=0, "", 'paved total'!AJ148/'paved total'!$AL148*'paved total'!$AN148), "")</f>
        <v>2.3956318859009347</v>
      </c>
      <c r="AC148" t="str">
        <f>IFERROR(IF('paved total'!AK148=0, "", 'paved total'!AK148/'paved total'!$AL148*'paved total'!$AN148), "")</f>
        <v/>
      </c>
      <c r="AD148">
        <f>IFERROR(IF('paved total'!AP148=0, "", 'paved total'!AP148/'paved total'!$AY148*'paved total'!$BA148), "")</f>
        <v>0.14518907399123507</v>
      </c>
      <c r="AE148">
        <f>IFERROR(IF('paved total'!AQ148=0, "", 'paved total'!AQ148/'paved total'!$AY148*'paved total'!$BA148), "")</f>
        <v>7.2242867958268508E-2</v>
      </c>
      <c r="AF148">
        <f>IFERROR(IF('paved total'!AR148=0, "", 'paved total'!AR148/'paved total'!$AY148*'paved total'!$BA148), "")</f>
        <v>9.9974483474933474E-3</v>
      </c>
      <c r="AG148">
        <f>IFERROR(IF('paved total'!AS148=0, "", 'paved total'!AS148/'paved total'!$AY148*'paved total'!$BA148), "")</f>
        <v>0.46475575207367315</v>
      </c>
      <c r="AH148" t="str">
        <f>IFERROR(IF('paved total'!AT148=0, "", 'paved total'!AT148/'paved total'!$AY148*'paved total'!$BA148), "")</f>
        <v/>
      </c>
      <c r="AI148">
        <f>IFERROR(IF('paved total'!AU148=0, "", 'paved total'!AU148/'paved total'!$AY148*'paved total'!$BA148), "")</f>
        <v>8.0381494251202798E-4</v>
      </c>
      <c r="AJ148" t="str">
        <f>IFERROR(IF('paved total'!AV148=0, "", 'paved total'!AV148/'paved total'!$AY148*'paved total'!$BA148), "")</f>
        <v/>
      </c>
      <c r="AK148">
        <f>IFERROR(IF('paved total'!AW148=0, "", 'paved total'!AW148/'paved total'!$AY148*'paved total'!$BA148), "")</f>
        <v>2.6124488015979979</v>
      </c>
      <c r="AL148" t="str">
        <f>IFERROR(IF('paved total'!AX148=0, "", 'paved total'!AX148/'paved total'!$AY148*'paved total'!$BA148), "")</f>
        <v/>
      </c>
      <c r="AM148">
        <f>IFERROR(IF('paved total'!BC148=0, "", 'paved total'!BC148/'paved total'!$BL148*'paved total'!$BN148), "")</f>
        <v>2.2998254584826889</v>
      </c>
      <c r="AN148">
        <f>IFERROR(IF('paved total'!BD148=0, "", 'paved total'!BD148/'paved total'!$BL148*'paved total'!$BN148), "")</f>
        <v>1.7499134010388273E-2</v>
      </c>
      <c r="AO148">
        <f>IFERROR(IF('paved total'!BE148=0, "", 'paved total'!BE148/'paved total'!$BL148*'paved total'!$BN148), "")</f>
        <v>1.2160835436773874</v>
      </c>
      <c r="AP148">
        <f>IFERROR(IF('paved total'!BF148=0, "", 'paved total'!BF148/'paved total'!$BL148*'paved total'!$BN148), "")</f>
        <v>0.49833566246587491</v>
      </c>
      <c r="AQ148" t="str">
        <f>IFERROR(IF('paved total'!BG148=0, "", 'paved total'!BG148/'paved total'!$BL148*'paved total'!$BN148), "")</f>
        <v/>
      </c>
      <c r="AR148" t="str">
        <f>IFERROR(IF('paved total'!BH148=0, "", 'paved total'!BH148/'paved total'!$BL148*'paved total'!$BN148), "")</f>
        <v/>
      </c>
      <c r="AS148" t="str">
        <f>IFERROR(IF('paved total'!BI148=0, "", 'paved total'!BI148/'paved total'!$BL148*'paved total'!$BN148), "")</f>
        <v/>
      </c>
      <c r="AT148">
        <f>IFERROR(IF('paved total'!BJ148=0, "", 'paved total'!BJ148/'paved total'!$BL148*'paved total'!$BN148), "")</f>
        <v>2.0758082044711593E-2</v>
      </c>
      <c r="AU148" t="str">
        <f>IFERROR(IF('paved total'!BK148=0, "", 'paved total'!BK148/'paved total'!$BL148*'paved total'!$BN148), "")</f>
        <v/>
      </c>
      <c r="AV148">
        <f>IFERROR(IF('paved total'!BP148=0, "", 'paved total'!BP148/'paved total'!$BY148*'paved total'!$CA148), "")</f>
        <v>7.1189506169751351E-2</v>
      </c>
      <c r="AW148" t="str">
        <f>IFERROR(IF('paved total'!BQ148=0, "", 'paved total'!BQ148/'paved total'!$BY148*'paved total'!$CA148), "")</f>
        <v/>
      </c>
      <c r="AX148">
        <f>IFERROR(IF('paved total'!BR148=0, "", 'paved total'!BR148/'paved total'!$BY148*'paved total'!$CA148), "")</f>
        <v>6.1490663367332922E-2</v>
      </c>
      <c r="AY148">
        <f>IFERROR(IF('paved total'!BS148=0, "", 'paved total'!BS148/'paved total'!$BY148*'paved total'!$CA148), "")</f>
        <v>1.5518148483869506E-3</v>
      </c>
      <c r="AZ148" t="str">
        <f>IFERROR(IF('paved total'!BT148=0, "", 'paved total'!BT148/'paved total'!$BY148*'paved total'!$CA148), "")</f>
        <v/>
      </c>
      <c r="BA148" t="str">
        <f>IFERROR(IF('paved total'!BU148=0, "", 'paved total'!BU148/'paved total'!$BY148*'paved total'!$CA148), "")</f>
        <v/>
      </c>
      <c r="BB148">
        <f>IFERROR(IF('paved total'!BV148=0, "", 'paved total'!BV148/'paved total'!$BY148*'paved total'!$CA148), "")</f>
        <v>6.7891899616929104E-3</v>
      </c>
      <c r="BC148" t="str">
        <f>IFERROR(IF('paved total'!BW148=0, "", 'paved total'!BW148/'paved total'!$BY148*'paved total'!$CA148), "")</f>
        <v/>
      </c>
      <c r="BD148" t="str">
        <f>IFERROR(IF('paved total'!BX148=0, "", 'paved total'!BX148/'paved total'!$BY148*'paved total'!$CA148), "")</f>
        <v/>
      </c>
      <c r="BE148">
        <f>IFERROR(IF('paved total'!CC148=0, "", 'paved total'!CC148/'paved total'!$CL148*'paved total'!$CN148), "")</f>
        <v>1.2075486320590822</v>
      </c>
      <c r="BF148">
        <f>IFERROR(IF('paved total'!CD148=0, "", 'paved total'!CD148/'paved total'!$CL148*'paved total'!$CN148), "")</f>
        <v>2.1956590706692727</v>
      </c>
      <c r="BG148" t="str">
        <f>IFERROR(IF('paved total'!CE148=0, "", 'paved total'!CE148/'paved total'!$CL148*'paved total'!$CN148), "")</f>
        <v/>
      </c>
      <c r="BH148">
        <f>IFERROR(IF('paved total'!CF148=0, "", 'paved total'!CF148/'paved total'!$CL148*'paved total'!$CN148), "")</f>
        <v>4.9611828544257892E-2</v>
      </c>
      <c r="BI148" t="str">
        <f>IFERROR(IF('paved total'!CG148=0, "", 'paved total'!CG148/'paved total'!$CL148*'paved total'!$CN148), "")</f>
        <v/>
      </c>
      <c r="BJ148" t="str">
        <f>IFERROR(IF('paved total'!CH148=0, "", 'paved total'!CH148/'paved total'!$CL148*'paved total'!$CN148), "")</f>
        <v/>
      </c>
      <c r="BK148" t="str">
        <f>IFERROR(IF('paved total'!CI148=0, "", 'paved total'!CI148/'paved total'!$CL148*'paved total'!$CN148), "")</f>
        <v/>
      </c>
      <c r="BL148">
        <f>IFERROR(IF('paved total'!CJ148=0, "", 'paved total'!CJ148/'paved total'!$CL148*'paved total'!$CN148), "")</f>
        <v>138.9304431300607</v>
      </c>
      <c r="BM148" t="str">
        <f>IFERROR(IF('paved total'!CK148=0, "", 'paved total'!CK148/'paved total'!$CL148*'paved total'!$CN148), "")</f>
        <v/>
      </c>
    </row>
    <row r="149" spans="1:65" x14ac:dyDescent="0.25">
      <c r="A149" s="1" t="s">
        <v>149</v>
      </c>
      <c r="B149">
        <v>2</v>
      </c>
      <c r="C149">
        <f>_xlfn.XLOOKUP(A149,'[1]paving by area'!$A$3:$A$174,'[1]paving by area'!$C$3:$C$174)</f>
        <v>6</v>
      </c>
      <c r="D149" t="str">
        <f>IFERROR(IF('paved total'!D149=0, "", 'paved total'!D149/'paved total'!$L149*'paved total'!$N149), "")</f>
        <v/>
      </c>
      <c r="E149" t="str">
        <f>IFERROR(IF('paved total'!E149=0, "", 'paved total'!E149/'paved total'!$L149*'paved total'!$N149), "")</f>
        <v/>
      </c>
      <c r="F149" t="str">
        <f>IFERROR(IF('paved total'!F149=0, "", 'paved total'!F149/'paved total'!$L149*'paved total'!$N149), "")</f>
        <v/>
      </c>
      <c r="G149" t="str">
        <f>IFERROR(IF('paved total'!G149=0, "", 'paved total'!G149/'paved total'!$L149*'paved total'!$N149), "")</f>
        <v/>
      </c>
      <c r="H149" t="str">
        <f>IFERROR(IF('paved total'!H149=0, "", 'paved total'!H149/'paved total'!$L149*'paved total'!$N149), "")</f>
        <v/>
      </c>
      <c r="I149" t="str">
        <f>IFERROR(IF('paved total'!I149=0, "", 'paved total'!I149/'paved total'!$L149*'paved total'!$N149), "")</f>
        <v/>
      </c>
      <c r="J149">
        <f>IFERROR(IF('paved total'!J149=0, "", 'paved total'!J149/'paved total'!$L149*'paved total'!$N149), "")</f>
        <v>0.57579418628006607</v>
      </c>
      <c r="K149" t="str">
        <f>IFERROR(IF('paved total'!K149=0, "", 'paved total'!K149/'paved total'!$L149*'paved total'!$N149), "")</f>
        <v/>
      </c>
      <c r="L149" t="str">
        <f>IFERROR(IF('paved total'!P149=0, "", 'paved total'!P149/'paved total'!$Y149*'paved total'!$AA149), "")</f>
        <v/>
      </c>
      <c r="M149" t="str">
        <f>IFERROR(IF('paved total'!Q149=0, "", 'paved total'!Q149/'paved total'!$Y149*'paved total'!$AA149), "")</f>
        <v/>
      </c>
      <c r="N149" t="str">
        <f>IFERROR(IF('paved total'!R149=0, "", 'paved total'!R149/'paved total'!$Y149*'paved total'!$AA149), "")</f>
        <v/>
      </c>
      <c r="O149" t="str">
        <f>IFERROR(IF('paved total'!S149=0, "", 'paved total'!S149/'paved total'!$Y149*'paved total'!$AA149), "")</f>
        <v/>
      </c>
      <c r="P149" t="str">
        <f>IFERROR(IF('paved total'!T149=0, "", 'paved total'!T149/'paved total'!$Y149*'paved total'!$AA149), "")</f>
        <v/>
      </c>
      <c r="Q149" t="str">
        <f>IFERROR(IF('paved total'!U149=0, "", 'paved total'!U149/'paved total'!$Y149*'paved total'!$AA149), "")</f>
        <v/>
      </c>
      <c r="R149" t="str">
        <f>IFERROR(IF('paved total'!V149=0, "", 'paved total'!V149/'paved total'!$Y149*'paved total'!$AA149), "")</f>
        <v/>
      </c>
      <c r="S149" t="str">
        <f>IFERROR(IF('paved total'!W149=0, "", 'paved total'!W149/'paved total'!$Y149*'paved total'!$AA149), "")</f>
        <v/>
      </c>
      <c r="T149" t="str">
        <f>IFERROR(IF('paved total'!X149=0, "", 'paved total'!X149/'paved total'!$Y149*'paved total'!$AA149), "")</f>
        <v/>
      </c>
      <c r="U149">
        <f>IFERROR(IF('paved total'!AC149=0, "", 'paved total'!AC149/'paved total'!$AL149*'paved total'!$AN149), "")</f>
        <v>17.349271762263136</v>
      </c>
      <c r="V149">
        <f>IFERROR(IF('paved total'!AD149=0, "", 'paved total'!AD149/'paved total'!$AL149*'paved total'!$AN149), "")</f>
        <v>0.20167993741933574</v>
      </c>
      <c r="W149">
        <f>IFERROR(IF('paved total'!AE149=0, "", 'paved total'!AE149/'paved total'!$AL149*'paved total'!$AN149), "")</f>
        <v>0.4807138250678914</v>
      </c>
      <c r="X149">
        <f>IFERROR(IF('paved total'!AF149=0, "", 'paved total'!AF149/'paved total'!$AL149*'paved total'!$AN149), "")</f>
        <v>0.30162044159145451</v>
      </c>
      <c r="Y149" t="str">
        <f>IFERROR(IF('paved total'!AG149=0, "", 'paved total'!AG149/'paved total'!$AL149*'paved total'!$AN149), "")</f>
        <v/>
      </c>
      <c r="Z149">
        <f>IFERROR(IF('paved total'!AH149=0, "", 'paved total'!AH149/'paved total'!$AL149*'paved total'!$AN149), "")</f>
        <v>0.12292682013170614</v>
      </c>
      <c r="AA149">
        <f>IFERROR(IF('paved total'!AI149=0, "", 'paved total'!AI149/'paved total'!$AL149*'paved total'!$AN149), "")</f>
        <v>0.11653062786469053</v>
      </c>
      <c r="AB149">
        <f>IFERROR(IF('paved total'!AJ149=0, "", 'paved total'!AJ149/'paved total'!$AL149*'paved total'!$AN149), "")</f>
        <v>2.6196404953595782</v>
      </c>
      <c r="AC149" t="str">
        <f>IFERROR(IF('paved total'!AK149=0, "", 'paved total'!AK149/'paved total'!$AL149*'paved total'!$AN149), "")</f>
        <v/>
      </c>
      <c r="AD149">
        <f>IFERROR(IF('paved total'!AP149=0, "", 'paved total'!AP149/'paved total'!$AY149*'paved total'!$BA149), "")</f>
        <v>0.11747007291394505</v>
      </c>
      <c r="AE149">
        <f>IFERROR(IF('paved total'!AQ149=0, "", 'paved total'!AQ149/'paved total'!$AY149*'paved total'!$BA149), "")</f>
        <v>0.13077021620424631</v>
      </c>
      <c r="AF149" t="str">
        <f>IFERROR(IF('paved total'!AR149=0, "", 'paved total'!AR149/'paved total'!$AY149*'paved total'!$BA149), "")</f>
        <v/>
      </c>
      <c r="AG149">
        <f>IFERROR(IF('paved total'!AS149=0, "", 'paved total'!AS149/'paved total'!$AY149*'paved total'!$BA149), "")</f>
        <v>2.3358049815207951E-3</v>
      </c>
      <c r="AH149" t="str">
        <f>IFERROR(IF('paved total'!AT149=0, "", 'paved total'!AT149/'paved total'!$AY149*'paved total'!$BA149), "")</f>
        <v/>
      </c>
      <c r="AI149">
        <f>IFERROR(IF('paved total'!AU149=0, "", 'paved total'!AU149/'paved total'!$AY149*'paved total'!$BA149), "")</f>
        <v>5.9807066355207827E-2</v>
      </c>
      <c r="AJ149">
        <f>IFERROR(IF('paved total'!AV149=0, "", 'paved total'!AV149/'paved total'!$AY149*'paved total'!$BA149), "")</f>
        <v>3.6954526573314077E-3</v>
      </c>
      <c r="AK149">
        <f>IFERROR(IF('paved total'!AW149=0, "", 'paved total'!AW149/'paved total'!$AY149*'paved total'!$BA149), "")</f>
        <v>7.2194851192279215</v>
      </c>
      <c r="AL149" t="str">
        <f>IFERROR(IF('paved total'!AX149=0, "", 'paved total'!AX149/'paved total'!$AY149*'paved total'!$BA149), "")</f>
        <v/>
      </c>
      <c r="AM149">
        <f>IFERROR(IF('paved total'!BC149=0, "", 'paved total'!BC149/'paved total'!$BL149*'paved total'!$BN149), "")</f>
        <v>2.0757372202651179</v>
      </c>
      <c r="AN149" t="str">
        <f>IFERROR(IF('paved total'!BD149=0, "", 'paved total'!BD149/'paved total'!$BL149*'paved total'!$BN149), "")</f>
        <v/>
      </c>
      <c r="AO149">
        <f>IFERROR(IF('paved total'!BE149=0, "", 'paved total'!BE149/'paved total'!$BL149*'paved total'!$BN149), "")</f>
        <v>0.93584757412985153</v>
      </c>
      <c r="AP149">
        <f>IFERROR(IF('paved total'!BF149=0, "", 'paved total'!BF149/'paved total'!$BL149*'paved total'!$BN149), "")</f>
        <v>8.4045334209931558E-2</v>
      </c>
      <c r="AQ149" t="str">
        <f>IFERROR(IF('paved total'!BG149=0, "", 'paved total'!BG149/'paved total'!$BL149*'paved total'!$BN149), "")</f>
        <v/>
      </c>
      <c r="AR149">
        <f>IFERROR(IF('paved total'!BH149=0, "", 'paved total'!BH149/'paved total'!$BL149*'paved total'!$BN149), "")</f>
        <v>4.0475090129428798E-3</v>
      </c>
      <c r="AS149">
        <f>IFERROR(IF('paved total'!BI149=0, "", 'paved total'!BI149/'paved total'!$BL149*'paved total'!$BN149), "")</f>
        <v>2.5396134983171007E-3</v>
      </c>
      <c r="AT149">
        <f>IFERROR(IF('paved total'!BJ149=0, "", 'paved total'!BJ149/'paved total'!$BL149*'paved total'!$BN149), "")</f>
        <v>0.37125974828523117</v>
      </c>
      <c r="AU149" t="str">
        <f>IFERROR(IF('paved total'!BK149=0, "", 'paved total'!BK149/'paved total'!$BL149*'paved total'!$BN149), "")</f>
        <v/>
      </c>
      <c r="AV149">
        <f>IFERROR(IF('paved total'!BP149=0, "", 'paved total'!BP149/'paved total'!$BY149*'paved total'!$CA149), "")</f>
        <v>0.25484961710744169</v>
      </c>
      <c r="AW149" t="str">
        <f>IFERROR(IF('paved total'!BQ149=0, "", 'paved total'!BQ149/'paved total'!$BY149*'paved total'!$CA149), "")</f>
        <v/>
      </c>
      <c r="AX149" t="str">
        <f>IFERROR(IF('paved total'!BR149=0, "", 'paved total'!BR149/'paved total'!$BY149*'paved total'!$CA149), "")</f>
        <v/>
      </c>
      <c r="AY149">
        <f>IFERROR(IF('paved total'!BS149=0, "", 'paved total'!BS149/'paved total'!$BY149*'paved total'!$CA149), "")</f>
        <v>4.4242076600513672E-3</v>
      </c>
      <c r="AZ149" t="str">
        <f>IFERROR(IF('paved total'!BT149=0, "", 'paved total'!BT149/'paved total'!$BY149*'paved total'!$CA149), "")</f>
        <v/>
      </c>
      <c r="BA149" t="str">
        <f>IFERROR(IF('paved total'!BU149=0, "", 'paved total'!BU149/'paved total'!$BY149*'paved total'!$CA149), "")</f>
        <v/>
      </c>
      <c r="BB149">
        <f>IFERROR(IF('paved total'!BV149=0, "", 'paved total'!BV149/'paved total'!$BY149*'paved total'!$CA149), "")</f>
        <v>3.2418763026238466E-2</v>
      </c>
      <c r="BC149">
        <f>IFERROR(IF('paved total'!BW149=0, "", 'paved total'!BW149/'paved total'!$BY149*'paved total'!$CA149), "")</f>
        <v>2.2426156069915548E-2</v>
      </c>
      <c r="BD149" t="str">
        <f>IFERROR(IF('paved total'!BX149=0, "", 'paved total'!BX149/'paved total'!$BY149*'paved total'!$CA149), "")</f>
        <v/>
      </c>
      <c r="BE149">
        <f>IFERROR(IF('paved total'!CC149=0, "", 'paved total'!CC149/'paved total'!$CL149*'paved total'!$CN149), "")</f>
        <v>4.2616248563614478</v>
      </c>
      <c r="BF149">
        <f>IFERROR(IF('paved total'!CD149=0, "", 'paved total'!CD149/'paved total'!$CL149*'paved total'!$CN149), "")</f>
        <v>1.0468458331594184</v>
      </c>
      <c r="BG149">
        <f>IFERROR(IF('paved total'!CE149=0, "", 'paved total'!CE149/'paved total'!$CL149*'paved total'!$CN149), "")</f>
        <v>0.61148385436619723</v>
      </c>
      <c r="BH149" t="str">
        <f>IFERROR(IF('paved total'!CF149=0, "", 'paved total'!CF149/'paved total'!$CL149*'paved total'!$CN149), "")</f>
        <v/>
      </c>
      <c r="BI149" t="str">
        <f>IFERROR(IF('paved total'!CG149=0, "", 'paved total'!CG149/'paved total'!$CL149*'paved total'!$CN149), "")</f>
        <v/>
      </c>
      <c r="BJ149">
        <f>IFERROR(IF('paved total'!CH149=0, "", 'paved total'!CH149/'paved total'!$CL149*'paved total'!$CN149), "")</f>
        <v>3.0059747377289139E-2</v>
      </c>
      <c r="BK149" t="str">
        <f>IFERROR(IF('paved total'!CI149=0, "", 'paved total'!CI149/'paved total'!$CL149*'paved total'!$CN149), "")</f>
        <v/>
      </c>
      <c r="BL149">
        <f>IFERROR(IF('paved total'!CJ149=0, "", 'paved total'!CJ149/'paved total'!$CL149*'paved total'!$CN149), "")</f>
        <v>199.55294429539538</v>
      </c>
      <c r="BM149" t="str">
        <f>IFERROR(IF('paved total'!CK149=0, "", 'paved total'!CK149/'paved total'!$CL149*'paved total'!$CN149), "")</f>
        <v/>
      </c>
    </row>
    <row r="150" spans="1:65" x14ac:dyDescent="0.25">
      <c r="A150" s="1" t="s">
        <v>150</v>
      </c>
      <c r="B150">
        <v>6</v>
      </c>
      <c r="C150">
        <f>_xlfn.XLOOKUP(A150,'[1]paving by area'!$A$3:$A$174,'[1]paving by area'!$C$3:$C$174)</f>
        <v>21</v>
      </c>
      <c r="D150" t="str">
        <f>IFERROR(IF('paved total'!D150=0, "", 'paved total'!D150/'paved total'!$L150*'paved total'!$N150), "")</f>
        <v/>
      </c>
      <c r="E150" t="str">
        <f>IFERROR(IF('paved total'!E150=0, "", 'paved total'!E150/'paved total'!$L150*'paved total'!$N150), "")</f>
        <v/>
      </c>
      <c r="F150" t="str">
        <f>IFERROR(IF('paved total'!F150=0, "", 'paved total'!F150/'paved total'!$L150*'paved total'!$N150), "")</f>
        <v/>
      </c>
      <c r="G150" t="str">
        <f>IFERROR(IF('paved total'!G150=0, "", 'paved total'!G150/'paved total'!$L150*'paved total'!$N150), "")</f>
        <v/>
      </c>
      <c r="H150" t="str">
        <f>IFERROR(IF('paved total'!H150=0, "", 'paved total'!H150/'paved total'!$L150*'paved total'!$N150), "")</f>
        <v/>
      </c>
      <c r="I150" t="str">
        <f>IFERROR(IF('paved total'!I150=0, "", 'paved total'!I150/'paved total'!$L150*'paved total'!$N150), "")</f>
        <v/>
      </c>
      <c r="J150" t="str">
        <f>IFERROR(IF('paved total'!J150=0, "", 'paved total'!J150/'paved total'!$L150*'paved total'!$N150), "")</f>
        <v/>
      </c>
      <c r="K150" t="str">
        <f>IFERROR(IF('paved total'!K150=0, "", 'paved total'!K150/'paved total'!$L150*'paved total'!$N150), "")</f>
        <v/>
      </c>
      <c r="L150">
        <f>IFERROR(IF('paved total'!P150=0, "", 'paved total'!P150/'paved total'!$Y150*'paved total'!$AA150), "")</f>
        <v>0.80118542506610413</v>
      </c>
      <c r="M150" t="str">
        <f>IFERROR(IF('paved total'!Q150=0, "", 'paved total'!Q150/'paved total'!$Y150*'paved total'!$AA150), "")</f>
        <v/>
      </c>
      <c r="N150">
        <f>IFERROR(IF('paved total'!R150=0, "", 'paved total'!R150/'paved total'!$Y150*'paved total'!$AA150), "")</f>
        <v>9.2410622078294702E-3</v>
      </c>
      <c r="O150" t="str">
        <f>IFERROR(IF('paved total'!S150=0, "", 'paved total'!S150/'paved total'!$Y150*'paved total'!$AA150), "")</f>
        <v/>
      </c>
      <c r="P150" t="str">
        <f>IFERROR(IF('paved total'!T150=0, "", 'paved total'!T150/'paved total'!$Y150*'paved total'!$AA150), "")</f>
        <v/>
      </c>
      <c r="Q150" t="str">
        <f>IFERROR(IF('paved total'!U150=0, "", 'paved total'!U150/'paved total'!$Y150*'paved total'!$AA150), "")</f>
        <v/>
      </c>
      <c r="R150" t="str">
        <f>IFERROR(IF('paved total'!V150=0, "", 'paved total'!V150/'paved total'!$Y150*'paved total'!$AA150), "")</f>
        <v/>
      </c>
      <c r="S150">
        <f>IFERROR(IF('paved total'!W150=0, "", 'paved total'!W150/'paved total'!$Y150*'paved total'!$AA150), "")</f>
        <v>1.1124478695901383</v>
      </c>
      <c r="T150" t="str">
        <f>IFERROR(IF('paved total'!X150=0, "", 'paved total'!X150/'paved total'!$Y150*'paved total'!$AA150), "")</f>
        <v/>
      </c>
      <c r="U150">
        <f>IFERROR(IF('paved total'!AC150=0, "", 'paved total'!AC150/'paved total'!$AL150*'paved total'!$AN150), "")</f>
        <v>5.1664044129311231</v>
      </c>
      <c r="V150">
        <f>IFERROR(IF('paved total'!AD150=0, "", 'paved total'!AD150/'paved total'!$AL150*'paved total'!$AN150), "")</f>
        <v>3.1960236549312356E-2</v>
      </c>
      <c r="W150">
        <f>IFERROR(IF('paved total'!AE150=0, "", 'paved total'!AE150/'paved total'!$AL150*'paved total'!$AN150), "")</f>
        <v>5.5030951375635881</v>
      </c>
      <c r="X150">
        <f>IFERROR(IF('paved total'!AF150=0, "", 'paved total'!AF150/'paved total'!$AL150*'paved total'!$AN150), "")</f>
        <v>0.13255990729849018</v>
      </c>
      <c r="Y150" t="str">
        <f>IFERROR(IF('paved total'!AG150=0, "", 'paved total'!AG150/'paved total'!$AL150*'paved total'!$AN150), "")</f>
        <v/>
      </c>
      <c r="Z150">
        <f>IFERROR(IF('paved total'!AH150=0, "", 'paved total'!AH150/'paved total'!$AL150*'paved total'!$AN150), "")</f>
        <v>0.41441058398168767</v>
      </c>
      <c r="AA150">
        <f>IFERROR(IF('paved total'!AI150=0, "", 'paved total'!AI150/'paved total'!$AL150*'paved total'!$AN150), "")</f>
        <v>6.6065455417370494E-2</v>
      </c>
      <c r="AB150">
        <f>IFERROR(IF('paved total'!AJ150=0, "", 'paved total'!AJ150/'paved total'!$AL150*'paved total'!$AN150), "")</f>
        <v>2.9652235574341876</v>
      </c>
      <c r="AC150" t="str">
        <f>IFERROR(IF('paved total'!AK150=0, "", 'paved total'!AK150/'paved total'!$AL150*'paved total'!$AN150), "")</f>
        <v/>
      </c>
      <c r="AD150">
        <f>IFERROR(IF('paved total'!AP150=0, "", 'paved total'!AP150/'paved total'!$AY150*'paved total'!$BA150), "")</f>
        <v>2.6471021267598798</v>
      </c>
      <c r="AE150">
        <f>IFERROR(IF('paved total'!AQ150=0, "", 'paved total'!AQ150/'paved total'!$AY150*'paved total'!$BA150), "")</f>
        <v>1.1409392317499589</v>
      </c>
      <c r="AF150">
        <f>IFERROR(IF('paved total'!AR150=0, "", 'paved total'!AR150/'paved total'!$AY150*'paved total'!$BA150), "")</f>
        <v>1.3023916868216909</v>
      </c>
      <c r="AG150">
        <f>IFERROR(IF('paved total'!AS150=0, "", 'paved total'!AS150/'paved total'!$AY150*'paved total'!$BA150), "")</f>
        <v>0.33636996795325869</v>
      </c>
      <c r="AH150" t="str">
        <f>IFERROR(IF('paved total'!AT150=0, "", 'paved total'!AT150/'paved total'!$AY150*'paved total'!$BA150), "")</f>
        <v/>
      </c>
      <c r="AI150">
        <f>IFERROR(IF('paved total'!AU150=0, "", 'paved total'!AU150/'paved total'!$AY150*'paved total'!$BA150), "")</f>
        <v>0.37573923221618294</v>
      </c>
      <c r="AJ150">
        <f>IFERROR(IF('paved total'!AV150=0, "", 'paved total'!AV150/'paved total'!$AY150*'paved total'!$BA150), "")</f>
        <v>5.0782503739798104E-2</v>
      </c>
      <c r="AK150">
        <f>IFERROR(IF('paved total'!AW150=0, "", 'paved total'!AW150/'paved total'!$AY150*'paved total'!$BA150), "")</f>
        <v>37.708830277007863</v>
      </c>
      <c r="AL150" t="str">
        <f>IFERROR(IF('paved total'!AX150=0, "", 'paved total'!AX150/'paved total'!$AY150*'paved total'!$BA150), "")</f>
        <v/>
      </c>
      <c r="AM150">
        <f>IFERROR(IF('paved total'!BC150=0, "", 'paved total'!BC150/'paved total'!$BL150*'paved total'!$BN150), "")</f>
        <v>1.5487419719220035</v>
      </c>
      <c r="AN150">
        <f>IFERROR(IF('paved total'!BD150=0, "", 'paved total'!BD150/'paved total'!$BL150*'paved total'!$BN150), "")</f>
        <v>0.53884653255460568</v>
      </c>
      <c r="AO150">
        <f>IFERROR(IF('paved total'!BE150=0, "", 'paved total'!BE150/'paved total'!$BL150*'paved total'!$BN150), "")</f>
        <v>0.96491123271406154</v>
      </c>
      <c r="AP150">
        <f>IFERROR(IF('paved total'!BF150=0, "", 'paved total'!BF150/'paved total'!$BL150*'paved total'!$BN150), "")</f>
        <v>7.7597756477004939E-2</v>
      </c>
      <c r="AQ150" t="str">
        <f>IFERROR(IF('paved total'!BG150=0, "", 'paved total'!BG150/'paved total'!$BL150*'paved total'!$BN150), "")</f>
        <v/>
      </c>
      <c r="AR150" t="str">
        <f>IFERROR(IF('paved total'!BH150=0, "", 'paved total'!BH150/'paved total'!$BL150*'paved total'!$BN150), "")</f>
        <v/>
      </c>
      <c r="AS150">
        <f>IFERROR(IF('paved total'!BI150=0, "", 'paved total'!BI150/'paved total'!$BL150*'paved total'!$BN150), "")</f>
        <v>1.8314998423144022E-2</v>
      </c>
      <c r="AT150">
        <f>IFERROR(IF('paved total'!BJ150=0, "", 'paved total'!BJ150/'paved total'!$BL150*'paved total'!$BN150), "")</f>
        <v>0.29946629000649527</v>
      </c>
      <c r="AU150" t="str">
        <f>IFERROR(IF('paved total'!BK150=0, "", 'paved total'!BK150/'paved total'!$BL150*'paved total'!$BN150), "")</f>
        <v/>
      </c>
      <c r="AV150">
        <f>IFERROR(IF('paved total'!BP150=0, "", 'paved total'!BP150/'paved total'!$BY150*'paved total'!$CA150), "")</f>
        <v>5.3430946379724384E-2</v>
      </c>
      <c r="AW150">
        <f>IFERROR(IF('paved total'!BQ150=0, "", 'paved total'!BQ150/'paved total'!$BY150*'paved total'!$CA150), "")</f>
        <v>3.4267503844914504E-4</v>
      </c>
      <c r="AX150">
        <f>IFERROR(IF('paved total'!BR150=0, "", 'paved total'!BR150/'paved total'!$BY150*'paved total'!$CA150), "")</f>
        <v>2.135129085721596E-2</v>
      </c>
      <c r="AY150">
        <f>IFERROR(IF('paved total'!BS150=0, "", 'paved total'!BS150/'paved total'!$BY150*'paved total'!$CA150), "")</f>
        <v>5.9256422033359853E-2</v>
      </c>
      <c r="AZ150">
        <f>IFERROR(IF('paved total'!BT150=0, "", 'paved total'!BT150/'paved total'!$BY150*'paved total'!$CA150), "")</f>
        <v>3.6903465679138692E-4</v>
      </c>
      <c r="BA150">
        <f>IFERROR(IF('paved total'!BU150=0, "", 'paved total'!BU150/'paved total'!$BY150*'paved total'!$CA150), "")</f>
        <v>4.4811351181811278E-4</v>
      </c>
      <c r="BB150">
        <f>IFERROR(IF('paved total'!BV150=0, "", 'paved total'!BV150/'paved total'!$BY150*'paved total'!$CA150), "")</f>
        <v>1.0280251153474351E-3</v>
      </c>
      <c r="BC150">
        <f>IFERROR(IF('paved total'!BW150=0, "", 'paved total'!BW150/'paved total'!$BY150*'paved total'!$CA150), "")</f>
        <v>9.2258664197846733E-3</v>
      </c>
      <c r="BD150" t="str">
        <f>IFERROR(IF('paved total'!BX150=0, "", 'paved total'!BX150/'paved total'!$BY150*'paved total'!$CA150), "")</f>
        <v/>
      </c>
      <c r="BE150">
        <f>IFERROR(IF('paved total'!CC150=0, "", 'paved total'!CC150/'paved total'!$CL150*'paved total'!$CN150), "")</f>
        <v>0.57717841595401398</v>
      </c>
      <c r="BF150">
        <f>IFERROR(IF('paved total'!CD150=0, "", 'paved total'!CD150/'paved total'!$CL150*'paved total'!$CN150), "")</f>
        <v>0.12993730244733637</v>
      </c>
      <c r="BG150">
        <f>IFERROR(IF('paved total'!CE150=0, "", 'paved total'!CE150/'paved total'!$CL150*'paved total'!$CN150), "")</f>
        <v>1.2171992363643762E-3</v>
      </c>
      <c r="BH150" t="str">
        <f>IFERROR(IF('paved total'!CF150=0, "", 'paved total'!CF150/'paved total'!$CL150*'paved total'!$CN150), "")</f>
        <v/>
      </c>
      <c r="BI150" t="str">
        <f>IFERROR(IF('paved total'!CG150=0, "", 'paved total'!CG150/'paved total'!$CL150*'paved total'!$CN150), "")</f>
        <v/>
      </c>
      <c r="BJ150">
        <f>IFERROR(IF('paved total'!CH150=0, "", 'paved total'!CH150/'paved total'!$CL150*'paved total'!$CN150), "")</f>
        <v>9.6400125175355872E-3</v>
      </c>
      <c r="BK150" t="str">
        <f>IFERROR(IF('paved total'!CI150=0, "", 'paved total'!CI150/'paved total'!$CL150*'paved total'!$CN150), "")</f>
        <v/>
      </c>
      <c r="BL150">
        <f>IFERROR(IF('paved total'!CJ150=0, "", 'paved total'!CJ150/'paved total'!$CL150*'paved total'!$CN150), "")</f>
        <v>320.86868460680893</v>
      </c>
      <c r="BM150" t="str">
        <f>IFERROR(IF('paved total'!CK150=0, "", 'paved total'!CK150/'paved total'!$CL150*'paved total'!$CN150), "")</f>
        <v/>
      </c>
    </row>
    <row r="151" spans="1:65" x14ac:dyDescent="0.25">
      <c r="A151" s="1" t="s">
        <v>151</v>
      </c>
      <c r="B151">
        <v>3</v>
      </c>
      <c r="C151">
        <f>_xlfn.XLOOKUP(A151,'[1]paving by area'!$A$3:$A$174,'[1]paving by area'!$C$3:$C$174)</f>
        <v>26</v>
      </c>
      <c r="D151" t="str">
        <f>IFERROR(IF('paved total'!D151=0, "", 'paved total'!D151/'paved total'!$L151*'paved total'!$N151), "")</f>
        <v/>
      </c>
      <c r="E151" t="str">
        <f>IFERROR(IF('paved total'!E151=0, "", 'paved total'!E151/'paved total'!$L151*'paved total'!$N151), "")</f>
        <v/>
      </c>
      <c r="F151" t="str">
        <f>IFERROR(IF('paved total'!F151=0, "", 'paved total'!F151/'paved total'!$L151*'paved total'!$N151), "")</f>
        <v/>
      </c>
      <c r="G151" t="str">
        <f>IFERROR(IF('paved total'!G151=0, "", 'paved total'!G151/'paved total'!$L151*'paved total'!$N151), "")</f>
        <v/>
      </c>
      <c r="H151" t="str">
        <f>IFERROR(IF('paved total'!H151=0, "", 'paved total'!H151/'paved total'!$L151*'paved total'!$N151), "")</f>
        <v/>
      </c>
      <c r="I151" t="str">
        <f>IFERROR(IF('paved total'!I151=0, "", 'paved total'!I151/'paved total'!$L151*'paved total'!$N151), "")</f>
        <v/>
      </c>
      <c r="J151" t="str">
        <f>IFERROR(IF('paved total'!J151=0, "", 'paved total'!J151/'paved total'!$L151*'paved total'!$N151), "")</f>
        <v/>
      </c>
      <c r="K151" t="str">
        <f>IFERROR(IF('paved total'!K151=0, "", 'paved total'!K151/'paved total'!$L151*'paved total'!$N151), "")</f>
        <v/>
      </c>
      <c r="L151" t="str">
        <f>IFERROR(IF('paved total'!P151=0, "", 'paved total'!P151/'paved total'!$Y151*'paved total'!$AA151), "")</f>
        <v/>
      </c>
      <c r="M151" t="str">
        <f>IFERROR(IF('paved total'!Q151=0, "", 'paved total'!Q151/'paved total'!$Y151*'paved total'!$AA151), "")</f>
        <v/>
      </c>
      <c r="N151" t="str">
        <f>IFERROR(IF('paved total'!R151=0, "", 'paved total'!R151/'paved total'!$Y151*'paved total'!$AA151), "")</f>
        <v/>
      </c>
      <c r="O151" t="str">
        <f>IFERROR(IF('paved total'!S151=0, "", 'paved total'!S151/'paved total'!$Y151*'paved total'!$AA151), "")</f>
        <v/>
      </c>
      <c r="P151" t="str">
        <f>IFERROR(IF('paved total'!T151=0, "", 'paved total'!T151/'paved total'!$Y151*'paved total'!$AA151), "")</f>
        <v/>
      </c>
      <c r="Q151" t="str">
        <f>IFERROR(IF('paved total'!U151=0, "", 'paved total'!U151/'paved total'!$Y151*'paved total'!$AA151), "")</f>
        <v/>
      </c>
      <c r="R151" t="str">
        <f>IFERROR(IF('paved total'!V151=0, "", 'paved total'!V151/'paved total'!$Y151*'paved total'!$AA151), "")</f>
        <v/>
      </c>
      <c r="S151">
        <f>IFERROR(IF('paved total'!W151=0, "", 'paved total'!W151/'paved total'!$Y151*'paved total'!$AA151), "")</f>
        <v>1.387157932248227E-2</v>
      </c>
      <c r="T151" t="str">
        <f>IFERROR(IF('paved total'!X151=0, "", 'paved total'!X151/'paved total'!$Y151*'paved total'!$AA151), "")</f>
        <v/>
      </c>
      <c r="U151">
        <f>IFERROR(IF('paved total'!AC151=0, "", 'paved total'!AC151/'paved total'!$AL151*'paved total'!$AN151), "")</f>
        <v>0.19199511764722521</v>
      </c>
      <c r="V151" t="str">
        <f>IFERROR(IF('paved total'!AD151=0, "", 'paved total'!AD151/'paved total'!$AL151*'paved total'!$AN151), "")</f>
        <v/>
      </c>
      <c r="W151">
        <f>IFERROR(IF('paved total'!AE151=0, "", 'paved total'!AE151/'paved total'!$AL151*'paved total'!$AN151), "")</f>
        <v>4.0558325953445381E-3</v>
      </c>
      <c r="X151" t="str">
        <f>IFERROR(IF('paved total'!AF151=0, "", 'paved total'!AF151/'paved total'!$AL151*'paved total'!$AN151), "")</f>
        <v/>
      </c>
      <c r="Y151" t="str">
        <f>IFERROR(IF('paved total'!AG151=0, "", 'paved total'!AG151/'paved total'!$AL151*'paved total'!$AN151), "")</f>
        <v/>
      </c>
      <c r="Z151" t="str">
        <f>IFERROR(IF('paved total'!AH151=0, "", 'paved total'!AH151/'paved total'!$AL151*'paved total'!$AN151), "")</f>
        <v/>
      </c>
      <c r="AA151">
        <f>IFERROR(IF('paved total'!AI151=0, "", 'paved total'!AI151/'paved total'!$AL151*'paved total'!$AN151), "")</f>
        <v>8.8542824264563839E-3</v>
      </c>
      <c r="AB151">
        <f>IFERROR(IF('paved total'!AJ151=0, "", 'paved total'!AJ151/'paved total'!$AL151*'paved total'!$AN151), "")</f>
        <v>0.53982560600008278</v>
      </c>
      <c r="AC151" t="str">
        <f>IFERROR(IF('paved total'!AK151=0, "", 'paved total'!AK151/'paved total'!$AL151*'paved total'!$AN151), "")</f>
        <v/>
      </c>
      <c r="AD151">
        <f>IFERROR(IF('paved total'!AP151=0, "", 'paved total'!AP151/'paved total'!$AY151*'paved total'!$BA151), "")</f>
        <v>0.41280231511608217</v>
      </c>
      <c r="AE151">
        <f>IFERROR(IF('paved total'!AQ151=0, "", 'paved total'!AQ151/'paved total'!$AY151*'paved total'!$BA151), "")</f>
        <v>0.31165583159072774</v>
      </c>
      <c r="AF151" t="str">
        <f>IFERROR(IF('paved total'!AR151=0, "", 'paved total'!AR151/'paved total'!$AY151*'paved total'!$BA151), "")</f>
        <v/>
      </c>
      <c r="AG151">
        <f>IFERROR(IF('paved total'!AS151=0, "", 'paved total'!AS151/'paved total'!$AY151*'paved total'!$BA151), "")</f>
        <v>0.11167667298667745</v>
      </c>
      <c r="AH151" t="str">
        <f>IFERROR(IF('paved total'!AT151=0, "", 'paved total'!AT151/'paved total'!$AY151*'paved total'!$BA151), "")</f>
        <v/>
      </c>
      <c r="AI151" t="str">
        <f>IFERROR(IF('paved total'!AU151=0, "", 'paved total'!AU151/'paved total'!$AY151*'paved total'!$BA151), "")</f>
        <v/>
      </c>
      <c r="AJ151">
        <f>IFERROR(IF('paved total'!AV151=0, "", 'paved total'!AV151/'paved total'!$AY151*'paved total'!$BA151), "")</f>
        <v>1.7329953059666225E-2</v>
      </c>
      <c r="AK151">
        <f>IFERROR(IF('paved total'!AW151=0, "", 'paved total'!AW151/'paved total'!$AY151*'paved total'!$BA151), "")</f>
        <v>42.931299110330912</v>
      </c>
      <c r="AL151" t="str">
        <f>IFERROR(IF('paved total'!AX151=0, "", 'paved total'!AX151/'paved total'!$AY151*'paved total'!$BA151), "")</f>
        <v/>
      </c>
      <c r="AM151" t="str">
        <f>IFERROR(IF('paved total'!BC151=0, "", 'paved total'!BC151/'paved total'!$BL151*'paved total'!$BN151), "")</f>
        <v/>
      </c>
      <c r="AN151" t="str">
        <f>IFERROR(IF('paved total'!BD151=0, "", 'paved total'!BD151/'paved total'!$BL151*'paved total'!$BN151), "")</f>
        <v/>
      </c>
      <c r="AO151" t="str">
        <f>IFERROR(IF('paved total'!BE151=0, "", 'paved total'!BE151/'paved total'!$BL151*'paved total'!$BN151), "")</f>
        <v/>
      </c>
      <c r="AP151" t="str">
        <f>IFERROR(IF('paved total'!BF151=0, "", 'paved total'!BF151/'paved total'!$BL151*'paved total'!$BN151), "")</f>
        <v/>
      </c>
      <c r="AQ151" t="str">
        <f>IFERROR(IF('paved total'!BG151=0, "", 'paved total'!BG151/'paved total'!$BL151*'paved total'!$BN151), "")</f>
        <v/>
      </c>
      <c r="AR151" t="str">
        <f>IFERROR(IF('paved total'!BH151=0, "", 'paved total'!BH151/'paved total'!$BL151*'paved total'!$BN151), "")</f>
        <v/>
      </c>
      <c r="AS151" t="str">
        <f>IFERROR(IF('paved total'!BI151=0, "", 'paved total'!BI151/'paved total'!$BL151*'paved total'!$BN151), "")</f>
        <v/>
      </c>
      <c r="AT151" t="str">
        <f>IFERROR(IF('paved total'!BJ151=0, "", 'paved total'!BJ151/'paved total'!$BL151*'paved total'!$BN151), "")</f>
        <v/>
      </c>
      <c r="AU151" t="str">
        <f>IFERROR(IF('paved total'!BK151=0, "", 'paved total'!BK151/'paved total'!$BL151*'paved total'!$BN151), "")</f>
        <v/>
      </c>
    </row>
    <row r="152" spans="1:65" x14ac:dyDescent="0.25">
      <c r="A152" s="1" t="s">
        <v>152</v>
      </c>
      <c r="B152">
        <v>3</v>
      </c>
      <c r="C152">
        <f>_xlfn.XLOOKUP(A152,'[1]paving by area'!$A$3:$A$174,'[1]paving by area'!$C$3:$C$174)</f>
        <v>26</v>
      </c>
      <c r="D152" t="str">
        <f>IFERROR(IF('paved total'!D152=0, "", 'paved total'!D152/'paved total'!$L152*'paved total'!$N152), "")</f>
        <v/>
      </c>
      <c r="E152" t="str">
        <f>IFERROR(IF('paved total'!E152=0, "", 'paved total'!E152/'paved total'!$L152*'paved total'!$N152), "")</f>
        <v/>
      </c>
      <c r="F152" t="str">
        <f>IFERROR(IF('paved total'!F152=0, "", 'paved total'!F152/'paved total'!$L152*'paved total'!$N152), "")</f>
        <v/>
      </c>
      <c r="G152" t="str">
        <f>IFERROR(IF('paved total'!G152=0, "", 'paved total'!G152/'paved total'!$L152*'paved total'!$N152), "")</f>
        <v/>
      </c>
      <c r="H152" t="str">
        <f>IFERROR(IF('paved total'!H152=0, "", 'paved total'!H152/'paved total'!$L152*'paved total'!$N152), "")</f>
        <v/>
      </c>
      <c r="I152" t="str">
        <f>IFERROR(IF('paved total'!I152=0, "", 'paved total'!I152/'paved total'!$L152*'paved total'!$N152), "")</f>
        <v/>
      </c>
      <c r="J152">
        <f>IFERROR(IF('paved total'!J152=0, "", 'paved total'!J152/'paved total'!$L152*'paved total'!$N152), "")</f>
        <v>3.4648018134134286E-3</v>
      </c>
      <c r="K152" t="str">
        <f>IFERROR(IF('paved total'!K152=0, "", 'paved total'!K152/'paved total'!$L152*'paved total'!$N152), "")</f>
        <v/>
      </c>
      <c r="L152">
        <f>IFERROR(IF('paved total'!P152=0, "", 'paved total'!P152/'paved total'!$Y152*'paved total'!$AA152), "")</f>
        <v>4.9825647522688803E-2</v>
      </c>
      <c r="M152" t="str">
        <f>IFERROR(IF('paved total'!Q152=0, "", 'paved total'!Q152/'paved total'!$Y152*'paved total'!$AA152), "")</f>
        <v/>
      </c>
      <c r="N152" t="str">
        <f>IFERROR(IF('paved total'!R152=0, "", 'paved total'!R152/'paved total'!$Y152*'paved total'!$AA152), "")</f>
        <v/>
      </c>
      <c r="O152" t="str">
        <f>IFERROR(IF('paved total'!S152=0, "", 'paved total'!S152/'paved total'!$Y152*'paved total'!$AA152), "")</f>
        <v/>
      </c>
      <c r="P152" t="str">
        <f>IFERROR(IF('paved total'!T152=0, "", 'paved total'!T152/'paved total'!$Y152*'paved total'!$AA152), "")</f>
        <v/>
      </c>
      <c r="Q152" t="str">
        <f>IFERROR(IF('paved total'!U152=0, "", 'paved total'!U152/'paved total'!$Y152*'paved total'!$AA152), "")</f>
        <v/>
      </c>
      <c r="R152" t="str">
        <f>IFERROR(IF('paved total'!V152=0, "", 'paved total'!V152/'paved total'!$Y152*'paved total'!$AA152), "")</f>
        <v/>
      </c>
      <c r="S152">
        <f>IFERROR(IF('paved total'!W152=0, "", 'paved total'!W152/'paved total'!$Y152*'paved total'!$AA152), "")</f>
        <v>1.4420781101186371E-2</v>
      </c>
      <c r="T152" t="str">
        <f>IFERROR(IF('paved total'!X152=0, "", 'paved total'!X152/'paved total'!$Y152*'paved total'!$AA152), "")</f>
        <v/>
      </c>
      <c r="U152">
        <f>IFERROR(IF('paved total'!AC152=0, "", 'paved total'!AC152/'paved total'!$AL152*'paved total'!$AN152), "")</f>
        <v>1.5576894059384404E-2</v>
      </c>
      <c r="V152" t="str">
        <f>IFERROR(IF('paved total'!AD152=0, "", 'paved total'!AD152/'paved total'!$AL152*'paved total'!$AN152), "")</f>
        <v/>
      </c>
      <c r="W152" t="str">
        <f>IFERROR(IF('paved total'!AE152=0, "", 'paved total'!AE152/'paved total'!$AL152*'paved total'!$AN152), "")</f>
        <v/>
      </c>
      <c r="X152" t="str">
        <f>IFERROR(IF('paved total'!AF152=0, "", 'paved total'!AF152/'paved total'!$AL152*'paved total'!$AN152), "")</f>
        <v/>
      </c>
      <c r="Y152" t="str">
        <f>IFERROR(IF('paved total'!AG152=0, "", 'paved total'!AG152/'paved total'!$AL152*'paved total'!$AN152), "")</f>
        <v/>
      </c>
      <c r="Z152">
        <f>IFERROR(IF('paved total'!AH152=0, "", 'paved total'!AH152/'paved total'!$AL152*'paved total'!$AN152), "")</f>
        <v>1.4099244030035688E-2</v>
      </c>
      <c r="AA152" t="str">
        <f>IFERROR(IF('paved total'!AI152=0, "", 'paved total'!AI152/'paved total'!$AL152*'paved total'!$AN152), "")</f>
        <v/>
      </c>
      <c r="AB152">
        <f>IFERROR(IF('paved total'!AJ152=0, "", 'paved total'!AJ152/'paved total'!$AL152*'paved total'!$AN152), "")</f>
        <v>0.29228225424273763</v>
      </c>
      <c r="AC152" t="str">
        <f>IFERROR(IF('paved total'!AK152=0, "", 'paved total'!AK152/'paved total'!$AL152*'paved total'!$AN152), "")</f>
        <v/>
      </c>
      <c r="AD152">
        <f>IFERROR(IF('paved total'!AP152=0, "", 'paved total'!AP152/'paved total'!$AY152*'paved total'!$BA152), "")</f>
        <v>2.4750496467865122E-2</v>
      </c>
      <c r="AE152">
        <f>IFERROR(IF('paved total'!AQ152=0, "", 'paved total'!AQ152/'paved total'!$AY152*'paved total'!$BA152), "")</f>
        <v>7.3626359932470603E-3</v>
      </c>
      <c r="AF152" t="str">
        <f>IFERROR(IF('paved total'!AR152=0, "", 'paved total'!AR152/'paved total'!$AY152*'paved total'!$BA152), "")</f>
        <v/>
      </c>
      <c r="AG152">
        <f>IFERROR(IF('paved total'!AS152=0, "", 'paved total'!AS152/'paved total'!$AY152*'paved total'!$BA152), "")</f>
        <v>9.9511350625710281E-3</v>
      </c>
      <c r="AH152" t="str">
        <f>IFERROR(IF('paved total'!AT152=0, "", 'paved total'!AT152/'paved total'!$AY152*'paved total'!$BA152), "")</f>
        <v/>
      </c>
      <c r="AI152">
        <f>IFERROR(IF('paved total'!AU152=0, "", 'paved total'!AU152/'paved total'!$AY152*'paved total'!$BA152), "")</f>
        <v>2.5607155372739773E-3</v>
      </c>
      <c r="AJ152" t="str">
        <f>IFERROR(IF('paved total'!AV152=0, "", 'paved total'!AV152/'paved total'!$AY152*'paved total'!$BA152), "")</f>
        <v/>
      </c>
      <c r="AK152">
        <f>IFERROR(IF('paved total'!AW152=0, "", 'paved total'!AW152/'paved total'!$AY152*'paved total'!$BA152), "")</f>
        <v>19.375730517496692</v>
      </c>
      <c r="AL152" t="str">
        <f>IFERROR(IF('paved total'!AX152=0, "", 'paved total'!AX152/'paved total'!$AY152*'paved total'!$BA152), "")</f>
        <v/>
      </c>
      <c r="AM152" t="str">
        <f>IFERROR(IF('paved total'!BC152=0, "", 'paved total'!BC152/'paved total'!$BL152*'paved total'!$BN152), "")</f>
        <v/>
      </c>
      <c r="AN152" t="str">
        <f>IFERROR(IF('paved total'!BD152=0, "", 'paved total'!BD152/'paved total'!$BL152*'paved total'!$BN152), "")</f>
        <v/>
      </c>
      <c r="AO152" t="str">
        <f>IFERROR(IF('paved total'!BE152=0, "", 'paved total'!BE152/'paved total'!$BL152*'paved total'!$BN152), "")</f>
        <v/>
      </c>
      <c r="AP152" t="str">
        <f>IFERROR(IF('paved total'!BF152=0, "", 'paved total'!BF152/'paved total'!$BL152*'paved total'!$BN152), "")</f>
        <v/>
      </c>
      <c r="AQ152" t="str">
        <f>IFERROR(IF('paved total'!BG152=0, "", 'paved total'!BG152/'paved total'!$BL152*'paved total'!$BN152), "")</f>
        <v/>
      </c>
      <c r="AR152" t="str">
        <f>IFERROR(IF('paved total'!BH152=0, "", 'paved total'!BH152/'paved total'!$BL152*'paved total'!$BN152), "")</f>
        <v/>
      </c>
      <c r="AS152" t="str">
        <f>IFERROR(IF('paved total'!BI152=0, "", 'paved total'!BI152/'paved total'!$BL152*'paved total'!$BN152), "")</f>
        <v/>
      </c>
      <c r="AT152" t="str">
        <f>IFERROR(IF('paved total'!BJ152=0, "", 'paved total'!BJ152/'paved total'!$BL152*'paved total'!$BN152), "")</f>
        <v/>
      </c>
      <c r="AU152" t="str">
        <f>IFERROR(IF('paved total'!BK152=0, "", 'paved total'!BK152/'paved total'!$BL152*'paved total'!$BN152),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FEFB-36CC-4855-BBD2-99A9FC89976C}">
  <sheetPr codeName="Sheet2"/>
  <dimension ref="A1:CO152"/>
  <sheetViews>
    <sheetView topLeftCell="A97" workbookViewId="0">
      <selection activeCell="A112" activeCellId="3" sqref="A34:XFD34 A43:XFD43 A63:XFD63 A112:XFD112"/>
    </sheetView>
  </sheetViews>
  <sheetFormatPr defaultRowHeight="15" x14ac:dyDescent="0.25"/>
  <sheetData>
    <row r="1" spans="1:93" x14ac:dyDescent="0.25">
      <c r="D1" s="2">
        <v>11</v>
      </c>
      <c r="E1" s="2">
        <v>11</v>
      </c>
      <c r="F1" s="2">
        <v>11</v>
      </c>
      <c r="G1" s="2">
        <v>11</v>
      </c>
      <c r="H1" s="2">
        <v>11</v>
      </c>
      <c r="I1" s="2">
        <v>11</v>
      </c>
      <c r="J1" s="2">
        <v>11</v>
      </c>
      <c r="K1" s="2">
        <v>11</v>
      </c>
      <c r="L1" s="2"/>
      <c r="M1" s="2"/>
      <c r="N1" s="2"/>
      <c r="O1" s="2"/>
      <c r="P1" s="2">
        <v>12</v>
      </c>
      <c r="Q1" s="2">
        <v>12</v>
      </c>
      <c r="R1" s="2">
        <v>12</v>
      </c>
      <c r="S1" s="2">
        <v>12</v>
      </c>
      <c r="T1" s="2">
        <v>12</v>
      </c>
      <c r="U1" s="2">
        <v>12</v>
      </c>
      <c r="V1" s="2">
        <v>12</v>
      </c>
      <c r="W1" s="2">
        <v>12</v>
      </c>
      <c r="X1" s="2">
        <v>12</v>
      </c>
      <c r="Y1" s="2"/>
      <c r="Z1" s="2"/>
      <c r="AA1" s="2"/>
      <c r="AB1" s="2"/>
      <c r="AC1" s="2">
        <v>13</v>
      </c>
      <c r="AD1" s="2">
        <v>13</v>
      </c>
      <c r="AE1" s="2">
        <v>13</v>
      </c>
      <c r="AF1" s="2">
        <v>13</v>
      </c>
      <c r="AG1" s="2">
        <v>13</v>
      </c>
      <c r="AH1" s="2">
        <v>13</v>
      </c>
      <c r="AI1" s="2">
        <v>13</v>
      </c>
      <c r="AJ1" s="2">
        <v>13</v>
      </c>
      <c r="AK1" s="2">
        <v>13</v>
      </c>
      <c r="AL1" s="2"/>
      <c r="AM1" s="2"/>
      <c r="AN1" s="2"/>
      <c r="AO1" s="2"/>
      <c r="AP1" s="2">
        <v>14</v>
      </c>
      <c r="AQ1" s="2">
        <v>14</v>
      </c>
      <c r="AR1" s="2">
        <v>14</v>
      </c>
      <c r="AS1" s="2">
        <v>14</v>
      </c>
      <c r="AT1" s="2">
        <v>14</v>
      </c>
      <c r="AU1" s="2">
        <v>14</v>
      </c>
      <c r="AV1" s="2">
        <v>14</v>
      </c>
      <c r="AW1" s="2">
        <v>14</v>
      </c>
      <c r="AX1" s="2">
        <v>14</v>
      </c>
      <c r="AY1" s="2"/>
      <c r="AZ1" s="2"/>
      <c r="BA1" s="2"/>
      <c r="BB1" s="2"/>
      <c r="BC1" s="2">
        <v>15</v>
      </c>
      <c r="BD1" s="2">
        <v>15</v>
      </c>
      <c r="BE1" s="2">
        <v>15</v>
      </c>
      <c r="BF1" s="2">
        <v>15</v>
      </c>
      <c r="BG1" s="2">
        <v>15</v>
      </c>
      <c r="BH1" s="2">
        <v>15</v>
      </c>
      <c r="BI1" s="2">
        <v>15</v>
      </c>
      <c r="BJ1" s="2">
        <v>15</v>
      </c>
      <c r="BK1" s="2">
        <v>15</v>
      </c>
      <c r="BL1" s="2"/>
      <c r="BM1" s="2"/>
      <c r="BN1" s="2"/>
      <c r="BO1" s="2"/>
      <c r="BP1" s="2">
        <v>16</v>
      </c>
      <c r="BQ1" s="2">
        <v>16</v>
      </c>
      <c r="BR1" s="2">
        <v>16</v>
      </c>
      <c r="BS1" s="2">
        <v>16</v>
      </c>
      <c r="BT1" s="2">
        <v>16</v>
      </c>
      <c r="BU1" s="2">
        <v>16</v>
      </c>
      <c r="BV1" s="2">
        <v>16</v>
      </c>
      <c r="BW1" s="2">
        <v>16</v>
      </c>
      <c r="BX1" s="2">
        <v>16</v>
      </c>
      <c r="BY1" s="2"/>
      <c r="BZ1" s="2"/>
      <c r="CA1" s="2"/>
      <c r="CB1" s="2"/>
      <c r="CC1" s="2">
        <v>17</v>
      </c>
      <c r="CD1" s="2">
        <v>17</v>
      </c>
      <c r="CE1" s="2">
        <v>17</v>
      </c>
      <c r="CF1" s="2">
        <v>17</v>
      </c>
      <c r="CG1" s="2">
        <v>17</v>
      </c>
      <c r="CH1" s="2">
        <v>17</v>
      </c>
      <c r="CI1" s="2">
        <v>17</v>
      </c>
      <c r="CJ1" s="2">
        <v>17</v>
      </c>
      <c r="CK1" s="2">
        <v>17</v>
      </c>
      <c r="CL1" s="2"/>
      <c r="CM1" s="2"/>
      <c r="CN1" s="2"/>
      <c r="CO1" s="2"/>
    </row>
    <row r="2" spans="1:93" x14ac:dyDescent="0.25">
      <c r="A2" t="s">
        <v>0</v>
      </c>
      <c r="B2" t="s">
        <v>1</v>
      </c>
      <c r="C2" t="s">
        <v>2</v>
      </c>
      <c r="D2" s="1">
        <v>1</v>
      </c>
      <c r="E2" s="1">
        <v>2</v>
      </c>
      <c r="F2" s="1">
        <v>3</v>
      </c>
      <c r="G2" s="1">
        <v>4</v>
      </c>
      <c r="H2" s="1">
        <v>6</v>
      </c>
      <c r="I2" s="1">
        <v>7</v>
      </c>
      <c r="J2" s="1">
        <v>8</v>
      </c>
      <c r="K2" s="1">
        <v>9</v>
      </c>
      <c r="L2" s="1" t="s">
        <v>161</v>
      </c>
      <c r="M2" s="1" t="s">
        <v>162</v>
      </c>
      <c r="N2" s="1" t="s">
        <v>163</v>
      </c>
      <c r="O2" s="1" t="s">
        <v>164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 t="s">
        <v>161</v>
      </c>
      <c r="Z2" s="1" t="s">
        <v>162</v>
      </c>
      <c r="AA2" s="1" t="s">
        <v>163</v>
      </c>
      <c r="AB2" s="1" t="s">
        <v>164</v>
      </c>
      <c r="AC2" s="1">
        <v>1</v>
      </c>
      <c r="AD2" s="1">
        <v>2</v>
      </c>
      <c r="AE2" s="1">
        <v>3</v>
      </c>
      <c r="AF2" s="1">
        <v>4</v>
      </c>
      <c r="AG2" s="1">
        <v>5</v>
      </c>
      <c r="AH2" s="1">
        <v>6</v>
      </c>
      <c r="AI2" s="1">
        <v>7</v>
      </c>
      <c r="AJ2" s="1">
        <v>8</v>
      </c>
      <c r="AK2" s="1">
        <v>9</v>
      </c>
      <c r="AL2" s="1" t="s">
        <v>161</v>
      </c>
      <c r="AM2" s="1" t="s">
        <v>162</v>
      </c>
      <c r="AN2" s="1" t="s">
        <v>163</v>
      </c>
      <c r="AO2" s="1" t="s">
        <v>164</v>
      </c>
      <c r="AP2" s="1">
        <v>1</v>
      </c>
      <c r="AQ2" s="1">
        <v>2</v>
      </c>
      <c r="AR2" s="1">
        <v>3</v>
      </c>
      <c r="AS2" s="1">
        <v>4</v>
      </c>
      <c r="AT2" s="1">
        <v>5</v>
      </c>
      <c r="AU2" s="1">
        <v>6</v>
      </c>
      <c r="AV2" s="1">
        <v>7</v>
      </c>
      <c r="AW2" s="1">
        <v>8</v>
      </c>
      <c r="AX2" s="1">
        <v>9</v>
      </c>
      <c r="AY2" s="1" t="s">
        <v>161</v>
      </c>
      <c r="AZ2" s="1" t="s">
        <v>162</v>
      </c>
      <c r="BA2" s="1" t="s">
        <v>163</v>
      </c>
      <c r="BB2" s="1" t="s">
        <v>164</v>
      </c>
      <c r="BC2" s="1">
        <v>1</v>
      </c>
      <c r="BD2" s="1">
        <v>2</v>
      </c>
      <c r="BE2" s="1">
        <v>3</v>
      </c>
      <c r="BF2" s="1">
        <v>4</v>
      </c>
      <c r="BG2" s="1">
        <v>5</v>
      </c>
      <c r="BH2" s="1">
        <v>6</v>
      </c>
      <c r="BI2" s="1">
        <v>7</v>
      </c>
      <c r="BJ2" s="1">
        <v>8</v>
      </c>
      <c r="BK2" s="1">
        <v>9</v>
      </c>
      <c r="BL2" s="1" t="s">
        <v>161</v>
      </c>
      <c r="BM2" s="1" t="s">
        <v>162</v>
      </c>
      <c r="BN2" s="1" t="s">
        <v>163</v>
      </c>
      <c r="BO2" s="1" t="s">
        <v>164</v>
      </c>
      <c r="BP2" s="1">
        <v>1</v>
      </c>
      <c r="BQ2" s="1">
        <v>2</v>
      </c>
      <c r="BR2" s="1">
        <v>3</v>
      </c>
      <c r="BS2" s="1">
        <v>4</v>
      </c>
      <c r="BT2" s="1">
        <v>5</v>
      </c>
      <c r="BU2" s="1">
        <v>6</v>
      </c>
      <c r="BV2" s="1">
        <v>7</v>
      </c>
      <c r="BW2" s="1">
        <v>8</v>
      </c>
      <c r="BX2" s="1">
        <v>9</v>
      </c>
      <c r="BY2" s="1" t="s">
        <v>161</v>
      </c>
      <c r="BZ2" s="1" t="s">
        <v>162</v>
      </c>
      <c r="CA2" s="1" t="s">
        <v>163</v>
      </c>
      <c r="CB2" s="1" t="s">
        <v>164</v>
      </c>
      <c r="CC2" s="1">
        <v>1</v>
      </c>
      <c r="CD2" s="1">
        <v>2</v>
      </c>
      <c r="CE2" s="1">
        <v>3</v>
      </c>
      <c r="CF2" s="1">
        <v>4</v>
      </c>
      <c r="CG2" s="1">
        <v>5</v>
      </c>
      <c r="CH2" s="1">
        <v>6</v>
      </c>
      <c r="CI2" s="1">
        <v>7</v>
      </c>
      <c r="CJ2" s="1">
        <v>8</v>
      </c>
      <c r="CK2" s="1">
        <v>9</v>
      </c>
      <c r="CL2" s="1" t="s">
        <v>161</v>
      </c>
      <c r="CM2" s="1" t="s">
        <v>162</v>
      </c>
      <c r="CN2" s="1" t="s">
        <v>163</v>
      </c>
      <c r="CO2" s="1" t="s">
        <v>164</v>
      </c>
    </row>
    <row r="3" spans="1:93" x14ac:dyDescent="0.25">
      <c r="A3" s="1" t="s">
        <v>3</v>
      </c>
      <c r="B3">
        <v>4</v>
      </c>
      <c r="C3">
        <f>_xlfn.XLOOKUP(A3,'[1]paving by area'!$A$3:$A$174,'[1]paving by area'!$C$3:$C$174)</f>
        <v>12</v>
      </c>
      <c r="L3">
        <f>SUM(D3:K3)</f>
        <v>0</v>
      </c>
      <c r="M3" cm="1">
        <f t="array" ref="M3:M152">Informal_roads!$B$2:$B$151</f>
        <v>3.0950201201823053</v>
      </c>
      <c r="N3" cm="1">
        <f t="array" ref="N3:N152">Road_Area!$B$2:$B$151</f>
        <v>5.5897912141977188E-3</v>
      </c>
      <c r="O3" s="3">
        <f>L3/M3</f>
        <v>0</v>
      </c>
      <c r="P3">
        <v>47.765000000000001</v>
      </c>
      <c r="R3">
        <v>5.0970000000000004</v>
      </c>
      <c r="U3">
        <v>5.5E-2</v>
      </c>
      <c r="Y3">
        <f>SUM(Q3:X3)</f>
        <v>5.1520000000000001</v>
      </c>
      <c r="Z3" cm="1">
        <f t="array" ref="Z3:Z152">Informal_roads!$C$2:$C$151</f>
        <v>84.377218929264856</v>
      </c>
      <c r="AA3" cm="1">
        <f t="array" ref="AA3:AA152">Road_Area!$C$2:$C$151</f>
        <v>0.2106092584379948</v>
      </c>
      <c r="AB3" s="3">
        <f>Y3/Z3</f>
        <v>6.1059134981908174E-2</v>
      </c>
      <c r="AC3">
        <v>68.144999999999996</v>
      </c>
      <c r="AD3">
        <v>6.3859999999999992</v>
      </c>
      <c r="AE3">
        <v>58.536000000000001</v>
      </c>
      <c r="AF3">
        <v>6.0049999999999999</v>
      </c>
      <c r="AH3">
        <v>0.53800000000000003</v>
      </c>
      <c r="AI3">
        <v>0.65800000000000003</v>
      </c>
      <c r="AJ3">
        <v>61.572000000000003</v>
      </c>
      <c r="AL3">
        <f>SUM(AD3:AK3)</f>
        <v>133.69499999999999</v>
      </c>
      <c r="AM3" cm="1">
        <f t="array" ref="AM3:AM152">Informal_roads!$D$2:$D$151</f>
        <v>706.32458046872011</v>
      </c>
      <c r="AN3" cm="1">
        <f t="array" ref="AN3:AN152">Road_Area!$D$2:$D$151</f>
        <v>1.6889185635661188</v>
      </c>
      <c r="AO3" s="3">
        <f>AL3/AM3</f>
        <v>0.189282666492053</v>
      </c>
      <c r="AP3">
        <v>7.5410000000000004</v>
      </c>
      <c r="AQ3">
        <v>245.42699999999999</v>
      </c>
      <c r="AR3">
        <v>7.0149999999999997</v>
      </c>
      <c r="AS3">
        <v>1.897</v>
      </c>
      <c r="AU3">
        <v>1.58</v>
      </c>
      <c r="AV3">
        <v>1.4E-2</v>
      </c>
      <c r="AW3">
        <v>2210.3020000000001</v>
      </c>
      <c r="AY3">
        <f>SUM(AQ3:AX3)</f>
        <v>2466.2350000000001</v>
      </c>
      <c r="AZ3" cm="1">
        <f t="array" ref="AZ3:AZ152">Informal_roads!$E$2:$E$151</f>
        <v>5882.3063150368089</v>
      </c>
      <c r="BA3" cm="1">
        <f t="array" ref="BA3:BA152">Road_Area!$E$2:$E$151</f>
        <v>8.6033010231466864</v>
      </c>
      <c r="BB3" s="3">
        <f>AY3/AZ3</f>
        <v>0.41926327326674884</v>
      </c>
      <c r="BC3">
        <v>20.49</v>
      </c>
      <c r="BE3">
        <v>14.134</v>
      </c>
      <c r="BF3">
        <v>5.9580000000000002</v>
      </c>
      <c r="BH3">
        <v>0.17699999999999999</v>
      </c>
      <c r="BI3">
        <v>2.5000000000000001E-2</v>
      </c>
      <c r="BJ3">
        <v>2.0179999999999998</v>
      </c>
      <c r="BL3">
        <f>SUM(BD3:BK3)</f>
        <v>22.311999999999998</v>
      </c>
      <c r="BM3" cm="1">
        <f t="array" ref="BM3:BM152">Informal_roads!$F$2:$F$151</f>
        <v>89.048117232600219</v>
      </c>
      <c r="BN3" cm="1">
        <f t="array" ref="BN3:BN152">Road_Area!$F$2:$F$151</f>
        <v>0.4834629733302499</v>
      </c>
      <c r="BO3" s="3">
        <f>BL3/BM3</f>
        <v>0.25056116505775655</v>
      </c>
      <c r="BP3">
        <v>2.4390000000000001</v>
      </c>
      <c r="BR3">
        <v>0.371</v>
      </c>
      <c r="BS3">
        <v>1.0529999999999999</v>
      </c>
      <c r="BU3">
        <v>5.0000000000000001E-3</v>
      </c>
      <c r="BV3">
        <v>0.55000000000000004</v>
      </c>
      <c r="BW3">
        <v>0.28999999999999998</v>
      </c>
      <c r="BY3">
        <f>SUM(BQ3:BX3)</f>
        <v>2.2689999999999997</v>
      </c>
      <c r="BZ3" cm="1">
        <f t="array" ref="BZ3:BZ152">Informal_roads!$G$2:$G$151</f>
        <v>14.825528476922647</v>
      </c>
      <c r="CA3" cm="1">
        <f t="array" ref="CA3:CA152">Road_Area!$G$2:$G$151</f>
        <v>3.1683760516313858E-2</v>
      </c>
      <c r="CB3" s="3">
        <f>BY3/BZ3</f>
        <v>0.1530468207950843</v>
      </c>
      <c r="CC3">
        <v>23.117000000000001</v>
      </c>
      <c r="CD3">
        <v>827.14</v>
      </c>
      <c r="CE3">
        <v>1.2330000000000001</v>
      </c>
      <c r="CF3">
        <v>10.645</v>
      </c>
      <c r="CJ3">
        <v>3734.9760000000001</v>
      </c>
      <c r="CL3">
        <f>SUM(CD3:CK3)</f>
        <v>4573.9939999999997</v>
      </c>
      <c r="CM3" cm="1">
        <f t="array" ref="CM3:CM152">Informal_roads!$H$2:$H$151</f>
        <v>15067.691512087364</v>
      </c>
      <c r="CN3" cm="1">
        <f t="array" ref="CN3:CN152">Road_Area!$H$2:$H$151</f>
        <v>44.425942460937129</v>
      </c>
      <c r="CO3" s="3">
        <f>CL3/CM3</f>
        <v>0.3035630239928076</v>
      </c>
    </row>
    <row r="4" spans="1:93" x14ac:dyDescent="0.25">
      <c r="A4" s="1" t="s">
        <v>4</v>
      </c>
      <c r="B4">
        <v>3</v>
      </c>
      <c r="C4">
        <f>_xlfn.XLOOKUP(A4,'[1]paving by area'!$A$3:$A$174,'[1]paving by area'!$C$3:$C$174)</f>
        <v>7</v>
      </c>
      <c r="J4">
        <v>5.0289999999999999</v>
      </c>
      <c r="L4">
        <f t="shared" ref="L4:L64" si="0">SUM(D4:K4)</f>
        <v>5.0289999999999999</v>
      </c>
      <c r="M4">
        <v>83.330675103736993</v>
      </c>
      <c r="N4">
        <v>0.15050017689080375</v>
      </c>
      <c r="O4" s="3">
        <f t="shared" ref="O4:O64" si="1">L4/M4</f>
        <v>6.0349925087484053E-2</v>
      </c>
      <c r="P4">
        <v>2.226</v>
      </c>
      <c r="Y4">
        <f t="shared" ref="Y4:Y64" si="2">SUM(Q4:X4)</f>
        <v>0</v>
      </c>
      <c r="Z4">
        <v>10.392181941784521</v>
      </c>
      <c r="AA4">
        <v>4.1568727767138089E-2</v>
      </c>
      <c r="AB4" s="3">
        <f t="shared" ref="AB4:AB64" si="3">Y4/Z4</f>
        <v>0</v>
      </c>
      <c r="AC4">
        <v>54.313000000000002</v>
      </c>
      <c r="AD4">
        <v>6.5549999999999997</v>
      </c>
      <c r="AE4">
        <v>16.678999999999998</v>
      </c>
      <c r="AF4">
        <v>1.327</v>
      </c>
      <c r="AI4">
        <v>0.21299999999999999</v>
      </c>
      <c r="AJ4">
        <v>43.885000000000012</v>
      </c>
      <c r="AL4">
        <f t="shared" ref="AL4:AL64" si="4">SUM(AD4:AK4)</f>
        <v>68.65900000000002</v>
      </c>
      <c r="AM4">
        <v>2155.6124518804631</v>
      </c>
      <c r="AN4">
        <v>6.3419729133732554</v>
      </c>
      <c r="AO4" s="3">
        <f t="shared" ref="AO4:AO64" si="5">AL4/AM4</f>
        <v>3.1851272681276674E-2</v>
      </c>
      <c r="AP4">
        <v>9.61</v>
      </c>
      <c r="AQ4">
        <v>2486.3229999999999</v>
      </c>
      <c r="AR4">
        <v>1.3360000000000001</v>
      </c>
      <c r="AS4">
        <v>0.17499999999999999</v>
      </c>
      <c r="AU4">
        <v>3.7999999999999999E-2</v>
      </c>
      <c r="AW4">
        <v>2417.1819999999998</v>
      </c>
      <c r="AY4">
        <f t="shared" ref="AY4:AY64" si="6">SUM(AQ4:AX4)</f>
        <v>4905.0540000000001</v>
      </c>
      <c r="AZ4">
        <v>11204.643711034178</v>
      </c>
      <c r="BA4">
        <v>11.21740997829944</v>
      </c>
      <c r="BB4" s="3">
        <f t="shared" ref="BB4:BB64" si="7">AY4/AZ4</f>
        <v>0.43776974319759682</v>
      </c>
      <c r="BC4">
        <v>19.073</v>
      </c>
      <c r="BD4">
        <v>0.33100000000000002</v>
      </c>
      <c r="BE4">
        <v>5.891</v>
      </c>
      <c r="BF4">
        <v>0.29399999999999998</v>
      </c>
      <c r="BJ4">
        <v>1.4410000000000001</v>
      </c>
      <c r="BL4">
        <f t="shared" ref="BL4:BL64" si="8">SUM(BD4:BK4)</f>
        <v>7.9569999999999999</v>
      </c>
      <c r="BM4">
        <v>340.29565370107787</v>
      </c>
      <c r="BN4">
        <v>1.0894373826586274</v>
      </c>
      <c r="BO4" s="3">
        <f t="shared" ref="BO4:BO64" si="9">BL4/BM4</f>
        <v>2.338260836851469E-2</v>
      </c>
      <c r="BP4">
        <v>4.7720000000000002</v>
      </c>
      <c r="BQ4">
        <v>0.375</v>
      </c>
      <c r="BR4">
        <v>0.44900000000000001</v>
      </c>
      <c r="BU4">
        <v>2.4E-2</v>
      </c>
      <c r="BV4">
        <v>4.8000000000000001E-2</v>
      </c>
      <c r="BW4">
        <v>3.7000000000000012E-2</v>
      </c>
      <c r="BY4">
        <f t="shared" ref="BY4:BY64" si="10">SUM(BQ4:BX4)</f>
        <v>0.93300000000000016</v>
      </c>
      <c r="BZ4">
        <v>175.35054790469701</v>
      </c>
      <c r="CA4">
        <v>0.37474311791751103</v>
      </c>
      <c r="CB4" s="3">
        <f t="shared" ref="CB4:CB64" si="11">BY4/BZ4</f>
        <v>5.3207703719698983E-3</v>
      </c>
      <c r="CC4">
        <v>288.68599999999998</v>
      </c>
      <c r="CD4">
        <v>3430.4259999999999</v>
      </c>
      <c r="CE4">
        <v>0.79700000000000004</v>
      </c>
      <c r="CJ4">
        <v>13557.754000000001</v>
      </c>
      <c r="CL4">
        <f t="shared" ref="CL4:CL64" si="12">SUM(CD4:CK4)</f>
        <v>16988.976999999999</v>
      </c>
      <c r="CM4">
        <v>103654.73693218424</v>
      </c>
      <c r="CN4">
        <v>325.87454133446164</v>
      </c>
      <c r="CO4" s="3">
        <f t="shared" ref="CO4:CO64" si="13">CL4/CM4</f>
        <v>0.16389966829123284</v>
      </c>
    </row>
    <row r="5" spans="1:93" x14ac:dyDescent="0.25">
      <c r="A5" s="1" t="s">
        <v>5</v>
      </c>
      <c r="B5">
        <v>4</v>
      </c>
      <c r="C5">
        <f>_xlfn.XLOOKUP(A5,'[1]paving by area'!$A$3:$A$174,'[1]paving by area'!$C$3:$C$174)</f>
        <v>11</v>
      </c>
      <c r="L5">
        <f t="shared" si="0"/>
        <v>0</v>
      </c>
      <c r="M5">
        <v>0</v>
      </c>
      <c r="N5">
        <v>0</v>
      </c>
      <c r="O5" s="3" t="e">
        <f t="shared" si="1"/>
        <v>#DIV/0!</v>
      </c>
      <c r="P5">
        <v>1.653</v>
      </c>
      <c r="Q5">
        <v>7.0999999999999994E-2</v>
      </c>
      <c r="R5">
        <v>0.751</v>
      </c>
      <c r="U5">
        <v>0.19600000000000001</v>
      </c>
      <c r="W5">
        <v>1.0820000000000001</v>
      </c>
      <c r="Y5">
        <f t="shared" si="2"/>
        <v>2.1</v>
      </c>
      <c r="Z5">
        <v>8.5499947643979066</v>
      </c>
      <c r="AA5">
        <v>1.444725372303496E-2</v>
      </c>
      <c r="AB5" s="3">
        <f t="shared" si="3"/>
        <v>0.24561418548984137</v>
      </c>
      <c r="AC5">
        <v>5.0339999999999998</v>
      </c>
      <c r="AD5">
        <v>0.73199999999999998</v>
      </c>
      <c r="AE5">
        <v>1.659</v>
      </c>
      <c r="AF5">
        <v>0.60899999999999999</v>
      </c>
      <c r="AH5">
        <v>0.126</v>
      </c>
      <c r="AI5">
        <v>2.7E-2</v>
      </c>
      <c r="AJ5">
        <v>4.194</v>
      </c>
      <c r="AL5">
        <f t="shared" si="4"/>
        <v>7.3469999999999995</v>
      </c>
      <c r="AM5">
        <v>86.303296125654455</v>
      </c>
      <c r="AN5">
        <v>0.13950370577579108</v>
      </c>
      <c r="AO5" s="3">
        <f t="shared" si="5"/>
        <v>8.5130004644353732E-2</v>
      </c>
      <c r="AP5">
        <v>0.218</v>
      </c>
      <c r="AQ5">
        <v>7.3829999999999991</v>
      </c>
      <c r="AR5">
        <v>0.36</v>
      </c>
      <c r="AS5">
        <v>0.189</v>
      </c>
      <c r="AU5">
        <v>0.16</v>
      </c>
      <c r="AV5">
        <v>0.69399999999999995</v>
      </c>
      <c r="AW5">
        <v>124.126</v>
      </c>
      <c r="AY5">
        <f t="shared" si="6"/>
        <v>132.91200000000001</v>
      </c>
      <c r="AZ5">
        <v>977.55374743455502</v>
      </c>
      <c r="BA5">
        <v>0.87346448882666528</v>
      </c>
      <c r="BB5" s="3">
        <f t="shared" si="7"/>
        <v>0.13596387958084949</v>
      </c>
      <c r="BC5">
        <v>1.8520000000000001</v>
      </c>
      <c r="BE5">
        <v>1.137</v>
      </c>
      <c r="BF5">
        <v>0.32600000000000001</v>
      </c>
      <c r="BH5">
        <v>4.4999999999999998E-2</v>
      </c>
      <c r="BL5">
        <f t="shared" si="8"/>
        <v>1.508</v>
      </c>
      <c r="BM5">
        <v>36.379350157068068</v>
      </c>
      <c r="BN5">
        <v>0.19751196702808543</v>
      </c>
      <c r="BO5" s="3">
        <f t="shared" si="9"/>
        <v>4.1452087337712211E-2</v>
      </c>
      <c r="BP5">
        <v>0.22800000000000001</v>
      </c>
      <c r="BR5">
        <v>0.16700000000000001</v>
      </c>
      <c r="BU5">
        <v>4.0000000000000001E-3</v>
      </c>
      <c r="BW5">
        <v>7.4999999999999997E-2</v>
      </c>
      <c r="BY5">
        <f t="shared" si="10"/>
        <v>0.246</v>
      </c>
      <c r="BZ5">
        <v>3.0268485863874344</v>
      </c>
      <c r="CA5">
        <v>6.4687033504082607E-3</v>
      </c>
      <c r="CB5" s="3">
        <f t="shared" si="11"/>
        <v>8.1272648095556954E-2</v>
      </c>
      <c r="CC5">
        <v>2.0659999999999998</v>
      </c>
      <c r="CD5">
        <v>24.463999999999999</v>
      </c>
      <c r="CE5">
        <v>2.3029999999999999</v>
      </c>
      <c r="CF5">
        <v>0.34799999999999998</v>
      </c>
      <c r="CJ5">
        <v>37.908999999999999</v>
      </c>
      <c r="CL5">
        <f t="shared" si="12"/>
        <v>65.024000000000001</v>
      </c>
      <c r="CM5">
        <v>327.33592272251309</v>
      </c>
      <c r="CN5">
        <v>0.90799036125244148</v>
      </c>
      <c r="CO5" s="3">
        <f t="shared" si="13"/>
        <v>0.19864608643983658</v>
      </c>
    </row>
    <row r="6" spans="1:93" x14ac:dyDescent="0.25">
      <c r="A6" s="1" t="s">
        <v>6</v>
      </c>
      <c r="B6">
        <v>3</v>
      </c>
      <c r="C6">
        <f>_xlfn.XLOOKUP(A6,'[1]paving by area'!$A$3:$A$174,'[1]paving by area'!$C$3:$C$174)</f>
        <v>26</v>
      </c>
      <c r="L6">
        <f t="shared" si="0"/>
        <v>0</v>
      </c>
      <c r="M6">
        <v>22.8718594045557</v>
      </c>
      <c r="N6">
        <v>4.1307944306488147E-2</v>
      </c>
      <c r="O6" s="3">
        <f t="shared" si="1"/>
        <v>0</v>
      </c>
      <c r="P6">
        <v>0.83000000000000007</v>
      </c>
      <c r="Y6">
        <f t="shared" si="2"/>
        <v>0</v>
      </c>
      <c r="Z6">
        <v>7.7084110732865607</v>
      </c>
      <c r="AA6">
        <v>1.9240533884401809E-2</v>
      </c>
      <c r="AB6" s="3">
        <f t="shared" si="3"/>
        <v>0</v>
      </c>
      <c r="AC6">
        <v>51.591000000000001</v>
      </c>
      <c r="AD6">
        <v>0.80299999999999994</v>
      </c>
      <c r="AE6">
        <v>0.13700000000000001</v>
      </c>
      <c r="AH6">
        <v>0.12</v>
      </c>
      <c r="AI6">
        <v>3.84</v>
      </c>
      <c r="AJ6">
        <v>22.788</v>
      </c>
      <c r="AL6">
        <f t="shared" si="4"/>
        <v>27.688000000000002</v>
      </c>
      <c r="AM6">
        <v>961.18818607577327</v>
      </c>
      <c r="AN6">
        <v>1.7905681086448184</v>
      </c>
      <c r="AO6" s="3">
        <f t="shared" si="5"/>
        <v>2.8806013641346686E-2</v>
      </c>
      <c r="AP6">
        <v>1.575</v>
      </c>
      <c r="AU6">
        <v>1.0760000000000001</v>
      </c>
      <c r="AV6">
        <v>9.1999999999999998E-2</v>
      </c>
      <c r="AW6">
        <v>722.59999999999991</v>
      </c>
      <c r="AY6">
        <f t="shared" si="6"/>
        <v>723.76799999999992</v>
      </c>
      <c r="AZ6">
        <v>8227.5472216908802</v>
      </c>
      <c r="BA6">
        <v>12.387302298020177</v>
      </c>
      <c r="BB6" s="3">
        <f t="shared" si="7"/>
        <v>8.7968866115028521E-2</v>
      </c>
      <c r="BC6">
        <v>2.4700000000000002</v>
      </c>
      <c r="BD6">
        <v>1.0029999999999999</v>
      </c>
      <c r="BE6">
        <v>0.68500000000000005</v>
      </c>
      <c r="BF6">
        <v>0.16700000000000001</v>
      </c>
      <c r="BH6">
        <v>4.0000000000000001E-3</v>
      </c>
      <c r="BJ6">
        <v>0.40200000000000002</v>
      </c>
      <c r="BL6">
        <f t="shared" si="8"/>
        <v>2.2610000000000001</v>
      </c>
      <c r="BM6">
        <v>89.477501102590224</v>
      </c>
      <c r="BN6">
        <v>0.48579419839077725</v>
      </c>
      <c r="BO6" s="3">
        <f t="shared" si="9"/>
        <v>2.5268922043404585E-2</v>
      </c>
      <c r="BP6">
        <v>0.26400000000000001</v>
      </c>
      <c r="BV6">
        <v>1.1819999999999999</v>
      </c>
      <c r="BY6">
        <f t="shared" si="10"/>
        <v>1.1819999999999999</v>
      </c>
      <c r="BZ6">
        <v>18.089428640693018</v>
      </c>
      <c r="CA6">
        <v>3.8659068769171738E-2</v>
      </c>
      <c r="CB6" s="3">
        <f t="shared" si="11"/>
        <v>6.534203061234535E-2</v>
      </c>
      <c r="CC6">
        <v>14.35</v>
      </c>
      <c r="CD6">
        <v>235.81200000000001</v>
      </c>
      <c r="CJ6">
        <v>5016.2640000000001</v>
      </c>
      <c r="CL6">
        <f t="shared" si="12"/>
        <v>5252.076</v>
      </c>
      <c r="CM6">
        <v>58186.426930212932</v>
      </c>
      <c r="CN6">
        <v>128.58077164772203</v>
      </c>
      <c r="CO6" s="3">
        <f t="shared" si="13"/>
        <v>9.0262906266768764E-2</v>
      </c>
    </row>
    <row r="7" spans="1:93" x14ac:dyDescent="0.25">
      <c r="A7" s="1" t="s">
        <v>7</v>
      </c>
      <c r="B7">
        <v>2</v>
      </c>
      <c r="C7">
        <f>_xlfn.XLOOKUP(A7,'[1]paving by area'!$A$3:$A$174,'[1]paving by area'!$C$3:$C$174)</f>
        <v>6</v>
      </c>
      <c r="E7">
        <v>28.189</v>
      </c>
      <c r="H7">
        <v>6.0999999999999999E-2</v>
      </c>
      <c r="J7">
        <v>49.752000000000002</v>
      </c>
      <c r="L7">
        <f t="shared" si="0"/>
        <v>78.00200000000001</v>
      </c>
      <c r="M7">
        <v>605.7452891297919</v>
      </c>
      <c r="N7">
        <v>0.30287264456489593</v>
      </c>
      <c r="O7" s="3">
        <f t="shared" si="1"/>
        <v>0.12877029569979317</v>
      </c>
      <c r="P7">
        <v>521.16800000000001</v>
      </c>
      <c r="Q7">
        <v>15.811999999999999</v>
      </c>
      <c r="R7">
        <v>9.7080000000000002</v>
      </c>
      <c r="S7">
        <v>2.8780000000000001</v>
      </c>
      <c r="U7">
        <v>0.01</v>
      </c>
      <c r="W7">
        <v>16.68</v>
      </c>
      <c r="Y7">
        <f t="shared" si="2"/>
        <v>45.088000000000001</v>
      </c>
      <c r="Z7">
        <v>2937.8812153155495</v>
      </c>
      <c r="AA7">
        <v>4.8192960147069934</v>
      </c>
      <c r="AB7" s="3">
        <f t="shared" si="3"/>
        <v>1.5347114704621311E-2</v>
      </c>
      <c r="AC7">
        <v>1000.047</v>
      </c>
      <c r="AD7">
        <v>53.039000000000001</v>
      </c>
      <c r="AE7">
        <v>176.114</v>
      </c>
      <c r="AF7">
        <v>15.157999999999999</v>
      </c>
      <c r="AG7">
        <v>0.17199999999999999</v>
      </c>
      <c r="AH7">
        <v>14.663</v>
      </c>
      <c r="AI7">
        <v>11.147</v>
      </c>
      <c r="AJ7">
        <v>342.06099999999998</v>
      </c>
      <c r="AL7">
        <f t="shared" si="4"/>
        <v>612.35400000000004</v>
      </c>
      <c r="AM7">
        <v>23214.272584340186</v>
      </c>
      <c r="AN7">
        <v>43.578218894486405</v>
      </c>
      <c r="AO7" s="3">
        <f t="shared" si="5"/>
        <v>2.637834107337397E-2</v>
      </c>
      <c r="AP7">
        <v>104.41200000000001</v>
      </c>
      <c r="AQ7">
        <v>126.941</v>
      </c>
      <c r="AR7">
        <v>6.7590000000000003</v>
      </c>
      <c r="AS7">
        <v>3.7839999999999998</v>
      </c>
      <c r="AU7">
        <v>14.6</v>
      </c>
      <c r="AV7">
        <v>0.72899999999999998</v>
      </c>
      <c r="AW7">
        <v>2403.15</v>
      </c>
      <c r="AY7">
        <f t="shared" si="6"/>
        <v>2555.9630000000002</v>
      </c>
      <c r="AZ7">
        <v>58158.250345650733</v>
      </c>
      <c r="BA7">
        <v>99.807142760605487</v>
      </c>
      <c r="BB7" s="3">
        <f t="shared" si="7"/>
        <v>4.3948416343497235E-2</v>
      </c>
      <c r="BC7">
        <v>77.847999999999999</v>
      </c>
      <c r="BD7">
        <v>1.2709999999999999</v>
      </c>
      <c r="BE7">
        <v>33.850999999999999</v>
      </c>
      <c r="BF7">
        <v>10.831</v>
      </c>
      <c r="BH7">
        <v>0.90500000000000003</v>
      </c>
      <c r="BI7">
        <v>6.3E-2</v>
      </c>
      <c r="BJ7">
        <v>14.914999999999999</v>
      </c>
      <c r="BL7">
        <f t="shared" si="8"/>
        <v>61.836000000000006</v>
      </c>
      <c r="BM7">
        <v>1040.5890616652587</v>
      </c>
      <c r="BN7">
        <v>2.367766061198846</v>
      </c>
      <c r="BO7" s="3">
        <f t="shared" si="9"/>
        <v>5.9424034211010848E-2</v>
      </c>
      <c r="BP7">
        <v>12.339</v>
      </c>
      <c r="BQ7">
        <v>0.35599999999999998</v>
      </c>
      <c r="BR7">
        <v>2.544</v>
      </c>
      <c r="BS7">
        <v>1.006</v>
      </c>
      <c r="BU7">
        <v>2.2679999999999998</v>
      </c>
      <c r="BV7">
        <v>2.016</v>
      </c>
      <c r="BW7">
        <v>1.476</v>
      </c>
      <c r="BY7">
        <f t="shared" si="10"/>
        <v>9.6660000000000004</v>
      </c>
      <c r="BZ7">
        <v>205.2873466380133</v>
      </c>
      <c r="CA7">
        <v>0.59390125400128302</v>
      </c>
      <c r="CB7" s="3">
        <f t="shared" si="11"/>
        <v>4.7085220586168049E-2</v>
      </c>
      <c r="CC7">
        <v>75.436999999999998</v>
      </c>
      <c r="CD7">
        <v>642.56899999999996</v>
      </c>
      <c r="CE7">
        <v>0.47899999999999998</v>
      </c>
      <c r="CF7">
        <v>3.4329999999999998</v>
      </c>
      <c r="CH7">
        <v>0.28199999999999997</v>
      </c>
      <c r="CI7">
        <v>6.4000000000000001E-2</v>
      </c>
      <c r="CJ7">
        <v>11789.507</v>
      </c>
      <c r="CL7">
        <f t="shared" si="12"/>
        <v>12436.333999999999</v>
      </c>
      <c r="CM7">
        <v>320535.01164177438</v>
      </c>
      <c r="CN7">
        <v>932.78141545713152</v>
      </c>
      <c r="CO7" s="3">
        <f t="shared" si="13"/>
        <v>3.8798675802375927E-2</v>
      </c>
    </row>
    <row r="8" spans="1:93" x14ac:dyDescent="0.25">
      <c r="A8" s="1" t="s">
        <v>8</v>
      </c>
      <c r="B8">
        <v>7</v>
      </c>
      <c r="C8">
        <f>_xlfn.XLOOKUP(A8,'[1]paving by area'!$A$3:$A$174,'[1]paving by area'!$C$3:$C$174)</f>
        <v>24</v>
      </c>
      <c r="D8">
        <v>0.71700000000000008</v>
      </c>
      <c r="E8">
        <v>28.509</v>
      </c>
      <c r="H8">
        <v>1.7999999999999999E-2</v>
      </c>
      <c r="J8">
        <v>206.90899999999999</v>
      </c>
      <c r="L8">
        <f t="shared" si="0"/>
        <v>236.15299999999999</v>
      </c>
      <c r="M8">
        <v>1004.1238644342836</v>
      </c>
      <c r="N8">
        <v>2.3664245828808701</v>
      </c>
      <c r="O8" s="3">
        <f t="shared" si="1"/>
        <v>0.23518313662731932</v>
      </c>
      <c r="P8">
        <v>9128.1939999999995</v>
      </c>
      <c r="Q8">
        <v>1073.251</v>
      </c>
      <c r="R8">
        <v>39.585999999999999</v>
      </c>
      <c r="S8">
        <v>0.47499999999999998</v>
      </c>
      <c r="T8">
        <v>0.20200000000000001</v>
      </c>
      <c r="U8">
        <v>23.141999999999999</v>
      </c>
      <c r="V8">
        <v>4.0090000000000003</v>
      </c>
      <c r="W8">
        <v>2083.39</v>
      </c>
      <c r="X8">
        <v>0.29199999999999998</v>
      </c>
      <c r="Y8">
        <f t="shared" si="2"/>
        <v>3224.3469999999998</v>
      </c>
      <c r="Z8">
        <v>30858.144044140117</v>
      </c>
      <c r="AA8">
        <v>61.975142946704821</v>
      </c>
      <c r="AB8" s="3">
        <f t="shared" si="3"/>
        <v>0.10448933660390684</v>
      </c>
      <c r="AC8">
        <v>14149.634</v>
      </c>
      <c r="AD8">
        <v>553.05199999999991</v>
      </c>
      <c r="AE8">
        <v>255.10400000000001</v>
      </c>
      <c r="AF8">
        <v>9.0330000000000013</v>
      </c>
      <c r="AG8">
        <v>1.9670000000000001</v>
      </c>
      <c r="AH8">
        <v>73.504000000000005</v>
      </c>
      <c r="AI8">
        <v>14.625999999999999</v>
      </c>
      <c r="AJ8">
        <v>2371.9160000000002</v>
      </c>
      <c r="AK8">
        <v>3.3130000000000002</v>
      </c>
      <c r="AL8">
        <f t="shared" si="4"/>
        <v>3282.5150000000003</v>
      </c>
      <c r="AM8">
        <v>83248.035701048866</v>
      </c>
      <c r="AN8">
        <v>115.0881855542778</v>
      </c>
      <c r="AO8" s="3">
        <f t="shared" si="5"/>
        <v>3.9430539980400317E-2</v>
      </c>
      <c r="AP8">
        <v>2014.424</v>
      </c>
      <c r="AQ8">
        <v>1485.0219999999999</v>
      </c>
      <c r="AR8">
        <v>28.719000000000001</v>
      </c>
      <c r="AS8">
        <v>6.0910000000000002</v>
      </c>
      <c r="AT8">
        <v>0.04</v>
      </c>
      <c r="AU8">
        <v>63.22</v>
      </c>
      <c r="AV8">
        <v>18.209</v>
      </c>
      <c r="AW8">
        <v>14283.294</v>
      </c>
      <c r="AX8">
        <v>0.91</v>
      </c>
      <c r="AY8">
        <f t="shared" si="6"/>
        <v>15885.504999999999</v>
      </c>
      <c r="AZ8">
        <v>77631.92933872361</v>
      </c>
      <c r="BA8">
        <v>98.950268873979596</v>
      </c>
      <c r="BB8" s="3">
        <f t="shared" si="7"/>
        <v>0.20462592048547923</v>
      </c>
      <c r="BC8">
        <v>111.745</v>
      </c>
      <c r="BD8">
        <v>8.5869999999999997</v>
      </c>
      <c r="BE8">
        <v>68.772999999999996</v>
      </c>
      <c r="BF8">
        <v>0.69200000000000006</v>
      </c>
      <c r="BG8">
        <v>0.49099999999999999</v>
      </c>
      <c r="BH8">
        <v>4.6680000000000001</v>
      </c>
      <c r="BI8">
        <v>0.30599999999999999</v>
      </c>
      <c r="BJ8">
        <v>3.5939999999999999</v>
      </c>
      <c r="BK8">
        <v>0.83600000000000008</v>
      </c>
      <c r="BL8">
        <f t="shared" si="8"/>
        <v>87.946999999999989</v>
      </c>
      <c r="BM8">
        <v>739.39325249559738</v>
      </c>
      <c r="BN8">
        <v>7.8849991429715649</v>
      </c>
      <c r="BO8" s="3">
        <f t="shared" si="9"/>
        <v>0.11894482361471598</v>
      </c>
      <c r="BP8">
        <v>58.344000000000001</v>
      </c>
      <c r="BQ8">
        <v>7.1240000000000014</v>
      </c>
      <c r="BR8">
        <v>4.3129999999999997</v>
      </c>
      <c r="BS8">
        <v>2.262</v>
      </c>
      <c r="BT8">
        <v>2.1000000000000001E-2</v>
      </c>
      <c r="BU8">
        <v>8.7439999999999998</v>
      </c>
      <c r="BV8">
        <v>3.0609999999999999</v>
      </c>
      <c r="BW8">
        <v>30.97</v>
      </c>
      <c r="BX8">
        <v>3.5000000000000003E-2</v>
      </c>
      <c r="BY8">
        <f t="shared" si="10"/>
        <v>56.53</v>
      </c>
      <c r="BZ8">
        <v>465.3580793708731</v>
      </c>
      <c r="CA8">
        <v>0.83930448205167452</v>
      </c>
      <c r="CB8" s="3">
        <f t="shared" si="11"/>
        <v>0.12147634801231783</v>
      </c>
      <c r="CC8">
        <v>403.99400000000003</v>
      </c>
      <c r="CD8">
        <v>11953.628000000001</v>
      </c>
      <c r="CE8">
        <v>5.8959999999999999</v>
      </c>
      <c r="CF8">
        <v>28.736999999999998</v>
      </c>
      <c r="CH8">
        <v>0.748</v>
      </c>
      <c r="CI8">
        <v>3.2000000000000001E-2</v>
      </c>
      <c r="CJ8">
        <v>124973.364</v>
      </c>
      <c r="CL8">
        <f t="shared" si="12"/>
        <v>136962.405</v>
      </c>
      <c r="CM8">
        <v>589798.36959102249</v>
      </c>
      <c r="CN8">
        <v>1855.7059184121024</v>
      </c>
      <c r="CO8" s="3">
        <f t="shared" si="13"/>
        <v>0.23221902952185569</v>
      </c>
    </row>
    <row r="9" spans="1:93" x14ac:dyDescent="0.25">
      <c r="A9" s="1" t="s">
        <v>9</v>
      </c>
      <c r="B9">
        <v>4</v>
      </c>
      <c r="C9">
        <f>_xlfn.XLOOKUP(A9,'[1]paving by area'!$A$3:$A$174,'[1]paving by area'!$C$3:$C$174)</f>
        <v>11</v>
      </c>
      <c r="D9">
        <v>0.183</v>
      </c>
      <c r="E9">
        <v>13.089</v>
      </c>
      <c r="G9">
        <v>0.69699999999999995</v>
      </c>
      <c r="J9">
        <v>37.793999999999997</v>
      </c>
      <c r="L9">
        <f t="shared" si="0"/>
        <v>51.762999999999998</v>
      </c>
      <c r="M9">
        <v>132.34517934753057</v>
      </c>
      <c r="N9">
        <v>0.21703226402524844</v>
      </c>
      <c r="O9" s="3">
        <f t="shared" si="1"/>
        <v>0.39112115949515197</v>
      </c>
      <c r="P9">
        <v>2705.759</v>
      </c>
      <c r="Q9">
        <v>213.221</v>
      </c>
      <c r="R9">
        <v>21.622</v>
      </c>
      <c r="S9">
        <v>10.058999999999999</v>
      </c>
      <c r="U9">
        <v>5.3410000000000002</v>
      </c>
      <c r="V9">
        <v>0.71700000000000008</v>
      </c>
      <c r="W9">
        <v>198.322</v>
      </c>
      <c r="Y9">
        <f t="shared" si="2"/>
        <v>449.28200000000004</v>
      </c>
      <c r="Z9">
        <v>4482.9668323727283</v>
      </c>
      <c r="AA9">
        <v>10.445674335279051</v>
      </c>
      <c r="AB9" s="3">
        <f t="shared" si="3"/>
        <v>0.10021979122299365</v>
      </c>
      <c r="AC9">
        <v>4047.221</v>
      </c>
      <c r="AD9">
        <v>544.50599999999997</v>
      </c>
      <c r="AE9">
        <v>320.101</v>
      </c>
      <c r="AF9">
        <v>124.467</v>
      </c>
      <c r="AH9">
        <v>21.338999999999999</v>
      </c>
      <c r="AI9">
        <v>4.6920000000000002</v>
      </c>
      <c r="AJ9">
        <v>437.92099999999999</v>
      </c>
      <c r="AK9">
        <v>1.232</v>
      </c>
      <c r="AL9">
        <f t="shared" si="4"/>
        <v>1454.258</v>
      </c>
      <c r="AM9">
        <v>12021.48127343106</v>
      </c>
      <c r="AN9">
        <v>19.373932181051298</v>
      </c>
      <c r="AO9" s="3">
        <f t="shared" si="5"/>
        <v>0.12097161463904516</v>
      </c>
      <c r="AP9">
        <v>1772.2370000000001</v>
      </c>
      <c r="AQ9">
        <v>2114.8919999999998</v>
      </c>
      <c r="AR9">
        <v>52.387999999999998</v>
      </c>
      <c r="AS9">
        <v>139.79</v>
      </c>
      <c r="AU9">
        <v>119.303</v>
      </c>
      <c r="AV9">
        <v>6.0860000000000003</v>
      </c>
      <c r="AW9">
        <v>12382.234</v>
      </c>
      <c r="AX9">
        <v>2.4E-2</v>
      </c>
      <c r="AY9">
        <f t="shared" si="6"/>
        <v>14814.716999999999</v>
      </c>
      <c r="AZ9">
        <v>56800.284504927557</v>
      </c>
      <c r="BA9">
        <v>53.993455138524709</v>
      </c>
      <c r="BB9" s="3">
        <f t="shared" si="7"/>
        <v>0.26082117596989829</v>
      </c>
      <c r="BC9">
        <v>124.253</v>
      </c>
      <c r="BD9">
        <v>7.9249999999999998</v>
      </c>
      <c r="BE9">
        <v>82.161000000000001</v>
      </c>
      <c r="BF9">
        <v>62.372</v>
      </c>
      <c r="BH9">
        <v>0.34100000000000003</v>
      </c>
      <c r="BJ9">
        <v>0.53800000000000003</v>
      </c>
      <c r="BL9">
        <f t="shared" si="8"/>
        <v>153.33700000000002</v>
      </c>
      <c r="BM9">
        <v>387.8336051842457</v>
      </c>
      <c r="BN9">
        <v>2.4931588307306596</v>
      </c>
      <c r="BO9" s="3">
        <f t="shared" si="9"/>
        <v>0.39536800821361306</v>
      </c>
      <c r="BP9">
        <v>40.720999999999997</v>
      </c>
      <c r="BQ9">
        <v>4.8949999999999996</v>
      </c>
      <c r="BR9">
        <v>15.997999999999999</v>
      </c>
      <c r="BS9">
        <v>11.99</v>
      </c>
      <c r="BU9">
        <v>3.7360000000000002</v>
      </c>
      <c r="BV9">
        <v>4.5010000000000003</v>
      </c>
      <c r="BW9">
        <v>13.234</v>
      </c>
      <c r="BY9">
        <f t="shared" si="10"/>
        <v>54.353999999999999</v>
      </c>
      <c r="BZ9">
        <v>278.35065876021082</v>
      </c>
      <c r="CA9">
        <v>0.49315715912895686</v>
      </c>
      <c r="CB9" s="3">
        <f t="shared" si="11"/>
        <v>0.19527167725090255</v>
      </c>
      <c r="CC9">
        <v>6578.5009999999993</v>
      </c>
      <c r="CD9">
        <v>22786.406999999999</v>
      </c>
      <c r="CE9">
        <v>20.172000000000001</v>
      </c>
      <c r="CF9">
        <v>1265.1949999999999</v>
      </c>
      <c r="CG9">
        <v>0.879</v>
      </c>
      <c r="CH9">
        <v>21.587</v>
      </c>
      <c r="CI9">
        <v>0.32</v>
      </c>
      <c r="CJ9">
        <v>19665.352999999999</v>
      </c>
      <c r="CK9">
        <v>4.7E-2</v>
      </c>
      <c r="CL9">
        <f t="shared" si="12"/>
        <v>43759.96</v>
      </c>
      <c r="CM9">
        <v>242996.98489146685</v>
      </c>
      <c r="CN9">
        <v>663.46282761356065</v>
      </c>
      <c r="CO9" s="3">
        <f t="shared" si="13"/>
        <v>0.18008437437832869</v>
      </c>
    </row>
    <row r="10" spans="1:93" x14ac:dyDescent="0.25">
      <c r="A10" s="1" t="s">
        <v>10</v>
      </c>
      <c r="B10">
        <v>1</v>
      </c>
      <c r="C10">
        <f>_xlfn.XLOOKUP(A10,'[1]paving by area'!$A$3:$A$174,'[1]paving by area'!$C$3:$C$174)</f>
        <v>4</v>
      </c>
      <c r="L10">
        <f t="shared" si="0"/>
        <v>0</v>
      </c>
      <c r="M10">
        <v>1.2790860005894489</v>
      </c>
      <c r="N10">
        <v>2.3101057216639532E-3</v>
      </c>
      <c r="O10" s="3">
        <f t="shared" si="1"/>
        <v>0</v>
      </c>
      <c r="Y10">
        <f t="shared" si="2"/>
        <v>0</v>
      </c>
      <c r="Z10">
        <v>1.293165694076039</v>
      </c>
      <c r="AA10">
        <v>3.2277985850082142E-3</v>
      </c>
      <c r="AB10" s="3">
        <f t="shared" si="3"/>
        <v>0</v>
      </c>
      <c r="AC10">
        <v>12.121</v>
      </c>
      <c r="AD10">
        <v>0.55300000000000005</v>
      </c>
      <c r="AE10">
        <v>1.1679999999999999</v>
      </c>
      <c r="AH10">
        <v>1.143</v>
      </c>
      <c r="AJ10">
        <v>11.423999999999999</v>
      </c>
      <c r="AL10">
        <f t="shared" si="4"/>
        <v>14.288</v>
      </c>
      <c r="AM10">
        <v>186.94258874152669</v>
      </c>
      <c r="AN10">
        <v>0.34824963768509481</v>
      </c>
      <c r="AO10" s="3">
        <f t="shared" si="5"/>
        <v>7.6429882009150338E-2</v>
      </c>
      <c r="AP10">
        <v>5.4640000000000004</v>
      </c>
      <c r="AQ10">
        <v>0.33200000000000002</v>
      </c>
      <c r="AR10">
        <v>0.27700000000000002</v>
      </c>
      <c r="AU10">
        <v>1.1399999999999999</v>
      </c>
      <c r="AW10">
        <v>11.95</v>
      </c>
      <c r="AY10">
        <f t="shared" si="6"/>
        <v>13.699</v>
      </c>
      <c r="AZ10">
        <v>301.54046318891835</v>
      </c>
      <c r="BA10">
        <v>0.41790930018887318</v>
      </c>
      <c r="BB10" s="3">
        <f t="shared" si="7"/>
        <v>4.5430055572400672E-2</v>
      </c>
      <c r="BC10">
        <v>0.20100000000000001</v>
      </c>
      <c r="BE10">
        <v>0.26600000000000001</v>
      </c>
      <c r="BH10">
        <v>0.11</v>
      </c>
      <c r="BL10">
        <f t="shared" si="8"/>
        <v>0.376</v>
      </c>
      <c r="BM10">
        <v>3.0639579133510173</v>
      </c>
      <c r="BN10">
        <v>1.6634941298962445E-2</v>
      </c>
      <c r="BO10" s="3">
        <f t="shared" si="9"/>
        <v>0.12271709032346756</v>
      </c>
      <c r="BP10">
        <v>5.6000000000000001E-2</v>
      </c>
      <c r="BU10">
        <v>1.2999999999999999E-2</v>
      </c>
      <c r="BW10">
        <v>2E-3</v>
      </c>
      <c r="BY10">
        <f t="shared" si="10"/>
        <v>1.4999999999999999E-2</v>
      </c>
      <c r="BZ10">
        <v>0.62708788682581784</v>
      </c>
      <c r="CA10">
        <v>1.3401547512992718E-3</v>
      </c>
      <c r="CB10" s="3">
        <f t="shared" si="11"/>
        <v>2.3920092087772144E-2</v>
      </c>
      <c r="CC10">
        <v>7.891</v>
      </c>
      <c r="CD10">
        <v>6.0709999999999997</v>
      </c>
      <c r="CE10">
        <v>0.16200000000000001</v>
      </c>
      <c r="CJ10">
        <v>379.55599999999998</v>
      </c>
      <c r="CL10">
        <f t="shared" si="12"/>
        <v>385.78899999999999</v>
      </c>
      <c r="CM10">
        <v>4500.6671655761866</v>
      </c>
      <c r="CN10">
        <v>13.010045901795001</v>
      </c>
      <c r="CO10" s="3">
        <f t="shared" si="13"/>
        <v>8.5718180395730356E-2</v>
      </c>
    </row>
    <row r="11" spans="1:93" x14ac:dyDescent="0.25">
      <c r="A11" s="1" t="s">
        <v>11</v>
      </c>
      <c r="B11">
        <v>6</v>
      </c>
      <c r="C11">
        <f>_xlfn.XLOOKUP(A11,'[1]paving by area'!$A$3:$A$174,'[1]paving by area'!$C$3:$C$174)</f>
        <v>25</v>
      </c>
      <c r="D11">
        <v>0.11799999999999999</v>
      </c>
      <c r="L11">
        <f t="shared" si="0"/>
        <v>0.11799999999999999</v>
      </c>
      <c r="M11">
        <v>0.98880399612523873</v>
      </c>
      <c r="N11">
        <v>1.7858390819698085E-3</v>
      </c>
      <c r="O11" s="3">
        <f t="shared" si="1"/>
        <v>0.1193360872957622</v>
      </c>
      <c r="P11">
        <v>0.81400000000000006</v>
      </c>
      <c r="Q11">
        <v>0.192</v>
      </c>
      <c r="W11">
        <v>8.0860000000000003</v>
      </c>
      <c r="Y11">
        <f t="shared" si="2"/>
        <v>8.2780000000000005</v>
      </c>
      <c r="Z11">
        <v>31.810805811222945</v>
      </c>
      <c r="AA11">
        <v>7.9401173767449873E-2</v>
      </c>
      <c r="AB11" s="3">
        <f t="shared" si="3"/>
        <v>0.26022603919953191</v>
      </c>
      <c r="AC11">
        <v>25.609000000000002</v>
      </c>
      <c r="AD11">
        <v>0.77600000000000002</v>
      </c>
      <c r="AE11">
        <v>1.109</v>
      </c>
      <c r="AF11">
        <v>0.752</v>
      </c>
      <c r="AG11">
        <v>0.06</v>
      </c>
      <c r="AH11">
        <v>7.3999999999999996E-2</v>
      </c>
      <c r="AI11">
        <v>1.173</v>
      </c>
      <c r="AJ11">
        <v>43.731999999999999</v>
      </c>
      <c r="AL11">
        <f t="shared" si="4"/>
        <v>47.676000000000002</v>
      </c>
      <c r="AM11">
        <v>2751.369008772589</v>
      </c>
      <c r="AN11">
        <v>5.4563006556810389</v>
      </c>
      <c r="AO11" s="3">
        <f t="shared" si="5"/>
        <v>1.7328100973728968E-2</v>
      </c>
      <c r="AP11">
        <v>22.382999999999999</v>
      </c>
      <c r="AQ11">
        <v>1.014</v>
      </c>
      <c r="AR11">
        <v>2.1760000000000002</v>
      </c>
      <c r="AS11">
        <v>3.5390000000000001</v>
      </c>
      <c r="AT11">
        <v>0.26600000000000001</v>
      </c>
      <c r="AU11">
        <v>0.192</v>
      </c>
      <c r="AV11">
        <v>0.02</v>
      </c>
      <c r="AW11">
        <v>361.15100000000001</v>
      </c>
      <c r="AY11">
        <f t="shared" si="6"/>
        <v>368.358</v>
      </c>
      <c r="AZ11">
        <v>13139.389030325277</v>
      </c>
      <c r="BA11">
        <v>85.864279930056313</v>
      </c>
      <c r="BB11" s="3">
        <f t="shared" si="7"/>
        <v>2.8034636857911875E-2</v>
      </c>
      <c r="BC11">
        <v>10.587</v>
      </c>
      <c r="BD11">
        <v>0.222</v>
      </c>
      <c r="BE11">
        <v>7.0000000000000001E-3</v>
      </c>
      <c r="BF11">
        <v>0.27500000000000002</v>
      </c>
      <c r="BI11">
        <v>0.64</v>
      </c>
      <c r="BJ11">
        <v>2.972</v>
      </c>
      <c r="BL11">
        <f t="shared" si="8"/>
        <v>4.1159999999999997</v>
      </c>
      <c r="BM11">
        <v>129.80354626386645</v>
      </c>
      <c r="BN11">
        <v>0.2348281595755588</v>
      </c>
      <c r="BO11" s="3">
        <f t="shared" si="9"/>
        <v>3.1709457241121425E-2</v>
      </c>
      <c r="BP11">
        <v>0.60299999999999998</v>
      </c>
      <c r="BV11">
        <v>0.86499999999999999</v>
      </c>
      <c r="BW11">
        <v>0.442</v>
      </c>
      <c r="BY11">
        <f t="shared" si="10"/>
        <v>1.3069999999999999</v>
      </c>
      <c r="BZ11">
        <v>25.840241223932384</v>
      </c>
      <c r="CA11">
        <v>5.5223394963441898E-2</v>
      </c>
      <c r="CB11" s="3">
        <f t="shared" si="11"/>
        <v>5.0580023176776671E-2</v>
      </c>
      <c r="CC11">
        <v>14.207000000000001</v>
      </c>
      <c r="CG11">
        <v>2.4630000000000001</v>
      </c>
      <c r="CJ11">
        <v>739.10799999999995</v>
      </c>
      <c r="CL11">
        <f t="shared" si="12"/>
        <v>741.57099999999991</v>
      </c>
      <c r="CM11">
        <v>19000.919484143873</v>
      </c>
      <c r="CN11">
        <v>84.954873487714437</v>
      </c>
      <c r="CO11" s="3">
        <f t="shared" si="13"/>
        <v>3.9028163906427549E-2</v>
      </c>
    </row>
    <row r="12" spans="1:93" x14ac:dyDescent="0.25">
      <c r="A12" s="1" t="s">
        <v>12</v>
      </c>
      <c r="B12">
        <v>5</v>
      </c>
      <c r="C12">
        <f>_xlfn.XLOOKUP(A12,'[1]paving by area'!$A$3:$A$174,'[1]paving by area'!$C$3:$C$174)</f>
        <v>14</v>
      </c>
      <c r="J12">
        <v>4.3369999999999997</v>
      </c>
      <c r="L12">
        <f t="shared" si="0"/>
        <v>4.3369999999999997</v>
      </c>
      <c r="M12">
        <v>21.12067387310675</v>
      </c>
      <c r="N12">
        <v>3.8145198631818054E-2</v>
      </c>
      <c r="O12" s="3">
        <f t="shared" si="1"/>
        <v>0.20534382690896821</v>
      </c>
      <c r="P12">
        <v>241.179</v>
      </c>
      <c r="Q12">
        <v>0.34300000000000003</v>
      </c>
      <c r="R12">
        <v>42.087000000000003</v>
      </c>
      <c r="S12">
        <v>1.732</v>
      </c>
      <c r="W12">
        <v>1.9359999999999999</v>
      </c>
      <c r="Y12">
        <f t="shared" si="2"/>
        <v>46.098000000000006</v>
      </c>
      <c r="Z12">
        <v>518.08924074810238</v>
      </c>
      <c r="AA12">
        <v>1.3315344961964131</v>
      </c>
      <c r="AB12" s="3">
        <f t="shared" si="3"/>
        <v>8.8976949093627453E-2</v>
      </c>
      <c r="AC12">
        <v>2068.5619999999999</v>
      </c>
      <c r="AD12">
        <v>54.022000000000013</v>
      </c>
      <c r="AE12">
        <v>2129.2959999999998</v>
      </c>
      <c r="AF12">
        <v>39.987000000000002</v>
      </c>
      <c r="AH12">
        <v>9.3529999999999998</v>
      </c>
      <c r="AI12">
        <v>0.81899999999999995</v>
      </c>
      <c r="AJ12">
        <v>138.19</v>
      </c>
      <c r="AK12">
        <v>5.0999999999999997E-2</v>
      </c>
      <c r="AL12">
        <f t="shared" si="4"/>
        <v>2371.7179999999998</v>
      </c>
      <c r="AM12">
        <v>15794.576966687759</v>
      </c>
      <c r="AN12">
        <v>35.091763438694507</v>
      </c>
      <c r="AO12" s="3">
        <f t="shared" si="5"/>
        <v>0.15016027368141452</v>
      </c>
      <c r="AP12">
        <v>56.04</v>
      </c>
      <c r="AQ12">
        <v>94.747</v>
      </c>
      <c r="AR12">
        <v>16.305</v>
      </c>
      <c r="AS12">
        <v>0.23</v>
      </c>
      <c r="AU12">
        <v>13.000999999999999</v>
      </c>
      <c r="AV12">
        <v>0.73</v>
      </c>
      <c r="AW12">
        <v>1860.278</v>
      </c>
      <c r="AY12">
        <f t="shared" si="6"/>
        <v>1985.2909999999999</v>
      </c>
      <c r="AZ12">
        <v>19171.533877832378</v>
      </c>
      <c r="BA12">
        <v>27.475695898569377</v>
      </c>
      <c r="BB12" s="3">
        <f t="shared" si="7"/>
        <v>0.10355410332062935</v>
      </c>
      <c r="BC12">
        <v>27.963999999999999</v>
      </c>
      <c r="BD12">
        <v>1.1919999999999999</v>
      </c>
      <c r="BE12">
        <v>39.241999999999997</v>
      </c>
      <c r="BF12">
        <v>2.1640000000000001</v>
      </c>
      <c r="BH12">
        <v>0.16900000000000001</v>
      </c>
      <c r="BJ12">
        <v>0.36099999999999999</v>
      </c>
      <c r="BL12">
        <f t="shared" si="8"/>
        <v>43.127999999999993</v>
      </c>
      <c r="BM12">
        <v>163.77067600657685</v>
      </c>
      <c r="BN12">
        <v>0.98120668590879856</v>
      </c>
      <c r="BO12" s="3">
        <f t="shared" si="9"/>
        <v>0.2633438479442316</v>
      </c>
      <c r="BP12">
        <v>9.4139999999999997</v>
      </c>
      <c r="BQ12">
        <v>0.28000000000000003</v>
      </c>
      <c r="BR12">
        <v>17.776</v>
      </c>
      <c r="BS12">
        <v>0.84800000000000009</v>
      </c>
      <c r="BT12">
        <v>7.0000000000000001E-3</v>
      </c>
      <c r="BU12">
        <v>2.867</v>
      </c>
      <c r="BV12">
        <v>0.41799999999999998</v>
      </c>
      <c r="BW12">
        <v>0.57099999999999995</v>
      </c>
      <c r="BY12">
        <f t="shared" si="10"/>
        <v>22.767000000000003</v>
      </c>
      <c r="BZ12">
        <v>129.2056768792531</v>
      </c>
      <c r="CA12">
        <v>0.39412344597158022</v>
      </c>
      <c r="CB12" s="3">
        <f t="shared" si="11"/>
        <v>0.17620742795439634</v>
      </c>
      <c r="CC12">
        <v>123.196</v>
      </c>
      <c r="CD12">
        <v>1403.913</v>
      </c>
      <c r="CE12">
        <v>10.949</v>
      </c>
      <c r="CF12">
        <v>3.7040000000000002</v>
      </c>
      <c r="CH12">
        <v>1.625</v>
      </c>
      <c r="CI12">
        <v>8.6999999999999994E-2</v>
      </c>
      <c r="CJ12">
        <v>30084.839</v>
      </c>
      <c r="CL12">
        <f t="shared" si="12"/>
        <v>31505.116999999998</v>
      </c>
      <c r="CM12">
        <v>133752.80334421317</v>
      </c>
      <c r="CN12">
        <v>338.00774809400019</v>
      </c>
      <c r="CO12" s="3">
        <f t="shared" si="13"/>
        <v>0.23554733966152097</v>
      </c>
    </row>
    <row r="13" spans="1:93" x14ac:dyDescent="0.25">
      <c r="A13" s="1" t="s">
        <v>13</v>
      </c>
      <c r="B13">
        <v>4</v>
      </c>
      <c r="C13">
        <f>_xlfn.XLOOKUP(A13,'[1]paving by area'!$A$3:$A$174,'[1]paving by area'!$C$3:$C$174)</f>
        <v>11</v>
      </c>
      <c r="D13">
        <v>0.91300000000000003</v>
      </c>
      <c r="E13">
        <v>23.494</v>
      </c>
      <c r="F13">
        <v>0.41499999999999998</v>
      </c>
      <c r="G13">
        <v>0.81299999999999994</v>
      </c>
      <c r="H13">
        <v>8.0000000000000002E-3</v>
      </c>
      <c r="J13">
        <v>90.923000000000002</v>
      </c>
      <c r="L13">
        <f t="shared" si="0"/>
        <v>116.566</v>
      </c>
      <c r="M13">
        <v>291.34421984687157</v>
      </c>
      <c r="N13">
        <v>0.50890454977800659</v>
      </c>
      <c r="O13" s="3">
        <f t="shared" si="1"/>
        <v>0.40009717735696371</v>
      </c>
      <c r="P13">
        <v>4929.8019999999997</v>
      </c>
      <c r="Q13">
        <v>223.03100000000001</v>
      </c>
      <c r="R13">
        <v>343.74</v>
      </c>
      <c r="S13">
        <v>14.808</v>
      </c>
      <c r="T13">
        <v>0.35799999999999998</v>
      </c>
      <c r="U13">
        <v>6.9630000000000001</v>
      </c>
      <c r="V13">
        <v>1.1950000000000001</v>
      </c>
      <c r="W13">
        <v>62.482999999999997</v>
      </c>
      <c r="X13">
        <v>7.2999999999999995E-2</v>
      </c>
      <c r="Y13">
        <f t="shared" si="2"/>
        <v>652.65099999999984</v>
      </c>
      <c r="Z13">
        <v>9895.5172926267715</v>
      </c>
      <c r="AA13">
        <v>22.180648718759901</v>
      </c>
      <c r="AB13" s="3">
        <f t="shared" si="3"/>
        <v>6.5954207415341012E-2</v>
      </c>
      <c r="AC13">
        <v>701.53899999999999</v>
      </c>
      <c r="AD13">
        <v>465.85</v>
      </c>
      <c r="AE13">
        <v>836.28399999999999</v>
      </c>
      <c r="AF13">
        <v>114.9</v>
      </c>
      <c r="AG13">
        <v>0.39400000000000002</v>
      </c>
      <c r="AH13">
        <v>57.905999999999999</v>
      </c>
      <c r="AI13">
        <v>3.0939999999999999</v>
      </c>
      <c r="AJ13">
        <v>1086.672</v>
      </c>
      <c r="AK13">
        <v>0.32100000000000001</v>
      </c>
      <c r="AL13">
        <f t="shared" si="4"/>
        <v>2565.4210000000003</v>
      </c>
      <c r="AM13">
        <v>8969.926403106525</v>
      </c>
      <c r="AN13">
        <v>15.162334679326808</v>
      </c>
      <c r="AO13" s="3">
        <f t="shared" si="5"/>
        <v>0.28600245807050617</v>
      </c>
      <c r="AP13">
        <v>1132.845</v>
      </c>
      <c r="AQ13">
        <v>989.59400000000005</v>
      </c>
      <c r="AR13">
        <v>224.97499999999999</v>
      </c>
      <c r="AS13">
        <v>55.508000000000003</v>
      </c>
      <c r="AT13">
        <v>0.437</v>
      </c>
      <c r="AU13">
        <v>145.261</v>
      </c>
      <c r="AV13">
        <v>3.4180000000000001</v>
      </c>
      <c r="AW13">
        <v>7776.9089999999997</v>
      </c>
      <c r="AX13">
        <v>0.18099999999999999</v>
      </c>
      <c r="AY13">
        <f t="shared" si="6"/>
        <v>9196.2829999999994</v>
      </c>
      <c r="AZ13">
        <v>21945.128469241907</v>
      </c>
      <c r="BA13">
        <v>34.460783363811288</v>
      </c>
      <c r="BB13" s="3">
        <f t="shared" si="7"/>
        <v>0.41905806169644561</v>
      </c>
      <c r="BC13">
        <v>92.83</v>
      </c>
      <c r="BD13">
        <v>15.827</v>
      </c>
      <c r="BE13">
        <v>169.602</v>
      </c>
      <c r="BF13">
        <v>99.833000000000013</v>
      </c>
      <c r="BH13">
        <v>1.819</v>
      </c>
      <c r="BI13">
        <v>4.9000000000000002E-2</v>
      </c>
      <c r="BJ13">
        <v>1.647</v>
      </c>
      <c r="BL13">
        <f t="shared" si="8"/>
        <v>288.77699999999999</v>
      </c>
      <c r="BM13">
        <v>707.69603665437273</v>
      </c>
      <c r="BN13">
        <v>6.7294456129364448</v>
      </c>
      <c r="BO13" s="3">
        <f t="shared" si="9"/>
        <v>0.40805230641843199</v>
      </c>
      <c r="BP13">
        <v>19.11</v>
      </c>
      <c r="BQ13">
        <v>2.2709999999999999</v>
      </c>
      <c r="BR13">
        <v>9.8490000000000002</v>
      </c>
      <c r="BS13">
        <v>4.6550000000000002</v>
      </c>
      <c r="BT13">
        <v>1.6E-2</v>
      </c>
      <c r="BU13">
        <v>3.0990000000000002</v>
      </c>
      <c r="BV13">
        <v>1.19</v>
      </c>
      <c r="BW13">
        <v>5.0750000000000002</v>
      </c>
      <c r="BX13">
        <v>3.0000000000000001E-3</v>
      </c>
      <c r="BY13">
        <f t="shared" si="10"/>
        <v>26.158000000000001</v>
      </c>
      <c r="BZ13">
        <v>173.28615842607198</v>
      </c>
      <c r="CA13">
        <v>0.34531981265605244</v>
      </c>
      <c r="CB13" s="3">
        <f t="shared" si="11"/>
        <v>0.150952622168952</v>
      </c>
      <c r="CC13">
        <v>1649.789</v>
      </c>
      <c r="CD13">
        <v>4527.8280000000004</v>
      </c>
      <c r="CE13">
        <v>15.298999999999999</v>
      </c>
      <c r="CF13">
        <v>321.14600000000002</v>
      </c>
      <c r="CH13">
        <v>4.96</v>
      </c>
      <c r="CI13">
        <v>1.008</v>
      </c>
      <c r="CJ13">
        <v>9042.1869999999999</v>
      </c>
      <c r="CK13">
        <v>1.9E-2</v>
      </c>
      <c r="CL13">
        <f t="shared" si="12"/>
        <v>13912.447</v>
      </c>
      <c r="CM13">
        <v>52539.787341802483</v>
      </c>
      <c r="CN13">
        <v>142.51827578667923</v>
      </c>
      <c r="CO13" s="3">
        <f t="shared" si="13"/>
        <v>0.26479831198195147</v>
      </c>
    </row>
    <row r="14" spans="1:93" x14ac:dyDescent="0.25">
      <c r="A14" s="1" t="s">
        <v>14</v>
      </c>
      <c r="B14">
        <v>2</v>
      </c>
      <c r="C14">
        <f>_xlfn.XLOOKUP(A14,'[1]paving by area'!$A$3:$A$174,'[1]paving by area'!$C$3:$C$174)</f>
        <v>4</v>
      </c>
      <c r="L14">
        <f t="shared" si="0"/>
        <v>0</v>
      </c>
      <c r="M14">
        <v>0</v>
      </c>
      <c r="N14">
        <v>0</v>
      </c>
      <c r="O14" s="3" t="e">
        <f t="shared" si="1"/>
        <v>#DIV/0!</v>
      </c>
      <c r="P14">
        <v>0.04</v>
      </c>
      <c r="Q14">
        <v>0.20399999999999999</v>
      </c>
      <c r="W14">
        <v>0.48299999999999998</v>
      </c>
      <c r="Y14">
        <f t="shared" si="2"/>
        <v>0.68699999999999994</v>
      </c>
      <c r="Z14">
        <v>13.950494146503056</v>
      </c>
      <c r="AA14">
        <v>3.482104843372081E-2</v>
      </c>
      <c r="AB14" s="3">
        <f t="shared" si="3"/>
        <v>4.9245567417567707E-2</v>
      </c>
      <c r="AC14">
        <v>18.596</v>
      </c>
      <c r="AD14">
        <v>0.111</v>
      </c>
      <c r="AE14">
        <v>0.188</v>
      </c>
      <c r="AF14">
        <v>5.0000000000000001E-3</v>
      </c>
      <c r="AH14">
        <v>0.48499999999999999</v>
      </c>
      <c r="AJ14">
        <v>5.7210000000000001</v>
      </c>
      <c r="AL14">
        <f t="shared" si="4"/>
        <v>6.51</v>
      </c>
      <c r="AM14">
        <v>237.70773313551499</v>
      </c>
      <c r="AN14">
        <v>0.5240108895475023</v>
      </c>
      <c r="AO14" s="3">
        <f t="shared" si="5"/>
        <v>2.7386572216768011E-2</v>
      </c>
      <c r="AP14">
        <v>0.248</v>
      </c>
      <c r="AQ14">
        <v>8.9999999999999993E-3</v>
      </c>
      <c r="AU14">
        <v>0.51500000000000001</v>
      </c>
      <c r="AW14">
        <v>24.55</v>
      </c>
      <c r="AY14">
        <f t="shared" si="6"/>
        <v>25.074000000000002</v>
      </c>
      <c r="AZ14">
        <v>554.19714877256297</v>
      </c>
      <c r="BA14">
        <v>0.7680698641930126</v>
      </c>
      <c r="BB14" s="3">
        <f t="shared" si="7"/>
        <v>4.524382713901353E-2</v>
      </c>
      <c r="BC14">
        <v>0.113</v>
      </c>
      <c r="BE14">
        <v>0.74</v>
      </c>
      <c r="BF14">
        <v>0.09</v>
      </c>
      <c r="BJ14">
        <v>3.6999999999999998E-2</v>
      </c>
      <c r="BL14">
        <f t="shared" si="8"/>
        <v>0.86699999999999999</v>
      </c>
      <c r="BM14">
        <v>2.5238073455924335</v>
      </c>
      <c r="BN14">
        <v>1.3702338031759577E-2</v>
      </c>
      <c r="BO14" s="3">
        <f t="shared" si="9"/>
        <v>0.34352859837504046</v>
      </c>
      <c r="BP14">
        <v>7.5000000000000011E-2</v>
      </c>
      <c r="BU14">
        <v>0.13600000000000001</v>
      </c>
      <c r="BY14">
        <f t="shared" si="10"/>
        <v>0.13600000000000001</v>
      </c>
      <c r="BZ14">
        <v>0.88432619589656125</v>
      </c>
      <c r="CA14">
        <v>1.8899008863463729E-3</v>
      </c>
      <c r="CB14" s="3">
        <f t="shared" si="11"/>
        <v>0.15378940557349247</v>
      </c>
      <c r="CC14">
        <v>5.7279999999999998</v>
      </c>
      <c r="CD14">
        <v>12.257999999999999</v>
      </c>
      <c r="CF14">
        <v>0.23100000000000001</v>
      </c>
      <c r="CH14">
        <v>6.5000000000000002E-2</v>
      </c>
      <c r="CJ14">
        <v>315.32900000000001</v>
      </c>
      <c r="CL14">
        <f t="shared" si="12"/>
        <v>327.88299999999998</v>
      </c>
      <c r="CM14">
        <v>6839.1048424736227</v>
      </c>
      <c r="CN14">
        <v>20.448026379821957</v>
      </c>
      <c r="CO14" s="3">
        <f t="shared" si="13"/>
        <v>4.7942385378231547E-2</v>
      </c>
    </row>
    <row r="15" spans="1:93" x14ac:dyDescent="0.25">
      <c r="A15" s="1" t="s">
        <v>15</v>
      </c>
      <c r="B15">
        <v>3</v>
      </c>
      <c r="C15">
        <f>_xlfn.XLOOKUP(A15,'[1]paving by area'!$A$3:$A$174,'[1]paving by area'!$C$3:$C$174)</f>
        <v>8</v>
      </c>
      <c r="L15">
        <f t="shared" si="0"/>
        <v>0</v>
      </c>
      <c r="M15">
        <v>6.1345347348946175</v>
      </c>
      <c r="N15">
        <v>1.1079336169964815E-2</v>
      </c>
      <c r="O15" s="3">
        <f t="shared" si="1"/>
        <v>0</v>
      </c>
      <c r="Y15">
        <f t="shared" si="2"/>
        <v>0</v>
      </c>
      <c r="Z15">
        <v>1.893240588633671</v>
      </c>
      <c r="AA15">
        <v>4.725611977696457E-3</v>
      </c>
      <c r="AB15" s="3">
        <f t="shared" si="3"/>
        <v>0</v>
      </c>
      <c r="AC15">
        <v>0.58699999999999997</v>
      </c>
      <c r="AD15">
        <v>0.109</v>
      </c>
      <c r="AE15">
        <v>8.1000000000000003E-2</v>
      </c>
      <c r="AH15">
        <v>0.29499999999999998</v>
      </c>
      <c r="AJ15">
        <v>14.368</v>
      </c>
      <c r="AL15">
        <f t="shared" si="4"/>
        <v>14.853</v>
      </c>
      <c r="AM15">
        <v>302.26565259909984</v>
      </c>
      <c r="AN15">
        <v>0.56308145035814594</v>
      </c>
      <c r="AO15" s="3">
        <f t="shared" si="5"/>
        <v>4.9138894453548083E-2</v>
      </c>
      <c r="AP15">
        <v>2.2989999999999999</v>
      </c>
      <c r="AW15">
        <v>285.69400000000002</v>
      </c>
      <c r="AY15">
        <f t="shared" si="6"/>
        <v>285.69400000000002</v>
      </c>
      <c r="AZ15">
        <v>7251.9775576327938</v>
      </c>
      <c r="BA15">
        <v>10.050620848841065</v>
      </c>
      <c r="BB15" s="3">
        <f t="shared" si="7"/>
        <v>3.9395323238321886E-2</v>
      </c>
      <c r="BC15">
        <v>0.80300000000000005</v>
      </c>
      <c r="BL15">
        <f t="shared" si="8"/>
        <v>0</v>
      </c>
      <c r="BM15">
        <v>15.359186292616606</v>
      </c>
      <c r="BN15">
        <v>8.3388600497475263E-2</v>
      </c>
      <c r="BO15" s="3">
        <f t="shared" si="9"/>
        <v>0</v>
      </c>
      <c r="BP15">
        <v>8.2000000000000003E-2</v>
      </c>
      <c r="BY15">
        <f t="shared" si="10"/>
        <v>0</v>
      </c>
      <c r="BZ15">
        <v>0.60714267152734958</v>
      </c>
      <c r="CA15">
        <v>1.2975296653910922E-3</v>
      </c>
      <c r="CB15" s="3">
        <f t="shared" si="11"/>
        <v>0</v>
      </c>
      <c r="CD15">
        <v>38.763000000000012</v>
      </c>
      <c r="CH15">
        <v>8.6000000000000007E-2</v>
      </c>
      <c r="CJ15">
        <v>959.98099999999999</v>
      </c>
      <c r="CL15">
        <f t="shared" si="12"/>
        <v>998.83</v>
      </c>
      <c r="CM15">
        <v>20221.848528482948</v>
      </c>
      <c r="CN15">
        <v>58.45515073564161</v>
      </c>
      <c r="CO15" s="3">
        <f t="shared" si="13"/>
        <v>4.9393605069938319E-2</v>
      </c>
    </row>
    <row r="16" spans="1:93" x14ac:dyDescent="0.25">
      <c r="A16" s="1" t="s">
        <v>16</v>
      </c>
      <c r="B16">
        <v>6</v>
      </c>
      <c r="C16">
        <f>_xlfn.XLOOKUP(A16,'[1]paving by area'!$A$3:$A$174,'[1]paving by area'!$C$3:$C$174)</f>
        <v>25</v>
      </c>
      <c r="L16">
        <f t="shared" si="0"/>
        <v>0</v>
      </c>
      <c r="M16">
        <v>0</v>
      </c>
      <c r="N16">
        <v>0</v>
      </c>
      <c r="O16" s="3" t="e">
        <f t="shared" si="1"/>
        <v>#DIV/0!</v>
      </c>
      <c r="Y16">
        <f t="shared" si="2"/>
        <v>0</v>
      </c>
      <c r="Z16">
        <v>0</v>
      </c>
      <c r="AA16">
        <v>0</v>
      </c>
      <c r="AB16" s="3" t="e">
        <f t="shared" si="3"/>
        <v>#DIV/0!</v>
      </c>
      <c r="AC16">
        <v>8.4369999999999994</v>
      </c>
      <c r="AD16">
        <v>0.98</v>
      </c>
      <c r="AE16">
        <v>2.323</v>
      </c>
      <c r="AJ16">
        <v>13.057</v>
      </c>
      <c r="AL16">
        <f t="shared" si="4"/>
        <v>16.36</v>
      </c>
      <c r="AM16">
        <v>105.12806342027112</v>
      </c>
      <c r="AN16">
        <v>0.1740334999164527</v>
      </c>
      <c r="AO16" s="3">
        <f t="shared" si="5"/>
        <v>0.15561972196327373</v>
      </c>
      <c r="AP16">
        <v>1.3129999999999999</v>
      </c>
      <c r="AQ16">
        <v>0.44900000000000001</v>
      </c>
      <c r="AR16">
        <v>0.19</v>
      </c>
      <c r="AS16">
        <v>0.13100000000000001</v>
      </c>
      <c r="AU16">
        <v>0.64300000000000002</v>
      </c>
      <c r="AV16">
        <v>9.1999999999999998E-2</v>
      </c>
      <c r="AW16">
        <v>570.54099999999994</v>
      </c>
      <c r="AY16">
        <f t="shared" si="6"/>
        <v>572.04599999999994</v>
      </c>
      <c r="AZ16">
        <v>11785.096468445183</v>
      </c>
      <c r="BA16">
        <v>34.947272426711287</v>
      </c>
      <c r="BB16" s="3">
        <f t="shared" si="7"/>
        <v>4.8539780860654289E-2</v>
      </c>
      <c r="BL16">
        <f t="shared" si="8"/>
        <v>0</v>
      </c>
      <c r="BM16">
        <v>0.24126517476608803</v>
      </c>
      <c r="BN16">
        <v>1.3098848395500132E-3</v>
      </c>
      <c r="BO16" s="3">
        <f t="shared" si="9"/>
        <v>0</v>
      </c>
      <c r="BP16">
        <v>0.13100000000000001</v>
      </c>
      <c r="BR16">
        <v>5.7000000000000002E-2</v>
      </c>
      <c r="BV16">
        <v>2.1000000000000001E-2</v>
      </c>
      <c r="BW16">
        <v>0.02</v>
      </c>
      <c r="BY16">
        <f t="shared" si="10"/>
        <v>9.8000000000000004E-2</v>
      </c>
      <c r="BZ16">
        <v>2.140787087314703</v>
      </c>
      <c r="CA16">
        <v>4.5750939331759537E-3</v>
      </c>
      <c r="CB16" s="3">
        <f t="shared" si="11"/>
        <v>4.5777555638625574E-2</v>
      </c>
      <c r="CC16">
        <v>1.1639999999999999</v>
      </c>
      <c r="CD16">
        <v>4.0169999999999986</v>
      </c>
      <c r="CJ16">
        <v>51.244</v>
      </c>
      <c r="CL16">
        <f t="shared" si="12"/>
        <v>55.260999999999996</v>
      </c>
      <c r="CM16">
        <v>1122.0160527342537</v>
      </c>
      <c r="CN16">
        <v>3.2434036580784742</v>
      </c>
      <c r="CO16" s="3">
        <f t="shared" si="13"/>
        <v>4.9251523510143939E-2</v>
      </c>
    </row>
    <row r="17" spans="1:93" x14ac:dyDescent="0.25">
      <c r="A17" s="1" t="s">
        <v>17</v>
      </c>
      <c r="B17">
        <v>2</v>
      </c>
      <c r="C17">
        <f>_xlfn.XLOOKUP(A17,'[1]paving by area'!$A$3:$A$174,'[1]paving by area'!$C$3:$C$174)</f>
        <v>6</v>
      </c>
      <c r="J17">
        <v>0.89500000000000002</v>
      </c>
      <c r="L17">
        <f t="shared" si="0"/>
        <v>0.89500000000000002</v>
      </c>
      <c r="M17">
        <v>10.906294302951299</v>
      </c>
      <c r="N17">
        <v>1.9697418984953436E-2</v>
      </c>
      <c r="O17" s="3">
        <f t="shared" si="1"/>
        <v>8.2062703897308964E-2</v>
      </c>
      <c r="P17">
        <v>73.801999999999992</v>
      </c>
      <c r="Q17">
        <v>4.6150000000000002</v>
      </c>
      <c r="R17">
        <v>0.51400000000000001</v>
      </c>
      <c r="T17">
        <v>4.5069999999999997</v>
      </c>
      <c r="U17">
        <v>0.308</v>
      </c>
      <c r="V17">
        <v>6.4000000000000001E-2</v>
      </c>
      <c r="Y17">
        <f t="shared" si="2"/>
        <v>10.007999999999999</v>
      </c>
      <c r="Z17">
        <v>129.48524143069588</v>
      </c>
      <c r="AA17">
        <v>0.23586543661633425</v>
      </c>
      <c r="AB17" s="3">
        <f t="shared" si="3"/>
        <v>7.7290661772882907E-2</v>
      </c>
      <c r="AC17">
        <v>414.11700000000002</v>
      </c>
      <c r="AD17">
        <v>8.7379999999999995</v>
      </c>
      <c r="AE17">
        <v>102.98399999999999</v>
      </c>
      <c r="AF17">
        <v>11.759</v>
      </c>
      <c r="AG17">
        <v>1.782</v>
      </c>
      <c r="AH17">
        <v>2.996</v>
      </c>
      <c r="AI17">
        <v>0.39500000000000002</v>
      </c>
      <c r="AJ17">
        <v>252.22200000000001</v>
      </c>
      <c r="AL17">
        <f t="shared" si="4"/>
        <v>380.87599999999998</v>
      </c>
      <c r="AM17">
        <v>2700.1873798435881</v>
      </c>
      <c r="AN17">
        <v>5.2069083246889889</v>
      </c>
      <c r="AO17" s="3">
        <f t="shared" si="5"/>
        <v>0.1410553959488777</v>
      </c>
      <c r="AP17">
        <v>11.563000000000001</v>
      </c>
      <c r="AQ17">
        <v>20.541</v>
      </c>
      <c r="AR17">
        <v>0.67599999999999993</v>
      </c>
      <c r="AS17">
        <v>4.8</v>
      </c>
      <c r="AU17">
        <v>10.962</v>
      </c>
      <c r="AV17">
        <v>2.5999999999999999E-2</v>
      </c>
      <c r="AW17">
        <v>4341.1900000000014</v>
      </c>
      <c r="AY17">
        <f t="shared" si="6"/>
        <v>4378.1950000000015</v>
      </c>
      <c r="AZ17">
        <v>20498.41408954958</v>
      </c>
      <c r="BA17">
        <v>24.742913083249633</v>
      </c>
      <c r="BB17" s="3">
        <f t="shared" si="7"/>
        <v>0.21358701121332482</v>
      </c>
      <c r="BC17">
        <v>45.616</v>
      </c>
      <c r="BD17">
        <v>0.19900000000000001</v>
      </c>
      <c r="BE17">
        <v>27.876999999999999</v>
      </c>
      <c r="BF17">
        <v>3.802</v>
      </c>
      <c r="BG17">
        <v>0.78700000000000003</v>
      </c>
      <c r="BH17">
        <v>0.52200000000000002</v>
      </c>
      <c r="BJ17">
        <v>9.34</v>
      </c>
      <c r="BL17">
        <f t="shared" si="8"/>
        <v>42.527000000000001</v>
      </c>
      <c r="BM17">
        <v>293.5580022163229</v>
      </c>
      <c r="BN17">
        <v>1.3495930735251997</v>
      </c>
      <c r="BO17" s="3">
        <f t="shared" si="9"/>
        <v>0.14486745269734413</v>
      </c>
      <c r="BP17">
        <v>19.765000000000001</v>
      </c>
      <c r="BR17">
        <v>1.1200000000000001</v>
      </c>
      <c r="BS17">
        <v>2.9889999999999999</v>
      </c>
      <c r="BT17">
        <v>4.0000000000000001E-3</v>
      </c>
      <c r="BU17">
        <v>3.3000000000000002E-2</v>
      </c>
      <c r="BV17">
        <v>0.14499999999999999</v>
      </c>
      <c r="BW17">
        <v>1.1679999999999999</v>
      </c>
      <c r="BY17">
        <f t="shared" si="10"/>
        <v>5.4589999999999996</v>
      </c>
      <c r="BZ17">
        <v>222.97261362065166</v>
      </c>
      <c r="CA17">
        <v>1.0233585909884475</v>
      </c>
      <c r="CB17" s="3">
        <f t="shared" si="11"/>
        <v>2.4482827336309201E-2</v>
      </c>
      <c r="CC17">
        <v>68.472999999999999</v>
      </c>
      <c r="CD17">
        <v>97.462999999999994</v>
      </c>
      <c r="CE17">
        <v>2.4E-2</v>
      </c>
      <c r="CF17">
        <v>36.871000000000002</v>
      </c>
      <c r="CH17">
        <v>3.3679999999999999</v>
      </c>
      <c r="CJ17">
        <v>80661.989999999991</v>
      </c>
      <c r="CL17">
        <f t="shared" si="12"/>
        <v>80799.715999999986</v>
      </c>
      <c r="CM17">
        <v>243636.42132383393</v>
      </c>
      <c r="CN17">
        <v>688.96364563772158</v>
      </c>
      <c r="CO17" s="3">
        <f t="shared" si="13"/>
        <v>0.33164054684830363</v>
      </c>
    </row>
    <row r="18" spans="1:93" x14ac:dyDescent="0.25">
      <c r="A18" s="1" t="s">
        <v>18</v>
      </c>
      <c r="B18">
        <v>4</v>
      </c>
      <c r="C18">
        <f>_xlfn.XLOOKUP(A18,'[1]paving by area'!$A$3:$A$174,'[1]paving by area'!$C$3:$C$174)</f>
        <v>12</v>
      </c>
      <c r="J18">
        <v>2.7549999999999999</v>
      </c>
      <c r="L18">
        <f t="shared" si="0"/>
        <v>2.7549999999999999</v>
      </c>
      <c r="M18">
        <v>25.322472412416712</v>
      </c>
      <c r="N18">
        <v>4.5733897782982272E-2</v>
      </c>
      <c r="O18" s="3">
        <f t="shared" si="1"/>
        <v>0.10879664335813842</v>
      </c>
      <c r="P18">
        <v>30.51</v>
      </c>
      <c r="Q18">
        <v>37.28</v>
      </c>
      <c r="R18">
        <v>3.5000000000000003E-2</v>
      </c>
      <c r="U18">
        <v>5.7000000000000002E-2</v>
      </c>
      <c r="W18">
        <v>20.873999999999999</v>
      </c>
      <c r="Y18">
        <f t="shared" si="2"/>
        <v>58.245999999999995</v>
      </c>
      <c r="Z18">
        <v>140.41946820596272</v>
      </c>
      <c r="AA18">
        <v>0.15825614501542559</v>
      </c>
      <c r="AB18" s="3">
        <f t="shared" si="3"/>
        <v>0.41480003267471899</v>
      </c>
      <c r="AC18">
        <v>140.99199999999999</v>
      </c>
      <c r="AD18">
        <v>5.6440000000000001</v>
      </c>
      <c r="AE18">
        <v>15.894</v>
      </c>
      <c r="AF18">
        <v>2.6840000000000002</v>
      </c>
      <c r="AH18">
        <v>1.113</v>
      </c>
      <c r="AI18">
        <v>0.27</v>
      </c>
      <c r="AJ18">
        <v>81.817999999999998</v>
      </c>
      <c r="AL18">
        <f t="shared" si="4"/>
        <v>107.423</v>
      </c>
      <c r="AM18">
        <v>1227.5781469495532</v>
      </c>
      <c r="AN18">
        <v>1.7913906008978755</v>
      </c>
      <c r="AO18" s="3">
        <f t="shared" si="5"/>
        <v>8.7508074550641621E-2</v>
      </c>
      <c r="AP18">
        <v>17.059999999999999</v>
      </c>
      <c r="AQ18">
        <v>28.506</v>
      </c>
      <c r="AR18">
        <v>0.47</v>
      </c>
      <c r="AS18">
        <v>1.4999999999999999E-2</v>
      </c>
      <c r="AU18">
        <v>2.9969999999999999</v>
      </c>
      <c r="AV18">
        <v>3.0000000000000001E-3</v>
      </c>
      <c r="AW18">
        <v>603.53300000000002</v>
      </c>
      <c r="AY18">
        <f t="shared" si="6"/>
        <v>635.524</v>
      </c>
      <c r="AZ18">
        <v>3813.6861791273909</v>
      </c>
      <c r="BA18">
        <v>4.3497273972916943</v>
      </c>
      <c r="BB18" s="3">
        <f t="shared" si="7"/>
        <v>0.16664297221891869</v>
      </c>
      <c r="BC18">
        <v>19.559000000000001</v>
      </c>
      <c r="BD18">
        <v>0.186</v>
      </c>
      <c r="BE18">
        <v>13.282999999999999</v>
      </c>
      <c r="BF18">
        <v>1.538</v>
      </c>
      <c r="BG18">
        <v>0.20599999999999999</v>
      </c>
      <c r="BH18">
        <v>0.121</v>
      </c>
      <c r="BJ18">
        <v>1.4039999999999999</v>
      </c>
      <c r="BL18">
        <f t="shared" si="8"/>
        <v>16.738</v>
      </c>
      <c r="BM18">
        <v>136.24137468144554</v>
      </c>
      <c r="BN18">
        <v>0.73968616228056927</v>
      </c>
      <c r="BO18" s="3">
        <f t="shared" si="9"/>
        <v>0.12285548379951511</v>
      </c>
      <c r="BP18">
        <v>2.7309999999999999</v>
      </c>
      <c r="BR18">
        <v>1.151</v>
      </c>
      <c r="BS18">
        <v>0.86699999999999999</v>
      </c>
      <c r="BU18">
        <v>0.11600000000000001</v>
      </c>
      <c r="BV18">
        <v>4.1000000000000002E-2</v>
      </c>
      <c r="BW18">
        <v>0.13600000000000001</v>
      </c>
      <c r="BY18">
        <f t="shared" si="10"/>
        <v>2.3109999999999999</v>
      </c>
      <c r="BZ18">
        <v>30.645891000644784</v>
      </c>
      <c r="CA18">
        <v>6.5493589168501218E-2</v>
      </c>
      <c r="CB18" s="3">
        <f t="shared" si="11"/>
        <v>7.5409783319772855E-2</v>
      </c>
      <c r="CC18">
        <v>33.75</v>
      </c>
      <c r="CD18">
        <v>766.44100000000003</v>
      </c>
      <c r="CE18">
        <v>2.117</v>
      </c>
      <c r="CF18">
        <v>18.582000000000001</v>
      </c>
      <c r="CH18">
        <v>2.8839999999999999</v>
      </c>
      <c r="CI18">
        <v>5.0999999999999997E-2</v>
      </c>
      <c r="CJ18">
        <v>1497.9110000000001</v>
      </c>
      <c r="CL18">
        <f t="shared" si="12"/>
        <v>2287.9859999999999</v>
      </c>
      <c r="CM18">
        <v>25633.839547053944</v>
      </c>
      <c r="CN18">
        <v>95.518981429184436</v>
      </c>
      <c r="CO18" s="3">
        <f t="shared" si="13"/>
        <v>8.9256468809525438E-2</v>
      </c>
    </row>
    <row r="19" spans="1:93" x14ac:dyDescent="0.25">
      <c r="A19" s="1" t="s">
        <v>19</v>
      </c>
      <c r="B19">
        <v>3</v>
      </c>
      <c r="C19">
        <f>_xlfn.XLOOKUP(A19,'[1]paving by area'!$A$3:$A$174,'[1]paving by area'!$C$3:$C$174)</f>
        <v>26</v>
      </c>
      <c r="L19">
        <f t="shared" si="0"/>
        <v>0</v>
      </c>
      <c r="M19">
        <v>0.68965343415206581</v>
      </c>
      <c r="N19">
        <v>1.2455552976623077E-3</v>
      </c>
      <c r="O19" s="3">
        <f t="shared" si="1"/>
        <v>0</v>
      </c>
      <c r="Y19">
        <f t="shared" si="2"/>
        <v>0</v>
      </c>
      <c r="Z19">
        <v>0.39379619169038077</v>
      </c>
      <c r="AA19">
        <v>9.8293265599504317E-4</v>
      </c>
      <c r="AB19" s="3">
        <f t="shared" si="3"/>
        <v>0</v>
      </c>
      <c r="AC19">
        <v>1.6359999999999999</v>
      </c>
      <c r="AD19">
        <v>4.2309999999999999</v>
      </c>
      <c r="AE19">
        <v>5.3999999999999999E-2</v>
      </c>
      <c r="AF19">
        <v>3.5000000000000003E-2</v>
      </c>
      <c r="AH19">
        <v>0.55100000000000005</v>
      </c>
      <c r="AJ19">
        <v>25.344999999999999</v>
      </c>
      <c r="AL19">
        <f t="shared" si="4"/>
        <v>30.216000000000001</v>
      </c>
      <c r="AM19">
        <v>604.96480859610244</v>
      </c>
      <c r="AN19">
        <v>1.1269704609532138</v>
      </c>
      <c r="AO19" s="3">
        <f t="shared" si="5"/>
        <v>4.9946706933449665E-2</v>
      </c>
      <c r="AP19">
        <v>6.4459999999999997</v>
      </c>
      <c r="AQ19">
        <v>1.095</v>
      </c>
      <c r="AR19">
        <v>0.33100000000000002</v>
      </c>
      <c r="AS19">
        <v>0.45400000000000001</v>
      </c>
      <c r="AU19">
        <v>0.57699999999999996</v>
      </c>
      <c r="AW19">
        <v>1672.9690000000001</v>
      </c>
      <c r="AY19">
        <f t="shared" si="6"/>
        <v>1675.4260000000002</v>
      </c>
      <c r="AZ19">
        <v>17045.855832325495</v>
      </c>
      <c r="BA19">
        <v>23.624098758329971</v>
      </c>
      <c r="BB19" s="3">
        <f t="shared" si="7"/>
        <v>9.8289344722882643E-2</v>
      </c>
      <c r="BC19">
        <v>0.189</v>
      </c>
      <c r="BL19">
        <f t="shared" si="8"/>
        <v>0</v>
      </c>
      <c r="BM19">
        <v>3.8114574408167425</v>
      </c>
      <c r="BN19">
        <v>2.0693290372953123E-2</v>
      </c>
      <c r="BO19" s="3">
        <f t="shared" si="9"/>
        <v>0</v>
      </c>
      <c r="BY19">
        <f t="shared" si="10"/>
        <v>0</v>
      </c>
      <c r="BZ19">
        <v>0.96918751840896811</v>
      </c>
      <c r="CA19">
        <v>2.0712587262214257E-3</v>
      </c>
      <c r="CB19" s="3">
        <f t="shared" si="11"/>
        <v>0</v>
      </c>
      <c r="CC19">
        <v>211.27500000000001</v>
      </c>
      <c r="CD19">
        <v>738.05099999999993</v>
      </c>
      <c r="CH19">
        <v>0.14000000000000001</v>
      </c>
      <c r="CI19">
        <v>3.778</v>
      </c>
      <c r="CJ19">
        <v>24157.205000000002</v>
      </c>
      <c r="CL19">
        <f t="shared" si="12"/>
        <v>24899.174000000003</v>
      </c>
      <c r="CM19">
        <v>172121.38008602316</v>
      </c>
      <c r="CN19">
        <v>774.1854441237665</v>
      </c>
      <c r="CO19" s="3">
        <f t="shared" si="13"/>
        <v>0.14466055284680987</v>
      </c>
    </row>
    <row r="20" spans="1:93" x14ac:dyDescent="0.25">
      <c r="A20" s="1" t="s">
        <v>20</v>
      </c>
      <c r="B20">
        <v>2</v>
      </c>
      <c r="C20">
        <f>_xlfn.XLOOKUP(A20,'[1]paving by area'!$A$3:$A$174,'[1]paving by area'!$C$3:$C$174)</f>
        <v>5</v>
      </c>
      <c r="D20">
        <v>7.8E-2</v>
      </c>
      <c r="H20">
        <v>6.0000000000000001E-3</v>
      </c>
      <c r="J20">
        <v>70.992999999999995</v>
      </c>
      <c r="L20">
        <f t="shared" si="0"/>
        <v>71.076999999999998</v>
      </c>
      <c r="M20">
        <v>436.29110393992227</v>
      </c>
      <c r="N20">
        <v>3.2776530057787525</v>
      </c>
      <c r="O20" s="3">
        <f t="shared" si="1"/>
        <v>0.16291187090027712</v>
      </c>
      <c r="P20">
        <v>2128.0720000000001</v>
      </c>
      <c r="Q20">
        <v>4.3310000000000004</v>
      </c>
      <c r="R20">
        <v>69.298000000000002</v>
      </c>
      <c r="S20">
        <v>0.73</v>
      </c>
      <c r="U20">
        <v>0.28599999999999998</v>
      </c>
      <c r="V20">
        <v>0.32900000000000001</v>
      </c>
      <c r="W20">
        <v>36.058</v>
      </c>
      <c r="Y20">
        <f t="shared" si="2"/>
        <v>111.03200000000001</v>
      </c>
      <c r="Z20">
        <v>6260.9712384718896</v>
      </c>
      <c r="AA20">
        <v>16.444831766806494</v>
      </c>
      <c r="AB20" s="3">
        <f t="shared" si="3"/>
        <v>1.7733989787038138E-2</v>
      </c>
      <c r="AC20">
        <v>2335.3539999999998</v>
      </c>
      <c r="AD20">
        <v>69.963999999999999</v>
      </c>
      <c r="AE20">
        <v>320.12900000000002</v>
      </c>
      <c r="AF20">
        <v>79.578999999999994</v>
      </c>
      <c r="AG20">
        <v>1.7649999999999999</v>
      </c>
      <c r="AH20">
        <v>49.838999999999999</v>
      </c>
      <c r="AI20">
        <v>12.756</v>
      </c>
      <c r="AJ20">
        <v>733.54</v>
      </c>
      <c r="AK20">
        <v>0.151</v>
      </c>
      <c r="AL20">
        <f t="shared" si="4"/>
        <v>1267.7230000000002</v>
      </c>
      <c r="AM20">
        <v>26403.237769663658</v>
      </c>
      <c r="AN20">
        <v>70.293945779734855</v>
      </c>
      <c r="AO20" s="3">
        <f t="shared" si="5"/>
        <v>4.8013922044688281E-2</v>
      </c>
      <c r="AP20">
        <v>293.12900000000002</v>
      </c>
      <c r="AQ20">
        <v>253.20099999999999</v>
      </c>
      <c r="AR20">
        <v>53.466000000000001</v>
      </c>
      <c r="AS20">
        <v>15.532999999999999</v>
      </c>
      <c r="AU20">
        <v>30.327000000000002</v>
      </c>
      <c r="AV20">
        <v>2.5910000000000002</v>
      </c>
      <c r="AW20">
        <v>9078.8970000000008</v>
      </c>
      <c r="AY20">
        <f t="shared" si="6"/>
        <v>9434.0150000000012</v>
      </c>
      <c r="AZ20">
        <v>60931.218475792783</v>
      </c>
      <c r="BA20">
        <v>97.488245684408611</v>
      </c>
      <c r="BB20" s="3">
        <f t="shared" si="7"/>
        <v>0.15483056528318104</v>
      </c>
      <c r="BC20">
        <v>242.72499999999999</v>
      </c>
      <c r="BD20">
        <v>4.3719999999999999</v>
      </c>
      <c r="BE20">
        <v>111.166</v>
      </c>
      <c r="BF20">
        <v>37.506</v>
      </c>
      <c r="BH20">
        <v>2.3450000000000002</v>
      </c>
      <c r="BI20">
        <v>0.193</v>
      </c>
      <c r="BJ20">
        <v>22.8</v>
      </c>
      <c r="BL20">
        <f t="shared" si="8"/>
        <v>178.38200000000001</v>
      </c>
      <c r="BM20">
        <v>1704.5840741842671</v>
      </c>
      <c r="BN20">
        <v>8.7263630226967859</v>
      </c>
      <c r="BO20" s="3">
        <f t="shared" si="9"/>
        <v>0.10464840232967984</v>
      </c>
      <c r="BP20">
        <v>77.187000000000012</v>
      </c>
      <c r="BQ20">
        <v>0.57200000000000006</v>
      </c>
      <c r="BR20">
        <v>3.7050000000000001</v>
      </c>
      <c r="BS20">
        <v>2.5649999999999999</v>
      </c>
      <c r="BU20">
        <v>1.3280000000000001</v>
      </c>
      <c r="BV20">
        <v>1.411</v>
      </c>
      <c r="BW20">
        <v>5.5960000000000001</v>
      </c>
      <c r="BY20">
        <f t="shared" si="10"/>
        <v>15.177</v>
      </c>
      <c r="BZ20">
        <v>786.13908488003108</v>
      </c>
      <c r="CA20">
        <v>2.164510834907913</v>
      </c>
      <c r="CB20" s="3">
        <f t="shared" si="11"/>
        <v>1.9305744100378993E-2</v>
      </c>
      <c r="CC20">
        <v>168.667</v>
      </c>
      <c r="CD20">
        <v>3428.0940000000001</v>
      </c>
      <c r="CE20">
        <v>8.9819999999999993</v>
      </c>
      <c r="CF20">
        <v>27.077000000000002</v>
      </c>
      <c r="CH20">
        <v>5.0830000000000002</v>
      </c>
      <c r="CI20">
        <v>7.1000000000000008E-2</v>
      </c>
      <c r="CJ20">
        <v>115184.499</v>
      </c>
      <c r="CL20">
        <f t="shared" si="12"/>
        <v>118653.806</v>
      </c>
      <c r="CM20">
        <v>465583.61981353589</v>
      </c>
      <c r="CN20">
        <v>1520.7263375998111</v>
      </c>
      <c r="CO20" s="3">
        <f t="shared" si="13"/>
        <v>0.25484961444202076</v>
      </c>
    </row>
    <row r="21" spans="1:93" x14ac:dyDescent="0.25">
      <c r="A21" s="1" t="s">
        <v>21</v>
      </c>
      <c r="B21">
        <v>4</v>
      </c>
      <c r="C21">
        <f>_xlfn.XLOOKUP(A21,'[1]paving by area'!$A$3:$A$174,'[1]paving by area'!$C$3:$C$174)</f>
        <v>12</v>
      </c>
      <c r="D21">
        <v>0.218</v>
      </c>
      <c r="J21">
        <v>9.5540000000000003</v>
      </c>
      <c r="L21">
        <f t="shared" si="0"/>
        <v>9.7720000000000002</v>
      </c>
      <c r="M21">
        <v>48.124954331671915</v>
      </c>
      <c r="N21">
        <v>9.6249908663343833E-2</v>
      </c>
      <c r="O21" s="3">
        <f t="shared" si="1"/>
        <v>0.20305473814380054</v>
      </c>
      <c r="P21">
        <v>121.565</v>
      </c>
      <c r="Q21">
        <v>2.4089999999999998</v>
      </c>
      <c r="R21">
        <v>10.715</v>
      </c>
      <c r="S21">
        <v>0.09</v>
      </c>
      <c r="V21">
        <v>2.4E-2</v>
      </c>
      <c r="W21">
        <v>6.4390000000000001</v>
      </c>
      <c r="Y21">
        <f t="shared" si="2"/>
        <v>19.677</v>
      </c>
      <c r="Z21">
        <v>292.1869086723014</v>
      </c>
      <c r="AA21">
        <v>0.5544309706555155</v>
      </c>
      <c r="AB21" s="3">
        <f t="shared" si="3"/>
        <v>6.7343879605737206E-2</v>
      </c>
      <c r="AC21">
        <v>336.149</v>
      </c>
      <c r="AD21">
        <v>23.687000000000001</v>
      </c>
      <c r="AE21">
        <v>256.29399999999998</v>
      </c>
      <c r="AF21">
        <v>17.875</v>
      </c>
      <c r="AH21">
        <v>7.1139999999999999</v>
      </c>
      <c r="AI21">
        <v>0.99</v>
      </c>
      <c r="AJ21">
        <v>222.77199999999999</v>
      </c>
      <c r="AL21">
        <f t="shared" si="4"/>
        <v>528.73199999999997</v>
      </c>
      <c r="AM21">
        <v>3521.1106152797624</v>
      </c>
      <c r="AN21">
        <v>8.1969671764712331</v>
      </c>
      <c r="AO21" s="3">
        <f t="shared" si="5"/>
        <v>0.15016057652536732</v>
      </c>
      <c r="AP21">
        <v>25.123000000000001</v>
      </c>
      <c r="AQ21">
        <v>52.89</v>
      </c>
      <c r="AR21">
        <v>11.175000000000001</v>
      </c>
      <c r="AS21">
        <v>11.834</v>
      </c>
      <c r="AU21">
        <v>20.260000000000002</v>
      </c>
      <c r="AV21">
        <v>0.20300000000000001</v>
      </c>
      <c r="AW21">
        <v>1580.0150000000001</v>
      </c>
      <c r="AY21">
        <f t="shared" si="6"/>
        <v>1676.3770000000002</v>
      </c>
      <c r="AZ21">
        <v>11823.950196417241</v>
      </c>
      <c r="BA21">
        <v>16.125021975608917</v>
      </c>
      <c r="BB21" s="3">
        <f t="shared" si="7"/>
        <v>0.1417780836482174</v>
      </c>
      <c r="BC21">
        <v>53.47</v>
      </c>
      <c r="BD21">
        <v>0.59400000000000008</v>
      </c>
      <c r="BE21">
        <v>42.018000000000001</v>
      </c>
      <c r="BF21">
        <v>10.029999999999999</v>
      </c>
      <c r="BH21">
        <v>9.1999999999999998E-2</v>
      </c>
      <c r="BI21">
        <v>5.8999999999999997E-2</v>
      </c>
      <c r="BJ21">
        <v>0.34200000000000003</v>
      </c>
      <c r="BL21">
        <f t="shared" si="8"/>
        <v>53.134999999999998</v>
      </c>
      <c r="BM21">
        <v>440.48699691784014</v>
      </c>
      <c r="BN21">
        <v>5.4556120177316965</v>
      </c>
      <c r="BO21" s="3">
        <f t="shared" si="9"/>
        <v>0.12062785138220723</v>
      </c>
      <c r="BP21">
        <v>8.7490000000000006</v>
      </c>
      <c r="BQ21">
        <v>0.627</v>
      </c>
      <c r="BR21">
        <v>12.83</v>
      </c>
      <c r="BS21">
        <v>0.94799999999999995</v>
      </c>
      <c r="BU21">
        <v>0.38300000000000001</v>
      </c>
      <c r="BV21">
        <v>0.19600000000000001</v>
      </c>
      <c r="BW21">
        <v>1.6519999999999999</v>
      </c>
      <c r="BY21">
        <f t="shared" si="10"/>
        <v>16.635999999999999</v>
      </c>
      <c r="BZ21">
        <v>140.09899454793239</v>
      </c>
      <c r="CA21">
        <v>0.45592818338641428</v>
      </c>
      <c r="CB21" s="3">
        <f t="shared" si="11"/>
        <v>0.11874460665246449</v>
      </c>
      <c r="CC21">
        <v>269.30700000000002</v>
      </c>
      <c r="CD21">
        <v>863.70400000000006</v>
      </c>
      <c r="CE21">
        <v>2.048</v>
      </c>
      <c r="CF21">
        <v>23.353000000000002</v>
      </c>
      <c r="CH21">
        <v>7.9930000000000003</v>
      </c>
      <c r="CI21">
        <v>3.1E-2</v>
      </c>
      <c r="CJ21">
        <v>7803.0659999999998</v>
      </c>
      <c r="CL21">
        <f t="shared" si="12"/>
        <v>8700.1949999999997</v>
      </c>
      <c r="CM21">
        <v>78812.2103537699</v>
      </c>
      <c r="CN21">
        <v>226.46725409187141</v>
      </c>
      <c r="CO21" s="3">
        <f t="shared" si="13"/>
        <v>0.11039146042151113</v>
      </c>
    </row>
    <row r="22" spans="1:93" x14ac:dyDescent="0.25">
      <c r="A22" s="1" t="s">
        <v>22</v>
      </c>
      <c r="B22">
        <v>3</v>
      </c>
      <c r="C22">
        <f>_xlfn.XLOOKUP(A22,'[1]paving by area'!$A$3:$A$174,'[1]paving by area'!$C$3:$C$174)</f>
        <v>8</v>
      </c>
      <c r="L22">
        <f t="shared" si="0"/>
        <v>0</v>
      </c>
      <c r="M22">
        <v>4.2634854917297975</v>
      </c>
      <c r="N22">
        <v>7.7001094720272421E-3</v>
      </c>
      <c r="O22" s="3">
        <f t="shared" si="1"/>
        <v>0</v>
      </c>
      <c r="Y22">
        <f t="shared" si="2"/>
        <v>0</v>
      </c>
      <c r="Z22">
        <v>31.469759655062351</v>
      </c>
      <c r="AA22">
        <v>7.8549907525760576E-2</v>
      </c>
      <c r="AB22" s="3">
        <f t="shared" si="3"/>
        <v>0</v>
      </c>
      <c r="AC22">
        <v>0.249</v>
      </c>
      <c r="AJ22">
        <v>12.173999999999999</v>
      </c>
      <c r="AL22">
        <f t="shared" si="4"/>
        <v>12.173999999999999</v>
      </c>
      <c r="AM22">
        <v>675.09550890802166</v>
      </c>
      <c r="AN22">
        <v>1.2576148001518965</v>
      </c>
      <c r="AO22" s="3">
        <f t="shared" si="5"/>
        <v>1.8033003981453896E-2</v>
      </c>
      <c r="AP22">
        <v>0.17100000000000001</v>
      </c>
      <c r="AQ22">
        <v>1.024</v>
      </c>
      <c r="AU22">
        <v>8.0000000000000002E-3</v>
      </c>
      <c r="AW22">
        <v>717.70100000000002</v>
      </c>
      <c r="AY22">
        <f t="shared" si="6"/>
        <v>718.73300000000006</v>
      </c>
      <c r="AZ22">
        <v>53625.517797445529</v>
      </c>
      <c r="BA22">
        <v>74.320382671017995</v>
      </c>
      <c r="BB22" s="3">
        <f t="shared" si="7"/>
        <v>1.3402816970733981E-2</v>
      </c>
      <c r="BC22">
        <v>0.82400000000000007</v>
      </c>
      <c r="BD22">
        <v>0.59599999999999997</v>
      </c>
      <c r="BE22">
        <v>0.73699999999999999</v>
      </c>
      <c r="BJ22">
        <v>0.29299999999999998</v>
      </c>
      <c r="BL22">
        <f t="shared" si="8"/>
        <v>1.6259999999999999</v>
      </c>
      <c r="BM22">
        <v>29.45905444633231</v>
      </c>
      <c r="BN22">
        <v>0.1599400694449209</v>
      </c>
      <c r="BO22" s="3">
        <f t="shared" si="9"/>
        <v>5.5195254245590325E-2</v>
      </c>
      <c r="BP22">
        <v>1.0999999999999999E-2</v>
      </c>
      <c r="BS22">
        <v>4.7E-2</v>
      </c>
      <c r="BY22">
        <f t="shared" si="10"/>
        <v>4.7E-2</v>
      </c>
      <c r="BZ22">
        <v>0.64718030059861353</v>
      </c>
      <c r="CA22">
        <v>1.3830944162942079E-3</v>
      </c>
      <c r="CB22" s="3">
        <f t="shared" si="11"/>
        <v>7.2622729641997841E-2</v>
      </c>
      <c r="CC22">
        <v>3.0379999999999998</v>
      </c>
      <c r="CD22">
        <v>5.5220000000000002</v>
      </c>
      <c r="CH22">
        <v>7.0000000000000007E-2</v>
      </c>
      <c r="CJ22">
        <v>2121.1610000000001</v>
      </c>
      <c r="CL22">
        <f t="shared" si="12"/>
        <v>2126.7530000000002</v>
      </c>
      <c r="CM22">
        <v>70901.662451159951</v>
      </c>
      <c r="CN22">
        <v>204.95492091894644</v>
      </c>
      <c r="CO22" s="3">
        <f t="shared" si="13"/>
        <v>2.9995812883301533E-2</v>
      </c>
    </row>
    <row r="23" spans="1:93" x14ac:dyDescent="0.25">
      <c r="A23" s="1" t="s">
        <v>23</v>
      </c>
      <c r="B23">
        <v>6</v>
      </c>
      <c r="C23">
        <f>_xlfn.XLOOKUP(A23,'[1]paving by area'!$A$3:$A$174,'[1]paving by area'!$C$3:$C$174)</f>
        <v>21</v>
      </c>
      <c r="L23">
        <f t="shared" si="0"/>
        <v>0</v>
      </c>
      <c r="M23">
        <v>0.23882764984655785</v>
      </c>
      <c r="N23">
        <v>4.313370016932695E-4</v>
      </c>
      <c r="O23" s="3">
        <f t="shared" si="1"/>
        <v>0</v>
      </c>
      <c r="P23">
        <v>9.3650000000000002</v>
      </c>
      <c r="Y23">
        <f t="shared" si="2"/>
        <v>0</v>
      </c>
      <c r="Z23">
        <v>38.504865995669533</v>
      </c>
      <c r="AA23">
        <v>5.7757298993504298E-2</v>
      </c>
      <c r="AB23" s="3">
        <f t="shared" si="3"/>
        <v>0</v>
      </c>
      <c r="AC23">
        <v>8.01</v>
      </c>
      <c r="AD23">
        <v>1.0029999999999999</v>
      </c>
      <c r="AE23">
        <v>2.1190000000000002</v>
      </c>
      <c r="AH23">
        <v>0.77500000000000002</v>
      </c>
      <c r="AJ23">
        <v>14.538</v>
      </c>
      <c r="AL23">
        <f t="shared" si="4"/>
        <v>18.434999999999999</v>
      </c>
      <c r="AM23">
        <v>647.3789001616226</v>
      </c>
      <c r="AN23">
        <v>0.49272254792853065</v>
      </c>
      <c r="AO23" s="3">
        <f t="shared" si="5"/>
        <v>2.8476368314440854E-2</v>
      </c>
      <c r="AP23">
        <v>5.6739999999999986</v>
      </c>
      <c r="AQ23">
        <v>7.8639999999999999</v>
      </c>
      <c r="AR23">
        <v>0.02</v>
      </c>
      <c r="AS23">
        <v>4.8000000000000001E-2</v>
      </c>
      <c r="AU23">
        <v>1.3109999999999999</v>
      </c>
      <c r="AV23">
        <v>1.7999999999999999E-2</v>
      </c>
      <c r="AW23">
        <v>126.128</v>
      </c>
      <c r="AY23">
        <f t="shared" si="6"/>
        <v>135.38900000000001</v>
      </c>
      <c r="AZ23">
        <v>1943.4201960180569</v>
      </c>
      <c r="BA23">
        <v>3.6025047667664269</v>
      </c>
      <c r="BB23" s="3">
        <f t="shared" si="7"/>
        <v>6.9665325222719912E-2</v>
      </c>
      <c r="BC23">
        <v>0.30299999999999999</v>
      </c>
      <c r="BE23">
        <v>2.5369999999999999</v>
      </c>
      <c r="BL23">
        <f t="shared" si="8"/>
        <v>2.5369999999999999</v>
      </c>
      <c r="BM23">
        <v>82.764341078118036</v>
      </c>
      <c r="BN23">
        <v>0.44934688870319067</v>
      </c>
      <c r="BO23" s="3">
        <f t="shared" si="9"/>
        <v>3.06532978690113E-2</v>
      </c>
      <c r="BP23">
        <v>0.85299999999999998</v>
      </c>
      <c r="BR23">
        <v>1.2E-2</v>
      </c>
      <c r="BS23">
        <v>7.0999999999999994E-2</v>
      </c>
      <c r="BU23">
        <v>0.04</v>
      </c>
      <c r="BW23">
        <v>0.245</v>
      </c>
      <c r="BY23">
        <f t="shared" si="10"/>
        <v>0.36799999999999999</v>
      </c>
      <c r="BZ23">
        <v>21.964020396432762</v>
      </c>
      <c r="CA23">
        <v>4.6939491114886579E-2</v>
      </c>
      <c r="CB23" s="3">
        <f t="shared" si="11"/>
        <v>1.6754673933000348E-2</v>
      </c>
      <c r="CC23">
        <v>3.577</v>
      </c>
      <c r="CD23">
        <v>59.155999999999999</v>
      </c>
      <c r="CE23">
        <v>7.0000000000000007E-2</v>
      </c>
      <c r="CH23">
        <v>5.5E-2</v>
      </c>
      <c r="CJ23">
        <v>2431.252</v>
      </c>
      <c r="CL23">
        <f t="shared" si="12"/>
        <v>2490.5329999999999</v>
      </c>
      <c r="CM23">
        <v>35774.290986569787</v>
      </c>
      <c r="CN23">
        <v>223.51798288235813</v>
      </c>
      <c r="CO23" s="3">
        <f t="shared" si="13"/>
        <v>6.9617955557385716E-2</v>
      </c>
    </row>
    <row r="24" spans="1:93" x14ac:dyDescent="0.25">
      <c r="A24" s="1" t="s">
        <v>24</v>
      </c>
      <c r="B24">
        <v>3</v>
      </c>
      <c r="C24">
        <f>_xlfn.XLOOKUP(A24,'[1]paving by area'!$A$3:$A$174,'[1]paving by area'!$C$3:$C$174)</f>
        <v>8</v>
      </c>
      <c r="L24">
        <f t="shared" si="0"/>
        <v>0</v>
      </c>
      <c r="M24">
        <v>0</v>
      </c>
      <c r="N24">
        <v>0</v>
      </c>
      <c r="O24" s="3" t="e">
        <f t="shared" si="1"/>
        <v>#DIV/0!</v>
      </c>
      <c r="Y24">
        <f t="shared" si="2"/>
        <v>0</v>
      </c>
      <c r="Z24">
        <v>1.7339449662436046</v>
      </c>
      <c r="AA24">
        <v>4.3280030812463894E-3</v>
      </c>
      <c r="AB24" s="3">
        <f t="shared" si="3"/>
        <v>0</v>
      </c>
      <c r="AC24">
        <v>1.179</v>
      </c>
      <c r="AD24">
        <v>0.26600000000000001</v>
      </c>
      <c r="AH24">
        <v>0.12</v>
      </c>
      <c r="AJ24">
        <v>857.53200000000004</v>
      </c>
      <c r="AL24">
        <f t="shared" si="4"/>
        <v>857.91800000000001</v>
      </c>
      <c r="AM24">
        <v>1771.2233500054733</v>
      </c>
      <c r="AN24">
        <v>3.2995578698850352</v>
      </c>
      <c r="AO24" s="3">
        <f t="shared" si="5"/>
        <v>0.48436466242235848</v>
      </c>
      <c r="AP24">
        <v>6.6720000000000006</v>
      </c>
      <c r="AQ24">
        <v>0.42599999999999999</v>
      </c>
      <c r="AR24">
        <v>0.02</v>
      </c>
      <c r="AS24">
        <v>1.7000000000000001E-2</v>
      </c>
      <c r="AU24">
        <v>0.75</v>
      </c>
      <c r="AV24">
        <v>0.105</v>
      </c>
      <c r="AW24">
        <v>5165.0619999999999</v>
      </c>
      <c r="AY24">
        <f t="shared" si="6"/>
        <v>5166.38</v>
      </c>
      <c r="AZ24">
        <v>32143.616708022299</v>
      </c>
      <c r="BA24">
        <v>47.939228322347454</v>
      </c>
      <c r="BB24" s="3">
        <f t="shared" si="7"/>
        <v>0.16072802407174647</v>
      </c>
      <c r="BC24">
        <v>0.24099999999999999</v>
      </c>
      <c r="BF24">
        <v>9.5000000000000001E-2</v>
      </c>
      <c r="BJ24">
        <v>3.863</v>
      </c>
      <c r="BL24">
        <f t="shared" si="8"/>
        <v>3.9580000000000002</v>
      </c>
      <c r="BM24">
        <v>21.131200390271236</v>
      </c>
      <c r="BN24">
        <v>0.11472620969663544</v>
      </c>
      <c r="BO24" s="3">
        <f t="shared" si="9"/>
        <v>0.18730597064529547</v>
      </c>
      <c r="BY24">
        <f t="shared" si="10"/>
        <v>0</v>
      </c>
      <c r="BZ24">
        <v>4.0597240408001092</v>
      </c>
      <c r="CA24">
        <v>8.6760700956632596E-3</v>
      </c>
      <c r="CB24" s="3">
        <f t="shared" si="11"/>
        <v>0</v>
      </c>
      <c r="CC24">
        <v>129.88200000000001</v>
      </c>
      <c r="CD24">
        <v>16.108000000000001</v>
      </c>
      <c r="CE24">
        <v>0.151</v>
      </c>
      <c r="CF24">
        <v>0.59599999999999997</v>
      </c>
      <c r="CJ24">
        <v>10846.684999999999</v>
      </c>
      <c r="CL24">
        <f t="shared" si="12"/>
        <v>10863.539999999999</v>
      </c>
      <c r="CM24">
        <v>55613.183753497549</v>
      </c>
      <c r="CN24">
        <v>224.3708399176904</v>
      </c>
      <c r="CO24" s="3">
        <f t="shared" si="13"/>
        <v>0.19534109120873311</v>
      </c>
    </row>
    <row r="25" spans="1:93" x14ac:dyDescent="0.25">
      <c r="A25" s="1" t="s">
        <v>25</v>
      </c>
      <c r="B25">
        <v>1</v>
      </c>
      <c r="C25">
        <f>_xlfn.XLOOKUP(A25,'[1]paving by area'!$A$3:$A$174,'[1]paving by area'!$C$3:$C$174)</f>
        <v>1</v>
      </c>
      <c r="D25">
        <v>1.544</v>
      </c>
      <c r="E25">
        <v>66.131</v>
      </c>
      <c r="H25">
        <v>1.385</v>
      </c>
      <c r="J25">
        <v>93.92</v>
      </c>
      <c r="L25">
        <f t="shared" si="0"/>
        <v>162.98000000000002</v>
      </c>
      <c r="M25">
        <v>678.31716870309288</v>
      </c>
      <c r="N25">
        <v>1.3362334267346607</v>
      </c>
      <c r="O25" s="3">
        <f t="shared" si="1"/>
        <v>0.2402710819064322</v>
      </c>
      <c r="P25">
        <v>6957.7839999999997</v>
      </c>
      <c r="Q25">
        <v>2374.5940000000001</v>
      </c>
      <c r="R25">
        <v>11.635999999999999</v>
      </c>
      <c r="S25">
        <v>4.883</v>
      </c>
      <c r="T25">
        <v>0.32</v>
      </c>
      <c r="U25">
        <v>27.01</v>
      </c>
      <c r="V25">
        <v>1.6879999999999999</v>
      </c>
      <c r="W25">
        <v>1262.471</v>
      </c>
      <c r="Y25">
        <f t="shared" si="2"/>
        <v>3682.6020000000003</v>
      </c>
      <c r="Z25">
        <v>21392.984212127962</v>
      </c>
      <c r="AA25">
        <v>58.693098915875687</v>
      </c>
      <c r="AB25" s="3">
        <f t="shared" si="3"/>
        <v>0.17214064029048762</v>
      </c>
      <c r="AC25">
        <v>15902.712</v>
      </c>
      <c r="AD25">
        <v>1412.0519999999999</v>
      </c>
      <c r="AE25">
        <v>321.93799999999999</v>
      </c>
      <c r="AF25">
        <v>26.524000000000001</v>
      </c>
      <c r="AG25">
        <v>13.693</v>
      </c>
      <c r="AH25">
        <v>145.529</v>
      </c>
      <c r="AI25">
        <v>3.9969999999999999</v>
      </c>
      <c r="AJ25">
        <v>5496.59</v>
      </c>
      <c r="AK25">
        <v>0.313</v>
      </c>
      <c r="AL25">
        <f t="shared" si="4"/>
        <v>7420.6360000000004</v>
      </c>
      <c r="AM25">
        <v>197669.40002400274</v>
      </c>
      <c r="AN25">
        <v>308.02327845490498</v>
      </c>
      <c r="AO25" s="3">
        <f t="shared" si="5"/>
        <v>3.7540641086070595E-2</v>
      </c>
      <c r="AP25">
        <v>3548.4</v>
      </c>
      <c r="AQ25">
        <v>4753.357</v>
      </c>
      <c r="AR25">
        <v>16.422000000000001</v>
      </c>
      <c r="AS25">
        <v>23.709</v>
      </c>
      <c r="AT25">
        <v>0.58200000000000007</v>
      </c>
      <c r="AU25">
        <v>122.191</v>
      </c>
      <c r="AV25">
        <v>2.6230000000000002</v>
      </c>
      <c r="AW25">
        <v>18715.838</v>
      </c>
      <c r="AX25">
        <v>1.4E-2</v>
      </c>
      <c r="AY25">
        <f t="shared" si="6"/>
        <v>23634.735999999997</v>
      </c>
      <c r="AZ25">
        <v>151831.37752023365</v>
      </c>
      <c r="BA25">
        <v>239.0995257041418</v>
      </c>
      <c r="BB25" s="3">
        <f t="shared" si="7"/>
        <v>0.15566437179199233</v>
      </c>
      <c r="BC25">
        <v>94.656999999999996</v>
      </c>
      <c r="BD25">
        <v>12.888</v>
      </c>
      <c r="BE25">
        <v>62.054000000000002</v>
      </c>
      <c r="BF25">
        <v>2.9990000000000001</v>
      </c>
      <c r="BG25">
        <v>1.0489999999999999</v>
      </c>
      <c r="BH25">
        <v>6.375</v>
      </c>
      <c r="BJ25">
        <v>15.295999999999999</v>
      </c>
      <c r="BL25">
        <f t="shared" si="8"/>
        <v>100.661</v>
      </c>
      <c r="BM25">
        <v>617.48888563213336</v>
      </c>
      <c r="BN25">
        <v>2.8636292021630938</v>
      </c>
      <c r="BO25" s="3">
        <f t="shared" si="9"/>
        <v>0.1630166993158941</v>
      </c>
      <c r="BP25">
        <v>31.189</v>
      </c>
      <c r="BQ25">
        <v>4.1319999999999997</v>
      </c>
      <c r="BR25">
        <v>1.861</v>
      </c>
      <c r="BS25">
        <v>1.2090000000000001</v>
      </c>
      <c r="BT25">
        <v>0.01</v>
      </c>
      <c r="BU25">
        <v>17.198</v>
      </c>
      <c r="BV25">
        <v>4.1549999999999994</v>
      </c>
      <c r="BW25">
        <v>6.4580000000000002</v>
      </c>
      <c r="BY25">
        <f t="shared" si="10"/>
        <v>35.022999999999996</v>
      </c>
      <c r="BZ25">
        <v>298.87097044124056</v>
      </c>
      <c r="CA25">
        <v>0.5649702579815471</v>
      </c>
      <c r="CB25" s="3">
        <f t="shared" si="11"/>
        <v>0.11718434864481321</v>
      </c>
      <c r="CC25">
        <v>319.20499999999998</v>
      </c>
      <c r="CD25">
        <v>9358.9699999999993</v>
      </c>
      <c r="CF25">
        <v>91.507000000000005</v>
      </c>
      <c r="CH25">
        <v>9.8480000000000008</v>
      </c>
      <c r="CI25">
        <v>7.2999999999999995E-2</v>
      </c>
      <c r="CJ25">
        <v>121796.573</v>
      </c>
      <c r="CL25">
        <f t="shared" si="12"/>
        <v>131256.97099999999</v>
      </c>
      <c r="CM25">
        <v>397280.40209978796</v>
      </c>
      <c r="CN25">
        <v>2074.127623540986</v>
      </c>
      <c r="CO25" s="3">
        <f t="shared" si="13"/>
        <v>0.33038873880074049</v>
      </c>
    </row>
    <row r="26" spans="1:93" x14ac:dyDescent="0.25">
      <c r="A26" s="1" t="s">
        <v>26</v>
      </c>
      <c r="B26">
        <v>3</v>
      </c>
      <c r="C26">
        <v>8</v>
      </c>
      <c r="L26">
        <f t="shared" si="0"/>
        <v>0</v>
      </c>
      <c r="M26">
        <v>0</v>
      </c>
      <c r="N26">
        <v>0</v>
      </c>
      <c r="O26" s="3" t="e">
        <f t="shared" si="1"/>
        <v>#DIV/0!</v>
      </c>
      <c r="P26">
        <v>1.026</v>
      </c>
      <c r="Y26">
        <f t="shared" si="2"/>
        <v>0</v>
      </c>
      <c r="Z26">
        <v>2.111381041493539</v>
      </c>
      <c r="AA26">
        <v>5.270100165327524E-3</v>
      </c>
      <c r="AB26" s="3">
        <f t="shared" si="3"/>
        <v>0</v>
      </c>
      <c r="AC26">
        <v>5.25</v>
      </c>
      <c r="AD26">
        <v>3.3460000000000001</v>
      </c>
      <c r="AE26">
        <v>5.4950000000000001</v>
      </c>
      <c r="AF26">
        <v>9.7080000000000002</v>
      </c>
      <c r="AH26">
        <v>0.91200000000000003</v>
      </c>
      <c r="AI26">
        <v>2.1999999999999999E-2</v>
      </c>
      <c r="AJ26">
        <v>17.372</v>
      </c>
      <c r="AL26">
        <f t="shared" si="4"/>
        <v>36.854999999999997</v>
      </c>
      <c r="AM26">
        <v>950.58244119792687</v>
      </c>
      <c r="AN26">
        <v>0.61253237551814277</v>
      </c>
      <c r="AO26" s="3">
        <f t="shared" si="5"/>
        <v>3.8770966517701733E-2</v>
      </c>
      <c r="AP26">
        <v>12.95</v>
      </c>
      <c r="AQ26">
        <v>7.4560000000000004</v>
      </c>
      <c r="AR26">
        <v>0.84499999999999997</v>
      </c>
      <c r="AS26">
        <v>20.32</v>
      </c>
      <c r="AW26">
        <v>84.688999999999993</v>
      </c>
      <c r="AY26">
        <f t="shared" si="6"/>
        <v>113.31</v>
      </c>
      <c r="AZ26">
        <v>1704.527324558009</v>
      </c>
      <c r="BA26">
        <v>1.9581203074829956</v>
      </c>
      <c r="BB26" s="3">
        <f t="shared" si="7"/>
        <v>6.6475907054984726E-2</v>
      </c>
      <c r="BC26">
        <v>0.82999999999999985</v>
      </c>
      <c r="BE26">
        <v>0.53500000000000003</v>
      </c>
      <c r="BF26">
        <v>2.3109999999999999</v>
      </c>
      <c r="BH26">
        <v>0.111</v>
      </c>
      <c r="BJ26">
        <v>7.0000000000000001E-3</v>
      </c>
      <c r="BL26">
        <f t="shared" si="8"/>
        <v>2.9640000000000004</v>
      </c>
      <c r="BM26">
        <v>9.4446503974270328</v>
      </c>
      <c r="BN26">
        <v>5.1277207257259691E-2</v>
      </c>
      <c r="BO26" s="3">
        <f t="shared" si="9"/>
        <v>0.31382845052766278</v>
      </c>
      <c r="BP26">
        <v>0.443</v>
      </c>
      <c r="BR26">
        <v>0.153</v>
      </c>
      <c r="BS26">
        <v>3.6999999999999998E-2</v>
      </c>
      <c r="BU26">
        <v>1.4999999999999999E-2</v>
      </c>
      <c r="BV26">
        <v>7.0000000000000001E-3</v>
      </c>
      <c r="BW26">
        <v>4.7E-2</v>
      </c>
      <c r="BY26">
        <f t="shared" si="10"/>
        <v>0.25900000000000001</v>
      </c>
      <c r="BZ26">
        <v>3.9214382988981153</v>
      </c>
      <c r="CA26">
        <v>8.3805384836830431E-3</v>
      </c>
      <c r="CB26" s="3">
        <f t="shared" si="11"/>
        <v>6.6047194998012954E-2</v>
      </c>
      <c r="CC26">
        <v>11.07</v>
      </c>
      <c r="CD26">
        <v>50.472000000000001</v>
      </c>
      <c r="CF26">
        <v>6.8290000000000006</v>
      </c>
      <c r="CJ26">
        <v>350.142</v>
      </c>
      <c r="CL26">
        <f t="shared" si="12"/>
        <v>407.44299999999998</v>
      </c>
      <c r="CM26">
        <v>1827.9770357081688</v>
      </c>
      <c r="CN26">
        <v>3.2021594678790417</v>
      </c>
      <c r="CO26" s="3">
        <f t="shared" si="13"/>
        <v>0.22289284386012773</v>
      </c>
    </row>
    <row r="27" spans="1:93" x14ac:dyDescent="0.25">
      <c r="A27" s="1" t="s">
        <v>27</v>
      </c>
      <c r="B27">
        <v>3</v>
      </c>
      <c r="C27">
        <f>_xlfn.XLOOKUP(A27,'[1]paving by area'!$A$3:$A$174,'[1]paving by area'!$C$3:$C$174)</f>
        <v>8</v>
      </c>
      <c r="J27">
        <v>0.98699999999999999</v>
      </c>
      <c r="L27">
        <f t="shared" si="0"/>
        <v>0.98699999999999999</v>
      </c>
      <c r="M27">
        <v>2.6481412310549666</v>
      </c>
      <c r="N27">
        <v>4.7827012466832922E-3</v>
      </c>
      <c r="O27" s="3">
        <f t="shared" si="1"/>
        <v>0.37271426026126214</v>
      </c>
      <c r="Y27">
        <f t="shared" si="2"/>
        <v>0</v>
      </c>
      <c r="Z27">
        <v>0</v>
      </c>
      <c r="AA27">
        <v>0</v>
      </c>
      <c r="AB27" s="3" t="e">
        <f t="shared" si="3"/>
        <v>#DIV/0!</v>
      </c>
      <c r="AJ27">
        <v>6.5339999999999998</v>
      </c>
      <c r="AL27">
        <f t="shared" si="4"/>
        <v>6.5339999999999998</v>
      </c>
      <c r="AM27">
        <v>184.29360374469329</v>
      </c>
      <c r="AN27">
        <v>0.34331492445794476</v>
      </c>
      <c r="AO27" s="3">
        <f t="shared" si="5"/>
        <v>3.5454296118989127E-2</v>
      </c>
      <c r="AP27">
        <v>2.6659999999999999</v>
      </c>
      <c r="AQ27">
        <v>7.2649999999999997</v>
      </c>
      <c r="AS27">
        <v>0.85599999999999998</v>
      </c>
      <c r="AW27">
        <v>12905.25</v>
      </c>
      <c r="AY27">
        <f t="shared" si="6"/>
        <v>12913.370999999999</v>
      </c>
      <c r="AZ27">
        <v>41164.812735016108</v>
      </c>
      <c r="BA27">
        <v>50.26478800081059</v>
      </c>
      <c r="BB27" s="3">
        <f t="shared" si="7"/>
        <v>0.31369925288195161</v>
      </c>
      <c r="BL27">
        <f t="shared" si="8"/>
        <v>0</v>
      </c>
      <c r="BM27">
        <v>8.2606196610520595</v>
      </c>
      <c r="BN27">
        <v>4.4848828554686929E-2</v>
      </c>
      <c r="BO27" s="3">
        <f t="shared" si="9"/>
        <v>0</v>
      </c>
      <c r="BY27">
        <f t="shared" si="10"/>
        <v>0</v>
      </c>
      <c r="BZ27">
        <v>3.4963977218291746E-2</v>
      </c>
      <c r="CA27">
        <v>7.472180722640618E-5</v>
      </c>
      <c r="CB27" s="3">
        <f t="shared" si="11"/>
        <v>0</v>
      </c>
      <c r="CD27">
        <v>184.946</v>
      </c>
      <c r="CJ27">
        <v>24407.632000000001</v>
      </c>
      <c r="CL27">
        <f t="shared" si="12"/>
        <v>24592.578000000001</v>
      </c>
      <c r="CM27">
        <v>55278.976807774918</v>
      </c>
      <c r="CN27">
        <v>162.49526426110782</v>
      </c>
      <c r="CO27" s="3">
        <f t="shared" si="13"/>
        <v>0.44488120837542505</v>
      </c>
    </row>
    <row r="28" spans="1:93" x14ac:dyDescent="0.25">
      <c r="A28" s="1" t="s">
        <v>28</v>
      </c>
      <c r="B28">
        <v>3</v>
      </c>
      <c r="C28">
        <f>_xlfn.XLOOKUP(A28,'[1]paving by area'!$A$3:$A$174,'[1]paving by area'!$C$3:$C$174)</f>
        <v>8</v>
      </c>
      <c r="L28">
        <f t="shared" si="0"/>
        <v>0</v>
      </c>
      <c r="M28">
        <v>13.050303690915117</v>
      </c>
      <c r="N28">
        <v>2.3569628009330199E-2</v>
      </c>
      <c r="O28" s="3">
        <f t="shared" si="1"/>
        <v>0</v>
      </c>
      <c r="W28">
        <v>2.0760000000000001</v>
      </c>
      <c r="Y28">
        <f t="shared" si="2"/>
        <v>2.0760000000000001</v>
      </c>
      <c r="Z28">
        <v>6.0514698374670051</v>
      </c>
      <c r="AA28">
        <v>1.5104735509204855E-2</v>
      </c>
      <c r="AB28" s="3">
        <f t="shared" si="3"/>
        <v>0.34305715070191312</v>
      </c>
      <c r="AD28">
        <v>0.154</v>
      </c>
      <c r="AJ28">
        <v>21.228000000000002</v>
      </c>
      <c r="AL28">
        <f t="shared" si="4"/>
        <v>21.382000000000001</v>
      </c>
      <c r="AM28">
        <v>775.13615284194418</v>
      </c>
      <c r="AN28">
        <v>1.4439774596095649</v>
      </c>
      <c r="AO28" s="3">
        <f t="shared" si="5"/>
        <v>2.758483128622688E-2</v>
      </c>
      <c r="AQ28">
        <v>0.69899999999999995</v>
      </c>
      <c r="AU28">
        <v>6.8159999999999998</v>
      </c>
      <c r="AV28">
        <v>0.04</v>
      </c>
      <c r="AW28">
        <v>942.46599999999989</v>
      </c>
      <c r="AY28">
        <f t="shared" si="6"/>
        <v>950.02099999999984</v>
      </c>
      <c r="AZ28">
        <v>64123.105887724974</v>
      </c>
      <c r="BA28">
        <v>40.94545683873875</v>
      </c>
      <c r="BB28" s="3">
        <f t="shared" si="7"/>
        <v>1.4815579920027883E-2</v>
      </c>
      <c r="BL28">
        <f t="shared" si="8"/>
        <v>0</v>
      </c>
      <c r="BM28">
        <v>5.0108269029892973</v>
      </c>
      <c r="BN28">
        <v>2.7204946591229288E-2</v>
      </c>
      <c r="BO28" s="3">
        <f t="shared" si="9"/>
        <v>0</v>
      </c>
      <c r="BV28">
        <v>2.5000000000000001E-2</v>
      </c>
      <c r="BY28">
        <f t="shared" si="10"/>
        <v>2.5000000000000001E-2</v>
      </c>
      <c r="BZ28">
        <v>7.2874155075469724E-2</v>
      </c>
      <c r="CA28">
        <v>1.5573996440221115E-4</v>
      </c>
      <c r="CB28" s="3">
        <f t="shared" si="11"/>
        <v>0.34305715070191306</v>
      </c>
      <c r="CD28">
        <v>189.06</v>
      </c>
      <c r="CF28">
        <v>22.082999999999998</v>
      </c>
      <c r="CJ28">
        <v>9763.9249999999993</v>
      </c>
      <c r="CL28">
        <f t="shared" si="12"/>
        <v>9975.0679999999993</v>
      </c>
      <c r="CM28">
        <v>97590.514966675211</v>
      </c>
      <c r="CN28">
        <v>233.42118860597532</v>
      </c>
      <c r="CO28" s="3">
        <f t="shared" si="13"/>
        <v>0.10221349895946591</v>
      </c>
    </row>
    <row r="29" spans="1:93" x14ac:dyDescent="0.25">
      <c r="A29" s="1" t="s">
        <v>29</v>
      </c>
      <c r="B29">
        <v>2</v>
      </c>
      <c r="C29">
        <f>_xlfn.XLOOKUP(A29,'[1]paving by area'!$A$3:$A$174,'[1]paving by area'!$C$3:$C$174)</f>
        <v>6</v>
      </c>
      <c r="E29">
        <v>14.289</v>
      </c>
      <c r="J29">
        <v>105.20699999999999</v>
      </c>
      <c r="L29">
        <f t="shared" si="0"/>
        <v>119.496</v>
      </c>
      <c r="M29">
        <v>274.39689059227481</v>
      </c>
      <c r="N29">
        <v>0.49557717516405808</v>
      </c>
      <c r="O29" s="3">
        <f t="shared" si="1"/>
        <v>0.43548598434214258</v>
      </c>
      <c r="P29">
        <v>583.12300000000005</v>
      </c>
      <c r="Q29">
        <v>3.5339999999999998</v>
      </c>
      <c r="R29">
        <v>0.58899999999999997</v>
      </c>
      <c r="S29">
        <v>0.41499999999999998</v>
      </c>
      <c r="W29">
        <v>19.149000000000001</v>
      </c>
      <c r="Y29">
        <f t="shared" si="2"/>
        <v>23.687000000000001</v>
      </c>
      <c r="Z29">
        <v>1920.6517035210427</v>
      </c>
      <c r="AA29">
        <v>4.1189109210907757</v>
      </c>
      <c r="AB29" s="3">
        <f t="shared" si="3"/>
        <v>1.2332793060072116E-2</v>
      </c>
      <c r="AC29">
        <v>1380.55</v>
      </c>
      <c r="AD29">
        <v>31.93</v>
      </c>
      <c r="AE29">
        <v>36.411999999999999</v>
      </c>
      <c r="AF29">
        <v>6.4079999999999986</v>
      </c>
      <c r="AG29">
        <v>0.224</v>
      </c>
      <c r="AH29">
        <v>15.202999999999999</v>
      </c>
      <c r="AI29">
        <v>3.1749999999999998</v>
      </c>
      <c r="AJ29">
        <v>207.589</v>
      </c>
      <c r="AK29">
        <v>0.84799999999999998</v>
      </c>
      <c r="AL29">
        <f t="shared" si="4"/>
        <v>301.78900000000004</v>
      </c>
      <c r="AM29">
        <v>7951.5453141086709</v>
      </c>
      <c r="AN29">
        <v>16.756586728161736</v>
      </c>
      <c r="AO29" s="3">
        <f t="shared" si="5"/>
        <v>3.7953503134104831E-2</v>
      </c>
      <c r="AP29">
        <v>19.952000000000002</v>
      </c>
      <c r="AQ29">
        <v>195.642</v>
      </c>
      <c r="AR29">
        <v>0.90899999999999992</v>
      </c>
      <c r="AS29">
        <v>7.3490000000000002</v>
      </c>
      <c r="AU29">
        <v>10.361000000000001</v>
      </c>
      <c r="AV29">
        <v>0.158</v>
      </c>
      <c r="AW29">
        <v>5495.2690000000002</v>
      </c>
      <c r="AY29">
        <f t="shared" si="6"/>
        <v>5709.6880000000001</v>
      </c>
      <c r="AZ29">
        <v>19622.768815252442</v>
      </c>
      <c r="BA29">
        <v>31.383138042733705</v>
      </c>
      <c r="BB29" s="3">
        <f t="shared" si="7"/>
        <v>0.29097259687236171</v>
      </c>
      <c r="BC29">
        <v>40.923999999999999</v>
      </c>
      <c r="BD29">
        <v>1.071</v>
      </c>
      <c r="BE29">
        <v>14.007999999999999</v>
      </c>
      <c r="BF29">
        <v>2.2789999999999999</v>
      </c>
      <c r="BH29">
        <v>3.1669999999999998</v>
      </c>
      <c r="BI29">
        <v>2.1999999999999999E-2</v>
      </c>
      <c r="BJ29">
        <v>15.718999999999999</v>
      </c>
      <c r="BL29">
        <f t="shared" si="8"/>
        <v>36.265999999999998</v>
      </c>
      <c r="BM29">
        <v>323.32440870591842</v>
      </c>
      <c r="BN29">
        <v>4.199442498779371</v>
      </c>
      <c r="BO29" s="3">
        <f t="shared" si="9"/>
        <v>0.11216598259671125</v>
      </c>
      <c r="BP29">
        <v>26.087</v>
      </c>
      <c r="BQ29">
        <v>0.42599999999999999</v>
      </c>
      <c r="BR29">
        <v>0.76600000000000001</v>
      </c>
      <c r="BS29">
        <v>0.20499999999999999</v>
      </c>
      <c r="BU29">
        <v>2.7519999999999998</v>
      </c>
      <c r="BV29">
        <v>0.42799999999999999</v>
      </c>
      <c r="BW29">
        <v>4.8070000000000004</v>
      </c>
      <c r="BY29">
        <f t="shared" si="10"/>
        <v>9.3840000000000003</v>
      </c>
      <c r="BZ29">
        <v>216.08853253954919</v>
      </c>
      <c r="CA29">
        <v>0.50666736107312238</v>
      </c>
      <c r="CB29" s="3">
        <f t="shared" si="11"/>
        <v>4.3426645040881617E-2</v>
      </c>
      <c r="CC29">
        <v>73.664999999999992</v>
      </c>
      <c r="CD29">
        <v>2206.6509999999998</v>
      </c>
      <c r="CE29">
        <v>0.33500000000000002</v>
      </c>
      <c r="CF29">
        <v>4.819</v>
      </c>
      <c r="CH29">
        <v>5.2619999999999996</v>
      </c>
      <c r="CJ29">
        <v>67835.418999999994</v>
      </c>
      <c r="CL29">
        <f t="shared" si="12"/>
        <v>70052.48599999999</v>
      </c>
      <c r="CM29">
        <v>139421.22635711698</v>
      </c>
      <c r="CN29">
        <v>574.55175151519927</v>
      </c>
      <c r="CO29" s="3">
        <f t="shared" si="13"/>
        <v>0.50245208588659107</v>
      </c>
    </row>
    <row r="30" spans="1:93" x14ac:dyDescent="0.25">
      <c r="A30" s="1" t="s">
        <v>30</v>
      </c>
      <c r="B30">
        <v>6</v>
      </c>
      <c r="C30">
        <f>_xlfn.XLOOKUP(A30,'[1]paving by area'!$A$3:$A$174,'[1]paving by area'!$C$3:$C$174)</f>
        <v>20</v>
      </c>
      <c r="E30">
        <v>7.6820000000000004</v>
      </c>
      <c r="J30">
        <v>0.872</v>
      </c>
      <c r="L30">
        <f t="shared" si="0"/>
        <v>8.5540000000000003</v>
      </c>
      <c r="M30">
        <v>1414.1864228821885</v>
      </c>
      <c r="N30">
        <v>2.8492702461572361</v>
      </c>
      <c r="O30" s="3">
        <f t="shared" si="1"/>
        <v>6.0487074840999289E-3</v>
      </c>
      <c r="P30">
        <v>1491.3879999999999</v>
      </c>
      <c r="Q30">
        <v>4.423</v>
      </c>
      <c r="R30">
        <v>26.689</v>
      </c>
      <c r="S30">
        <v>0.34300000000000003</v>
      </c>
      <c r="T30">
        <v>0.04</v>
      </c>
      <c r="V30">
        <v>0.20499999999999999</v>
      </c>
      <c r="W30">
        <v>20.532</v>
      </c>
      <c r="Y30">
        <f t="shared" si="2"/>
        <v>52.231999999999999</v>
      </c>
      <c r="Z30">
        <v>26245.535034663564</v>
      </c>
      <c r="AA30">
        <v>108.76390773924217</v>
      </c>
      <c r="AB30" s="3">
        <f t="shared" si="3"/>
        <v>1.9901289850260259E-3</v>
      </c>
      <c r="AC30">
        <v>950.20100000000002</v>
      </c>
      <c r="AD30">
        <v>61.588000000000001</v>
      </c>
      <c r="AE30">
        <v>627.13900000000001</v>
      </c>
      <c r="AF30">
        <v>65.525999999999996</v>
      </c>
      <c r="AG30">
        <v>2.56</v>
      </c>
      <c r="AH30">
        <v>83.966999999999999</v>
      </c>
      <c r="AI30">
        <v>5.2519999999999998</v>
      </c>
      <c r="AJ30">
        <v>312.62799999999999</v>
      </c>
      <c r="AK30">
        <v>4.9870000000000001</v>
      </c>
      <c r="AL30">
        <f t="shared" si="4"/>
        <v>1163.6469999999999</v>
      </c>
      <c r="AM30">
        <v>87701.758889262986</v>
      </c>
      <c r="AN30">
        <v>282.29823489869432</v>
      </c>
      <c r="AO30" s="3">
        <f t="shared" si="5"/>
        <v>1.3268228764593923E-2</v>
      </c>
      <c r="AP30">
        <v>588.88599999999997</v>
      </c>
      <c r="AQ30">
        <v>302.83699999999999</v>
      </c>
      <c r="AR30">
        <v>98.63</v>
      </c>
      <c r="AS30">
        <v>43.692999999999998</v>
      </c>
      <c r="AU30">
        <v>95.676000000000002</v>
      </c>
      <c r="AV30">
        <v>1.1599999999999999</v>
      </c>
      <c r="AW30">
        <v>1898.6220000000001</v>
      </c>
      <c r="AY30">
        <f t="shared" si="6"/>
        <v>2440.6179999999999</v>
      </c>
      <c r="AZ30">
        <v>167257.14758093521</v>
      </c>
      <c r="BA30">
        <v>586.59269485039113</v>
      </c>
      <c r="BB30" s="3">
        <f t="shared" si="7"/>
        <v>1.4592010178931173E-2</v>
      </c>
      <c r="BC30">
        <v>175.25</v>
      </c>
      <c r="BD30">
        <v>4.3930000000000007</v>
      </c>
      <c r="BE30">
        <v>114.467</v>
      </c>
      <c r="BF30">
        <v>21.684000000000001</v>
      </c>
      <c r="BG30">
        <v>1.202</v>
      </c>
      <c r="BH30">
        <v>4.6879999999999997</v>
      </c>
      <c r="BJ30">
        <v>3.7090000000000001</v>
      </c>
      <c r="BL30">
        <f t="shared" si="8"/>
        <v>150.143</v>
      </c>
      <c r="BM30">
        <v>12947.195960171734</v>
      </c>
      <c r="BN30">
        <v>72.936340059668566</v>
      </c>
      <c r="BO30" s="3">
        <f t="shared" si="9"/>
        <v>1.1596565037083789E-2</v>
      </c>
      <c r="BP30">
        <v>82.337000000000003</v>
      </c>
      <c r="BQ30">
        <v>14.585000000000001</v>
      </c>
      <c r="BR30">
        <v>129.767</v>
      </c>
      <c r="BS30">
        <v>8.9919999999999991</v>
      </c>
      <c r="BT30">
        <v>0.38100000000000001</v>
      </c>
      <c r="BU30">
        <v>11.082000000000001</v>
      </c>
      <c r="BV30">
        <v>1.5940000000000001</v>
      </c>
      <c r="BW30">
        <v>21.17</v>
      </c>
      <c r="BY30">
        <f t="shared" si="10"/>
        <v>187.57099999999997</v>
      </c>
      <c r="BZ30">
        <v>5398.3987193274097</v>
      </c>
      <c r="CA30">
        <v>9.7719679517231128</v>
      </c>
      <c r="CB30" s="3">
        <f t="shared" si="11"/>
        <v>3.4745673625117039E-2</v>
      </c>
      <c r="CC30">
        <v>835.52299999999991</v>
      </c>
      <c r="CD30">
        <v>641.98099999999999</v>
      </c>
      <c r="CE30">
        <v>1.4930000000000001</v>
      </c>
      <c r="CF30">
        <v>6.7749999999999986</v>
      </c>
      <c r="CH30">
        <v>2.7440000000000002</v>
      </c>
      <c r="CI30">
        <v>4.8000000000000001E-2</v>
      </c>
      <c r="CJ30">
        <v>6981.0119999999997</v>
      </c>
      <c r="CL30">
        <f t="shared" si="12"/>
        <v>7634.0529999999999</v>
      </c>
      <c r="CM30">
        <v>338020.39805689419</v>
      </c>
      <c r="CN30">
        <v>3756.2410593253539</v>
      </c>
      <c r="CO30" s="3">
        <f t="shared" si="13"/>
        <v>2.2584592657378826E-2</v>
      </c>
    </row>
    <row r="31" spans="1:93" x14ac:dyDescent="0.25">
      <c r="A31" s="1" t="s">
        <v>31</v>
      </c>
      <c r="B31">
        <v>2</v>
      </c>
      <c r="C31">
        <f>_xlfn.XLOOKUP(A31,'[1]paving by area'!$A$3:$A$174,'[1]paving by area'!$C$3:$C$174)</f>
        <v>6</v>
      </c>
      <c r="D31">
        <v>0.83100000000000007</v>
      </c>
      <c r="E31">
        <v>32.658999999999999</v>
      </c>
      <c r="F31">
        <v>10.371</v>
      </c>
      <c r="G31">
        <v>29.576000000000001</v>
      </c>
      <c r="H31">
        <v>0.20899999999999999</v>
      </c>
      <c r="J31">
        <v>1802.665</v>
      </c>
      <c r="L31">
        <f t="shared" si="0"/>
        <v>1876.3109999999999</v>
      </c>
      <c r="M31">
        <v>11253.665232324165</v>
      </c>
      <c r="N31">
        <v>12.994539390749546</v>
      </c>
      <c r="O31" s="3">
        <f t="shared" si="1"/>
        <v>0.16672887999286029</v>
      </c>
      <c r="P31">
        <v>295.05200000000002</v>
      </c>
      <c r="Q31">
        <v>0.66200000000000003</v>
      </c>
      <c r="R31">
        <v>13.593</v>
      </c>
      <c r="S31">
        <v>1.379</v>
      </c>
      <c r="T31">
        <v>3.1110000000000002</v>
      </c>
      <c r="W31">
        <v>13.145</v>
      </c>
      <c r="Y31">
        <f t="shared" si="2"/>
        <v>31.89</v>
      </c>
      <c r="Z31">
        <v>1480.1575755131762</v>
      </c>
      <c r="AA31">
        <v>3.4311494174659734</v>
      </c>
      <c r="AB31" s="3">
        <f t="shared" si="3"/>
        <v>2.1545003402049012E-2</v>
      </c>
      <c r="AC31">
        <v>525.34900000000005</v>
      </c>
      <c r="AD31">
        <v>10.686</v>
      </c>
      <c r="AE31">
        <v>84.692999999999998</v>
      </c>
      <c r="AF31">
        <v>12.994</v>
      </c>
      <c r="AG31">
        <v>2.5049999999999999</v>
      </c>
      <c r="AH31">
        <v>5.5449999999999999</v>
      </c>
      <c r="AI31">
        <v>5.56</v>
      </c>
      <c r="AJ31">
        <v>263.25599999999997</v>
      </c>
      <c r="AL31">
        <f t="shared" si="4"/>
        <v>385.23899999999998</v>
      </c>
      <c r="AM31">
        <v>9127.3210326022709</v>
      </c>
      <c r="AN31">
        <v>24.45588123449205</v>
      </c>
      <c r="AO31" s="3">
        <f t="shared" si="5"/>
        <v>4.2207236781082666E-2</v>
      </c>
      <c r="AP31">
        <v>19.266999999999999</v>
      </c>
      <c r="AQ31">
        <v>54.107999999999997</v>
      </c>
      <c r="AR31">
        <v>8.1660000000000004</v>
      </c>
      <c r="AS31">
        <v>16.327999999999999</v>
      </c>
      <c r="AT31">
        <v>5.6000000000000001E-2</v>
      </c>
      <c r="AU31">
        <v>7.7670000000000003</v>
      </c>
      <c r="AV31">
        <v>3.4000000000000002E-2</v>
      </c>
      <c r="AW31">
        <v>1454.508</v>
      </c>
      <c r="AY31">
        <f t="shared" si="6"/>
        <v>1540.9670000000001</v>
      </c>
      <c r="AZ31">
        <v>21484.447477281621</v>
      </c>
      <c r="BA31">
        <v>28.977793379842225</v>
      </c>
      <c r="BB31" s="3">
        <f t="shared" si="7"/>
        <v>7.1724767491901778E-2</v>
      </c>
      <c r="BC31">
        <v>76.631</v>
      </c>
      <c r="BD31">
        <v>0.59199999999999997</v>
      </c>
      <c r="BE31">
        <v>16.398</v>
      </c>
      <c r="BF31">
        <v>5.7729999999999997</v>
      </c>
      <c r="BH31">
        <v>0.153</v>
      </c>
      <c r="BI31">
        <v>0.14599999999999999</v>
      </c>
      <c r="BJ31">
        <v>24.977</v>
      </c>
      <c r="BL31">
        <f t="shared" si="8"/>
        <v>48.039000000000001</v>
      </c>
      <c r="BM31">
        <v>1127.6995801061678</v>
      </c>
      <c r="BN31">
        <v>1.8113037900853652</v>
      </c>
      <c r="BO31" s="3">
        <f t="shared" si="9"/>
        <v>4.2599111365703754E-2</v>
      </c>
      <c r="BP31">
        <v>38.484000000000002</v>
      </c>
      <c r="BQ31">
        <v>0.55400000000000005</v>
      </c>
      <c r="BR31">
        <v>4.4329999999999998</v>
      </c>
      <c r="BS31">
        <v>0.90200000000000002</v>
      </c>
      <c r="BT31">
        <v>4.0000000000000001E-3</v>
      </c>
      <c r="BU31">
        <v>0.11799999999999999</v>
      </c>
      <c r="BV31">
        <v>0.17199999999999999</v>
      </c>
      <c r="BW31">
        <v>3.1549999999999998</v>
      </c>
      <c r="BY31">
        <f t="shared" si="10"/>
        <v>9.3379999999999992</v>
      </c>
      <c r="BZ31">
        <v>282.72910840663985</v>
      </c>
      <c r="CA31">
        <v>0.67715567549287259</v>
      </c>
      <c r="CB31" s="3">
        <f t="shared" si="11"/>
        <v>3.3028081376642211E-2</v>
      </c>
      <c r="CC31">
        <v>39.857999999999997</v>
      </c>
      <c r="CD31">
        <v>1339.81</v>
      </c>
      <c r="CE31">
        <v>3.302</v>
      </c>
      <c r="CF31">
        <v>3.3860000000000001</v>
      </c>
      <c r="CH31">
        <v>0.251</v>
      </c>
      <c r="CI31">
        <v>3.7999999999999999E-2</v>
      </c>
      <c r="CJ31">
        <v>7506.8680000000004</v>
      </c>
      <c r="CL31">
        <f t="shared" si="12"/>
        <v>8853.6550000000007</v>
      </c>
      <c r="CM31">
        <v>66844.825625558849</v>
      </c>
      <c r="CN31">
        <v>209.80897139420068</v>
      </c>
      <c r="CO31" s="3">
        <f t="shared" si="13"/>
        <v>0.13245086537580419</v>
      </c>
    </row>
    <row r="32" spans="1:93" x14ac:dyDescent="0.25">
      <c r="A32" s="1" t="s">
        <v>32</v>
      </c>
      <c r="B32">
        <v>3</v>
      </c>
      <c r="C32">
        <f>_xlfn.XLOOKUP(A32,'[1]paving by area'!$A$3:$A$174,'[1]paving by area'!$C$3:$C$174)</f>
        <v>8</v>
      </c>
      <c r="L32">
        <f t="shared" si="0"/>
        <v>0</v>
      </c>
      <c r="M32">
        <v>0</v>
      </c>
      <c r="N32">
        <v>0</v>
      </c>
      <c r="O32" s="3" t="e">
        <f t="shared" si="1"/>
        <v>#DIV/0!</v>
      </c>
      <c r="Y32">
        <f t="shared" si="2"/>
        <v>0</v>
      </c>
      <c r="Z32">
        <v>0</v>
      </c>
      <c r="AA32">
        <v>0</v>
      </c>
      <c r="AB32" s="3" t="e">
        <f t="shared" si="3"/>
        <v>#DIV/0!</v>
      </c>
      <c r="AJ32">
        <v>7.6180000000000003</v>
      </c>
      <c r="AL32">
        <f t="shared" si="4"/>
        <v>7.6180000000000003</v>
      </c>
      <c r="AM32">
        <v>57.488521416053636</v>
      </c>
      <c r="AN32">
        <v>8.0489024224514594E-3</v>
      </c>
      <c r="AO32" s="3">
        <f t="shared" si="5"/>
        <v>0.13251340984867768</v>
      </c>
      <c r="AP32">
        <v>6.101</v>
      </c>
      <c r="AQ32">
        <v>3.8479999999999999</v>
      </c>
      <c r="AW32">
        <v>38.396000000000001</v>
      </c>
      <c r="AY32">
        <f t="shared" si="6"/>
        <v>42.244</v>
      </c>
      <c r="AZ32">
        <v>2103.3465367693661</v>
      </c>
      <c r="BA32">
        <v>2.9150584632658996</v>
      </c>
      <c r="BB32" s="3">
        <f t="shared" si="7"/>
        <v>2.0084184541879935E-2</v>
      </c>
      <c r="BJ32">
        <v>1.9E-2</v>
      </c>
      <c r="BL32">
        <f t="shared" si="8"/>
        <v>1.9E-2</v>
      </c>
      <c r="BM32">
        <v>0.40686372646938046</v>
      </c>
      <c r="BN32">
        <v>2.2089579550043496E-3</v>
      </c>
      <c r="BO32" s="3">
        <f t="shared" si="9"/>
        <v>4.6698682541388689E-2</v>
      </c>
      <c r="BY32">
        <f t="shared" si="10"/>
        <v>0</v>
      </c>
      <c r="BZ32">
        <v>0.14058299491828186</v>
      </c>
      <c r="CA32">
        <v>3.0044109055474115E-4</v>
      </c>
      <c r="CB32" s="3">
        <f t="shared" si="11"/>
        <v>0</v>
      </c>
      <c r="CC32">
        <v>8.2940000000000005</v>
      </c>
      <c r="CD32">
        <v>4.13</v>
      </c>
      <c r="CJ32">
        <v>840.84</v>
      </c>
      <c r="CL32">
        <f t="shared" si="12"/>
        <v>844.97</v>
      </c>
      <c r="CM32">
        <v>34594.787433309844</v>
      </c>
      <c r="CN32">
        <v>50.958918644717663</v>
      </c>
      <c r="CO32" s="3">
        <f t="shared" si="13"/>
        <v>2.4424777912825515E-2</v>
      </c>
    </row>
    <row r="33" spans="1:93" x14ac:dyDescent="0.25">
      <c r="A33" s="1" t="s">
        <v>33</v>
      </c>
      <c r="B33">
        <v>3</v>
      </c>
      <c r="C33">
        <f>_xlfn.XLOOKUP(A33,'[1]paving by area'!$A$3:$A$174,'[1]paving by area'!$C$3:$C$174)</f>
        <v>8</v>
      </c>
      <c r="L33">
        <f t="shared" si="0"/>
        <v>0</v>
      </c>
      <c r="M33">
        <v>11.505846154458775</v>
      </c>
      <c r="N33">
        <v>2.0780245442254482E-2</v>
      </c>
      <c r="O33" s="3">
        <f t="shared" si="1"/>
        <v>0</v>
      </c>
      <c r="P33">
        <v>0.27400000000000002</v>
      </c>
      <c r="R33">
        <v>0.39800000000000002</v>
      </c>
      <c r="Y33">
        <f t="shared" si="2"/>
        <v>0.39800000000000002</v>
      </c>
      <c r="Z33">
        <v>3.5614483896833753</v>
      </c>
      <c r="AA33">
        <v>8.8895321964238792E-3</v>
      </c>
      <c r="AB33" s="3">
        <f t="shared" si="3"/>
        <v>0.11175228627569234</v>
      </c>
      <c r="AC33">
        <v>0.54300000000000004</v>
      </c>
      <c r="AD33">
        <v>8.9999999999999993E-3</v>
      </c>
      <c r="AE33">
        <v>0.128</v>
      </c>
      <c r="AH33">
        <v>0.09</v>
      </c>
      <c r="AJ33">
        <v>108.145</v>
      </c>
      <c r="AL33">
        <f t="shared" si="4"/>
        <v>108.372</v>
      </c>
      <c r="AM33">
        <v>3043.8431697848287</v>
      </c>
      <c r="AN33">
        <v>5.6702824550773387</v>
      </c>
      <c r="AO33" s="3">
        <f t="shared" si="5"/>
        <v>3.5603674024920574E-2</v>
      </c>
      <c r="AP33">
        <v>8.722999999999999</v>
      </c>
      <c r="AQ33">
        <v>5.6670000000000007</v>
      </c>
      <c r="AU33">
        <v>4.8999999999999988E-2</v>
      </c>
      <c r="AW33">
        <v>20529.062000000002</v>
      </c>
      <c r="AY33">
        <f t="shared" si="6"/>
        <v>20534.778000000002</v>
      </c>
      <c r="AZ33">
        <v>100435.7053454439</v>
      </c>
      <c r="BA33">
        <v>161.0642529968998</v>
      </c>
      <c r="BB33" s="3">
        <f t="shared" si="7"/>
        <v>0.20445695013911233</v>
      </c>
      <c r="BJ33">
        <v>4.891</v>
      </c>
      <c r="BL33">
        <f t="shared" si="8"/>
        <v>4.891</v>
      </c>
      <c r="BM33">
        <v>66.557687680559511</v>
      </c>
      <c r="BN33">
        <v>0.36135719186490695</v>
      </c>
      <c r="BO33" s="3">
        <f t="shared" si="9"/>
        <v>7.3485125016273467E-2</v>
      </c>
      <c r="BP33">
        <v>0.32500000000000001</v>
      </c>
      <c r="BR33">
        <v>5.8000000000000003E-2</v>
      </c>
      <c r="BW33">
        <v>0.30900000000000011</v>
      </c>
      <c r="BY33">
        <f t="shared" si="10"/>
        <v>0.3670000000000001</v>
      </c>
      <c r="BZ33">
        <v>2.2083879431279545</v>
      </c>
      <c r="CA33">
        <v>4.7195642857585894E-3</v>
      </c>
      <c r="CB33" s="3">
        <f t="shared" si="11"/>
        <v>0.16618456967310841</v>
      </c>
      <c r="CC33">
        <v>3.6059999999999999</v>
      </c>
      <c r="CD33">
        <v>15.602</v>
      </c>
      <c r="CH33">
        <v>3.5999999999999997E-2</v>
      </c>
      <c r="CJ33">
        <v>32739.162</v>
      </c>
      <c r="CL33">
        <f t="shared" si="12"/>
        <v>32754.799999999999</v>
      </c>
      <c r="CM33">
        <v>190585.23255238903</v>
      </c>
      <c r="CN33">
        <v>355.57112252932865</v>
      </c>
      <c r="CO33" s="3">
        <f t="shared" si="13"/>
        <v>0.17186431268223362</v>
      </c>
    </row>
    <row r="34" spans="1:93" x14ac:dyDescent="0.25">
      <c r="A34" s="1" t="s">
        <v>34</v>
      </c>
      <c r="B34">
        <v>4</v>
      </c>
      <c r="C34">
        <f>_xlfn.XLOOKUP(A34,'[1]paving by area'!$A$3:$A$174,'[1]paving by area'!$C$3:$C$174)</f>
        <v>12</v>
      </c>
      <c r="E34">
        <v>0.107</v>
      </c>
      <c r="F34">
        <v>0.38300000000000001</v>
      </c>
      <c r="L34">
        <f t="shared" si="0"/>
        <v>0.49</v>
      </c>
      <c r="M34">
        <v>6.7365060855275605</v>
      </c>
      <c r="N34">
        <v>1.2166532387212204E-2</v>
      </c>
      <c r="O34" s="3">
        <f t="shared" si="1"/>
        <v>7.2738003020986847E-2</v>
      </c>
      <c r="P34">
        <v>337.3</v>
      </c>
      <c r="Q34">
        <v>41.198999999999998</v>
      </c>
      <c r="R34">
        <v>1.5069999999999999</v>
      </c>
      <c r="S34">
        <v>0.111</v>
      </c>
      <c r="U34">
        <v>1.2E-2</v>
      </c>
      <c r="V34">
        <v>8.2000000000000003E-2</v>
      </c>
      <c r="W34">
        <v>23.155999999999999</v>
      </c>
      <c r="Y34">
        <f t="shared" si="2"/>
        <v>66.066999999999993</v>
      </c>
      <c r="Z34">
        <v>599.09137298073517</v>
      </c>
      <c r="AA34">
        <v>1.4876032125714564</v>
      </c>
      <c r="AB34" s="3">
        <f t="shared" si="3"/>
        <v>0.11027867029913731</v>
      </c>
      <c r="AC34">
        <v>1173.3430000000001</v>
      </c>
      <c r="AD34">
        <v>169.32300000000001</v>
      </c>
      <c r="AE34">
        <v>133.85300000000001</v>
      </c>
      <c r="AF34">
        <v>38.125</v>
      </c>
      <c r="AH34">
        <v>11.582000000000001</v>
      </c>
      <c r="AI34">
        <v>0.27700000000000002</v>
      </c>
      <c r="AJ34">
        <v>273.75799999999998</v>
      </c>
      <c r="AL34">
        <f t="shared" si="4"/>
        <v>626.91800000000001</v>
      </c>
      <c r="AM34">
        <v>5521.9695227916845</v>
      </c>
      <c r="AN34">
        <v>8.6512298327847788</v>
      </c>
      <c r="AO34" s="3">
        <f t="shared" si="5"/>
        <v>0.11353159364832126</v>
      </c>
      <c r="AP34">
        <v>308.60399999999998</v>
      </c>
      <c r="AQ34">
        <v>442.315</v>
      </c>
      <c r="AR34">
        <v>19.289000000000001</v>
      </c>
      <c r="AS34">
        <v>51.363</v>
      </c>
      <c r="AT34">
        <v>2.9000000000000001E-2</v>
      </c>
      <c r="AU34">
        <v>13.952</v>
      </c>
      <c r="AV34">
        <v>0.45</v>
      </c>
      <c r="AW34">
        <v>2499.4940000000001</v>
      </c>
      <c r="AY34">
        <f t="shared" si="6"/>
        <v>3026.8920000000003</v>
      </c>
      <c r="AZ34">
        <v>14326.472216587828</v>
      </c>
      <c r="BA34">
        <v>17.987874597863151</v>
      </c>
      <c r="BB34" s="3">
        <f t="shared" si="7"/>
        <v>0.21127964751122261</v>
      </c>
      <c r="BC34">
        <v>104.63500000000001</v>
      </c>
      <c r="BD34">
        <v>3.4870000000000001</v>
      </c>
      <c r="BE34">
        <v>79.260000000000005</v>
      </c>
      <c r="BF34">
        <v>21.111000000000001</v>
      </c>
      <c r="BG34">
        <v>0.49399999999999999</v>
      </c>
      <c r="BJ34">
        <v>3.081</v>
      </c>
      <c r="BL34">
        <f t="shared" si="8"/>
        <v>107.43300000000001</v>
      </c>
      <c r="BM34">
        <v>446.09107771574782</v>
      </c>
      <c r="BN34">
        <v>2.0019108316251515</v>
      </c>
      <c r="BO34" s="3">
        <f t="shared" si="9"/>
        <v>0.2408319855894025</v>
      </c>
      <c r="BP34">
        <v>32.808</v>
      </c>
      <c r="BQ34">
        <v>1.2909999999999999</v>
      </c>
      <c r="BR34">
        <v>12.603999999999999</v>
      </c>
      <c r="BS34">
        <v>5.2569999999999997</v>
      </c>
      <c r="BU34">
        <v>1.5660000000000001</v>
      </c>
      <c r="BV34">
        <v>0.28299999999999997</v>
      </c>
      <c r="BW34">
        <v>3.44</v>
      </c>
      <c r="BY34">
        <f t="shared" si="10"/>
        <v>24.441000000000003</v>
      </c>
      <c r="BZ34">
        <v>251.26948268852149</v>
      </c>
      <c r="CA34">
        <v>0.63330897569348876</v>
      </c>
      <c r="CB34" s="3">
        <f t="shared" si="11"/>
        <v>9.7270069323529981E-2</v>
      </c>
      <c r="CC34">
        <v>285.57799999999997</v>
      </c>
      <c r="CD34">
        <v>5836.87</v>
      </c>
      <c r="CE34">
        <v>6.0579999999999998</v>
      </c>
      <c r="CF34">
        <v>74.057000000000002</v>
      </c>
      <c r="CH34">
        <v>1.2050000000000001</v>
      </c>
      <c r="CI34">
        <v>8.2000000000000003E-2</v>
      </c>
      <c r="CJ34">
        <v>4570.43</v>
      </c>
      <c r="CL34">
        <f t="shared" si="12"/>
        <v>10488.702000000001</v>
      </c>
      <c r="CM34">
        <v>62445.696722831744</v>
      </c>
      <c r="CN34">
        <v>172.37489201884011</v>
      </c>
      <c r="CO34" s="3">
        <f t="shared" si="13"/>
        <v>0.16796516894598221</v>
      </c>
    </row>
    <row r="35" spans="1:93" x14ac:dyDescent="0.25">
      <c r="A35" s="1" t="s">
        <v>35</v>
      </c>
      <c r="B35">
        <v>2</v>
      </c>
      <c r="C35">
        <f>_xlfn.XLOOKUP(A35,'[1]paving by area'!$A$3:$A$174,'[1]paving by area'!$C$3:$C$174)</f>
        <v>4</v>
      </c>
      <c r="J35">
        <v>0.159</v>
      </c>
      <c r="L35">
        <f t="shared" si="0"/>
        <v>0.159</v>
      </c>
      <c r="M35">
        <v>10.961280315066661</v>
      </c>
      <c r="N35">
        <v>1.9796727007354308E-2</v>
      </c>
      <c r="O35" s="3">
        <f t="shared" si="1"/>
        <v>1.4505604767852618E-2</v>
      </c>
      <c r="P35">
        <v>0.29199999999999998</v>
      </c>
      <c r="Y35">
        <f t="shared" si="2"/>
        <v>0</v>
      </c>
      <c r="Z35">
        <v>14.661436070371783</v>
      </c>
      <c r="AA35">
        <v>3.659559081943272E-2</v>
      </c>
      <c r="AB35" s="3">
        <f t="shared" si="3"/>
        <v>0</v>
      </c>
      <c r="AC35">
        <v>185.291</v>
      </c>
      <c r="AD35">
        <v>2.669</v>
      </c>
      <c r="AE35">
        <v>10.894</v>
      </c>
      <c r="AF35">
        <v>2.0129999999999999</v>
      </c>
      <c r="AH35">
        <v>3.7410000000000001</v>
      </c>
      <c r="AI35">
        <v>0.22600000000000001</v>
      </c>
      <c r="AJ35">
        <v>11.316000000000001</v>
      </c>
      <c r="AL35">
        <f t="shared" si="4"/>
        <v>30.859000000000002</v>
      </c>
      <c r="AM35">
        <v>1964.373767414967</v>
      </c>
      <c r="AN35">
        <v>4.0008472174850107</v>
      </c>
      <c r="AO35" s="3">
        <f t="shared" si="5"/>
        <v>1.5709332160655527E-2</v>
      </c>
      <c r="AP35">
        <v>5.391</v>
      </c>
      <c r="AQ35">
        <v>3.3220000000000001</v>
      </c>
      <c r="AR35">
        <v>0.20799999999999999</v>
      </c>
      <c r="AS35">
        <v>0.187</v>
      </c>
      <c r="AU35">
        <v>0.35899999999999999</v>
      </c>
      <c r="AV35">
        <v>1.4E-2</v>
      </c>
      <c r="AW35">
        <v>224.16399999999999</v>
      </c>
      <c r="AY35">
        <f t="shared" si="6"/>
        <v>228.25399999999999</v>
      </c>
      <c r="AZ35">
        <v>2599.2374755519872</v>
      </c>
      <c r="BA35">
        <v>4.3174091378405244</v>
      </c>
      <c r="BB35" s="3">
        <f t="shared" si="7"/>
        <v>8.7815754484505806E-2</v>
      </c>
      <c r="BC35">
        <v>20.027999999999999</v>
      </c>
      <c r="BD35">
        <v>0.52700000000000002</v>
      </c>
      <c r="BE35">
        <v>7.1139999999999999</v>
      </c>
      <c r="BF35">
        <v>7.6840000000000002</v>
      </c>
      <c r="BH35">
        <v>6.2E-2</v>
      </c>
      <c r="BI35">
        <v>1.4E-2</v>
      </c>
      <c r="BL35">
        <f t="shared" si="8"/>
        <v>15.400999999999998</v>
      </c>
      <c r="BM35">
        <v>105.589930748261</v>
      </c>
      <c r="BN35">
        <v>0.57327233252945897</v>
      </c>
      <c r="BO35" s="3">
        <f t="shared" si="9"/>
        <v>0.14585671087063995</v>
      </c>
      <c r="BP35">
        <v>1.905</v>
      </c>
      <c r="BR35">
        <v>0.40200000000000002</v>
      </c>
      <c r="BS35">
        <v>0.18099999999999999</v>
      </c>
      <c r="BU35">
        <v>2.4E-2</v>
      </c>
      <c r="BV35">
        <v>3.5999999999999997E-2</v>
      </c>
      <c r="BW35">
        <v>0.158</v>
      </c>
      <c r="BY35">
        <f t="shared" si="10"/>
        <v>0.80100000000000005</v>
      </c>
      <c r="BZ35">
        <v>15.357370824615254</v>
      </c>
      <c r="CA35">
        <v>3.282036523181904E-2</v>
      </c>
      <c r="CB35" s="3">
        <f t="shared" si="11"/>
        <v>5.2157365290426749E-2</v>
      </c>
      <c r="CC35">
        <v>27.298999999999999</v>
      </c>
      <c r="CD35">
        <v>93.052000000000007</v>
      </c>
      <c r="CF35">
        <v>1.1180000000000001</v>
      </c>
      <c r="CH35">
        <v>4.8000000000000001E-2</v>
      </c>
      <c r="CJ35">
        <v>12611.642</v>
      </c>
      <c r="CL35">
        <f t="shared" si="12"/>
        <v>12705.86</v>
      </c>
      <c r="CM35">
        <v>48695.962636582342</v>
      </c>
      <c r="CN35">
        <v>153.85368053029316</v>
      </c>
      <c r="CO35" s="3">
        <f t="shared" si="13"/>
        <v>0.26092224718553675</v>
      </c>
    </row>
    <row r="36" spans="1:93" x14ac:dyDescent="0.25">
      <c r="A36" s="1" t="s">
        <v>36</v>
      </c>
      <c r="B36">
        <v>4</v>
      </c>
      <c r="C36">
        <f>_xlfn.XLOOKUP(A36,'[1]paving by area'!$A$3:$A$174,'[1]paving by area'!$C$3:$C$174)</f>
        <v>12</v>
      </c>
      <c r="L36">
        <f t="shared" si="0"/>
        <v>0</v>
      </c>
      <c r="M36">
        <v>10.664211709511738</v>
      </c>
      <c r="N36">
        <v>1.9260203360701226E-2</v>
      </c>
      <c r="O36" s="3">
        <f t="shared" si="1"/>
        <v>0</v>
      </c>
      <c r="P36">
        <v>83.811000000000007</v>
      </c>
      <c r="Q36">
        <v>3.9830000000000001</v>
      </c>
      <c r="R36">
        <v>1.2949999999999999</v>
      </c>
      <c r="V36">
        <v>0.04</v>
      </c>
      <c r="W36">
        <v>2.4940000000000002</v>
      </c>
      <c r="Y36">
        <f t="shared" si="2"/>
        <v>7.8120000000000012</v>
      </c>
      <c r="Z36">
        <v>159.44743052917173</v>
      </c>
      <c r="AA36">
        <v>0.38375640187826165</v>
      </c>
      <c r="AB36" s="3">
        <f t="shared" si="3"/>
        <v>4.8994204384941502E-2</v>
      </c>
      <c r="AC36">
        <v>79.86999999999999</v>
      </c>
      <c r="AD36">
        <v>23.411000000000001</v>
      </c>
      <c r="AE36">
        <v>63.534999999999997</v>
      </c>
      <c r="AF36">
        <v>10.97</v>
      </c>
      <c r="AH36">
        <v>4.2610000000000001</v>
      </c>
      <c r="AJ36">
        <v>76.486999999999995</v>
      </c>
      <c r="AL36">
        <f t="shared" si="4"/>
        <v>178.66399999999999</v>
      </c>
      <c r="AM36">
        <v>1042.0938232566141</v>
      </c>
      <c r="AN36">
        <v>1.3487394197396838</v>
      </c>
      <c r="AO36" s="3">
        <f t="shared" si="5"/>
        <v>0.17144713461755567</v>
      </c>
      <c r="AP36">
        <v>14.815</v>
      </c>
      <c r="AQ36">
        <v>37.063000000000002</v>
      </c>
      <c r="AR36">
        <v>3.9990000000000001</v>
      </c>
      <c r="AS36">
        <v>9.92</v>
      </c>
      <c r="AU36">
        <v>1.4750000000000001</v>
      </c>
      <c r="AV36">
        <v>0.39200000000000002</v>
      </c>
      <c r="AW36">
        <v>321.62400000000002</v>
      </c>
      <c r="AY36">
        <f t="shared" si="6"/>
        <v>374.47300000000001</v>
      </c>
      <c r="AZ36">
        <v>1277.8674210616091</v>
      </c>
      <c r="BA36">
        <v>2.017424387247543</v>
      </c>
      <c r="BB36" s="3">
        <f t="shared" si="7"/>
        <v>0.29304526731646424</v>
      </c>
      <c r="BC36">
        <v>11.500999999999999</v>
      </c>
      <c r="BD36">
        <v>0.125</v>
      </c>
      <c r="BE36">
        <v>12.018000000000001</v>
      </c>
      <c r="BF36">
        <v>1.5620000000000001</v>
      </c>
      <c r="BL36">
        <f t="shared" si="8"/>
        <v>13.705</v>
      </c>
      <c r="BM36">
        <v>57.84461578811554</v>
      </c>
      <c r="BN36">
        <v>0.31405189474157791</v>
      </c>
      <c r="BO36" s="3">
        <f t="shared" si="9"/>
        <v>0.23692784217292284</v>
      </c>
      <c r="BP36">
        <v>1.2410000000000001</v>
      </c>
      <c r="BQ36">
        <v>5.0999999999999997E-2</v>
      </c>
      <c r="BR36">
        <v>1.1519999999999999</v>
      </c>
      <c r="BS36">
        <v>0.55900000000000005</v>
      </c>
      <c r="BU36">
        <v>0.13</v>
      </c>
      <c r="BV36">
        <v>4.8000000000000001E-2</v>
      </c>
      <c r="BW36">
        <v>0.60399999999999987</v>
      </c>
      <c r="BY36">
        <f t="shared" si="10"/>
        <v>2.5439999999999996</v>
      </c>
      <c r="BZ36">
        <v>15.954194955395739</v>
      </c>
      <c r="CA36">
        <v>3.4095843057748869E-2</v>
      </c>
      <c r="CB36" s="3">
        <f t="shared" si="11"/>
        <v>0.15945649449016003</v>
      </c>
      <c r="CC36">
        <v>119.254</v>
      </c>
      <c r="CD36">
        <v>482.97800000000001</v>
      </c>
      <c r="CE36">
        <v>0.66900000000000004</v>
      </c>
      <c r="CF36">
        <v>32.021999999999998</v>
      </c>
      <c r="CH36">
        <v>3.3000000000000002E-2</v>
      </c>
      <c r="CJ36">
        <v>3918.413</v>
      </c>
      <c r="CL36">
        <f t="shared" si="12"/>
        <v>4434.1149999999998</v>
      </c>
      <c r="CM36">
        <v>17580.654704151064</v>
      </c>
      <c r="CN36">
        <v>56.837797214458526</v>
      </c>
      <c r="CO36" s="3">
        <f t="shared" si="13"/>
        <v>0.25221557869247252</v>
      </c>
    </row>
    <row r="37" spans="1:93" x14ac:dyDescent="0.25">
      <c r="A37" s="1" t="s">
        <v>37</v>
      </c>
      <c r="B37">
        <v>4</v>
      </c>
      <c r="C37">
        <f>_xlfn.XLOOKUP(A37,'[1]paving by area'!$A$3:$A$174,'[1]paving by area'!$C$3:$C$174)</f>
        <v>12</v>
      </c>
      <c r="D37">
        <v>0.85499999999999998</v>
      </c>
      <c r="H37">
        <v>0.18099999999999999</v>
      </c>
      <c r="J37">
        <v>24.943000000000001</v>
      </c>
      <c r="L37">
        <f t="shared" si="0"/>
        <v>25.979000000000003</v>
      </c>
      <c r="M37">
        <v>239.01219684633034</v>
      </c>
      <c r="N37">
        <v>0.43167030459854239</v>
      </c>
      <c r="O37" s="3">
        <f t="shared" si="1"/>
        <v>0.10869319784840457</v>
      </c>
      <c r="P37">
        <v>2206.8049999999998</v>
      </c>
      <c r="Q37">
        <v>132.43299999999999</v>
      </c>
      <c r="R37">
        <v>199.80799999999999</v>
      </c>
      <c r="S37">
        <v>5.8079999999999998</v>
      </c>
      <c r="U37">
        <v>2.8490000000000002</v>
      </c>
      <c r="V37">
        <v>1.9910000000000001</v>
      </c>
      <c r="W37">
        <v>48.628999999999998</v>
      </c>
      <c r="Y37">
        <f t="shared" si="2"/>
        <v>391.51799999999997</v>
      </c>
      <c r="Z37">
        <v>3575.2330570945969</v>
      </c>
      <c r="AA37">
        <v>9.7726975134004945</v>
      </c>
      <c r="AB37" s="3">
        <f t="shared" si="3"/>
        <v>0.10950838553673645</v>
      </c>
      <c r="AC37">
        <v>2879.4639999999999</v>
      </c>
      <c r="AD37">
        <v>297.15699999999998</v>
      </c>
      <c r="AE37">
        <v>2141.6030000000001</v>
      </c>
      <c r="AF37">
        <v>312.98</v>
      </c>
      <c r="AH37">
        <v>23.096</v>
      </c>
      <c r="AI37">
        <v>5.4729999999999999</v>
      </c>
      <c r="AJ37">
        <v>262.06700000000001</v>
      </c>
      <c r="AK37">
        <v>0.42399999999999999</v>
      </c>
      <c r="AL37">
        <f t="shared" si="4"/>
        <v>3042.8</v>
      </c>
      <c r="AM37">
        <v>18037.7192939378</v>
      </c>
      <c r="AN37">
        <v>35.107950410396278</v>
      </c>
      <c r="AO37" s="3">
        <f t="shared" si="5"/>
        <v>0.1686909498044267</v>
      </c>
      <c r="AP37">
        <v>304.22699999999998</v>
      </c>
      <c r="AQ37">
        <v>461.86500000000001</v>
      </c>
      <c r="AR37">
        <v>48.881999999999998</v>
      </c>
      <c r="AS37">
        <v>38.341000000000001</v>
      </c>
      <c r="AU37">
        <v>44.555999999999997</v>
      </c>
      <c r="AV37">
        <v>2.95</v>
      </c>
      <c r="AW37">
        <v>5875.4479999999994</v>
      </c>
      <c r="AX37">
        <v>0.42</v>
      </c>
      <c r="AY37">
        <f t="shared" si="6"/>
        <v>6472.4619999999995</v>
      </c>
      <c r="AZ37">
        <v>30082.327476282702</v>
      </c>
      <c r="BA37">
        <v>36.50373715349415</v>
      </c>
      <c r="BB37" s="3">
        <f t="shared" si="7"/>
        <v>0.21515828537878171</v>
      </c>
      <c r="BC37">
        <v>78.543000000000006</v>
      </c>
      <c r="BD37">
        <v>7.69</v>
      </c>
      <c r="BE37">
        <v>84.341999999999999</v>
      </c>
      <c r="BF37">
        <v>96.865999999999985</v>
      </c>
      <c r="BG37">
        <v>9.8000000000000004E-2</v>
      </c>
      <c r="BH37">
        <v>0.61099999999999999</v>
      </c>
      <c r="BI37">
        <v>0.14000000000000001</v>
      </c>
      <c r="BJ37">
        <v>4.508</v>
      </c>
      <c r="BK37">
        <v>0.1</v>
      </c>
      <c r="BL37">
        <f t="shared" si="8"/>
        <v>194.35499999999996</v>
      </c>
      <c r="BM37">
        <v>517.54375413310675</v>
      </c>
      <c r="BN37">
        <v>3.7755413759791709</v>
      </c>
      <c r="BO37" s="3">
        <f t="shared" si="9"/>
        <v>0.37553346639367213</v>
      </c>
      <c r="BP37">
        <v>35.597000000000001</v>
      </c>
      <c r="BQ37">
        <v>1.782</v>
      </c>
      <c r="BR37">
        <v>26.437000000000001</v>
      </c>
      <c r="BS37">
        <v>9.4809999999999999</v>
      </c>
      <c r="BU37">
        <v>3.319</v>
      </c>
      <c r="BV37">
        <v>3.0630000000000002</v>
      </c>
      <c r="BW37">
        <v>9.8659999999999997</v>
      </c>
      <c r="BX37">
        <v>7.0000000000000001E-3</v>
      </c>
      <c r="BY37">
        <f t="shared" si="10"/>
        <v>53.955000000000005</v>
      </c>
      <c r="BZ37">
        <v>308.19274945941731</v>
      </c>
      <c r="CA37">
        <v>0.6091882129353241</v>
      </c>
      <c r="CB37" s="3">
        <f t="shared" si="11"/>
        <v>0.1750690115021826</v>
      </c>
      <c r="CC37">
        <v>8346.7129999999997</v>
      </c>
      <c r="CD37">
        <v>7087.4769999999999</v>
      </c>
      <c r="CE37">
        <v>25.138000000000002</v>
      </c>
      <c r="CF37">
        <v>142.67400000000001</v>
      </c>
      <c r="CH37">
        <v>5.8069999999999986</v>
      </c>
      <c r="CI37">
        <v>0.35799999999999998</v>
      </c>
      <c r="CJ37">
        <v>15073.643</v>
      </c>
      <c r="CL37">
        <f t="shared" si="12"/>
        <v>22335.097000000002</v>
      </c>
      <c r="CM37">
        <v>160071.73710644883</v>
      </c>
      <c r="CN37">
        <v>435.53024199450851</v>
      </c>
      <c r="CO37" s="3">
        <f t="shared" si="13"/>
        <v>0.13953179620426687</v>
      </c>
    </row>
    <row r="38" spans="1:93" x14ac:dyDescent="0.25">
      <c r="A38" s="1" t="s">
        <v>38</v>
      </c>
      <c r="B38">
        <v>4</v>
      </c>
      <c r="C38">
        <f>_xlfn.XLOOKUP(A38,'[1]paving by area'!$A$3:$A$174,'[1]paving by area'!$C$3:$C$174)</f>
        <v>11</v>
      </c>
      <c r="D38">
        <v>1.0999999999999999E-2</v>
      </c>
      <c r="E38">
        <v>38.374000000000002</v>
      </c>
      <c r="F38">
        <v>8.5000000000000006E-2</v>
      </c>
      <c r="J38">
        <v>164.78299999999999</v>
      </c>
      <c r="L38">
        <f t="shared" si="0"/>
        <v>203.25299999999999</v>
      </c>
      <c r="M38">
        <v>395.66175033886753</v>
      </c>
      <c r="N38">
        <v>0.52737509014839001</v>
      </c>
      <c r="O38" s="3">
        <f t="shared" si="1"/>
        <v>0.51370393985752327</v>
      </c>
      <c r="P38">
        <v>9110.3539999999994</v>
      </c>
      <c r="Q38">
        <v>509.84300000000002</v>
      </c>
      <c r="R38">
        <v>121.605</v>
      </c>
      <c r="S38">
        <v>4.2039999999999997</v>
      </c>
      <c r="U38">
        <v>4.91</v>
      </c>
      <c r="V38">
        <v>0.16200000000000001</v>
      </c>
      <c r="W38">
        <v>121.64</v>
      </c>
      <c r="Y38">
        <f t="shared" si="2"/>
        <v>762.36399999999992</v>
      </c>
      <c r="Z38">
        <v>10670.340246403946</v>
      </c>
      <c r="AA38">
        <v>25.328473715330009</v>
      </c>
      <c r="AB38" s="3">
        <f t="shared" si="3"/>
        <v>7.1447018782454214E-2</v>
      </c>
      <c r="AC38">
        <v>947.96100000000001</v>
      </c>
      <c r="AD38">
        <v>798.59400000000005</v>
      </c>
      <c r="AE38">
        <v>848.16300000000001</v>
      </c>
      <c r="AF38">
        <v>117.16800000000001</v>
      </c>
      <c r="AG38">
        <v>0.05</v>
      </c>
      <c r="AH38">
        <v>40.776000000000003</v>
      </c>
      <c r="AI38">
        <v>3.048</v>
      </c>
      <c r="AJ38">
        <v>879.36300000000006</v>
      </c>
      <c r="AK38">
        <v>0.55600000000000005</v>
      </c>
      <c r="AL38">
        <f t="shared" si="4"/>
        <v>2687.7180000000003</v>
      </c>
      <c r="AM38">
        <v>10323.353213384997</v>
      </c>
      <c r="AN38">
        <v>18.536960680474884</v>
      </c>
      <c r="AO38" s="3">
        <f t="shared" si="5"/>
        <v>0.26035319575379573</v>
      </c>
      <c r="AP38">
        <v>1142.9949999999999</v>
      </c>
      <c r="AQ38">
        <v>1518.1559999999999</v>
      </c>
      <c r="AR38">
        <v>165.708</v>
      </c>
      <c r="AS38">
        <v>72.254999999999995</v>
      </c>
      <c r="AU38">
        <v>41.257000000000012</v>
      </c>
      <c r="AV38">
        <v>1.508</v>
      </c>
      <c r="AW38">
        <v>5237.165</v>
      </c>
      <c r="AX38">
        <v>7.3999999999999996E-2</v>
      </c>
      <c r="AY38">
        <f t="shared" si="6"/>
        <v>7036.1229999999996</v>
      </c>
      <c r="AZ38">
        <v>18535.719294864353</v>
      </c>
      <c r="BA38">
        <v>22.396861730051238</v>
      </c>
      <c r="BB38" s="3">
        <f t="shared" si="7"/>
        <v>0.37959805541236702</v>
      </c>
      <c r="BC38">
        <v>23.765999999999998</v>
      </c>
      <c r="BD38">
        <v>3.54</v>
      </c>
      <c r="BE38">
        <v>82.316000000000003</v>
      </c>
      <c r="BF38">
        <v>31.352</v>
      </c>
      <c r="BH38">
        <v>0.85499999999999998</v>
      </c>
      <c r="BI38">
        <v>5.1999999999999998E-2</v>
      </c>
      <c r="BJ38">
        <v>0.375</v>
      </c>
      <c r="BL38">
        <f t="shared" si="8"/>
        <v>118.49000000000002</v>
      </c>
      <c r="BM38">
        <v>210.34828518586428</v>
      </c>
      <c r="BN38">
        <v>1.142029843542238</v>
      </c>
      <c r="BO38" s="3">
        <f t="shared" si="9"/>
        <v>0.56330385529552551</v>
      </c>
      <c r="BP38">
        <v>16.332999999999998</v>
      </c>
      <c r="BQ38">
        <v>2.9409999999999998</v>
      </c>
      <c r="BR38">
        <v>17.148</v>
      </c>
      <c r="BS38">
        <v>4.2389999999999999</v>
      </c>
      <c r="BU38">
        <v>6.5379999999999994</v>
      </c>
      <c r="BV38">
        <v>1.8979999999999999</v>
      </c>
      <c r="BW38">
        <v>7.3479999999999999</v>
      </c>
      <c r="BY38">
        <f t="shared" si="10"/>
        <v>40.112000000000002</v>
      </c>
      <c r="BZ38">
        <v>142.95228947822892</v>
      </c>
      <c r="CA38">
        <v>0.27403370160777929</v>
      </c>
      <c r="CB38" s="3">
        <f t="shared" si="11"/>
        <v>0.28059711492839645</v>
      </c>
      <c r="CC38">
        <v>96.823000000000008</v>
      </c>
      <c r="CD38">
        <v>5118.2490000000007</v>
      </c>
      <c r="CE38">
        <v>1.3720000000000001</v>
      </c>
      <c r="CF38">
        <v>116.714</v>
      </c>
      <c r="CH38">
        <v>1.1819999999999999</v>
      </c>
      <c r="CI38">
        <v>1.2E-2</v>
      </c>
      <c r="CJ38">
        <v>2782.873</v>
      </c>
      <c r="CK38">
        <v>0.25600000000000001</v>
      </c>
      <c r="CL38">
        <f t="shared" si="12"/>
        <v>8020.6580000000004</v>
      </c>
      <c r="CM38">
        <v>31381.435498469426</v>
      </c>
      <c r="CN38">
        <v>77.309738103962147</v>
      </c>
      <c r="CO38" s="3">
        <f t="shared" si="13"/>
        <v>0.2555860773287823</v>
      </c>
    </row>
    <row r="39" spans="1:93" x14ac:dyDescent="0.25">
      <c r="A39" s="1" t="s">
        <v>39</v>
      </c>
      <c r="B39">
        <v>3</v>
      </c>
      <c r="C39">
        <f>_xlfn.XLOOKUP(A39,'[1]paving by area'!$A$3:$A$174,'[1]paving by area'!$C$3:$C$174)</f>
        <v>9</v>
      </c>
      <c r="L39">
        <f t="shared" si="0"/>
        <v>0</v>
      </c>
      <c r="M39">
        <v>0</v>
      </c>
      <c r="N39">
        <v>0</v>
      </c>
      <c r="O39" s="3" t="e">
        <f t="shared" si="1"/>
        <v>#DIV/0!</v>
      </c>
      <c r="Y39">
        <f t="shared" si="2"/>
        <v>0</v>
      </c>
      <c r="Z39">
        <v>0</v>
      </c>
      <c r="AA39">
        <v>0</v>
      </c>
      <c r="AB39" s="3" t="e">
        <f t="shared" si="3"/>
        <v>#DIV/0!</v>
      </c>
      <c r="AL39">
        <f t="shared" si="4"/>
        <v>0</v>
      </c>
      <c r="AM39">
        <v>61.745236344859244</v>
      </c>
      <c r="AN39">
        <v>0.11502331454074512</v>
      </c>
      <c r="AO39" s="3">
        <f t="shared" si="5"/>
        <v>0</v>
      </c>
      <c r="AP39">
        <v>0.13700000000000001</v>
      </c>
      <c r="AQ39">
        <v>0.124</v>
      </c>
      <c r="AW39">
        <v>45.201999999999998</v>
      </c>
      <c r="AY39">
        <f t="shared" si="6"/>
        <v>45.326000000000001</v>
      </c>
      <c r="AZ39">
        <v>222.38749078182377</v>
      </c>
      <c r="BA39">
        <v>0.41529867879214172</v>
      </c>
      <c r="BB39" s="3">
        <f t="shared" si="7"/>
        <v>0.20381542073545711</v>
      </c>
      <c r="BL39">
        <f t="shared" si="8"/>
        <v>0</v>
      </c>
      <c r="BM39">
        <v>2.7617579559363524E-2</v>
      </c>
      <c r="BN39">
        <v>1.4994227328892328E-4</v>
      </c>
      <c r="BO39" s="3">
        <f t="shared" si="9"/>
        <v>0</v>
      </c>
      <c r="BY39">
        <f t="shared" si="10"/>
        <v>0</v>
      </c>
      <c r="BZ39">
        <v>7.0578258873929003E-2</v>
      </c>
      <c r="CA39">
        <v>1.5083338548779594E-4</v>
      </c>
      <c r="CB39" s="3">
        <f t="shared" si="11"/>
        <v>0</v>
      </c>
      <c r="CD39">
        <v>0.97300000000000009</v>
      </c>
      <c r="CJ39">
        <v>1611.174</v>
      </c>
      <c r="CL39">
        <f t="shared" si="12"/>
        <v>1612.1469999999999</v>
      </c>
      <c r="CM39">
        <v>3466.6107528304769</v>
      </c>
      <c r="CN39">
        <v>11.364827031012526</v>
      </c>
      <c r="CO39" s="3">
        <f t="shared" si="13"/>
        <v>0.46504990463197721</v>
      </c>
    </row>
    <row r="40" spans="1:93" x14ac:dyDescent="0.25">
      <c r="A40" s="1" t="s">
        <v>40</v>
      </c>
      <c r="B40">
        <v>2</v>
      </c>
      <c r="C40">
        <f>_xlfn.XLOOKUP(A40,'[1]paving by area'!$A$3:$A$174,'[1]paving by area'!$C$3:$C$174)</f>
        <v>6</v>
      </c>
      <c r="E40">
        <v>16.855</v>
      </c>
      <c r="F40">
        <v>7.1999999999999995E-2</v>
      </c>
      <c r="H40">
        <v>4.2999999999999997E-2</v>
      </c>
      <c r="J40">
        <v>34.320999999999998</v>
      </c>
      <c r="L40">
        <f t="shared" si="0"/>
        <v>51.290999999999997</v>
      </c>
      <c r="M40">
        <v>748.69780890854406</v>
      </c>
      <c r="N40">
        <v>2.231358738860179</v>
      </c>
      <c r="O40" s="3">
        <f t="shared" si="1"/>
        <v>6.850694551219845E-2</v>
      </c>
      <c r="P40">
        <v>192.809</v>
      </c>
      <c r="Q40">
        <v>6.3E-2</v>
      </c>
      <c r="R40">
        <v>7.0199999999999987</v>
      </c>
      <c r="S40">
        <v>2.4889999999999999</v>
      </c>
      <c r="T40">
        <v>5.6000000000000001E-2</v>
      </c>
      <c r="V40">
        <v>9.1999999999999998E-2</v>
      </c>
      <c r="W40">
        <v>5.1520000000000001</v>
      </c>
      <c r="Y40">
        <f t="shared" si="2"/>
        <v>14.872</v>
      </c>
      <c r="Z40">
        <v>565.03663890161954</v>
      </c>
      <c r="AA40">
        <v>1.3938251515649274</v>
      </c>
      <c r="AB40" s="3">
        <f t="shared" si="3"/>
        <v>2.6320417077571875E-2</v>
      </c>
      <c r="AC40">
        <v>720.68299999999988</v>
      </c>
      <c r="AD40">
        <v>17.556000000000001</v>
      </c>
      <c r="AE40">
        <v>60.332999999999998</v>
      </c>
      <c r="AF40">
        <v>2.0070000000000001</v>
      </c>
      <c r="AG40">
        <v>0.46600000000000003</v>
      </c>
      <c r="AH40">
        <v>2.41</v>
      </c>
      <c r="AI40">
        <v>1.9490000000000001</v>
      </c>
      <c r="AJ40">
        <v>141.30699999999999</v>
      </c>
      <c r="AL40">
        <f t="shared" si="4"/>
        <v>226.02799999999996</v>
      </c>
      <c r="AM40">
        <v>3330.4707254112254</v>
      </c>
      <c r="AN40">
        <v>7.1879827319479848</v>
      </c>
      <c r="AO40" s="3">
        <f t="shared" si="5"/>
        <v>6.7866682711072754E-2</v>
      </c>
      <c r="AP40">
        <v>7.5750000000000002</v>
      </c>
      <c r="AQ40">
        <v>61.619</v>
      </c>
      <c r="AR40">
        <v>5.6950000000000003</v>
      </c>
      <c r="AS40">
        <v>2.569</v>
      </c>
      <c r="AU40">
        <v>10.067</v>
      </c>
      <c r="AV40">
        <v>6.4000000000000001E-2</v>
      </c>
      <c r="AW40">
        <v>950.04200000000003</v>
      </c>
      <c r="AY40">
        <f t="shared" si="6"/>
        <v>1030.056</v>
      </c>
      <c r="AZ40">
        <v>9753.1446000970009</v>
      </c>
      <c r="BA40">
        <v>13.54919398991103</v>
      </c>
      <c r="BB40" s="3">
        <f t="shared" si="7"/>
        <v>0.1056127066945932</v>
      </c>
      <c r="BC40">
        <v>11.946</v>
      </c>
      <c r="BD40">
        <v>0.38300000000000001</v>
      </c>
      <c r="BE40">
        <v>8.2620000000000005</v>
      </c>
      <c r="BF40">
        <v>0.97199999999999998</v>
      </c>
      <c r="BG40">
        <v>0.20399999999999999</v>
      </c>
      <c r="BH40">
        <v>0.23200000000000001</v>
      </c>
      <c r="BI40">
        <v>0.17499999999999999</v>
      </c>
      <c r="BJ40">
        <v>3.7160000000000002</v>
      </c>
      <c r="BL40">
        <f t="shared" si="8"/>
        <v>13.943999999999999</v>
      </c>
      <c r="BM40">
        <v>167.31247348906126</v>
      </c>
      <c r="BN40">
        <v>0.71000434939702983</v>
      </c>
      <c r="BO40" s="3">
        <f t="shared" si="9"/>
        <v>8.3341066623533272E-2</v>
      </c>
      <c r="BP40">
        <v>12.542999999999999</v>
      </c>
      <c r="BQ40">
        <v>0.28000000000000003</v>
      </c>
      <c r="BR40">
        <v>0.91900000000000004</v>
      </c>
      <c r="BS40">
        <v>7.0999999999999994E-2</v>
      </c>
      <c r="BU40">
        <v>0.309</v>
      </c>
      <c r="BV40">
        <v>0.255</v>
      </c>
      <c r="BW40">
        <v>0.36699999999999999</v>
      </c>
      <c r="BY40">
        <f t="shared" si="10"/>
        <v>2.2010000000000001</v>
      </c>
      <c r="BZ40">
        <v>111.32715087254384</v>
      </c>
      <c r="CA40">
        <v>0.27275024964970063</v>
      </c>
      <c r="CB40" s="3">
        <f t="shared" si="11"/>
        <v>1.9770558958433056E-2</v>
      </c>
      <c r="CC40">
        <v>11.715999999999999</v>
      </c>
      <c r="CD40">
        <v>139.05099999999999</v>
      </c>
      <c r="CE40">
        <v>0.33500000000000002</v>
      </c>
      <c r="CF40">
        <v>16.157</v>
      </c>
      <c r="CH40">
        <v>5.5129999999999999</v>
      </c>
      <c r="CI40">
        <v>0.01</v>
      </c>
      <c r="CJ40">
        <v>1692.5329999999999</v>
      </c>
      <c r="CL40">
        <f t="shared" si="12"/>
        <v>1853.5989999999999</v>
      </c>
      <c r="CM40">
        <v>27749.442765307649</v>
      </c>
      <c r="CN40">
        <v>121.59011788628369</v>
      </c>
      <c r="CO40" s="3">
        <f t="shared" si="13"/>
        <v>6.6797701693576683E-2</v>
      </c>
    </row>
    <row r="41" spans="1:93" x14ac:dyDescent="0.25">
      <c r="A41" s="1" t="s">
        <v>41</v>
      </c>
      <c r="B41">
        <v>3</v>
      </c>
      <c r="C41">
        <f>_xlfn.XLOOKUP(A41,'[1]paving by area'!$A$3:$A$174,'[1]paving by area'!$C$3:$C$174)</f>
        <v>7</v>
      </c>
      <c r="L41">
        <f t="shared" si="0"/>
        <v>0</v>
      </c>
      <c r="M41">
        <v>17.472278696000249</v>
      </c>
      <c r="N41">
        <v>3.1555979009649654E-2</v>
      </c>
      <c r="O41" s="3">
        <f t="shared" si="1"/>
        <v>0</v>
      </c>
      <c r="Y41">
        <f t="shared" si="2"/>
        <v>0</v>
      </c>
      <c r="Z41">
        <v>17.659788617912906</v>
      </c>
      <c r="AA41">
        <v>4.4079610968315461E-2</v>
      </c>
      <c r="AB41" s="3">
        <f t="shared" si="3"/>
        <v>0</v>
      </c>
      <c r="AC41">
        <v>40.360999999999997</v>
      </c>
      <c r="AD41">
        <v>0.45200000000000001</v>
      </c>
      <c r="AE41">
        <v>36.14</v>
      </c>
      <c r="AF41">
        <v>0.433</v>
      </c>
      <c r="AH41">
        <v>0.83599999999999997</v>
      </c>
      <c r="AI41">
        <v>0.19500000000000001</v>
      </c>
      <c r="AJ41">
        <v>107.006</v>
      </c>
      <c r="AL41">
        <f t="shared" si="4"/>
        <v>145.06200000000001</v>
      </c>
      <c r="AM41">
        <v>8906.3892420311677</v>
      </c>
      <c r="AN41">
        <v>18.825484928035042</v>
      </c>
      <c r="AO41" s="3">
        <f t="shared" si="5"/>
        <v>1.6287408517406943E-2</v>
      </c>
      <c r="AP41">
        <v>12.664999999999999</v>
      </c>
      <c r="AQ41">
        <v>36.494</v>
      </c>
      <c r="AR41">
        <v>2.1269999999999998</v>
      </c>
      <c r="AS41">
        <v>1.327</v>
      </c>
      <c r="AU41">
        <v>0.215</v>
      </c>
      <c r="AW41">
        <v>1475.385</v>
      </c>
      <c r="AY41">
        <f t="shared" si="6"/>
        <v>1515.548</v>
      </c>
      <c r="AZ41">
        <v>12493.747032473291</v>
      </c>
      <c r="BA41">
        <v>17.315265168265505</v>
      </c>
      <c r="BB41" s="3">
        <f t="shared" si="7"/>
        <v>0.12130452105848173</v>
      </c>
      <c r="BC41">
        <v>5.7690000000000001</v>
      </c>
      <c r="BE41">
        <v>2.1190000000000002</v>
      </c>
      <c r="BF41">
        <v>0.26100000000000001</v>
      </c>
      <c r="BH41">
        <v>5.0999999999999997E-2</v>
      </c>
      <c r="BI41">
        <v>0.17399999999999999</v>
      </c>
      <c r="BJ41">
        <v>5.4770000000000003</v>
      </c>
      <c r="BL41">
        <f t="shared" si="8"/>
        <v>8.0820000000000007</v>
      </c>
      <c r="BM41">
        <v>184.36392211167828</v>
      </c>
      <c r="BN41">
        <v>0.61133400536576932</v>
      </c>
      <c r="BO41" s="3">
        <f t="shared" si="9"/>
        <v>4.3837210162541107E-2</v>
      </c>
      <c r="BP41">
        <v>0.55800000000000005</v>
      </c>
      <c r="BQ41">
        <v>5.3999999999999999E-2</v>
      </c>
      <c r="BR41">
        <v>0.36199999999999999</v>
      </c>
      <c r="BS41">
        <v>7.5000000000000011E-2</v>
      </c>
      <c r="BU41">
        <v>0.01</v>
      </c>
      <c r="BV41">
        <v>1.7000000000000001E-2</v>
      </c>
      <c r="BW41">
        <v>2.5000000000000001E-2</v>
      </c>
      <c r="BY41">
        <f t="shared" si="10"/>
        <v>0.54300000000000004</v>
      </c>
      <c r="BZ41">
        <v>51.192812986626457</v>
      </c>
      <c r="CA41">
        <v>0.10940458745531284</v>
      </c>
      <c r="CB41" s="3">
        <f t="shared" si="11"/>
        <v>1.0606957663019077E-2</v>
      </c>
      <c r="CC41">
        <v>52.093999999999987</v>
      </c>
      <c r="CD41">
        <v>168.125</v>
      </c>
      <c r="CE41">
        <v>0.53300000000000003</v>
      </c>
      <c r="CF41">
        <v>0.105</v>
      </c>
      <c r="CJ41">
        <v>3738.498000000001</v>
      </c>
      <c r="CL41">
        <f t="shared" si="12"/>
        <v>3907.2610000000009</v>
      </c>
      <c r="CM41">
        <v>47332.98114305723</v>
      </c>
      <c r="CN41">
        <v>203.04831096959325</v>
      </c>
      <c r="CO41" s="3">
        <f t="shared" si="13"/>
        <v>8.2548381818395467E-2</v>
      </c>
    </row>
    <row r="42" spans="1:93" x14ac:dyDescent="0.25">
      <c r="A42" s="1" t="s">
        <v>42</v>
      </c>
      <c r="B42">
        <v>3</v>
      </c>
      <c r="C42">
        <f>_xlfn.XLOOKUP(A42,'[1]paving by area'!$A$3:$A$174,'[1]paving by area'!$C$3:$C$174)</f>
        <v>8</v>
      </c>
      <c r="L42">
        <f t="shared" si="0"/>
        <v>0</v>
      </c>
      <c r="M42">
        <v>0</v>
      </c>
      <c r="N42">
        <v>0</v>
      </c>
      <c r="O42" s="3" t="e">
        <f t="shared" si="1"/>
        <v>#DIV/0!</v>
      </c>
      <c r="Y42">
        <f t="shared" si="2"/>
        <v>0</v>
      </c>
      <c r="Z42">
        <v>0</v>
      </c>
      <c r="AA42">
        <v>0</v>
      </c>
      <c r="AB42" s="3" t="e">
        <f t="shared" si="3"/>
        <v>#DIV/0!</v>
      </c>
      <c r="AC42">
        <v>2.9000000000000001E-2</v>
      </c>
      <c r="AL42">
        <f t="shared" si="4"/>
        <v>0</v>
      </c>
      <c r="AM42">
        <v>34.342491695490807</v>
      </c>
      <c r="AN42">
        <v>6.3975578655830173E-2</v>
      </c>
      <c r="AO42" s="3">
        <f t="shared" si="5"/>
        <v>0</v>
      </c>
      <c r="AU42">
        <v>0.01</v>
      </c>
      <c r="AW42">
        <v>63.156999999999996</v>
      </c>
      <c r="AY42">
        <f t="shared" si="6"/>
        <v>63.166999999999994</v>
      </c>
      <c r="AZ42">
        <v>173.78077833747469</v>
      </c>
      <c r="BA42">
        <v>0.39030544716069215</v>
      </c>
      <c r="BB42" s="3">
        <f t="shared" si="7"/>
        <v>0.36348669055522609</v>
      </c>
      <c r="BL42">
        <f t="shared" si="8"/>
        <v>0</v>
      </c>
      <c r="BM42">
        <v>13.859781931660857</v>
      </c>
      <c r="BN42">
        <v>7.5247984916816765E-2</v>
      </c>
      <c r="BO42" s="3">
        <f t="shared" si="9"/>
        <v>0</v>
      </c>
      <c r="BY42">
        <f t="shared" si="10"/>
        <v>0</v>
      </c>
      <c r="BZ42">
        <v>0.82687486189215631</v>
      </c>
      <c r="CA42">
        <v>1.7671211614433615E-3</v>
      </c>
      <c r="CB42" s="3">
        <f t="shared" si="11"/>
        <v>0</v>
      </c>
      <c r="CC42">
        <v>23.419</v>
      </c>
      <c r="CD42">
        <v>0.25</v>
      </c>
      <c r="CJ42">
        <v>2591.4279999999999</v>
      </c>
      <c r="CL42">
        <f t="shared" si="12"/>
        <v>2591.6779999999999</v>
      </c>
      <c r="CM42">
        <v>4353.5165365574276</v>
      </c>
      <c r="CN42">
        <v>12.584678646767831</v>
      </c>
      <c r="CO42" s="3">
        <f t="shared" si="13"/>
        <v>0.59530680043066675</v>
      </c>
    </row>
    <row r="43" spans="1:93" x14ac:dyDescent="0.25">
      <c r="A43" s="1" t="s">
        <v>43</v>
      </c>
      <c r="B43">
        <v>4</v>
      </c>
      <c r="C43">
        <f>_xlfn.XLOOKUP(A43,'[1]paving by area'!$A$3:$A$174,'[1]paving by area'!$C$3:$C$174)</f>
        <v>12</v>
      </c>
      <c r="J43">
        <v>2.3410000000000002</v>
      </c>
      <c r="L43">
        <f t="shared" si="0"/>
        <v>2.3410000000000002</v>
      </c>
      <c r="M43">
        <v>5.2052486621900798</v>
      </c>
      <c r="N43">
        <v>9.4009900129213651E-3</v>
      </c>
      <c r="O43" s="3">
        <f t="shared" si="1"/>
        <v>0.44973836062906497</v>
      </c>
      <c r="P43">
        <v>1274.0930000000001</v>
      </c>
      <c r="Q43">
        <v>52.338000000000001</v>
      </c>
      <c r="R43">
        <v>6.8890000000000002</v>
      </c>
      <c r="U43">
        <v>0.55399999999999994</v>
      </c>
      <c r="W43">
        <v>2.7370000000000001</v>
      </c>
      <c r="Y43">
        <f t="shared" si="2"/>
        <v>62.518000000000008</v>
      </c>
      <c r="Z43">
        <v>1653.7508331193758</v>
      </c>
      <c r="AA43">
        <v>4.1301732906463409</v>
      </c>
      <c r="AB43" s="3">
        <f t="shared" si="3"/>
        <v>3.7803760244870671E-2</v>
      </c>
      <c r="AC43">
        <v>987.30700000000002</v>
      </c>
      <c r="AD43">
        <v>113.99</v>
      </c>
      <c r="AE43">
        <v>124.30200000000001</v>
      </c>
      <c r="AF43">
        <v>7.7930000000000001</v>
      </c>
      <c r="AH43">
        <v>26.157</v>
      </c>
      <c r="AI43">
        <v>0.32200000000000001</v>
      </c>
      <c r="AJ43">
        <v>184.227</v>
      </c>
      <c r="AL43">
        <f t="shared" si="4"/>
        <v>456.79100000000005</v>
      </c>
      <c r="AM43">
        <v>3324.402645792105</v>
      </c>
      <c r="AN43">
        <v>11.095458070186934</v>
      </c>
      <c r="AO43" s="3">
        <f t="shared" si="5"/>
        <v>0.13740543750865669</v>
      </c>
      <c r="AP43">
        <v>310.28300000000002</v>
      </c>
      <c r="AQ43">
        <v>44.667000000000002</v>
      </c>
      <c r="AR43">
        <v>3.7570000000000001</v>
      </c>
      <c r="AS43">
        <v>3.262</v>
      </c>
      <c r="AU43">
        <v>93.753</v>
      </c>
      <c r="AV43">
        <v>1.5580000000000001</v>
      </c>
      <c r="AW43">
        <v>969.52099999999996</v>
      </c>
      <c r="AY43">
        <f t="shared" si="6"/>
        <v>1116.518</v>
      </c>
      <c r="AZ43">
        <v>4809.0445759494969</v>
      </c>
      <c r="BA43">
        <v>10.768494283644548</v>
      </c>
      <c r="BB43" s="3">
        <f t="shared" si="7"/>
        <v>0.23217044100273387</v>
      </c>
      <c r="BC43">
        <v>12.291</v>
      </c>
      <c r="BD43">
        <v>0.89900000000000002</v>
      </c>
      <c r="BE43">
        <v>9.3290000000000006</v>
      </c>
      <c r="BF43">
        <v>6.9969999999999999</v>
      </c>
      <c r="BH43">
        <v>0.309</v>
      </c>
      <c r="BI43">
        <v>3.0000000000000001E-3</v>
      </c>
      <c r="BJ43">
        <v>0.10199999999999999</v>
      </c>
      <c r="BL43">
        <f t="shared" si="8"/>
        <v>17.639000000000003</v>
      </c>
      <c r="BM43">
        <v>90.264726294526909</v>
      </c>
      <c r="BN43">
        <v>0.49006822735177197</v>
      </c>
      <c r="BO43" s="3">
        <f t="shared" si="9"/>
        <v>0.195414097223818</v>
      </c>
      <c r="BP43">
        <v>2.964</v>
      </c>
      <c r="BQ43">
        <v>9.9000000000000005E-2</v>
      </c>
      <c r="BR43">
        <v>2.7570000000000001</v>
      </c>
      <c r="BS43">
        <v>0.41499999999999998</v>
      </c>
      <c r="BU43">
        <v>1.637</v>
      </c>
      <c r="BV43">
        <v>0.52300000000000002</v>
      </c>
      <c r="BW43">
        <v>0.113</v>
      </c>
      <c r="BY43">
        <f t="shared" si="10"/>
        <v>5.5440000000000005</v>
      </c>
      <c r="BZ43">
        <v>21.363976836531823</v>
      </c>
      <c r="CA43">
        <v>4.5657133020141343E-2</v>
      </c>
      <c r="CB43" s="3">
        <f t="shared" si="11"/>
        <v>0.25950224728384419</v>
      </c>
      <c r="CC43">
        <v>24.119</v>
      </c>
      <c r="CD43">
        <v>753.5809999999999</v>
      </c>
      <c r="CE43">
        <v>6.7000000000000004E-2</v>
      </c>
      <c r="CF43">
        <v>3.8650000000000002</v>
      </c>
      <c r="CH43">
        <v>2.2570000000000001</v>
      </c>
      <c r="CJ43">
        <v>1057.47</v>
      </c>
      <c r="CL43">
        <f t="shared" si="12"/>
        <v>1817.2399999999998</v>
      </c>
      <c r="CM43">
        <v>21958.49910443346</v>
      </c>
      <c r="CN43">
        <v>55.440413859586137</v>
      </c>
      <c r="CO43" s="3">
        <f t="shared" si="13"/>
        <v>8.2757933106324913E-2</v>
      </c>
    </row>
    <row r="44" spans="1:93" x14ac:dyDescent="0.25">
      <c r="A44" s="1" t="s">
        <v>44</v>
      </c>
      <c r="B44">
        <v>3</v>
      </c>
      <c r="C44">
        <f>_xlfn.XLOOKUP(A44,'[1]paving by area'!$A$3:$A$174,'[1]paving by area'!$C$3:$C$174)</f>
        <v>9</v>
      </c>
      <c r="J44">
        <v>1.3939999999999999</v>
      </c>
      <c r="L44">
        <f t="shared" si="0"/>
        <v>1.3939999999999999</v>
      </c>
      <c r="M44">
        <v>32.369132745286628</v>
      </c>
      <c r="N44">
        <v>5.8460587267570072E-2</v>
      </c>
      <c r="O44" s="3">
        <f t="shared" si="1"/>
        <v>4.3065719769800899E-2</v>
      </c>
      <c r="Y44">
        <f t="shared" si="2"/>
        <v>0</v>
      </c>
      <c r="Z44">
        <v>0</v>
      </c>
      <c r="AA44">
        <v>0</v>
      </c>
      <c r="AB44" s="3" t="e">
        <f t="shared" si="3"/>
        <v>#DIV/0!</v>
      </c>
      <c r="AC44">
        <v>11.132</v>
      </c>
      <c r="AD44">
        <v>0.29299999999999998</v>
      </c>
      <c r="AE44">
        <v>2.1440000000000001</v>
      </c>
      <c r="AF44">
        <v>17.524000000000001</v>
      </c>
      <c r="AH44">
        <v>8.4999999999999992E-2</v>
      </c>
      <c r="AI44">
        <v>0.192</v>
      </c>
      <c r="AJ44">
        <v>101.944</v>
      </c>
      <c r="AL44">
        <f t="shared" si="4"/>
        <v>122.182</v>
      </c>
      <c r="AM44">
        <v>3887.8672310955981</v>
      </c>
      <c r="AN44">
        <v>9.3688830644070595</v>
      </c>
      <c r="AO44" s="3">
        <f t="shared" si="5"/>
        <v>3.1426484686198818E-2</v>
      </c>
      <c r="AP44">
        <v>8.2639999999999993</v>
      </c>
      <c r="AQ44">
        <v>10.625999999999999</v>
      </c>
      <c r="AR44">
        <v>3.161</v>
      </c>
      <c r="AS44">
        <v>0.16600000000000001</v>
      </c>
      <c r="AU44">
        <v>8.6999999999999994E-2</v>
      </c>
      <c r="AW44">
        <v>997.71900000000005</v>
      </c>
      <c r="AY44">
        <f t="shared" si="6"/>
        <v>1011.759</v>
      </c>
      <c r="AZ44">
        <v>56111.047922013189</v>
      </c>
      <c r="BA44">
        <v>70.445696444176093</v>
      </c>
      <c r="BB44" s="3">
        <f t="shared" si="7"/>
        <v>1.8031368820739347E-2</v>
      </c>
      <c r="BC44">
        <v>9.2999999999999999E-2</v>
      </c>
      <c r="BE44">
        <v>0.87999999999999989</v>
      </c>
      <c r="BJ44">
        <v>2.3809999999999998</v>
      </c>
      <c r="BL44">
        <f t="shared" si="8"/>
        <v>3.2609999999999997</v>
      </c>
      <c r="BM44">
        <v>18.418033724440999</v>
      </c>
      <c r="BN44">
        <v>9.9995795801678972E-2</v>
      </c>
      <c r="BO44" s="3">
        <f t="shared" si="9"/>
        <v>0.17705473064003596</v>
      </c>
      <c r="BP44">
        <v>0.92899999999999994</v>
      </c>
      <c r="BQ44">
        <v>3.6999999999999998E-2</v>
      </c>
      <c r="BW44">
        <v>9.2999999999999999E-2</v>
      </c>
      <c r="BY44">
        <f t="shared" si="10"/>
        <v>0.13</v>
      </c>
      <c r="BZ44">
        <v>8.4228812764211884</v>
      </c>
      <c r="CA44">
        <v>1.8000609801861658E-2</v>
      </c>
      <c r="CB44" s="3">
        <f t="shared" si="11"/>
        <v>1.5434148450354974E-2</v>
      </c>
      <c r="CC44">
        <v>4.8710000000000004</v>
      </c>
      <c r="CD44">
        <v>95.13900000000001</v>
      </c>
      <c r="CH44">
        <v>6.7000000000000004E-2</v>
      </c>
      <c r="CJ44">
        <v>4088.56</v>
      </c>
      <c r="CL44">
        <f t="shared" si="12"/>
        <v>4183.7659999999996</v>
      </c>
      <c r="CM44">
        <v>144324.15306217314</v>
      </c>
      <c r="CN44">
        <v>492.36768713654601</v>
      </c>
      <c r="CO44" s="3">
        <f t="shared" si="13"/>
        <v>2.898867522331957E-2</v>
      </c>
    </row>
    <row r="45" spans="1:93" x14ac:dyDescent="0.25">
      <c r="A45" s="1" t="s">
        <v>45</v>
      </c>
      <c r="B45">
        <v>4</v>
      </c>
      <c r="C45">
        <f>_xlfn.XLOOKUP(A45,'[1]paving by area'!$A$3:$A$174,'[1]paving by area'!$C$3:$C$174)</f>
        <v>11</v>
      </c>
      <c r="L45">
        <f t="shared" si="0"/>
        <v>0</v>
      </c>
      <c r="M45">
        <v>0</v>
      </c>
      <c r="N45">
        <v>0</v>
      </c>
      <c r="O45" s="3" t="e">
        <f t="shared" si="1"/>
        <v>#DIV/0!</v>
      </c>
      <c r="Y45">
        <f t="shared" si="2"/>
        <v>0</v>
      </c>
      <c r="Z45">
        <v>1.2332945962332047</v>
      </c>
      <c r="AA45">
        <v>3.0783576852184418E-3</v>
      </c>
      <c r="AB45" s="3">
        <f t="shared" si="3"/>
        <v>0</v>
      </c>
      <c r="AC45">
        <v>3.85</v>
      </c>
      <c r="AD45">
        <v>4.9240000000000004</v>
      </c>
      <c r="AF45">
        <v>8.5000000000000006E-2</v>
      </c>
      <c r="AH45">
        <v>2.1000000000000001E-2</v>
      </c>
      <c r="AJ45">
        <v>17.498999999999999</v>
      </c>
      <c r="AL45">
        <f t="shared" si="4"/>
        <v>22.529</v>
      </c>
      <c r="AM45">
        <v>613.87973331247179</v>
      </c>
      <c r="AN45">
        <v>0.73677708732963054</v>
      </c>
      <c r="AO45" s="3">
        <f t="shared" si="5"/>
        <v>3.6699370866072362E-2</v>
      </c>
      <c r="AP45">
        <v>0.55100000000000005</v>
      </c>
      <c r="AQ45">
        <v>9.8339999999999996</v>
      </c>
      <c r="AS45">
        <v>0.39900000000000002</v>
      </c>
      <c r="AU45">
        <v>1.2E-2</v>
      </c>
      <c r="AW45">
        <v>41.311</v>
      </c>
      <c r="AY45">
        <f t="shared" si="6"/>
        <v>51.555999999999997</v>
      </c>
      <c r="AZ45">
        <v>352.27431816314953</v>
      </c>
      <c r="BA45">
        <v>0.48822208542486772</v>
      </c>
      <c r="BB45" s="3">
        <f t="shared" si="7"/>
        <v>0.14635185519292598</v>
      </c>
      <c r="BC45">
        <v>7.0000000000000007E-2</v>
      </c>
      <c r="BE45">
        <v>6.7000000000000004E-2</v>
      </c>
      <c r="BF45">
        <v>7.0000000000000007E-2</v>
      </c>
      <c r="BL45">
        <f t="shared" si="8"/>
        <v>0.13700000000000001</v>
      </c>
      <c r="BM45">
        <v>0.39855754825839512</v>
      </c>
      <c r="BN45">
        <v>2.1638617784686398E-3</v>
      </c>
      <c r="BO45" s="3">
        <f t="shared" si="9"/>
        <v>0.34373956935117278</v>
      </c>
      <c r="BP45">
        <v>0.158</v>
      </c>
      <c r="BQ45">
        <v>4.0000000000000001E-3</v>
      </c>
      <c r="BR45">
        <v>3.0000000000000001E-3</v>
      </c>
      <c r="BU45">
        <v>1.7999999999999999E-2</v>
      </c>
      <c r="BW45">
        <v>0.121</v>
      </c>
      <c r="BY45">
        <f t="shared" si="10"/>
        <v>0.14599999999999999</v>
      </c>
      <c r="BZ45">
        <v>8.106354853220159</v>
      </c>
      <c r="CA45">
        <v>1.7324158543790314E-2</v>
      </c>
      <c r="CB45" s="3">
        <f t="shared" si="11"/>
        <v>1.8010561176211415E-2</v>
      </c>
      <c r="CC45">
        <v>3.1339999999999999</v>
      </c>
      <c r="CD45">
        <v>15.952</v>
      </c>
      <c r="CF45">
        <v>0.124</v>
      </c>
      <c r="CH45">
        <v>8.0000000000000002E-3</v>
      </c>
      <c r="CJ45">
        <v>17.678000000000001</v>
      </c>
      <c r="CL45">
        <f t="shared" si="12"/>
        <v>33.762</v>
      </c>
      <c r="CM45">
        <v>429.45104883534447</v>
      </c>
      <c r="CN45">
        <v>0.73853041682924914</v>
      </c>
      <c r="CO45" s="3">
        <f t="shared" si="13"/>
        <v>7.861664348372488E-2</v>
      </c>
    </row>
    <row r="46" spans="1:93" x14ac:dyDescent="0.25">
      <c r="A46" s="1" t="s">
        <v>46</v>
      </c>
      <c r="B46">
        <v>7</v>
      </c>
      <c r="C46">
        <f>_xlfn.XLOOKUP(A46,'[1]paving by area'!$A$3:$A$174,'[1]paving by area'!$C$3:$C$174)</f>
        <v>24</v>
      </c>
      <c r="L46">
        <f t="shared" si="0"/>
        <v>0</v>
      </c>
      <c r="M46">
        <v>0.21662399156491913</v>
      </c>
      <c r="N46">
        <v>3.9123586852892616E-4</v>
      </c>
      <c r="O46" s="3">
        <f t="shared" si="1"/>
        <v>0</v>
      </c>
      <c r="Y46">
        <f t="shared" si="2"/>
        <v>0</v>
      </c>
      <c r="Z46">
        <v>0</v>
      </c>
      <c r="AA46">
        <v>0</v>
      </c>
      <c r="AB46" s="3" t="e">
        <f t="shared" si="3"/>
        <v>#DIV/0!</v>
      </c>
      <c r="AC46">
        <v>3.4359999999999999</v>
      </c>
      <c r="AD46">
        <v>0.372</v>
      </c>
      <c r="AH46">
        <v>7.3999999999999996E-2</v>
      </c>
      <c r="AJ46">
        <v>10.544</v>
      </c>
      <c r="AL46">
        <f t="shared" si="4"/>
        <v>10.99</v>
      </c>
      <c r="AM46">
        <v>93.438002894179547</v>
      </c>
      <c r="AN46">
        <v>0.17406280116783585</v>
      </c>
      <c r="AO46" s="3">
        <f t="shared" si="5"/>
        <v>0.11761809605933467</v>
      </c>
      <c r="AP46">
        <v>2.661</v>
      </c>
      <c r="AU46">
        <v>5.0000000000000001E-3</v>
      </c>
      <c r="AW46">
        <v>61.353000000000002</v>
      </c>
      <c r="AY46">
        <f t="shared" si="6"/>
        <v>61.358000000000004</v>
      </c>
      <c r="AZ46">
        <v>693.54542227227171</v>
      </c>
      <c r="BA46">
        <v>0.88770162210101666</v>
      </c>
      <c r="BB46" s="3">
        <f t="shared" si="7"/>
        <v>8.847005261598008E-2</v>
      </c>
      <c r="BC46">
        <v>0.307</v>
      </c>
      <c r="BL46">
        <f t="shared" si="8"/>
        <v>0</v>
      </c>
      <c r="BM46">
        <v>1.4689413865881495</v>
      </c>
      <c r="BN46">
        <v>7.9752249960852936E-3</v>
      </c>
      <c r="BO46" s="3">
        <f t="shared" si="9"/>
        <v>0</v>
      </c>
      <c r="BP46">
        <v>3.7000000000000012E-2</v>
      </c>
      <c r="BU46">
        <v>1.6E-2</v>
      </c>
      <c r="BW46">
        <v>2.5000000000000001E-2</v>
      </c>
      <c r="BY46">
        <f t="shared" si="10"/>
        <v>4.1000000000000002E-2</v>
      </c>
      <c r="BZ46">
        <v>0.63449038949488146</v>
      </c>
      <c r="CA46">
        <v>1.3559747014719127E-3</v>
      </c>
      <c r="CB46" s="3">
        <f t="shared" si="11"/>
        <v>6.4618788052314163E-2</v>
      </c>
      <c r="CC46">
        <v>4.2539999999999996</v>
      </c>
      <c r="CD46">
        <v>89.512999999999991</v>
      </c>
      <c r="CJ46">
        <v>528.13400000000001</v>
      </c>
      <c r="CL46">
        <f t="shared" si="12"/>
        <v>617.64700000000005</v>
      </c>
      <c r="CM46">
        <v>6334.7956298749623</v>
      </c>
      <c r="CN46">
        <v>19.869823623809545</v>
      </c>
      <c r="CO46" s="3">
        <f t="shared" si="13"/>
        <v>9.7500698694551469E-2</v>
      </c>
    </row>
    <row r="47" spans="1:93" x14ac:dyDescent="0.25">
      <c r="A47" s="1" t="s">
        <v>47</v>
      </c>
      <c r="B47">
        <v>4</v>
      </c>
      <c r="C47">
        <f>_xlfn.XLOOKUP(A47,'[1]paving by area'!$A$3:$A$174,'[1]paving by area'!$C$3:$C$174)</f>
        <v>11</v>
      </c>
      <c r="D47">
        <v>0.435</v>
      </c>
      <c r="E47">
        <v>14.563000000000001</v>
      </c>
      <c r="H47">
        <v>1.7999999999999999E-2</v>
      </c>
      <c r="J47">
        <v>66.572000000000003</v>
      </c>
      <c r="L47">
        <f t="shared" si="0"/>
        <v>81.588000000000008</v>
      </c>
      <c r="M47">
        <v>203.40523541881186</v>
      </c>
      <c r="N47">
        <v>0.55675223899251336</v>
      </c>
      <c r="O47" s="3">
        <f t="shared" si="1"/>
        <v>0.4011106195571128</v>
      </c>
      <c r="P47">
        <v>13332.325000000001</v>
      </c>
      <c r="Q47">
        <v>1342.1130000000001</v>
      </c>
      <c r="R47">
        <v>100.69799999999999</v>
      </c>
      <c r="S47">
        <v>10.776999999999999</v>
      </c>
      <c r="T47">
        <v>0.122</v>
      </c>
      <c r="U47">
        <v>10.337999999999999</v>
      </c>
      <c r="V47">
        <v>0.57200000000000006</v>
      </c>
      <c r="W47">
        <v>1225.4849999999999</v>
      </c>
      <c r="Y47">
        <f t="shared" si="2"/>
        <v>2690.105</v>
      </c>
      <c r="Z47">
        <v>24357.124569483309</v>
      </c>
      <c r="AA47">
        <v>62.248744802359809</v>
      </c>
      <c r="AB47" s="3">
        <f t="shared" si="3"/>
        <v>0.11044427647138587</v>
      </c>
      <c r="AC47">
        <v>2803.2190000000001</v>
      </c>
      <c r="AD47">
        <v>977.4190000000001</v>
      </c>
      <c r="AE47">
        <v>371.53100000000001</v>
      </c>
      <c r="AF47">
        <v>36.625</v>
      </c>
      <c r="AG47">
        <v>0.106</v>
      </c>
      <c r="AH47">
        <v>161.739</v>
      </c>
      <c r="AI47">
        <v>1.6870000000000001</v>
      </c>
      <c r="AJ47">
        <v>1697.6079999999999</v>
      </c>
      <c r="AK47">
        <v>0.57900000000000007</v>
      </c>
      <c r="AL47">
        <f t="shared" si="4"/>
        <v>3247.2940000000003</v>
      </c>
      <c r="AM47">
        <v>12656.070034714821</v>
      </c>
      <c r="AN47">
        <v>34.147529571801591</v>
      </c>
      <c r="AO47" s="3">
        <f t="shared" si="5"/>
        <v>0.25657996448288234</v>
      </c>
      <c r="AP47">
        <v>233.273</v>
      </c>
      <c r="AQ47">
        <v>564.95900000000006</v>
      </c>
      <c r="AR47">
        <v>11.819000000000001</v>
      </c>
      <c r="AS47">
        <v>9.5040000000000013</v>
      </c>
      <c r="AU47">
        <v>522.97</v>
      </c>
      <c r="AV47">
        <v>1.087</v>
      </c>
      <c r="AW47">
        <v>14532.294</v>
      </c>
      <c r="AX47">
        <v>7.0000000000000001E-3</v>
      </c>
      <c r="AY47">
        <f t="shared" si="6"/>
        <v>15642.64</v>
      </c>
      <c r="AZ47">
        <v>58632.91399361426</v>
      </c>
      <c r="BA47">
        <v>58.33130649432465</v>
      </c>
      <c r="BB47" s="3">
        <f t="shared" si="7"/>
        <v>0.26678940094472614</v>
      </c>
      <c r="BC47">
        <v>98.951000000000008</v>
      </c>
      <c r="BD47">
        <v>11.646000000000001</v>
      </c>
      <c r="BE47">
        <v>118.146</v>
      </c>
      <c r="BF47">
        <v>15.635</v>
      </c>
      <c r="BH47">
        <v>1.1399999999999999</v>
      </c>
      <c r="BJ47">
        <v>4.3279999999999994</v>
      </c>
      <c r="BL47">
        <f t="shared" si="8"/>
        <v>150.89499999999998</v>
      </c>
      <c r="BM47">
        <v>436.39379754179134</v>
      </c>
      <c r="BN47">
        <v>2.369283590256464</v>
      </c>
      <c r="BO47" s="3">
        <f t="shared" si="9"/>
        <v>0.34577714176964097</v>
      </c>
      <c r="BP47">
        <v>12.11</v>
      </c>
      <c r="BQ47">
        <v>0.61199999999999999</v>
      </c>
      <c r="BR47">
        <v>9.9830000000000005</v>
      </c>
      <c r="BS47">
        <v>1.6910000000000001</v>
      </c>
      <c r="BU47">
        <v>18.335999999999999</v>
      </c>
      <c r="BV47">
        <v>2.1869999999999998</v>
      </c>
      <c r="BW47">
        <v>2.4020000000000001</v>
      </c>
      <c r="BY47">
        <f t="shared" si="10"/>
        <v>35.210999999999999</v>
      </c>
      <c r="BZ47">
        <v>144.1092583876451</v>
      </c>
      <c r="CA47">
        <v>0.25596406507230546</v>
      </c>
      <c r="CB47" s="3">
        <f t="shared" si="11"/>
        <v>0.244335446549066</v>
      </c>
      <c r="CC47">
        <v>106.65300000000001</v>
      </c>
      <c r="CD47">
        <v>6462.2309999999998</v>
      </c>
      <c r="CE47">
        <v>0.33300000000000002</v>
      </c>
      <c r="CF47">
        <v>14.561999999999999</v>
      </c>
      <c r="CH47">
        <v>32.665999999999997</v>
      </c>
      <c r="CI47">
        <v>0.03</v>
      </c>
      <c r="CJ47">
        <v>85058.862999999998</v>
      </c>
      <c r="CL47">
        <f t="shared" si="12"/>
        <v>91568.684999999998</v>
      </c>
      <c r="CM47">
        <v>207191.49463470743</v>
      </c>
      <c r="CN47">
        <v>582.31818607781179</v>
      </c>
      <c r="CO47" s="3">
        <f t="shared" si="13"/>
        <v>0.44195194962728446</v>
      </c>
    </row>
    <row r="48" spans="1:93" x14ac:dyDescent="0.25">
      <c r="A48" s="1" t="s">
        <v>48</v>
      </c>
      <c r="B48">
        <v>4</v>
      </c>
      <c r="C48">
        <f>_xlfn.XLOOKUP(A48,'[1]paving by area'!$A$3:$A$174,'[1]paving by area'!$C$3:$C$174)</f>
        <v>11</v>
      </c>
      <c r="D48">
        <v>4.2160000000000002</v>
      </c>
      <c r="E48">
        <v>42.942999999999998</v>
      </c>
      <c r="F48">
        <v>1.4E-2</v>
      </c>
      <c r="G48">
        <v>0.215</v>
      </c>
      <c r="H48">
        <v>0.70400000000000007</v>
      </c>
      <c r="J48">
        <v>412.77600000000001</v>
      </c>
      <c r="K48">
        <v>0.995</v>
      </c>
      <c r="L48">
        <f t="shared" si="0"/>
        <v>461.863</v>
      </c>
      <c r="M48">
        <v>2325.9312159804481</v>
      </c>
      <c r="N48">
        <v>7.857317535372637</v>
      </c>
      <c r="O48" s="3">
        <f t="shared" si="1"/>
        <v>0.19857122034681976</v>
      </c>
      <c r="P48">
        <v>9934.2180000000008</v>
      </c>
      <c r="Q48">
        <v>1072.248</v>
      </c>
      <c r="R48">
        <v>32.798000000000002</v>
      </c>
      <c r="S48">
        <v>93.215000000000003</v>
      </c>
      <c r="U48">
        <v>9.0950000000000006</v>
      </c>
      <c r="V48">
        <v>2.653</v>
      </c>
      <c r="W48">
        <v>257.65199999999999</v>
      </c>
      <c r="X48">
        <v>0.378</v>
      </c>
      <c r="Y48">
        <f t="shared" si="2"/>
        <v>1468.039</v>
      </c>
      <c r="Z48">
        <v>19245.998669005967</v>
      </c>
      <c r="AA48">
        <v>47.192790107305967</v>
      </c>
      <c r="AB48" s="3">
        <f t="shared" si="3"/>
        <v>7.6277621403151766E-2</v>
      </c>
      <c r="AC48">
        <v>8695.9560000000001</v>
      </c>
      <c r="AD48">
        <v>3499.3209999999999</v>
      </c>
      <c r="AE48">
        <v>680.76</v>
      </c>
      <c r="AF48">
        <v>270.45999999999998</v>
      </c>
      <c r="AH48">
        <v>176.71</v>
      </c>
      <c r="AI48">
        <v>16.994</v>
      </c>
      <c r="AJ48">
        <v>4629.7380000000003</v>
      </c>
      <c r="AK48">
        <v>0.93799999999999994</v>
      </c>
      <c r="AL48">
        <f t="shared" si="4"/>
        <v>9274.9210000000003</v>
      </c>
      <c r="AM48">
        <v>70192.819130001299</v>
      </c>
      <c r="AN48">
        <v>123.92214740437969</v>
      </c>
      <c r="AO48" s="3">
        <f t="shared" si="5"/>
        <v>0.13213489805591497</v>
      </c>
      <c r="AP48">
        <v>6054.8249999999998</v>
      </c>
      <c r="AQ48">
        <v>6955.0230000000001</v>
      </c>
      <c r="AR48">
        <v>120.82599999999999</v>
      </c>
      <c r="AS48">
        <v>428.29199999999997</v>
      </c>
      <c r="AU48">
        <v>190.434</v>
      </c>
      <c r="AV48">
        <v>11.884</v>
      </c>
      <c r="AW48">
        <v>40020.021999999997</v>
      </c>
      <c r="AX48">
        <v>0.78100000000000003</v>
      </c>
      <c r="AY48">
        <f t="shared" si="6"/>
        <v>47727.262000000002</v>
      </c>
      <c r="AZ48">
        <v>254709.77720712411</v>
      </c>
      <c r="BA48">
        <v>362.94724820832585</v>
      </c>
      <c r="BB48" s="3">
        <f t="shared" si="7"/>
        <v>0.18737899472617925</v>
      </c>
      <c r="BC48">
        <v>1400.414</v>
      </c>
      <c r="BD48">
        <v>230.13900000000001</v>
      </c>
      <c r="BE48">
        <v>658.49900000000002</v>
      </c>
      <c r="BF48">
        <v>364.29</v>
      </c>
      <c r="BG48">
        <v>3.7999999999999999E-2</v>
      </c>
      <c r="BH48">
        <v>14.173999999999999</v>
      </c>
      <c r="BI48">
        <v>0.74099999999999999</v>
      </c>
      <c r="BJ48">
        <v>50.884</v>
      </c>
      <c r="BL48">
        <f t="shared" si="8"/>
        <v>1318.7650000000001</v>
      </c>
      <c r="BM48">
        <v>6053.2090588788888</v>
      </c>
      <c r="BN48">
        <v>30.261101281801075</v>
      </c>
      <c r="BO48" s="3">
        <f t="shared" si="9"/>
        <v>0.21786212687725143</v>
      </c>
      <c r="BP48">
        <v>214.23699999999999</v>
      </c>
      <c r="BQ48">
        <v>16.408999999999999</v>
      </c>
      <c r="BR48">
        <v>43.344000000000001</v>
      </c>
      <c r="BS48">
        <v>32.295999999999999</v>
      </c>
      <c r="BT48">
        <v>0.42699999999999999</v>
      </c>
      <c r="BU48">
        <v>20.59</v>
      </c>
      <c r="BV48">
        <v>13.574999999999999</v>
      </c>
      <c r="BW48">
        <v>40.197000000000003</v>
      </c>
      <c r="BY48">
        <f t="shared" si="10"/>
        <v>166.83800000000002</v>
      </c>
      <c r="BZ48">
        <v>1490.212677784697</v>
      </c>
      <c r="CA48">
        <v>3.4436061679575354</v>
      </c>
      <c r="CB48" s="3">
        <f t="shared" si="11"/>
        <v>0.11195583186690916</v>
      </c>
      <c r="CC48">
        <v>7398.7489999999998</v>
      </c>
      <c r="CD48">
        <v>31804.364000000001</v>
      </c>
      <c r="CE48">
        <v>68.372</v>
      </c>
      <c r="CF48">
        <v>1121.222</v>
      </c>
      <c r="CG48">
        <v>0.124</v>
      </c>
      <c r="CH48">
        <v>14.27</v>
      </c>
      <c r="CI48">
        <v>2.8860000000000001</v>
      </c>
      <c r="CJ48">
        <v>68459.619000000006</v>
      </c>
      <c r="CK48">
        <v>1.7390000000000001</v>
      </c>
      <c r="CL48">
        <f t="shared" si="12"/>
        <v>101472.59600000001</v>
      </c>
      <c r="CM48">
        <v>830528.08676344692</v>
      </c>
      <c r="CN48">
        <v>2317.4901132247633</v>
      </c>
      <c r="CO48" s="3">
        <f t="shared" si="13"/>
        <v>0.12217840385800424</v>
      </c>
    </row>
    <row r="49" spans="1:93" x14ac:dyDescent="0.25">
      <c r="A49" s="1" t="s">
        <v>49</v>
      </c>
      <c r="B49">
        <v>3</v>
      </c>
      <c r="C49">
        <f>_xlfn.XLOOKUP(A49,'[1]paving by area'!$A$3:$A$174,'[1]paving by area'!$C$3:$C$174)</f>
        <v>8</v>
      </c>
      <c r="L49">
        <f t="shared" si="0"/>
        <v>0</v>
      </c>
      <c r="M49">
        <v>0</v>
      </c>
      <c r="N49">
        <v>0</v>
      </c>
      <c r="O49" s="3" t="e">
        <f t="shared" si="1"/>
        <v>#DIV/0!</v>
      </c>
      <c r="W49">
        <v>4.6840000000000002</v>
      </c>
      <c r="Y49">
        <f t="shared" si="2"/>
        <v>4.6840000000000002</v>
      </c>
      <c r="Z49">
        <v>5.915695674569764</v>
      </c>
      <c r="AA49">
        <v>1.4765837212653987E-2</v>
      </c>
      <c r="AB49" s="3">
        <f t="shared" si="3"/>
        <v>0.79179191386322578</v>
      </c>
      <c r="AC49">
        <v>1.391</v>
      </c>
      <c r="AE49">
        <v>0.65700000000000003</v>
      </c>
      <c r="AJ49">
        <v>7.9890000000000008</v>
      </c>
      <c r="AL49">
        <f t="shared" si="4"/>
        <v>8.6460000000000008</v>
      </c>
      <c r="AM49">
        <v>46.112853745472144</v>
      </c>
      <c r="AN49">
        <v>8.5902226547690932E-2</v>
      </c>
      <c r="AO49" s="3">
        <f t="shared" si="5"/>
        <v>0.18749652857580862</v>
      </c>
      <c r="AP49">
        <v>6.05</v>
      </c>
      <c r="AQ49">
        <v>3.8479999999999999</v>
      </c>
      <c r="AW49">
        <v>13.465999999999999</v>
      </c>
      <c r="AY49">
        <f t="shared" si="6"/>
        <v>17.314</v>
      </c>
      <c r="AZ49">
        <v>135.38727182005681</v>
      </c>
      <c r="BA49">
        <v>0.18763518309432645</v>
      </c>
      <c r="BB49" s="3">
        <f t="shared" si="7"/>
        <v>0.12788499071768011</v>
      </c>
      <c r="BJ49">
        <v>0.20899999999999999</v>
      </c>
      <c r="BL49">
        <f t="shared" si="8"/>
        <v>0.20899999999999999</v>
      </c>
      <c r="BM49">
        <v>2.9858701812381954</v>
      </c>
      <c r="BN49">
        <v>1.6210984809806494E-2</v>
      </c>
      <c r="BO49" s="3">
        <f t="shared" si="9"/>
        <v>6.9996345224001277E-2</v>
      </c>
      <c r="BP49">
        <v>1.7000000000000001E-2</v>
      </c>
      <c r="BY49">
        <f t="shared" si="10"/>
        <v>0</v>
      </c>
      <c r="BZ49">
        <v>0.22298631145828376</v>
      </c>
      <c r="CA49">
        <v>4.765459053724698E-4</v>
      </c>
      <c r="CB49" s="3">
        <f t="shared" si="11"/>
        <v>0</v>
      </c>
      <c r="CC49">
        <v>244.19300000000001</v>
      </c>
      <c r="CD49">
        <v>1.7709999999999999</v>
      </c>
      <c r="CJ49">
        <v>6431.47</v>
      </c>
      <c r="CL49">
        <f t="shared" si="12"/>
        <v>6433.241</v>
      </c>
      <c r="CM49">
        <v>50996.230117605199</v>
      </c>
      <c r="CN49">
        <v>147.41443218088006</v>
      </c>
      <c r="CO49" s="3">
        <f t="shared" si="13"/>
        <v>0.12615130540363378</v>
      </c>
    </row>
    <row r="50" spans="1:93" x14ac:dyDescent="0.25">
      <c r="A50" s="1" t="s">
        <v>50</v>
      </c>
      <c r="B50">
        <v>5</v>
      </c>
      <c r="C50">
        <f>_xlfn.XLOOKUP(A50,'[1]paving by area'!$A$3:$A$174,'[1]paving by area'!$C$3:$C$174)</f>
        <v>17</v>
      </c>
      <c r="E50">
        <v>2.665</v>
      </c>
      <c r="J50">
        <v>33.887</v>
      </c>
      <c r="L50">
        <f t="shared" si="0"/>
        <v>36.552</v>
      </c>
      <c r="M50">
        <v>1548.343746872169</v>
      </c>
      <c r="N50">
        <v>10.838406228105184</v>
      </c>
      <c r="O50" s="3">
        <f t="shared" si="1"/>
        <v>2.3607160925239765E-2</v>
      </c>
      <c r="P50">
        <v>396.85500000000002</v>
      </c>
      <c r="Q50">
        <v>18.771000000000001</v>
      </c>
      <c r="R50">
        <v>25.643000000000001</v>
      </c>
      <c r="W50">
        <v>60.244</v>
      </c>
      <c r="Y50">
        <f t="shared" si="2"/>
        <v>104.658</v>
      </c>
      <c r="Z50">
        <v>1962.3163125553388</v>
      </c>
      <c r="AA50">
        <v>7.2616429964556959</v>
      </c>
      <c r="AB50" s="3">
        <f t="shared" si="3"/>
        <v>5.3333909181906454E-2</v>
      </c>
      <c r="AC50">
        <v>168.7</v>
      </c>
      <c r="AD50">
        <v>14.425000000000001</v>
      </c>
      <c r="AE50">
        <v>227.619</v>
      </c>
      <c r="AF50">
        <v>9.411999999999999</v>
      </c>
      <c r="AH50">
        <v>10.393000000000001</v>
      </c>
      <c r="AI50">
        <v>0.55199999999999994</v>
      </c>
      <c r="AJ50">
        <v>51.64</v>
      </c>
      <c r="AK50">
        <v>1.1850000000000001</v>
      </c>
      <c r="AL50">
        <f t="shared" si="4"/>
        <v>315.22600000000006</v>
      </c>
      <c r="AM50">
        <v>11684.028410247733</v>
      </c>
      <c r="AN50">
        <v>52.301242542288321</v>
      </c>
      <c r="AO50" s="3">
        <f t="shared" si="5"/>
        <v>2.6979222313729075E-2</v>
      </c>
      <c r="AP50">
        <v>33.024000000000001</v>
      </c>
      <c r="AQ50">
        <v>57.06</v>
      </c>
      <c r="AR50">
        <v>9.597999999999999</v>
      </c>
      <c r="AS50">
        <v>0.55299999999999994</v>
      </c>
      <c r="AU50">
        <v>9.7210000000000001</v>
      </c>
      <c r="AV50">
        <v>1.2999999999999999E-2</v>
      </c>
      <c r="AW50">
        <v>135.161</v>
      </c>
      <c r="AY50">
        <f t="shared" si="6"/>
        <v>212.10599999999999</v>
      </c>
      <c r="AZ50">
        <v>6719.7328518095537</v>
      </c>
      <c r="BA50">
        <v>28.058805592989501</v>
      </c>
      <c r="BB50" s="3">
        <f t="shared" si="7"/>
        <v>3.156464768430222E-2</v>
      </c>
      <c r="BC50">
        <v>35.906999999999996</v>
      </c>
      <c r="BD50">
        <v>0.38900000000000001</v>
      </c>
      <c r="BE50">
        <v>26.192</v>
      </c>
      <c r="BF50">
        <v>2.3540000000000001</v>
      </c>
      <c r="BG50">
        <v>8.6999999999999994E-2</v>
      </c>
      <c r="BH50">
        <v>0.89200000000000002</v>
      </c>
      <c r="BI50">
        <v>0.308</v>
      </c>
      <c r="BJ50">
        <v>1.968</v>
      </c>
      <c r="BL50">
        <f t="shared" si="8"/>
        <v>32.19</v>
      </c>
      <c r="BM50">
        <v>1249.2879021466019</v>
      </c>
      <c r="BN50">
        <v>16.200258728435319</v>
      </c>
      <c r="BO50" s="3">
        <f t="shared" si="9"/>
        <v>2.5766678717283019E-2</v>
      </c>
      <c r="BP50">
        <v>1.4510000000000001</v>
      </c>
      <c r="BQ50">
        <v>0.23200000000000001</v>
      </c>
      <c r="BR50">
        <v>0.85</v>
      </c>
      <c r="BS50">
        <v>0.124</v>
      </c>
      <c r="BU50">
        <v>0.01</v>
      </c>
      <c r="BV50">
        <v>0.13900000000000001</v>
      </c>
      <c r="BY50">
        <f t="shared" si="10"/>
        <v>1.355</v>
      </c>
      <c r="BZ50">
        <v>69.19379916832915</v>
      </c>
      <c r="CA50">
        <v>0.14787464510798473</v>
      </c>
      <c r="CB50" s="3">
        <f t="shared" si="11"/>
        <v>1.9582679608380286E-2</v>
      </c>
      <c r="CC50">
        <v>129.22300000000001</v>
      </c>
      <c r="CD50">
        <v>2819.83</v>
      </c>
      <c r="CE50">
        <v>0.247</v>
      </c>
      <c r="CF50">
        <v>8.4540000000000006</v>
      </c>
      <c r="CJ50">
        <v>17996.906999999999</v>
      </c>
      <c r="CL50">
        <f t="shared" si="12"/>
        <v>20825.437999999998</v>
      </c>
      <c r="CM50">
        <v>204645.59755222095</v>
      </c>
      <c r="CN50">
        <v>1385.1271765096749</v>
      </c>
      <c r="CO50" s="3">
        <f t="shared" si="13"/>
        <v>0.10176343028677085</v>
      </c>
    </row>
    <row r="51" spans="1:93" x14ac:dyDescent="0.25">
      <c r="A51" s="1" t="s">
        <v>51</v>
      </c>
      <c r="B51">
        <v>4</v>
      </c>
      <c r="C51">
        <f>_xlfn.XLOOKUP(A51,'[1]paving by area'!$A$3:$A$174,'[1]paving by area'!$C$3:$C$174)</f>
        <v>16</v>
      </c>
      <c r="E51">
        <v>1.1240000000000001</v>
      </c>
      <c r="H51">
        <v>6.2E-2</v>
      </c>
      <c r="I51">
        <v>7.1999999999999995E-2</v>
      </c>
      <c r="J51">
        <v>131.952</v>
      </c>
      <c r="L51">
        <f t="shared" si="0"/>
        <v>133.21</v>
      </c>
      <c r="M51">
        <v>369.01123706975608</v>
      </c>
      <c r="N51">
        <v>0.61351961235876407</v>
      </c>
      <c r="O51" s="3">
        <f t="shared" si="1"/>
        <v>0.36099171683169812</v>
      </c>
      <c r="P51">
        <v>606.52499999999998</v>
      </c>
      <c r="Q51">
        <v>39.226999999999997</v>
      </c>
      <c r="R51">
        <v>2.0569999999999999</v>
      </c>
      <c r="T51">
        <v>0.38700000000000001</v>
      </c>
      <c r="U51">
        <v>4.7839999999999998</v>
      </c>
      <c r="V51">
        <v>0.28899999999999998</v>
      </c>
      <c r="W51">
        <v>330.98700000000002</v>
      </c>
      <c r="Y51">
        <f t="shared" si="2"/>
        <v>377.73099999999999</v>
      </c>
      <c r="Z51">
        <v>1805.9530489650738</v>
      </c>
      <c r="AA51">
        <v>4.3407341990943085</v>
      </c>
      <c r="AB51" s="3">
        <f t="shared" si="3"/>
        <v>0.20915881518429505</v>
      </c>
      <c r="AC51">
        <v>1292.576</v>
      </c>
      <c r="AD51">
        <v>88.748999999999995</v>
      </c>
      <c r="AE51">
        <v>98.407999999999987</v>
      </c>
      <c r="AF51">
        <v>15.476000000000001</v>
      </c>
      <c r="AG51">
        <v>4.0970000000000004</v>
      </c>
      <c r="AH51">
        <v>12.352</v>
      </c>
      <c r="AI51">
        <v>1.284</v>
      </c>
      <c r="AJ51">
        <v>534.67600000000004</v>
      </c>
      <c r="AK51">
        <v>2.4E-2</v>
      </c>
      <c r="AL51">
        <f t="shared" si="4"/>
        <v>755.06600000000003</v>
      </c>
      <c r="AM51">
        <v>10844.325821585391</v>
      </c>
      <c r="AN51">
        <v>22.679610123293234</v>
      </c>
      <c r="AO51" s="3">
        <f t="shared" si="5"/>
        <v>6.9627749333855113E-2</v>
      </c>
      <c r="AP51">
        <v>378.41300000000001</v>
      </c>
      <c r="AQ51">
        <v>138.971</v>
      </c>
      <c r="AR51">
        <v>5.4720000000000004</v>
      </c>
      <c r="AS51">
        <v>11.114000000000001</v>
      </c>
      <c r="AT51">
        <v>1.9E-2</v>
      </c>
      <c r="AU51">
        <v>12.744999999999999</v>
      </c>
      <c r="AV51">
        <v>0.17599999999999999</v>
      </c>
      <c r="AW51">
        <v>1451.9490000000001</v>
      </c>
      <c r="AY51">
        <f t="shared" si="6"/>
        <v>1620.4460000000001</v>
      </c>
      <c r="AZ51">
        <v>13151.271810959963</v>
      </c>
      <c r="BA51">
        <v>14.796642012322211</v>
      </c>
      <c r="BB51" s="3">
        <f t="shared" si="7"/>
        <v>0.12321591579071146</v>
      </c>
      <c r="BC51">
        <v>43.213999999999999</v>
      </c>
      <c r="BD51">
        <v>0.375</v>
      </c>
      <c r="BE51">
        <v>18.981999999999999</v>
      </c>
      <c r="BF51">
        <v>8.18</v>
      </c>
      <c r="BG51">
        <v>0.26200000000000001</v>
      </c>
      <c r="BH51">
        <v>0.65799999999999992</v>
      </c>
      <c r="BJ51">
        <v>5.0830000000000002</v>
      </c>
      <c r="BK51">
        <v>9.5000000000000001E-2</v>
      </c>
      <c r="BL51">
        <f t="shared" si="8"/>
        <v>33.634999999999998</v>
      </c>
      <c r="BM51">
        <v>249.02000925322579</v>
      </c>
      <c r="BN51">
        <v>1.3519876425665267</v>
      </c>
      <c r="BO51" s="3">
        <f t="shared" si="9"/>
        <v>0.13506946731255209</v>
      </c>
      <c r="BP51">
        <v>6.1580000000000004</v>
      </c>
      <c r="BQ51">
        <v>4.5999999999999999E-2</v>
      </c>
      <c r="BR51">
        <v>2.3290000000000002</v>
      </c>
      <c r="BS51">
        <v>0.61</v>
      </c>
      <c r="BT51">
        <v>3.2000000000000001E-2</v>
      </c>
      <c r="BU51">
        <v>0.48699999999999999</v>
      </c>
      <c r="BV51">
        <v>0.51300000000000001</v>
      </c>
      <c r="BW51">
        <v>0.96199999999999997</v>
      </c>
      <c r="BX51">
        <v>7.0000000000000001E-3</v>
      </c>
      <c r="BY51">
        <f t="shared" si="10"/>
        <v>4.9859999999999998</v>
      </c>
      <c r="BZ51">
        <v>70.785990185560919</v>
      </c>
      <c r="CA51">
        <v>0.15127732980585049</v>
      </c>
      <c r="CB51" s="3">
        <f t="shared" si="11"/>
        <v>7.0437666929988846E-2</v>
      </c>
      <c r="CC51">
        <v>62.584999999999987</v>
      </c>
      <c r="CD51">
        <v>1044.133</v>
      </c>
      <c r="CF51">
        <v>32.392000000000003</v>
      </c>
      <c r="CH51">
        <v>1.075</v>
      </c>
      <c r="CI51">
        <v>0.14799999999999999</v>
      </c>
      <c r="CJ51">
        <v>4697.2089999999998</v>
      </c>
      <c r="CL51">
        <f t="shared" si="12"/>
        <v>5774.9570000000003</v>
      </c>
      <c r="CM51">
        <v>68058.747705265836</v>
      </c>
      <c r="CN51">
        <v>170.96905547705364</v>
      </c>
      <c r="CO51" s="3">
        <f t="shared" si="13"/>
        <v>8.4852531007607424E-2</v>
      </c>
    </row>
    <row r="52" spans="1:93" x14ac:dyDescent="0.25">
      <c r="A52" s="1" t="s">
        <v>52</v>
      </c>
      <c r="B52">
        <v>4</v>
      </c>
      <c r="C52">
        <f>_xlfn.XLOOKUP(A52,'[1]paving by area'!$A$3:$A$174,'[1]paving by area'!$C$3:$C$174)</f>
        <v>11</v>
      </c>
      <c r="D52">
        <v>20.94</v>
      </c>
      <c r="E52">
        <v>115.068</v>
      </c>
      <c r="F52">
        <v>2.423</v>
      </c>
      <c r="G52">
        <v>3.948</v>
      </c>
      <c r="H52">
        <v>1.0369999999999999</v>
      </c>
      <c r="J52">
        <v>1578.3230000000001</v>
      </c>
      <c r="L52">
        <f t="shared" si="0"/>
        <v>1721.739</v>
      </c>
      <c r="M52">
        <v>2963.8093693041556</v>
      </c>
      <c r="N52">
        <v>5.5307841491827228</v>
      </c>
      <c r="O52" s="3">
        <f t="shared" si="1"/>
        <v>0.58092096537377191</v>
      </c>
      <c r="P52">
        <v>13898.441000000001</v>
      </c>
      <c r="Q52">
        <v>1098.1890000000001</v>
      </c>
      <c r="R52">
        <v>1641.5930000000001</v>
      </c>
      <c r="S52">
        <v>93.86</v>
      </c>
      <c r="T52">
        <v>3.6999999999999998E-2</v>
      </c>
      <c r="U52">
        <v>10.513</v>
      </c>
      <c r="V52">
        <v>1.417</v>
      </c>
      <c r="W52">
        <v>448.86</v>
      </c>
      <c r="X52">
        <v>0.03</v>
      </c>
      <c r="Y52">
        <f t="shared" si="2"/>
        <v>3294.4990000000003</v>
      </c>
      <c r="Z52">
        <v>22453.217064264107</v>
      </c>
      <c r="AA52">
        <v>49.592704536358255</v>
      </c>
      <c r="AB52" s="3">
        <f t="shared" si="3"/>
        <v>0.14672725919723237</v>
      </c>
      <c r="AC52">
        <v>17392.413</v>
      </c>
      <c r="AD52">
        <v>10620.439</v>
      </c>
      <c r="AE52">
        <v>27491.746999999999</v>
      </c>
      <c r="AF52">
        <v>2985.1060000000002</v>
      </c>
      <c r="AG52">
        <v>8.504999999999999</v>
      </c>
      <c r="AH52">
        <v>261.68299999999999</v>
      </c>
      <c r="AI52">
        <v>56.125999999999998</v>
      </c>
      <c r="AJ52">
        <v>6440.5169999999998</v>
      </c>
      <c r="AK52">
        <v>2.516</v>
      </c>
      <c r="AL52">
        <f t="shared" si="4"/>
        <v>47866.638999999996</v>
      </c>
      <c r="AM52">
        <v>112148.642730582</v>
      </c>
      <c r="AN52">
        <v>222.3793233590911</v>
      </c>
      <c r="AO52" s="3">
        <f t="shared" si="5"/>
        <v>0.42681425146616747</v>
      </c>
      <c r="AP52">
        <v>51286.464</v>
      </c>
      <c r="AQ52">
        <v>14991.278</v>
      </c>
      <c r="AR52">
        <v>12550.953</v>
      </c>
      <c r="AS52">
        <v>1549.633</v>
      </c>
      <c r="AT52">
        <v>2.9329999999999998</v>
      </c>
      <c r="AU52">
        <v>483.83100000000002</v>
      </c>
      <c r="AV52">
        <v>39.578000000000003</v>
      </c>
      <c r="AW52">
        <v>74924.697</v>
      </c>
      <c r="AX52">
        <v>2.2749999999999999</v>
      </c>
      <c r="AY52">
        <f t="shared" si="6"/>
        <v>104545.178</v>
      </c>
      <c r="AZ52">
        <v>235646.43749022431</v>
      </c>
      <c r="BA52">
        <v>351.65640757836405</v>
      </c>
      <c r="BB52" s="3">
        <f t="shared" si="7"/>
        <v>0.44365269899035503</v>
      </c>
      <c r="BC52">
        <v>567.72299999999996</v>
      </c>
      <c r="BD52">
        <v>162.399</v>
      </c>
      <c r="BE52">
        <v>2084.5010000000002</v>
      </c>
      <c r="BF52">
        <v>804.47799999999995</v>
      </c>
      <c r="BG52">
        <v>3.9580000000000002</v>
      </c>
      <c r="BH52">
        <v>8.3230000000000004</v>
      </c>
      <c r="BI52">
        <v>0.496</v>
      </c>
      <c r="BJ52">
        <v>15.845000000000001</v>
      </c>
      <c r="BK52">
        <v>4.5000000000000012E-2</v>
      </c>
      <c r="BL52">
        <f t="shared" si="8"/>
        <v>3080.0450000000001</v>
      </c>
      <c r="BM52">
        <v>4447.0903617160975</v>
      </c>
      <c r="BN52">
        <v>28.112579367363999</v>
      </c>
      <c r="BO52" s="3">
        <f t="shared" si="9"/>
        <v>0.6925977997918249</v>
      </c>
      <c r="BP52">
        <v>651.99099999999999</v>
      </c>
      <c r="BQ52">
        <v>54.207999999999998</v>
      </c>
      <c r="BR52">
        <v>373.31299999999999</v>
      </c>
      <c r="BS52">
        <v>145.09800000000001</v>
      </c>
      <c r="BT52">
        <v>0.53500000000000003</v>
      </c>
      <c r="BU52">
        <v>35.186999999999998</v>
      </c>
      <c r="BV52">
        <v>34.633000000000003</v>
      </c>
      <c r="BW52">
        <v>149.24</v>
      </c>
      <c r="BX52">
        <v>6.0000000000000001E-3</v>
      </c>
      <c r="BY52">
        <f t="shared" si="10"/>
        <v>792.21999999999991</v>
      </c>
      <c r="BZ52">
        <v>3232.00250122743</v>
      </c>
      <c r="CA52">
        <v>6.1291631225516827</v>
      </c>
      <c r="CB52" s="3">
        <f t="shared" si="11"/>
        <v>0.24511738456239915</v>
      </c>
      <c r="CC52">
        <v>109475.31600000001</v>
      </c>
      <c r="CD52">
        <v>203092.42</v>
      </c>
      <c r="CE52">
        <v>2183.105</v>
      </c>
      <c r="CF52">
        <v>6654.6580000000004</v>
      </c>
      <c r="CG52">
        <v>0.66600000000000004</v>
      </c>
      <c r="CH52">
        <v>134.458</v>
      </c>
      <c r="CI52">
        <v>8.1929999999999996</v>
      </c>
      <c r="CJ52">
        <v>230469.88699999999</v>
      </c>
      <c r="CK52">
        <v>2.5190000000000001</v>
      </c>
      <c r="CL52">
        <f t="shared" si="12"/>
        <v>442545.90599999996</v>
      </c>
      <c r="CM52">
        <v>1181763.1859241254</v>
      </c>
      <c r="CN52">
        <v>3134.1911849680077</v>
      </c>
      <c r="CO52" s="3">
        <f t="shared" si="13"/>
        <v>0.37447934685318029</v>
      </c>
    </row>
    <row r="53" spans="1:93" x14ac:dyDescent="0.25">
      <c r="A53" s="1" t="s">
        <v>53</v>
      </c>
      <c r="B53">
        <v>3</v>
      </c>
      <c r="C53">
        <f>_xlfn.XLOOKUP(A53,'[1]paving by area'!$A$3:$A$174,'[1]paving by area'!$C$3:$C$174)</f>
        <v>8</v>
      </c>
      <c r="J53">
        <v>5.274</v>
      </c>
      <c r="L53">
        <f t="shared" si="0"/>
        <v>5.274</v>
      </c>
      <c r="M53">
        <v>35.879271910392688</v>
      </c>
      <c r="N53">
        <v>6.4800108273516052E-2</v>
      </c>
      <c r="O53" s="3">
        <f t="shared" si="1"/>
        <v>0.14699294938792634</v>
      </c>
      <c r="W53">
        <v>2.694</v>
      </c>
      <c r="Y53">
        <f t="shared" si="2"/>
        <v>2.694</v>
      </c>
      <c r="Z53">
        <v>8.9055859196288516</v>
      </c>
      <c r="AA53">
        <v>2.2228735081458815E-2</v>
      </c>
      <c r="AB53" s="3">
        <f t="shared" si="3"/>
        <v>0.30250676646239971</v>
      </c>
      <c r="AC53">
        <v>22.797000000000001</v>
      </c>
      <c r="AD53">
        <v>2.5</v>
      </c>
      <c r="AE53">
        <v>5.8689999999999998</v>
      </c>
      <c r="AF53">
        <v>1.77</v>
      </c>
      <c r="AH53">
        <v>0.40300000000000002</v>
      </c>
      <c r="AI53">
        <v>0.04</v>
      </c>
      <c r="AJ53">
        <v>32.433</v>
      </c>
      <c r="AL53">
        <f t="shared" si="4"/>
        <v>43.015000000000001</v>
      </c>
      <c r="AM53">
        <v>763.92131132001691</v>
      </c>
      <c r="AN53">
        <v>1.4230856739389015</v>
      </c>
      <c r="AO53" s="3">
        <f t="shared" si="5"/>
        <v>5.6308155516269449E-2</v>
      </c>
      <c r="AP53">
        <v>3.8969999999999998</v>
      </c>
      <c r="AQ53">
        <v>2.0409999999999999</v>
      </c>
      <c r="AR53">
        <v>0.374</v>
      </c>
      <c r="AU53">
        <v>9.0999999999999998E-2</v>
      </c>
      <c r="AV53">
        <v>2.1999999999999999E-2</v>
      </c>
      <c r="AW53">
        <v>625.23299999999995</v>
      </c>
      <c r="AY53">
        <f t="shared" si="6"/>
        <v>627.76099999999997</v>
      </c>
      <c r="AZ53">
        <v>10420.559460536912</v>
      </c>
      <c r="BA53">
        <v>8.9819104697890442</v>
      </c>
      <c r="BB53" s="3">
        <f t="shared" si="7"/>
        <v>6.024254286704632E-2</v>
      </c>
      <c r="BC53">
        <v>0.13</v>
      </c>
      <c r="BJ53">
        <v>0.33900000000000002</v>
      </c>
      <c r="BL53">
        <f t="shared" si="8"/>
        <v>0.33900000000000002</v>
      </c>
      <c r="BM53">
        <v>5.8035553553457424</v>
      </c>
      <c r="BN53">
        <v>3.1508854035096345E-2</v>
      </c>
      <c r="BO53" s="3">
        <f t="shared" si="9"/>
        <v>5.8412469468003263E-2</v>
      </c>
      <c r="BP53">
        <v>1.276</v>
      </c>
      <c r="BY53">
        <f t="shared" si="10"/>
        <v>0</v>
      </c>
      <c r="BZ53">
        <v>7.8948755956998236</v>
      </c>
      <c r="CA53">
        <v>1.6872204459329038E-2</v>
      </c>
      <c r="CB53" s="3">
        <f t="shared" si="11"/>
        <v>0</v>
      </c>
      <c r="CC53">
        <v>3.0590000000000002</v>
      </c>
      <c r="CD53">
        <v>18.593</v>
      </c>
      <c r="CJ53">
        <v>1172.8920000000001</v>
      </c>
      <c r="CL53">
        <f t="shared" si="12"/>
        <v>1191.4850000000001</v>
      </c>
      <c r="CM53">
        <v>22835.252279363973</v>
      </c>
      <c r="CN53">
        <v>105.51200622516436</v>
      </c>
      <c r="CO53" s="3">
        <f t="shared" si="13"/>
        <v>5.2177439750763568E-2</v>
      </c>
    </row>
    <row r="54" spans="1:93" x14ac:dyDescent="0.25">
      <c r="A54" s="1" t="s">
        <v>54</v>
      </c>
      <c r="B54">
        <v>4</v>
      </c>
      <c r="C54">
        <f>_xlfn.XLOOKUP(A54,'[1]paving by area'!$A$3:$A$174,'[1]paving by area'!$C$3:$C$174)</f>
        <v>11</v>
      </c>
      <c r="D54">
        <v>363.47899999999998</v>
      </c>
      <c r="E54">
        <v>1378.011</v>
      </c>
      <c r="F54">
        <v>12.24</v>
      </c>
      <c r="G54">
        <v>25.091000000000001</v>
      </c>
      <c r="H54">
        <v>5.2840000000000007</v>
      </c>
      <c r="I54">
        <v>7.1999999999999995E-2</v>
      </c>
      <c r="J54">
        <v>5888.5789999999997</v>
      </c>
      <c r="K54">
        <v>1.9590000000000001</v>
      </c>
      <c r="L54">
        <f t="shared" si="0"/>
        <v>7674.7149999999992</v>
      </c>
      <c r="M54">
        <v>25245.261456721746</v>
      </c>
      <c r="N54">
        <v>52.424351748643801</v>
      </c>
      <c r="O54" s="3">
        <f t="shared" si="1"/>
        <v>0.3040061602513745</v>
      </c>
      <c r="P54">
        <v>10502.598</v>
      </c>
      <c r="Q54">
        <v>1595.223</v>
      </c>
      <c r="R54">
        <v>183.88</v>
      </c>
      <c r="S54">
        <v>15.333</v>
      </c>
      <c r="T54">
        <v>5.3959999999999999</v>
      </c>
      <c r="U54">
        <v>16.276</v>
      </c>
      <c r="V54">
        <v>3.0459999999999998</v>
      </c>
      <c r="W54">
        <v>1176.472</v>
      </c>
      <c r="Y54">
        <f t="shared" si="2"/>
        <v>2995.6260000000002</v>
      </c>
      <c r="Z54">
        <v>20483.478173876949</v>
      </c>
      <c r="AA54">
        <v>52.141321442594084</v>
      </c>
      <c r="AB54" s="3">
        <f t="shared" si="3"/>
        <v>0.14624596343312393</v>
      </c>
      <c r="AC54">
        <v>14646.916999999999</v>
      </c>
      <c r="AD54">
        <v>3068.415</v>
      </c>
      <c r="AE54">
        <v>1756.5350000000001</v>
      </c>
      <c r="AF54">
        <v>138.07599999999999</v>
      </c>
      <c r="AG54">
        <v>8.2259999999999991</v>
      </c>
      <c r="AH54">
        <v>134.17500000000001</v>
      </c>
      <c r="AI54">
        <v>13.973000000000001</v>
      </c>
      <c r="AJ54">
        <v>25465.601999999999</v>
      </c>
      <c r="AK54">
        <v>4.1859999999999999</v>
      </c>
      <c r="AL54">
        <f t="shared" si="4"/>
        <v>30589.188000000002</v>
      </c>
      <c r="AM54">
        <v>179345.67538579105</v>
      </c>
      <c r="AN54">
        <v>274.02678999132382</v>
      </c>
      <c r="AO54" s="3">
        <f t="shared" si="5"/>
        <v>0.17055994204599303</v>
      </c>
      <c r="AP54">
        <v>2622.7950000000001</v>
      </c>
      <c r="AQ54">
        <v>2158.9229999999998</v>
      </c>
      <c r="AR54">
        <v>111.093</v>
      </c>
      <c r="AS54">
        <v>45.087000000000003</v>
      </c>
      <c r="AT54">
        <v>1.8080000000000001</v>
      </c>
      <c r="AU54">
        <v>64.478999999999999</v>
      </c>
      <c r="AV54">
        <v>2.8570000000000002</v>
      </c>
      <c r="AW54">
        <v>13901.67</v>
      </c>
      <c r="AX54">
        <v>1.724</v>
      </c>
      <c r="AY54">
        <f t="shared" si="6"/>
        <v>16287.641</v>
      </c>
      <c r="AZ54">
        <v>69203.009807161434</v>
      </c>
      <c r="BA54">
        <v>99.837909431349516</v>
      </c>
      <c r="BB54" s="3">
        <f t="shared" si="7"/>
        <v>0.2353602978452316</v>
      </c>
      <c r="BC54">
        <v>534.33199999999999</v>
      </c>
      <c r="BD54">
        <v>31.3</v>
      </c>
      <c r="BE54">
        <v>600.255</v>
      </c>
      <c r="BF54">
        <v>58.066000000000003</v>
      </c>
      <c r="BG54">
        <v>2.0840000000000001</v>
      </c>
      <c r="BH54">
        <v>3.2770000000000001</v>
      </c>
      <c r="BJ54">
        <v>3.9420000000000002</v>
      </c>
      <c r="BK54">
        <v>8.3999999999999991E-2</v>
      </c>
      <c r="BL54">
        <f t="shared" si="8"/>
        <v>699.00799999999992</v>
      </c>
      <c r="BM54">
        <v>2740.2147728942068</v>
      </c>
      <c r="BN54">
        <v>13.985441657004927</v>
      </c>
      <c r="BO54" s="3">
        <f t="shared" si="9"/>
        <v>0.25509241352702794</v>
      </c>
      <c r="BP54">
        <v>141.55500000000001</v>
      </c>
      <c r="BQ54">
        <v>17.155000000000001</v>
      </c>
      <c r="BR54">
        <v>45.912999999999997</v>
      </c>
      <c r="BS54">
        <v>10.041</v>
      </c>
      <c r="BT54">
        <v>0.63800000000000001</v>
      </c>
      <c r="BU54">
        <v>8.745000000000001</v>
      </c>
      <c r="BV54">
        <v>5.9710000000000001</v>
      </c>
      <c r="BW54">
        <v>63.823</v>
      </c>
      <c r="BY54">
        <f t="shared" si="10"/>
        <v>152.286</v>
      </c>
      <c r="BZ54">
        <v>1044.6070662186899</v>
      </c>
      <c r="CA54">
        <v>1.8738161852995188</v>
      </c>
      <c r="CB54" s="3">
        <f t="shared" si="11"/>
        <v>0.14578304601293854</v>
      </c>
      <c r="CC54">
        <v>3327.576</v>
      </c>
      <c r="CD54">
        <v>12629.839</v>
      </c>
      <c r="CE54">
        <v>10.115</v>
      </c>
      <c r="CF54">
        <v>115.911</v>
      </c>
      <c r="CG54">
        <v>0.128</v>
      </c>
      <c r="CH54">
        <v>5.9560000000000004</v>
      </c>
      <c r="CI54">
        <v>4.8209999999999997</v>
      </c>
      <c r="CJ54">
        <v>16315.192999999999</v>
      </c>
      <c r="CK54">
        <v>0.16200000000000001</v>
      </c>
      <c r="CL54">
        <f t="shared" si="12"/>
        <v>29082.125</v>
      </c>
      <c r="CM54">
        <v>150141.91195932106</v>
      </c>
      <c r="CN54">
        <v>425.26160047312732</v>
      </c>
      <c r="CO54" s="3">
        <f t="shared" si="13"/>
        <v>0.19369757997939582</v>
      </c>
    </row>
    <row r="55" spans="1:93" x14ac:dyDescent="0.25">
      <c r="A55" s="1" t="s">
        <v>55</v>
      </c>
      <c r="B55">
        <v>4</v>
      </c>
      <c r="C55">
        <f>_xlfn.XLOOKUP(A55,'[1]paving by area'!$A$3:$A$174,'[1]paving by area'!$C$3:$C$174)</f>
        <v>11</v>
      </c>
      <c r="E55">
        <v>12.064</v>
      </c>
      <c r="J55">
        <v>2.9350000000000001</v>
      </c>
      <c r="L55">
        <f t="shared" si="0"/>
        <v>14.999000000000001</v>
      </c>
      <c r="M55">
        <v>29.820499565041992</v>
      </c>
      <c r="N55">
        <v>5.385760350463896E-2</v>
      </c>
      <c r="O55" s="3">
        <f t="shared" si="1"/>
        <v>0.50297614791078293</v>
      </c>
      <c r="P55">
        <v>86.293000000000006</v>
      </c>
      <c r="Q55">
        <v>2.3119999999999998</v>
      </c>
      <c r="R55">
        <v>6.9080000000000004</v>
      </c>
      <c r="S55">
        <v>4.6100000000000003</v>
      </c>
      <c r="W55">
        <v>35.481999999999999</v>
      </c>
      <c r="Y55">
        <f t="shared" si="2"/>
        <v>49.311999999999998</v>
      </c>
      <c r="Z55">
        <v>256.40901784340713</v>
      </c>
      <c r="AA55">
        <v>0.45707139847409345</v>
      </c>
      <c r="AB55" s="3">
        <f t="shared" si="3"/>
        <v>0.19231772897361818</v>
      </c>
      <c r="AC55">
        <v>319.14</v>
      </c>
      <c r="AD55">
        <v>70.477999999999994</v>
      </c>
      <c r="AE55">
        <v>140.75899999999999</v>
      </c>
      <c r="AF55">
        <v>66.766999999999996</v>
      </c>
      <c r="AH55">
        <v>10.789</v>
      </c>
      <c r="AI55">
        <v>1.405</v>
      </c>
      <c r="AJ55">
        <v>498.12200000000001</v>
      </c>
      <c r="AL55">
        <f t="shared" si="4"/>
        <v>788.31999999999994</v>
      </c>
      <c r="AM55">
        <v>5129.9507167668562</v>
      </c>
      <c r="AN55">
        <v>8.523811719609272</v>
      </c>
      <c r="AO55" s="3">
        <f t="shared" si="5"/>
        <v>0.15367009227270656</v>
      </c>
      <c r="AP55">
        <v>98.805999999999997</v>
      </c>
      <c r="AQ55">
        <v>197.941</v>
      </c>
      <c r="AR55">
        <v>18.847000000000001</v>
      </c>
      <c r="AS55">
        <v>89.971000000000004</v>
      </c>
      <c r="AU55">
        <v>4.29</v>
      </c>
      <c r="AV55">
        <v>5.8999999999999997E-2</v>
      </c>
      <c r="AW55">
        <v>2166.5329999999999</v>
      </c>
      <c r="AX55">
        <v>6.0999999999999999E-2</v>
      </c>
      <c r="AY55">
        <f t="shared" si="6"/>
        <v>2477.7020000000002</v>
      </c>
      <c r="AZ55">
        <v>16076.594884468263</v>
      </c>
      <c r="BA55">
        <v>31.622601950231491</v>
      </c>
      <c r="BB55" s="3">
        <f t="shared" si="7"/>
        <v>0.15411858156566038</v>
      </c>
      <c r="BC55">
        <v>115.624</v>
      </c>
      <c r="BD55">
        <v>9.02</v>
      </c>
      <c r="BE55">
        <v>157.59399999999999</v>
      </c>
      <c r="BF55">
        <v>48.3</v>
      </c>
      <c r="BH55">
        <v>5.0999999999999997E-2</v>
      </c>
      <c r="BI55">
        <v>0.129</v>
      </c>
      <c r="BJ55">
        <v>6.6109999999999998</v>
      </c>
      <c r="BL55">
        <f t="shared" si="8"/>
        <v>221.70499999999996</v>
      </c>
      <c r="BM55">
        <v>996.7033324575043</v>
      </c>
      <c r="BN55">
        <v>3.7815105759731154</v>
      </c>
      <c r="BO55" s="3">
        <f t="shared" si="9"/>
        <v>0.22243830514076526</v>
      </c>
      <c r="BP55">
        <v>33.046999999999997</v>
      </c>
      <c r="BQ55">
        <v>0.19900000000000001</v>
      </c>
      <c r="BR55">
        <v>10.413</v>
      </c>
      <c r="BS55">
        <v>10.662000000000001</v>
      </c>
      <c r="BU55">
        <v>0.70199999999999996</v>
      </c>
      <c r="BV55">
        <v>0.55200000000000005</v>
      </c>
      <c r="BW55">
        <v>4.2699999999999996</v>
      </c>
      <c r="BX55">
        <v>1E-3</v>
      </c>
      <c r="BY55">
        <f t="shared" si="10"/>
        <v>26.798999999999999</v>
      </c>
      <c r="BZ55">
        <v>303.69878887546673</v>
      </c>
      <c r="CA55">
        <v>1.3764146088088538</v>
      </c>
      <c r="CB55" s="3">
        <f t="shared" si="11"/>
        <v>8.8242037774437981E-2</v>
      </c>
      <c r="CC55">
        <v>4330.915</v>
      </c>
      <c r="CD55">
        <v>2772.011</v>
      </c>
      <c r="CE55">
        <v>2.4449999999999998</v>
      </c>
      <c r="CF55">
        <v>92.364999999999995</v>
      </c>
      <c r="CH55">
        <v>8.1000000000000003E-2</v>
      </c>
      <c r="CJ55">
        <v>10916.045</v>
      </c>
      <c r="CL55">
        <f t="shared" si="12"/>
        <v>13782.947</v>
      </c>
      <c r="CM55">
        <v>199890.71782817118</v>
      </c>
      <c r="CN55">
        <v>676.75844169890877</v>
      </c>
      <c r="CO55" s="3">
        <f t="shared" si="13"/>
        <v>6.8952411346323808E-2</v>
      </c>
    </row>
    <row r="56" spans="1:93" x14ac:dyDescent="0.25">
      <c r="A56" s="1" t="s">
        <v>56</v>
      </c>
      <c r="B56">
        <v>1</v>
      </c>
      <c r="C56">
        <f>_xlfn.XLOOKUP(A56,'[1]paving by area'!$A$3:$A$174,'[1]paving by area'!$C$3:$C$174)</f>
        <v>11</v>
      </c>
      <c r="L56">
        <f t="shared" si="0"/>
        <v>0</v>
      </c>
      <c r="M56">
        <v>0</v>
      </c>
      <c r="N56">
        <v>0</v>
      </c>
      <c r="O56" s="3" t="e">
        <f t="shared" si="1"/>
        <v>#DIV/0!</v>
      </c>
      <c r="P56">
        <v>8.6319999999999997</v>
      </c>
      <c r="Y56">
        <f t="shared" si="2"/>
        <v>0</v>
      </c>
      <c r="Z56">
        <v>21.549917911041565</v>
      </c>
      <c r="AA56">
        <v>5.3789545190496703E-2</v>
      </c>
      <c r="AB56" s="3">
        <f t="shared" si="3"/>
        <v>0</v>
      </c>
      <c r="AC56">
        <v>3.819</v>
      </c>
      <c r="AD56">
        <v>0.56600000000000006</v>
      </c>
      <c r="AF56">
        <v>3.3000000000000002E-2</v>
      </c>
      <c r="AH56">
        <v>1.9119999999999999</v>
      </c>
      <c r="AJ56">
        <v>6.1120000000000001</v>
      </c>
      <c r="AL56">
        <f t="shared" si="4"/>
        <v>8.6230000000000011</v>
      </c>
      <c r="AM56">
        <v>205.20410076121266</v>
      </c>
      <c r="AN56">
        <v>0.27031325235787773</v>
      </c>
      <c r="AO56" s="3">
        <f t="shared" si="5"/>
        <v>4.2021577385698651E-2</v>
      </c>
      <c r="AP56">
        <v>0.42299999999999999</v>
      </c>
      <c r="AQ56">
        <v>6.6859999999999999</v>
      </c>
      <c r="AS56">
        <v>3.5000000000000003E-2</v>
      </c>
      <c r="AU56">
        <v>2.4129999999999998</v>
      </c>
      <c r="AW56">
        <v>257.90600000000001</v>
      </c>
      <c r="AY56">
        <f t="shared" si="6"/>
        <v>267.04000000000002</v>
      </c>
      <c r="AZ56">
        <v>1367.1748796912711</v>
      </c>
      <c r="BA56">
        <v>1.0510590160466071</v>
      </c>
      <c r="BB56" s="3">
        <f t="shared" si="7"/>
        <v>0.19532248870773702</v>
      </c>
      <c r="BC56">
        <v>7.2999999999999995E-2</v>
      </c>
      <c r="BJ56">
        <v>2.1909999999999998</v>
      </c>
      <c r="BL56">
        <f t="shared" si="8"/>
        <v>2.1909999999999998</v>
      </c>
      <c r="BM56">
        <v>8.7868821579184679</v>
      </c>
      <c r="BN56">
        <v>4.7706030249616074E-2</v>
      </c>
      <c r="BO56" s="3">
        <f t="shared" si="9"/>
        <v>0.24934896822595237</v>
      </c>
      <c r="BP56">
        <v>4.0000000000000001E-3</v>
      </c>
      <c r="BR56">
        <v>5.0000000000000001E-3</v>
      </c>
      <c r="BU56">
        <v>2.0209999999999999</v>
      </c>
      <c r="BY56">
        <f t="shared" si="10"/>
        <v>2.0259999999999998</v>
      </c>
      <c r="BZ56">
        <v>17.235960162321302</v>
      </c>
      <c r="CA56">
        <v>3.6835114168224839E-2</v>
      </c>
      <c r="CB56" s="3">
        <f t="shared" si="11"/>
        <v>0.11754494562066466</v>
      </c>
      <c r="CC56">
        <v>0.28299999999999997</v>
      </c>
      <c r="CD56">
        <v>13.68</v>
      </c>
      <c r="CJ56">
        <v>8.98</v>
      </c>
      <c r="CL56">
        <f t="shared" si="12"/>
        <v>22.66</v>
      </c>
      <c r="CM56">
        <v>599.58250165769311</v>
      </c>
      <c r="CN56">
        <v>1.7332087847204791</v>
      </c>
      <c r="CO56" s="3">
        <f t="shared" si="13"/>
        <v>3.779296416648395E-2</v>
      </c>
    </row>
    <row r="57" spans="1:93" x14ac:dyDescent="0.25">
      <c r="A57" s="1" t="s">
        <v>57</v>
      </c>
      <c r="B57">
        <v>2</v>
      </c>
      <c r="C57">
        <f>_xlfn.XLOOKUP(A57,'[1]paving by area'!$A$3:$A$174,'[1]paving by area'!$C$3:$C$174)</f>
        <v>4</v>
      </c>
      <c r="J57">
        <v>7.0329999999999986</v>
      </c>
      <c r="L57">
        <f t="shared" si="0"/>
        <v>7.0329999999999986</v>
      </c>
      <c r="M57">
        <v>18.48663590364426</v>
      </c>
      <c r="N57">
        <v>3.6973271807288523E-2</v>
      </c>
      <c r="O57" s="3">
        <f t="shared" si="1"/>
        <v>0.38043698359492151</v>
      </c>
      <c r="P57">
        <v>6.3810000000000002</v>
      </c>
      <c r="W57">
        <v>11.744999999999999</v>
      </c>
      <c r="Y57">
        <f t="shared" si="2"/>
        <v>11.744999999999999</v>
      </c>
      <c r="Z57">
        <v>50.43396068369897</v>
      </c>
      <c r="AA57">
        <v>0.11204822485891916</v>
      </c>
      <c r="AB57" s="3">
        <f t="shared" si="3"/>
        <v>0.23287879517652404</v>
      </c>
      <c r="AC57">
        <v>24.21</v>
      </c>
      <c r="AD57">
        <v>0.77500000000000002</v>
      </c>
      <c r="AE57">
        <v>1.8540000000000001</v>
      </c>
      <c r="AF57">
        <v>1.532</v>
      </c>
      <c r="AG57">
        <v>0.17100000000000001</v>
      </c>
      <c r="AH57">
        <v>0.248</v>
      </c>
      <c r="AI57">
        <v>0.28999999999999998</v>
      </c>
      <c r="AJ57">
        <v>44.838999999999999</v>
      </c>
      <c r="AL57">
        <f t="shared" si="4"/>
        <v>49.708999999999996</v>
      </c>
      <c r="AM57">
        <v>535.74009113144018</v>
      </c>
      <c r="AN57">
        <v>0.69773531833881375</v>
      </c>
      <c r="AO57" s="3">
        <f t="shared" si="5"/>
        <v>9.2785663837512272E-2</v>
      </c>
      <c r="AP57">
        <v>6.020999999999999</v>
      </c>
      <c r="AQ57">
        <v>2.0840000000000001</v>
      </c>
      <c r="AR57">
        <v>2.8980000000000001</v>
      </c>
      <c r="AS57">
        <v>0.53200000000000003</v>
      </c>
      <c r="AU57">
        <v>0.16</v>
      </c>
      <c r="AW57">
        <v>293.03800000000001</v>
      </c>
      <c r="AY57">
        <f t="shared" si="6"/>
        <v>298.71199999999999</v>
      </c>
      <c r="AZ57">
        <v>3464.5273709215157</v>
      </c>
      <c r="BA57">
        <v>7.4457051842531632</v>
      </c>
      <c r="BB57" s="3">
        <f t="shared" si="7"/>
        <v>8.6220129910691626E-2</v>
      </c>
      <c r="BC57">
        <v>9.7989999999999995</v>
      </c>
      <c r="BE57">
        <v>8.0760000000000005</v>
      </c>
      <c r="BF57">
        <v>0.66499999999999992</v>
      </c>
      <c r="BJ57">
        <v>1.9</v>
      </c>
      <c r="BL57">
        <f t="shared" si="8"/>
        <v>10.641</v>
      </c>
      <c r="BM57">
        <v>115.330372159032</v>
      </c>
      <c r="BN57">
        <v>0.62615545810638518</v>
      </c>
      <c r="BO57" s="3">
        <f t="shared" si="9"/>
        <v>9.22653746866164E-2</v>
      </c>
      <c r="BP57">
        <v>2.0710000000000002</v>
      </c>
      <c r="BR57">
        <v>0.152</v>
      </c>
      <c r="BS57">
        <v>0.14799999999999999</v>
      </c>
      <c r="BU57">
        <v>0.314</v>
      </c>
      <c r="BV57">
        <v>0.14799999999999999</v>
      </c>
      <c r="BW57">
        <v>0.248</v>
      </c>
      <c r="BY57">
        <f t="shared" si="10"/>
        <v>1.01</v>
      </c>
      <c r="BZ57">
        <v>14.484262093054163</v>
      </c>
      <c r="CA57">
        <v>3.0954437282029946E-2</v>
      </c>
      <c r="CB57" s="3">
        <f t="shared" si="11"/>
        <v>6.9730856395117238E-2</v>
      </c>
      <c r="CC57">
        <v>40.700000000000003</v>
      </c>
      <c r="CD57">
        <v>21.056999999999999</v>
      </c>
      <c r="CE57">
        <v>1.091</v>
      </c>
      <c r="CF57">
        <v>0.153</v>
      </c>
      <c r="CH57">
        <v>9.7000000000000003E-2</v>
      </c>
      <c r="CJ57">
        <v>2209.741</v>
      </c>
      <c r="CL57">
        <f t="shared" si="12"/>
        <v>2232.1390000000001</v>
      </c>
      <c r="CM57">
        <v>24382.090461990734</v>
      </c>
      <c r="CN57">
        <v>96.259095707670497</v>
      </c>
      <c r="CO57" s="3">
        <f t="shared" si="13"/>
        <v>9.1548302779028895E-2</v>
      </c>
    </row>
    <row r="58" spans="1:93" x14ac:dyDescent="0.25">
      <c r="A58" s="1" t="s">
        <v>58</v>
      </c>
      <c r="B58">
        <v>3</v>
      </c>
      <c r="C58">
        <f>_xlfn.XLOOKUP(A58,'[1]paving by area'!$A$3:$A$174,'[1]paving by area'!$C$3:$C$174)</f>
        <v>8</v>
      </c>
      <c r="J58">
        <v>0.254</v>
      </c>
      <c r="L58">
        <f t="shared" si="0"/>
        <v>0.254</v>
      </c>
      <c r="M58">
        <v>12.733263590694801</v>
      </c>
      <c r="N58">
        <v>2.2997034650339209E-2</v>
      </c>
      <c r="O58" s="3">
        <f t="shared" si="1"/>
        <v>1.9947753236304464E-2</v>
      </c>
      <c r="W58">
        <v>0.36599999999999999</v>
      </c>
      <c r="Y58">
        <f t="shared" si="2"/>
        <v>0.36599999999999999</v>
      </c>
      <c r="Z58">
        <v>1.6256167448851508</v>
      </c>
      <c r="AA58">
        <v>4.0576110648025063E-3</v>
      </c>
      <c r="AB58" s="3">
        <f t="shared" si="3"/>
        <v>0.22514531863158049</v>
      </c>
      <c r="AC58">
        <v>0.63200000000000001</v>
      </c>
      <c r="AE58">
        <v>3.6999999999999998E-2</v>
      </c>
      <c r="AJ58">
        <v>55.819000000000003</v>
      </c>
      <c r="AL58">
        <f t="shared" si="4"/>
        <v>55.856000000000002</v>
      </c>
      <c r="AM58">
        <v>1490.9196392622146</v>
      </c>
      <c r="AN58">
        <v>2.7773886500980223</v>
      </c>
      <c r="AO58" s="3">
        <f t="shared" si="5"/>
        <v>3.7464125180912154E-2</v>
      </c>
      <c r="AP58">
        <v>6.2719999999999976</v>
      </c>
      <c r="AQ58">
        <v>11.590999999999999</v>
      </c>
      <c r="AV58">
        <v>2.9000000000000001E-2</v>
      </c>
      <c r="AW58">
        <v>3659.1</v>
      </c>
      <c r="AY58">
        <f t="shared" si="6"/>
        <v>3670.72</v>
      </c>
      <c r="AZ58">
        <v>63363.508286916593</v>
      </c>
      <c r="BA58">
        <v>65.208455234005854</v>
      </c>
      <c r="BB58" s="3">
        <f t="shared" si="7"/>
        <v>5.7931135747386266E-2</v>
      </c>
      <c r="BC58">
        <v>4.1000000000000002E-2</v>
      </c>
      <c r="BJ58">
        <v>1.8819999999999999</v>
      </c>
      <c r="BL58">
        <f t="shared" si="8"/>
        <v>1.8819999999999999</v>
      </c>
      <c r="BM58">
        <v>12.317681351487485</v>
      </c>
      <c r="BN58">
        <v>6.6875561615406642E-2</v>
      </c>
      <c r="BO58" s="3">
        <f t="shared" si="9"/>
        <v>0.1527884953585627</v>
      </c>
      <c r="BP58">
        <v>5.1999999999999998E-2</v>
      </c>
      <c r="BY58">
        <f t="shared" si="10"/>
        <v>0</v>
      </c>
      <c r="BZ58">
        <v>1.3612888188875654</v>
      </c>
      <c r="CA58">
        <v>2.9092216846304335E-3</v>
      </c>
      <c r="CB58" s="3">
        <f t="shared" si="11"/>
        <v>0</v>
      </c>
      <c r="CC58">
        <v>0.495</v>
      </c>
      <c r="CD58">
        <v>11.795</v>
      </c>
      <c r="CH58">
        <v>2.8210000000000002</v>
      </c>
      <c r="CJ58">
        <v>2647.18</v>
      </c>
      <c r="CL58">
        <f t="shared" si="12"/>
        <v>2661.7959999999998</v>
      </c>
      <c r="CM58">
        <v>65514.448883440869</v>
      </c>
      <c r="CN58">
        <v>134.0490401796786</v>
      </c>
      <c r="CO58" s="3">
        <f t="shared" si="13"/>
        <v>4.0629144339376151E-2</v>
      </c>
    </row>
    <row r="59" spans="1:93" x14ac:dyDescent="0.25">
      <c r="A59" s="1" t="s">
        <v>59</v>
      </c>
      <c r="B59">
        <v>3</v>
      </c>
      <c r="C59">
        <f>_xlfn.XLOOKUP(A59,'[1]paving by area'!$A$3:$A$174,'[1]paving by area'!$C$3:$C$174)</f>
        <v>8</v>
      </c>
      <c r="L59">
        <f t="shared" si="0"/>
        <v>0</v>
      </c>
      <c r="M59">
        <v>0.70808968416513962</v>
      </c>
      <c r="N59">
        <v>1.2788522664522108E-3</v>
      </c>
      <c r="O59" s="3">
        <f t="shared" si="1"/>
        <v>0</v>
      </c>
      <c r="Y59">
        <f t="shared" si="2"/>
        <v>0</v>
      </c>
      <c r="Z59">
        <v>18.891219467500271</v>
      </c>
      <c r="AA59">
        <v>4.7153316659737737E-2</v>
      </c>
      <c r="AB59" s="3">
        <f t="shared" si="3"/>
        <v>0</v>
      </c>
      <c r="AJ59">
        <v>0.46500000000000002</v>
      </c>
      <c r="AL59">
        <f t="shared" si="4"/>
        <v>0.46500000000000002</v>
      </c>
      <c r="AM59">
        <v>129.83967338579285</v>
      </c>
      <c r="AN59">
        <v>0.24187436109741411</v>
      </c>
      <c r="AO59" s="3">
        <f t="shared" si="5"/>
        <v>3.5813398776685513E-3</v>
      </c>
      <c r="AP59">
        <v>1.252</v>
      </c>
      <c r="AQ59">
        <v>0.439</v>
      </c>
      <c r="AW59">
        <v>265.46499999999997</v>
      </c>
      <c r="AY59">
        <f t="shared" si="6"/>
        <v>265.904</v>
      </c>
      <c r="AZ59">
        <v>3275.2423504365638</v>
      </c>
      <c r="BA59">
        <v>6.1327940992572483</v>
      </c>
      <c r="BB59" s="3">
        <f t="shared" si="7"/>
        <v>8.1186053289936583E-2</v>
      </c>
      <c r="BL59">
        <f t="shared" si="8"/>
        <v>0</v>
      </c>
      <c r="BM59">
        <v>0.73317947612374701</v>
      </c>
      <c r="BN59">
        <v>3.9806021792197213E-3</v>
      </c>
      <c r="BO59" s="3">
        <f t="shared" si="9"/>
        <v>0</v>
      </c>
      <c r="BP59">
        <v>2.4E-2</v>
      </c>
      <c r="BS59">
        <v>4.7E-2</v>
      </c>
      <c r="BY59">
        <f t="shared" si="10"/>
        <v>4.7E-2</v>
      </c>
      <c r="BZ59">
        <v>0.11429794114476664</v>
      </c>
      <c r="CA59">
        <v>2.4426708298294798E-4</v>
      </c>
      <c r="CB59" s="3">
        <f t="shared" si="11"/>
        <v>0.41120600711845795</v>
      </c>
      <c r="CC59">
        <v>1.506</v>
      </c>
      <c r="CH59">
        <v>1.679</v>
      </c>
      <c r="CJ59">
        <v>226.27699999999999</v>
      </c>
      <c r="CL59">
        <f t="shared" si="12"/>
        <v>227.95599999999999</v>
      </c>
      <c r="CM59">
        <v>3288.1858953325432</v>
      </c>
      <c r="CN59">
        <v>9.5051350962173515</v>
      </c>
      <c r="CO59" s="3">
        <f t="shared" si="13"/>
        <v>6.9325764192217657E-2</v>
      </c>
    </row>
    <row r="60" spans="1:93" x14ac:dyDescent="0.25">
      <c r="A60" s="1" t="s">
        <v>60</v>
      </c>
      <c r="B60">
        <v>2</v>
      </c>
      <c r="C60">
        <f>_xlfn.XLOOKUP(A60,'[1]paving by area'!$A$3:$A$174,'[1]paving by area'!$C$3:$C$174)</f>
        <v>4</v>
      </c>
      <c r="J60">
        <v>1.748</v>
      </c>
      <c r="L60">
        <f t="shared" si="0"/>
        <v>1.748</v>
      </c>
      <c r="M60">
        <v>9.5451336426790618</v>
      </c>
      <c r="N60">
        <v>1.723908152527542E-2</v>
      </c>
      <c r="O60" s="3">
        <f t="shared" si="1"/>
        <v>0.18312996605769719</v>
      </c>
      <c r="P60">
        <v>1.925</v>
      </c>
      <c r="W60">
        <v>0.70199999999999996</v>
      </c>
      <c r="Y60">
        <f t="shared" si="2"/>
        <v>0.70199999999999996</v>
      </c>
      <c r="Z60">
        <v>22.657947520650158</v>
      </c>
      <c r="AA60">
        <v>5.6555235946465304E-2</v>
      </c>
      <c r="AB60" s="3">
        <f t="shared" si="3"/>
        <v>3.098250622039822E-2</v>
      </c>
      <c r="AC60">
        <v>48.499000000000002</v>
      </c>
      <c r="AD60">
        <v>21.776</v>
      </c>
      <c r="AE60">
        <v>11.656000000000001</v>
      </c>
      <c r="AF60">
        <v>3.8660000000000001</v>
      </c>
      <c r="AH60">
        <v>0.54800000000000004</v>
      </c>
      <c r="AJ60">
        <v>114.717</v>
      </c>
      <c r="AL60">
        <f t="shared" si="4"/>
        <v>152.56299999999999</v>
      </c>
      <c r="AM60">
        <v>1967.371150664088</v>
      </c>
      <c r="AN60">
        <v>7.5906772832419351</v>
      </c>
      <c r="AO60" s="3">
        <f t="shared" si="5"/>
        <v>7.7546628631055312E-2</v>
      </c>
      <c r="AP60">
        <v>31.597999999999999</v>
      </c>
      <c r="AQ60">
        <v>22.974</v>
      </c>
      <c r="AR60">
        <v>1.0669999999999999</v>
      </c>
      <c r="AS60">
        <v>2.0760000000000001</v>
      </c>
      <c r="AU60">
        <v>4.5999999999999999E-2</v>
      </c>
      <c r="AW60">
        <v>759.92200000000003</v>
      </c>
      <c r="AY60">
        <f t="shared" si="6"/>
        <v>786.08500000000004</v>
      </c>
      <c r="AZ60">
        <v>11249.071264211125</v>
      </c>
      <c r="BA60">
        <v>14.287797457712003</v>
      </c>
      <c r="BB60" s="3">
        <f t="shared" si="7"/>
        <v>6.9879991115437801E-2</v>
      </c>
      <c r="BC60">
        <v>3.9769999999999999</v>
      </c>
      <c r="BD60">
        <v>0.314</v>
      </c>
      <c r="BE60">
        <v>2.67</v>
      </c>
      <c r="BJ60">
        <v>1.4279999999999999</v>
      </c>
      <c r="BL60">
        <f t="shared" si="8"/>
        <v>4.4119999999999999</v>
      </c>
      <c r="BM60">
        <v>73.113955062061379</v>
      </c>
      <c r="BN60">
        <v>0.39695269484370099</v>
      </c>
      <c r="BO60" s="3">
        <f t="shared" si="9"/>
        <v>6.0344157230380419E-2</v>
      </c>
      <c r="BP60">
        <v>3.6829999999999998</v>
      </c>
      <c r="BQ60">
        <v>6.0000000000000001E-3</v>
      </c>
      <c r="BU60">
        <v>8.0000000000000002E-3</v>
      </c>
      <c r="BW60">
        <v>0.03</v>
      </c>
      <c r="BY60">
        <f t="shared" si="10"/>
        <v>4.3999999999999997E-2</v>
      </c>
      <c r="BZ60">
        <v>15.678724876010328</v>
      </c>
      <c r="CA60">
        <v>3.3507133654354371E-2</v>
      </c>
      <c r="CB60" s="3">
        <f t="shared" si="11"/>
        <v>2.8063506661388919E-3</v>
      </c>
      <c r="CC60">
        <v>23.042000000000002</v>
      </c>
      <c r="CD60">
        <v>44.624000000000002</v>
      </c>
      <c r="CH60">
        <v>0.35</v>
      </c>
      <c r="CJ60">
        <v>1176.3800000000001</v>
      </c>
      <c r="CL60">
        <f t="shared" si="12"/>
        <v>1221.354</v>
      </c>
      <c r="CM60">
        <v>24997.560920619992</v>
      </c>
      <c r="CN60">
        <v>103.51700393325741</v>
      </c>
      <c r="CO60" s="3">
        <f t="shared" si="13"/>
        <v>4.8858926832038616E-2</v>
      </c>
    </row>
    <row r="61" spans="1:93" x14ac:dyDescent="0.25">
      <c r="A61" s="1" t="s">
        <v>61</v>
      </c>
      <c r="B61">
        <v>4</v>
      </c>
      <c r="C61">
        <f>_xlfn.XLOOKUP(A61,'[1]paving by area'!$A$3:$A$174,'[1]paving by area'!$C$3:$C$174)</f>
        <v>12</v>
      </c>
      <c r="E61">
        <v>0.74099999999999999</v>
      </c>
      <c r="J61">
        <v>11.933999999999999</v>
      </c>
      <c r="L61">
        <f t="shared" si="0"/>
        <v>12.674999999999999</v>
      </c>
      <c r="M61">
        <v>35.691925962017237</v>
      </c>
      <c r="N61">
        <v>6.4461750299874526E-2</v>
      </c>
      <c r="O61" s="3">
        <f t="shared" si="1"/>
        <v>0.35512233252664838</v>
      </c>
      <c r="P61">
        <v>3147.9769999999999</v>
      </c>
      <c r="Q61">
        <v>39.81</v>
      </c>
      <c r="R61">
        <v>184.34800000000001</v>
      </c>
      <c r="S61">
        <v>1.99</v>
      </c>
      <c r="U61">
        <v>0.96599999999999997</v>
      </c>
      <c r="V61">
        <v>0.1</v>
      </c>
      <c r="W61">
        <v>3.7610000000000001</v>
      </c>
      <c r="Y61">
        <f t="shared" si="2"/>
        <v>230.97500000000002</v>
      </c>
      <c r="Z61">
        <v>4724.8406797223643</v>
      </c>
      <c r="AA61">
        <v>11.398558606786578</v>
      </c>
      <c r="AB61" s="3">
        <f t="shared" si="3"/>
        <v>4.8885246224550434E-2</v>
      </c>
      <c r="AC61">
        <v>2023.2550000000001</v>
      </c>
      <c r="AD61">
        <v>156.31299999999999</v>
      </c>
      <c r="AE61">
        <v>550.74199999999996</v>
      </c>
      <c r="AF61">
        <v>74.22</v>
      </c>
      <c r="AG61">
        <v>0.01</v>
      </c>
      <c r="AH61">
        <v>17.384</v>
      </c>
      <c r="AI61">
        <v>1.524</v>
      </c>
      <c r="AJ61">
        <v>185.23099999999999</v>
      </c>
      <c r="AK61">
        <v>3.1E-2</v>
      </c>
      <c r="AL61">
        <f t="shared" si="4"/>
        <v>985.45499999999993</v>
      </c>
      <c r="AM61">
        <v>7733.3657090305132</v>
      </c>
      <c r="AN61">
        <v>13.215543386938748</v>
      </c>
      <c r="AO61" s="3">
        <f t="shared" si="5"/>
        <v>0.12742899237899105</v>
      </c>
      <c r="AP61">
        <v>114.732</v>
      </c>
      <c r="AQ61">
        <v>140.738</v>
      </c>
      <c r="AR61">
        <v>25.529</v>
      </c>
      <c r="AS61">
        <v>23.731999999999999</v>
      </c>
      <c r="AU61">
        <v>11.499000000000001</v>
      </c>
      <c r="AV61">
        <v>0.26500000000000001</v>
      </c>
      <c r="AW61">
        <v>2799.5529999999999</v>
      </c>
      <c r="AY61">
        <f t="shared" si="6"/>
        <v>3001.3159999999998</v>
      </c>
      <c r="AZ61">
        <v>12425.929409076965</v>
      </c>
      <c r="BA61">
        <v>18.366752011706257</v>
      </c>
      <c r="BB61" s="3">
        <f t="shared" si="7"/>
        <v>0.24153654034180985</v>
      </c>
      <c r="BC61">
        <v>61.845000000000013</v>
      </c>
      <c r="BD61">
        <v>3.6320000000000001</v>
      </c>
      <c r="BE61">
        <v>115.04900000000001</v>
      </c>
      <c r="BF61">
        <v>22.376000000000001</v>
      </c>
      <c r="BH61">
        <v>0.51400000000000001</v>
      </c>
      <c r="BI61">
        <v>8.0000000000000002E-3</v>
      </c>
      <c r="BJ61">
        <v>3.0169999999999999</v>
      </c>
      <c r="BL61">
        <f t="shared" si="8"/>
        <v>144.59600000000003</v>
      </c>
      <c r="BM61">
        <v>337.47853804792794</v>
      </c>
      <c r="BN61">
        <v>1.6825165221555707</v>
      </c>
      <c r="BO61" s="3">
        <f t="shared" si="9"/>
        <v>0.42845983876896149</v>
      </c>
      <c r="BP61">
        <v>42.026000000000003</v>
      </c>
      <c r="BQ61">
        <v>1.554</v>
      </c>
      <c r="BR61">
        <v>16.456</v>
      </c>
      <c r="BS61">
        <v>6.8869999999999996</v>
      </c>
      <c r="BT61">
        <v>0.115</v>
      </c>
      <c r="BU61">
        <v>1.569</v>
      </c>
      <c r="BV61">
        <v>1.1459999999999999</v>
      </c>
      <c r="BW61">
        <v>6.7949999999999999</v>
      </c>
      <c r="BY61">
        <f t="shared" si="10"/>
        <v>34.521999999999998</v>
      </c>
      <c r="BZ61">
        <v>201.99564676498207</v>
      </c>
      <c r="CA61">
        <v>0.39359499710349544</v>
      </c>
      <c r="CB61" s="3">
        <f t="shared" si="11"/>
        <v>0.1709046732089512</v>
      </c>
      <c r="CC61">
        <v>589.46500000000003</v>
      </c>
      <c r="CD61">
        <v>3540.375</v>
      </c>
      <c r="CE61">
        <v>5.7679999999999998</v>
      </c>
      <c r="CF61">
        <v>281.22899999999998</v>
      </c>
      <c r="CH61">
        <v>0.439</v>
      </c>
      <c r="CI61">
        <v>4.4279999999999999</v>
      </c>
      <c r="CJ61">
        <v>22142.014999999999</v>
      </c>
      <c r="CL61">
        <f t="shared" si="12"/>
        <v>25974.254000000001</v>
      </c>
      <c r="CM61">
        <v>180046.43542501729</v>
      </c>
      <c r="CN61">
        <v>490.94728240062113</v>
      </c>
      <c r="CO61" s="3">
        <f t="shared" si="13"/>
        <v>0.14426419461560139</v>
      </c>
    </row>
    <row r="62" spans="1:93" x14ac:dyDescent="0.25">
      <c r="A62" s="1" t="s">
        <v>62</v>
      </c>
      <c r="B62">
        <v>4</v>
      </c>
      <c r="C62">
        <f>_xlfn.XLOOKUP(A62,'[1]paving by area'!$A$3:$A$174,'[1]paving by area'!$C$3:$C$174)</f>
        <v>11</v>
      </c>
      <c r="D62">
        <v>0.3</v>
      </c>
      <c r="E62">
        <v>224.06899999999999</v>
      </c>
      <c r="F62">
        <v>8.9999999999999993E-3</v>
      </c>
      <c r="H62">
        <v>7.0000000000000001E-3</v>
      </c>
      <c r="J62">
        <v>63.558999999999997</v>
      </c>
      <c r="L62">
        <f t="shared" si="0"/>
        <v>287.94399999999996</v>
      </c>
      <c r="M62">
        <v>446.28738565230708</v>
      </c>
      <c r="N62">
        <v>0.98411254894570788</v>
      </c>
      <c r="O62" s="3">
        <f t="shared" si="1"/>
        <v>0.6451986080205524</v>
      </c>
      <c r="P62">
        <v>50.218000000000004</v>
      </c>
      <c r="R62">
        <v>7.5999999999999998E-2</v>
      </c>
      <c r="U62">
        <v>3.9E-2</v>
      </c>
      <c r="Y62">
        <f t="shared" si="2"/>
        <v>0.11499999999999999</v>
      </c>
      <c r="Z62">
        <v>59.171447878546779</v>
      </c>
      <c r="AA62">
        <v>0.16669267310214028</v>
      </c>
      <c r="AB62" s="3">
        <f t="shared" si="3"/>
        <v>1.9435049187243978E-3</v>
      </c>
      <c r="AC62">
        <v>529.11299999999994</v>
      </c>
      <c r="AD62">
        <v>52.073</v>
      </c>
      <c r="AE62">
        <v>80.066000000000003</v>
      </c>
      <c r="AF62">
        <v>2.3159999999999998</v>
      </c>
      <c r="AH62">
        <v>2.9049999999999998</v>
      </c>
      <c r="AI62">
        <v>2.9000000000000001E-2</v>
      </c>
      <c r="AJ62">
        <v>49.052</v>
      </c>
      <c r="AL62">
        <f t="shared" si="4"/>
        <v>186.441</v>
      </c>
      <c r="AM62">
        <v>1526.7282124889873</v>
      </c>
      <c r="AN62">
        <v>3.7001375369516909</v>
      </c>
      <c r="AO62" s="3">
        <f t="shared" si="5"/>
        <v>0.1221180027164428</v>
      </c>
      <c r="AP62">
        <v>595.33899999999994</v>
      </c>
      <c r="AQ62">
        <v>213.65100000000001</v>
      </c>
      <c r="AR62">
        <v>2.532</v>
      </c>
      <c r="AS62">
        <v>8.9600000000000009</v>
      </c>
      <c r="AU62">
        <v>4.8230000000000004</v>
      </c>
      <c r="AV62">
        <v>0.34399999999999997</v>
      </c>
      <c r="AW62">
        <v>2248.2539999999999</v>
      </c>
      <c r="AY62">
        <f t="shared" si="6"/>
        <v>2478.5639999999999</v>
      </c>
      <c r="AZ62">
        <v>5572.0457974252222</v>
      </c>
      <c r="BA62">
        <v>11.214751751088906</v>
      </c>
      <c r="BB62" s="3">
        <f t="shared" si="7"/>
        <v>0.44482118240042384</v>
      </c>
      <c r="BC62">
        <v>3.8639999999999999</v>
      </c>
      <c r="BE62">
        <v>9.8689999999999998</v>
      </c>
      <c r="BF62">
        <v>0.115</v>
      </c>
      <c r="BL62">
        <f t="shared" si="8"/>
        <v>9.984</v>
      </c>
      <c r="BM62">
        <v>21.004359319252099</v>
      </c>
      <c r="BN62">
        <v>0.11403755997285604</v>
      </c>
      <c r="BO62" s="3">
        <f t="shared" si="9"/>
        <v>0.47532989929613811</v>
      </c>
      <c r="BP62">
        <v>2.1259999999999999</v>
      </c>
      <c r="BQ62">
        <v>0.14499999999999999</v>
      </c>
      <c r="BR62">
        <v>0.314</v>
      </c>
      <c r="BS62">
        <v>0.16400000000000001</v>
      </c>
      <c r="BU62">
        <v>0.84300000000000008</v>
      </c>
      <c r="BV62">
        <v>0.498</v>
      </c>
      <c r="BW62">
        <v>0.214</v>
      </c>
      <c r="BY62">
        <f t="shared" si="10"/>
        <v>2.1780000000000004</v>
      </c>
      <c r="BZ62">
        <v>15.161978201237609</v>
      </c>
      <c r="CA62">
        <v>3.2402790027306901E-2</v>
      </c>
      <c r="CB62" s="3">
        <f t="shared" si="11"/>
        <v>0.14364880169938637</v>
      </c>
      <c r="CC62">
        <v>9.5579999999999998</v>
      </c>
      <c r="CD62">
        <v>1460.7260000000001</v>
      </c>
      <c r="CF62">
        <v>9.2569999999999997</v>
      </c>
      <c r="CH62">
        <v>0.26600000000000001</v>
      </c>
      <c r="CJ62">
        <v>3574.7159999999999</v>
      </c>
      <c r="CL62">
        <f t="shared" si="12"/>
        <v>5044.9650000000001</v>
      </c>
      <c r="CM62">
        <v>15092.791242871039</v>
      </c>
      <c r="CN62">
        <v>49.513927891288063</v>
      </c>
      <c r="CO62" s="3">
        <f t="shared" si="13"/>
        <v>0.3342632200245233</v>
      </c>
    </row>
    <row r="63" spans="1:93" x14ac:dyDescent="0.25">
      <c r="A63" s="1" t="s">
        <v>63</v>
      </c>
      <c r="B63">
        <v>6</v>
      </c>
      <c r="C63">
        <f>_xlfn.XLOOKUP(A63,'[1]paving by area'!$A$3:$A$174,'[1]paving by area'!$C$3:$C$174)</f>
        <v>18</v>
      </c>
      <c r="D63">
        <v>0.56699999999999995</v>
      </c>
      <c r="E63">
        <v>0.624</v>
      </c>
      <c r="F63">
        <v>8.2000000000000003E-2</v>
      </c>
      <c r="G63">
        <v>0.43599999999999989</v>
      </c>
      <c r="J63">
        <v>9.0249999999999986</v>
      </c>
      <c r="L63">
        <f t="shared" si="0"/>
        <v>10.733999999999998</v>
      </c>
      <c r="M63">
        <v>412.7562596815103</v>
      </c>
      <c r="N63">
        <v>2.5687287152561096</v>
      </c>
      <c r="O63" s="3">
        <f t="shared" si="1"/>
        <v>2.6005662538667575E-2</v>
      </c>
      <c r="P63">
        <v>45.845999999999997</v>
      </c>
      <c r="Q63">
        <v>2.0369999999999999</v>
      </c>
      <c r="R63">
        <v>12.989000000000001</v>
      </c>
      <c r="S63">
        <v>2.6240000000000001</v>
      </c>
      <c r="V63">
        <v>1.7999999999999999E-2</v>
      </c>
      <c r="W63">
        <v>14.012</v>
      </c>
      <c r="Y63">
        <f t="shared" si="2"/>
        <v>31.68</v>
      </c>
      <c r="Z63">
        <v>522.83062037247271</v>
      </c>
      <c r="AA63">
        <v>1.144562531811713</v>
      </c>
      <c r="AB63" s="3">
        <f t="shared" si="3"/>
        <v>6.0593237590848587E-2</v>
      </c>
      <c r="AC63">
        <v>315.64299999999997</v>
      </c>
      <c r="AD63">
        <v>34.101999999999997</v>
      </c>
      <c r="AE63">
        <v>191.17500000000001</v>
      </c>
      <c r="AF63">
        <v>16.481000000000002</v>
      </c>
      <c r="AG63">
        <v>1.0089999999999999</v>
      </c>
      <c r="AH63">
        <v>0.78</v>
      </c>
      <c r="AI63">
        <v>2.2709999999999999</v>
      </c>
      <c r="AJ63">
        <v>334.13799999999998</v>
      </c>
      <c r="AL63">
        <f t="shared" si="4"/>
        <v>579.9559999999999</v>
      </c>
      <c r="AM63">
        <v>10485.933741295659</v>
      </c>
      <c r="AN63">
        <v>43.709299361136374</v>
      </c>
      <c r="AO63" s="3">
        <f t="shared" si="5"/>
        <v>5.5307997771912261E-2</v>
      </c>
      <c r="AP63">
        <v>168.62799999999999</v>
      </c>
      <c r="AQ63">
        <v>134.47300000000001</v>
      </c>
      <c r="AR63">
        <v>21.962</v>
      </c>
      <c r="AS63">
        <v>32.052999999999997</v>
      </c>
      <c r="AT63">
        <v>1.137</v>
      </c>
      <c r="AU63">
        <v>1.048</v>
      </c>
      <c r="AV63">
        <v>0.33800000000000002</v>
      </c>
      <c r="AW63">
        <v>3096.6860000000001</v>
      </c>
      <c r="AY63">
        <f t="shared" si="6"/>
        <v>3287.6970000000001</v>
      </c>
      <c r="AZ63">
        <v>49506.001268737637</v>
      </c>
      <c r="BA63">
        <v>66.320236657434222</v>
      </c>
      <c r="BB63" s="3">
        <f t="shared" si="7"/>
        <v>6.6410069804529653E-2</v>
      </c>
      <c r="BC63">
        <v>44.045999999999999</v>
      </c>
      <c r="BD63">
        <v>1.2669999999999999</v>
      </c>
      <c r="BE63">
        <v>14.875</v>
      </c>
      <c r="BF63">
        <v>5.1350000000000007</v>
      </c>
      <c r="BH63">
        <v>3.7000000000000012E-2</v>
      </c>
      <c r="BI63">
        <v>2.9000000000000001E-2</v>
      </c>
      <c r="BJ63">
        <v>29.04</v>
      </c>
      <c r="BL63">
        <f t="shared" si="8"/>
        <v>50.382999999999996</v>
      </c>
      <c r="BM63">
        <v>972.39712401024508</v>
      </c>
      <c r="BN63">
        <v>3.267887539102722</v>
      </c>
      <c r="BO63" s="3">
        <f t="shared" si="9"/>
        <v>5.1813193145015063E-2</v>
      </c>
      <c r="BP63">
        <v>29.960999999999999</v>
      </c>
      <c r="BQ63">
        <v>0.114</v>
      </c>
      <c r="BR63">
        <v>6.2750000000000004</v>
      </c>
      <c r="BS63">
        <v>9.3819999999999997</v>
      </c>
      <c r="BT63">
        <v>0.108</v>
      </c>
      <c r="BU63">
        <v>8.0000000000000002E-3</v>
      </c>
      <c r="BV63">
        <v>0.54600000000000004</v>
      </c>
      <c r="BW63">
        <v>5.0940000000000003</v>
      </c>
      <c r="BY63">
        <f t="shared" si="10"/>
        <v>21.527000000000001</v>
      </c>
      <c r="BZ63">
        <v>559.6238130762074</v>
      </c>
      <c r="CA63">
        <v>2.3083301025408174</v>
      </c>
      <c r="CB63" s="3">
        <f t="shared" si="11"/>
        <v>3.8466912052344239E-2</v>
      </c>
      <c r="CC63">
        <v>246.89</v>
      </c>
      <c r="CD63">
        <v>226.43299999999999</v>
      </c>
      <c r="CE63">
        <v>5.7720000000000002</v>
      </c>
      <c r="CF63">
        <v>8.1020000000000003</v>
      </c>
      <c r="CG63">
        <v>2.2690000000000001</v>
      </c>
      <c r="CH63">
        <v>0.06</v>
      </c>
      <c r="CJ63">
        <v>198915.76699999999</v>
      </c>
      <c r="CL63">
        <f t="shared" si="12"/>
        <v>199158.40299999999</v>
      </c>
      <c r="CM63">
        <v>487519.21732100396</v>
      </c>
      <c r="CN63">
        <v>1631.60179706233</v>
      </c>
      <c r="CO63" s="3">
        <f t="shared" si="13"/>
        <v>0.40851395375634064</v>
      </c>
    </row>
    <row r="64" spans="1:93" x14ac:dyDescent="0.25">
      <c r="A64" s="1" t="s">
        <v>64</v>
      </c>
      <c r="B64">
        <v>6</v>
      </c>
      <c r="C64">
        <f>_xlfn.XLOOKUP(A64,'[1]paving by area'!$A$3:$A$174,'[1]paving by area'!$C$3:$C$174)</f>
        <v>22</v>
      </c>
      <c r="D64">
        <v>6.4000000000000001E-2</v>
      </c>
      <c r="J64">
        <v>4.8310000000000004</v>
      </c>
      <c r="L64">
        <f t="shared" si="0"/>
        <v>4.8950000000000005</v>
      </c>
      <c r="M64">
        <v>44.766086072500485</v>
      </c>
      <c r="N64">
        <v>8.0850225492990549E-2</v>
      </c>
      <c r="O64" s="3">
        <f t="shared" si="1"/>
        <v>0.10934616870620206</v>
      </c>
      <c r="P64">
        <v>33.132000000000012</v>
      </c>
      <c r="Q64">
        <v>1.147</v>
      </c>
      <c r="R64">
        <v>1.17</v>
      </c>
      <c r="W64">
        <v>27.710999999999999</v>
      </c>
      <c r="Y64">
        <f t="shared" si="2"/>
        <v>30.027999999999999</v>
      </c>
      <c r="Z64">
        <v>346.21843175204032</v>
      </c>
      <c r="AA64">
        <v>0.38852145887087025</v>
      </c>
      <c r="AB64" s="3">
        <f t="shared" si="3"/>
        <v>8.6731373162437175E-2</v>
      </c>
      <c r="AC64">
        <v>147.791</v>
      </c>
      <c r="AD64">
        <v>10.039</v>
      </c>
      <c r="AE64">
        <v>64.575000000000003</v>
      </c>
      <c r="AF64">
        <v>4.6929999999999996</v>
      </c>
      <c r="AH64">
        <v>7.9130000000000003</v>
      </c>
      <c r="AI64">
        <v>0.92500000000000004</v>
      </c>
      <c r="AJ64">
        <v>538.93799999999999</v>
      </c>
      <c r="AL64">
        <f t="shared" si="4"/>
        <v>627.08299999999997</v>
      </c>
      <c r="AM64">
        <v>8181.634821692307</v>
      </c>
      <c r="AN64">
        <v>17.346845184637498</v>
      </c>
      <c r="AO64" s="3">
        <f t="shared" si="5"/>
        <v>7.6645195448883749E-2</v>
      </c>
      <c r="AP64">
        <v>349.76600000000002</v>
      </c>
      <c r="AQ64">
        <v>45.695</v>
      </c>
      <c r="AR64">
        <v>86.286000000000001</v>
      </c>
      <c r="AS64">
        <v>14.81</v>
      </c>
      <c r="AT64">
        <v>4.2380000000000004</v>
      </c>
      <c r="AU64">
        <v>11.177</v>
      </c>
      <c r="AV64">
        <v>0.37</v>
      </c>
      <c r="AW64">
        <v>2435.1869999999999</v>
      </c>
      <c r="AY64">
        <f t="shared" si="6"/>
        <v>2597.7629999999999</v>
      </c>
      <c r="AZ64">
        <v>27039.432101345479</v>
      </c>
      <c r="BA64">
        <v>39.279873684611189</v>
      </c>
      <c r="BB64" s="3">
        <f t="shared" si="7"/>
        <v>9.6073134608131633E-2</v>
      </c>
      <c r="BC64">
        <v>41.371000000000002</v>
      </c>
      <c r="BD64">
        <v>2.1190000000000002</v>
      </c>
      <c r="BE64">
        <v>24.417000000000002</v>
      </c>
      <c r="BF64">
        <v>0.56800000000000006</v>
      </c>
      <c r="BH64">
        <v>0.315</v>
      </c>
      <c r="BI64">
        <v>1.9E-2</v>
      </c>
      <c r="BJ64">
        <v>6.1139999999999999</v>
      </c>
      <c r="BK64">
        <v>8.2000000000000003E-2</v>
      </c>
      <c r="BL64">
        <f t="shared" si="8"/>
        <v>33.634</v>
      </c>
      <c r="BM64">
        <v>562.38434967028343</v>
      </c>
      <c r="BN64">
        <v>1.7870670549403576</v>
      </c>
      <c r="BO64" s="3">
        <f t="shared" si="9"/>
        <v>5.9806073941636277E-2</v>
      </c>
      <c r="BP64">
        <v>11.041</v>
      </c>
      <c r="BQ64">
        <v>0.70299999999999996</v>
      </c>
      <c r="BR64">
        <v>2.8039999999999998</v>
      </c>
      <c r="BS64">
        <v>0.13600000000000001</v>
      </c>
      <c r="BU64">
        <v>9.2270000000000003</v>
      </c>
      <c r="BV64">
        <v>0.35399999999999998</v>
      </c>
      <c r="BW64">
        <v>1.0620000000000001</v>
      </c>
      <c r="BY64">
        <f t="shared" si="10"/>
        <v>14.286</v>
      </c>
      <c r="BZ64">
        <v>239.00814255421295</v>
      </c>
      <c r="CA64">
        <v>0.3959320519870731</v>
      </c>
      <c r="CB64" s="3">
        <f t="shared" si="11"/>
        <v>5.9772022188572853E-2</v>
      </c>
      <c r="CC64">
        <v>473.68900000000002</v>
      </c>
      <c r="CD64">
        <v>663.27199999999993</v>
      </c>
      <c r="CE64">
        <v>19.138999999999999</v>
      </c>
      <c r="CF64">
        <v>22.172000000000001</v>
      </c>
      <c r="CH64">
        <v>0.13900000000000001</v>
      </c>
      <c r="CI64">
        <v>1.2999999999999999E-2</v>
      </c>
      <c r="CJ64">
        <v>56185.014999999999</v>
      </c>
      <c r="CL64">
        <f t="shared" si="12"/>
        <v>56889.75</v>
      </c>
      <c r="CM64">
        <v>206423.58551399712</v>
      </c>
      <c r="CN64">
        <v>609.01492859118309</v>
      </c>
      <c r="CO64" s="3">
        <f t="shared" si="13"/>
        <v>0.27559714098727556</v>
      </c>
    </row>
    <row r="65" spans="1:93" x14ac:dyDescent="0.25">
      <c r="A65" s="1" t="s">
        <v>65</v>
      </c>
      <c r="B65">
        <v>5</v>
      </c>
      <c r="C65">
        <f>_xlfn.XLOOKUP(A65,'[1]paving by area'!$A$3:$A$174,'[1]paving by area'!$C$3:$C$174)</f>
        <v>17</v>
      </c>
      <c r="D65">
        <v>1.1599999999999999</v>
      </c>
      <c r="J65">
        <v>13.706</v>
      </c>
      <c r="L65">
        <f t="shared" ref="L65:L127" si="14">SUM(D65:K65)</f>
        <v>14.866</v>
      </c>
      <c r="M65">
        <v>184.16744090044875</v>
      </c>
      <c r="N65">
        <v>0.66854697921748163</v>
      </c>
      <c r="O65" s="3">
        <f t="shared" ref="O65:O127" si="15">L65/M65</f>
        <v>8.0720022645239337E-2</v>
      </c>
      <c r="P65">
        <v>131.83799999999999</v>
      </c>
      <c r="R65">
        <v>2.25</v>
      </c>
      <c r="W65">
        <v>3.8</v>
      </c>
      <c r="Y65">
        <f t="shared" ref="Y65:Y127" si="16">SUM(Q65:X65)</f>
        <v>6.05</v>
      </c>
      <c r="Z65">
        <v>388.00128598778457</v>
      </c>
      <c r="AA65">
        <v>0.81213299429078867</v>
      </c>
      <c r="AB65" s="3">
        <f t="shared" ref="AB65:AB127" si="17">Y65/Z65</f>
        <v>1.5592731824580788E-2</v>
      </c>
      <c r="AC65">
        <v>194.977</v>
      </c>
      <c r="AD65">
        <v>8.6180000000000003</v>
      </c>
      <c r="AE65">
        <v>157.529</v>
      </c>
      <c r="AF65">
        <v>280.66899999999998</v>
      </c>
      <c r="AG65">
        <v>1.9E-2</v>
      </c>
      <c r="AH65">
        <v>1.0649999999999999</v>
      </c>
      <c r="AI65">
        <v>12.1</v>
      </c>
      <c r="AJ65">
        <v>135.83099999999999</v>
      </c>
      <c r="AL65">
        <f t="shared" ref="AL65:AL127" si="18">SUM(AD65:AK65)</f>
        <v>595.83100000000002</v>
      </c>
      <c r="AM65">
        <v>9745.788600045089</v>
      </c>
      <c r="AN65">
        <v>27.064784239674797</v>
      </c>
      <c r="AO65" s="3">
        <f t="shared" ref="AO65:AO127" si="19">AL65/AM65</f>
        <v>6.1137279336968525E-2</v>
      </c>
      <c r="AP65">
        <v>23.957999999999998</v>
      </c>
      <c r="AQ65">
        <v>77.412999999999997</v>
      </c>
      <c r="AR65">
        <v>50.389000000000003</v>
      </c>
      <c r="AS65">
        <v>2.9279999999999999</v>
      </c>
      <c r="AU65">
        <v>0.14799999999999999</v>
      </c>
      <c r="AV65">
        <v>9.9000000000000005E-2</v>
      </c>
      <c r="AW65">
        <v>1036.2249999999999</v>
      </c>
      <c r="AY65">
        <f t="shared" ref="AY65:AY127" si="20">SUM(AQ65:AX65)</f>
        <v>1167.2019999999998</v>
      </c>
      <c r="AZ65">
        <v>11481.98806205976</v>
      </c>
      <c r="BA65">
        <v>32.570900735337148</v>
      </c>
      <c r="BB65" s="3">
        <f t="shared" ref="BB65:BB127" si="21">AY65/AZ65</f>
        <v>0.10165504385576019</v>
      </c>
      <c r="BC65">
        <v>47.384</v>
      </c>
      <c r="BD65">
        <v>0.02</v>
      </c>
      <c r="BE65">
        <v>21.524000000000001</v>
      </c>
      <c r="BF65">
        <v>7.6449999999999996</v>
      </c>
      <c r="BH65">
        <v>0.78300000000000003</v>
      </c>
      <c r="BI65">
        <v>0.184</v>
      </c>
      <c r="BJ65">
        <v>9.7579999999999991</v>
      </c>
      <c r="BL65">
        <f t="shared" ref="BL65:BL127" si="22">SUM(BD65:BK65)</f>
        <v>39.914000000000001</v>
      </c>
      <c r="BM65">
        <v>511.41481953776213</v>
      </c>
      <c r="BN65">
        <v>1.5031032172579992</v>
      </c>
      <c r="BO65" s="3">
        <f t="shared" ref="BO65:BO127" si="23">BL65/BM65</f>
        <v>7.8046232676784622E-2</v>
      </c>
      <c r="BP65">
        <v>4.0220000000000002</v>
      </c>
      <c r="BQ65">
        <v>2.9000000000000001E-2</v>
      </c>
      <c r="BR65">
        <v>1.034</v>
      </c>
      <c r="BS65">
        <v>1.8340000000000001</v>
      </c>
      <c r="BU65">
        <v>0.13600000000000001</v>
      </c>
      <c r="BV65">
        <v>2.089</v>
      </c>
      <c r="BW65">
        <v>0.871</v>
      </c>
      <c r="BY65">
        <f t="shared" ref="BY65:BY127" si="24">SUM(BQ65:BX65)</f>
        <v>5.9930000000000003</v>
      </c>
      <c r="BZ65">
        <v>163.42211059553847</v>
      </c>
      <c r="CA65">
        <v>0.38631066546711479</v>
      </c>
      <c r="CB65" s="3">
        <f t="shared" ref="CB65:CB127" si="25">BY65/BZ65</f>
        <v>3.6671904298386987E-2</v>
      </c>
      <c r="CC65">
        <v>149.709</v>
      </c>
      <c r="CD65">
        <v>2295.9899999999998</v>
      </c>
      <c r="CE65">
        <v>19.681000000000001</v>
      </c>
      <c r="CF65">
        <v>4.9109999999999996</v>
      </c>
      <c r="CH65">
        <v>4.3999999999999997E-2</v>
      </c>
      <c r="CI65">
        <v>2.8119999999999998</v>
      </c>
      <c r="CJ65">
        <v>11336.34</v>
      </c>
      <c r="CL65">
        <f t="shared" ref="CL65:CL127" si="26">SUM(CD65:CK65)</f>
        <v>13659.778</v>
      </c>
      <c r="CM65">
        <v>101381.51409668698</v>
      </c>
      <c r="CN65">
        <v>487.16464073348789</v>
      </c>
      <c r="CO65" s="3">
        <f t="shared" ref="CO65:CO127" si="27">CL65/CM65</f>
        <v>0.13473637794531995</v>
      </c>
    </row>
    <row r="66" spans="1:93" x14ac:dyDescent="0.25">
      <c r="A66" s="1" t="s">
        <v>66</v>
      </c>
      <c r="B66">
        <v>5</v>
      </c>
      <c r="C66">
        <f>_xlfn.XLOOKUP(A66,'[1]paving by area'!$A$3:$A$174,'[1]paving by area'!$C$3:$C$174)</f>
        <v>17</v>
      </c>
      <c r="L66">
        <f t="shared" si="14"/>
        <v>0</v>
      </c>
      <c r="M66">
        <v>6.1632255784206134</v>
      </c>
      <c r="N66">
        <v>1.1131153547184349E-2</v>
      </c>
      <c r="O66" s="3">
        <f t="shared" si="15"/>
        <v>0</v>
      </c>
      <c r="W66">
        <v>3.54</v>
      </c>
      <c r="Y66">
        <f t="shared" si="16"/>
        <v>3.54</v>
      </c>
      <c r="Z66">
        <v>209.69761822724843</v>
      </c>
      <c r="AA66">
        <v>0.52341450016358482</v>
      </c>
      <c r="AB66" s="3">
        <f t="shared" si="17"/>
        <v>1.6881450680873815E-2</v>
      </c>
      <c r="AC66">
        <v>27.727</v>
      </c>
      <c r="AD66">
        <v>1.4990000000000001</v>
      </c>
      <c r="AE66">
        <v>18.231000000000002</v>
      </c>
      <c r="AF66">
        <v>0.68700000000000006</v>
      </c>
      <c r="AH66">
        <v>0.38400000000000001</v>
      </c>
      <c r="AI66">
        <v>0.29899999999999999</v>
      </c>
      <c r="AJ66">
        <v>23.762</v>
      </c>
      <c r="AL66">
        <f t="shared" si="18"/>
        <v>44.862000000000002</v>
      </c>
      <c r="AM66">
        <v>1957.9707224958884</v>
      </c>
      <c r="AN66">
        <v>7.8535525875806673</v>
      </c>
      <c r="AO66" s="3">
        <f t="shared" si="19"/>
        <v>2.2912497865551822E-2</v>
      </c>
      <c r="AP66">
        <v>1.722</v>
      </c>
      <c r="AQ66">
        <v>1.6060000000000001</v>
      </c>
      <c r="AR66">
        <v>2.121</v>
      </c>
      <c r="AU66">
        <v>8.0000000000000002E-3</v>
      </c>
      <c r="AW66">
        <v>32.533999999999999</v>
      </c>
      <c r="AY66">
        <f t="shared" si="20"/>
        <v>36.268999999999998</v>
      </c>
      <c r="AZ66">
        <v>1364.5432044604615</v>
      </c>
      <c r="BA66">
        <v>2.8945696295160612</v>
      </c>
      <c r="BB66" s="3">
        <f t="shared" si="21"/>
        <v>2.6579590797449839E-2</v>
      </c>
      <c r="BC66">
        <v>9.0679999999999996</v>
      </c>
      <c r="BD66">
        <v>0.03</v>
      </c>
      <c r="BE66">
        <v>9.3179999999999996</v>
      </c>
      <c r="BJ66">
        <v>6.4059999999999997</v>
      </c>
      <c r="BL66">
        <f t="shared" si="22"/>
        <v>15.753999999999998</v>
      </c>
      <c r="BM66">
        <v>334.19633226461798</v>
      </c>
      <c r="BN66">
        <v>2.3256588361893984</v>
      </c>
      <c r="BO66" s="3">
        <f t="shared" si="23"/>
        <v>4.7139954808139303E-2</v>
      </c>
      <c r="BP66">
        <v>0.65600000000000003</v>
      </c>
      <c r="BQ66">
        <v>8.1000000000000003E-2</v>
      </c>
      <c r="BW66">
        <v>0.30499999999999999</v>
      </c>
      <c r="BY66">
        <f t="shared" si="24"/>
        <v>0.38600000000000001</v>
      </c>
      <c r="BZ66">
        <v>37.288877433558703</v>
      </c>
      <c r="CA66">
        <v>7.9690370860377543E-2</v>
      </c>
      <c r="CB66" s="3">
        <f t="shared" si="25"/>
        <v>1.0351612238469086E-2</v>
      </c>
      <c r="CC66">
        <v>19.731999999999999</v>
      </c>
      <c r="CD66">
        <v>22.768000000000001</v>
      </c>
      <c r="CJ66">
        <v>1196.4659999999999</v>
      </c>
      <c r="CL66">
        <f t="shared" si="26"/>
        <v>1219.2339999999999</v>
      </c>
      <c r="CM66">
        <v>49973.607444341942</v>
      </c>
      <c r="CN66">
        <v>129.23603031966172</v>
      </c>
      <c r="CO66" s="3">
        <f t="shared" si="27"/>
        <v>2.4397558278295612E-2</v>
      </c>
    </row>
    <row r="67" spans="1:93" x14ac:dyDescent="0.25">
      <c r="A67" s="1" t="s">
        <v>67</v>
      </c>
      <c r="B67">
        <v>4</v>
      </c>
      <c r="C67">
        <f>_xlfn.XLOOKUP(A67,'[1]paving by area'!$A$3:$A$174,'[1]paving by area'!$C$3:$C$174)</f>
        <v>11</v>
      </c>
      <c r="D67">
        <v>0.41899999999999998</v>
      </c>
      <c r="E67">
        <v>1.776</v>
      </c>
      <c r="J67">
        <v>19.081</v>
      </c>
      <c r="L67">
        <f t="shared" si="14"/>
        <v>21.276</v>
      </c>
      <c r="M67">
        <v>61.754305799094645</v>
      </c>
      <c r="N67">
        <v>0.11153196508923684</v>
      </c>
      <c r="O67" s="3">
        <f t="shared" si="15"/>
        <v>0.34452658360725869</v>
      </c>
      <c r="P67">
        <v>775.255</v>
      </c>
      <c r="Q67">
        <v>308.21699999999998</v>
      </c>
      <c r="R67">
        <v>7.4269999999999996</v>
      </c>
      <c r="S67">
        <v>0.36799999999999999</v>
      </c>
      <c r="V67">
        <v>0.16200000000000001</v>
      </c>
      <c r="W67">
        <v>36.148000000000003</v>
      </c>
      <c r="Y67">
        <f t="shared" si="16"/>
        <v>352.322</v>
      </c>
      <c r="Z67">
        <v>1728.1956530366579</v>
      </c>
      <c r="AA67">
        <v>4.1371198484621639</v>
      </c>
      <c r="AB67" s="3">
        <f t="shared" si="17"/>
        <v>0.20386696343144123</v>
      </c>
      <c r="AC67">
        <v>1585.4829999999999</v>
      </c>
      <c r="AD67">
        <v>254.065</v>
      </c>
      <c r="AE67">
        <v>125.45</v>
      </c>
      <c r="AF67">
        <v>17.587</v>
      </c>
      <c r="AG67">
        <v>0.51400000000000001</v>
      </c>
      <c r="AH67">
        <v>12.680999999999999</v>
      </c>
      <c r="AI67">
        <v>1.948</v>
      </c>
      <c r="AJ67">
        <v>223.41</v>
      </c>
      <c r="AL67">
        <f t="shared" si="18"/>
        <v>635.65499999999997</v>
      </c>
      <c r="AM67">
        <v>8043.4807008446969</v>
      </c>
      <c r="AN67">
        <v>15.987042919263603</v>
      </c>
      <c r="AO67" s="3">
        <f t="shared" si="19"/>
        <v>7.9027354405567948E-2</v>
      </c>
      <c r="AP67">
        <v>372.53899999999999</v>
      </c>
      <c r="AQ67">
        <v>449.17</v>
      </c>
      <c r="AR67">
        <v>8.8369999999999997</v>
      </c>
      <c r="AS67">
        <v>13.112</v>
      </c>
      <c r="AU67">
        <v>19.042999999999999</v>
      </c>
      <c r="AV67">
        <v>0.47499999999999998</v>
      </c>
      <c r="AW67">
        <v>1533.0160000000001</v>
      </c>
      <c r="AY67">
        <f t="shared" si="20"/>
        <v>2023.6530000000002</v>
      </c>
      <c r="AZ67">
        <v>6707.3730231694135</v>
      </c>
      <c r="BA67">
        <v>9.3683054170808564</v>
      </c>
      <c r="BB67" s="3">
        <f t="shared" si="21"/>
        <v>0.30170574873496003</v>
      </c>
      <c r="BC67">
        <v>61.759</v>
      </c>
      <c r="BD67">
        <v>3.7930000000000001</v>
      </c>
      <c r="BE67">
        <v>49.237000000000002</v>
      </c>
      <c r="BF67">
        <v>12</v>
      </c>
      <c r="BG67">
        <v>1.119</v>
      </c>
      <c r="BH67">
        <v>0.82299999999999995</v>
      </c>
      <c r="BI67">
        <v>9.8000000000000004E-2</v>
      </c>
      <c r="BJ67">
        <v>0.10100000000000001</v>
      </c>
      <c r="BK67">
        <v>7.8E-2</v>
      </c>
      <c r="BL67">
        <f t="shared" si="22"/>
        <v>67.248999999999995</v>
      </c>
      <c r="BM67">
        <v>284.92624206283813</v>
      </c>
      <c r="BN67">
        <v>1.3070108939412814</v>
      </c>
      <c r="BO67" s="3">
        <f t="shared" si="23"/>
        <v>0.23602248607612908</v>
      </c>
      <c r="BP67">
        <v>18.18</v>
      </c>
      <c r="BQ67">
        <v>0.95399999999999996</v>
      </c>
      <c r="BR67">
        <v>3.64</v>
      </c>
      <c r="BS67">
        <v>1.2589999999999999</v>
      </c>
      <c r="BT67">
        <v>1.0999999999999999E-2</v>
      </c>
      <c r="BU67">
        <v>1.079</v>
      </c>
      <c r="BV67">
        <v>0.46600000000000003</v>
      </c>
      <c r="BW67">
        <v>1.1910000000000001</v>
      </c>
      <c r="BY67">
        <f t="shared" si="24"/>
        <v>8.6</v>
      </c>
      <c r="BZ67">
        <v>68.329849092621743</v>
      </c>
      <c r="CA67">
        <v>0.18303103888582964</v>
      </c>
      <c r="CB67" s="3">
        <f t="shared" si="25"/>
        <v>0.12586007600196247</v>
      </c>
      <c r="CC67">
        <v>308.91399999999999</v>
      </c>
      <c r="CD67">
        <v>1825.396</v>
      </c>
      <c r="CE67">
        <v>0.51600000000000001</v>
      </c>
      <c r="CF67">
        <v>11.000999999999999</v>
      </c>
      <c r="CH67">
        <v>6.835</v>
      </c>
      <c r="CI67">
        <v>5.5E-2</v>
      </c>
      <c r="CJ67">
        <v>1336.854</v>
      </c>
      <c r="CL67">
        <f t="shared" si="26"/>
        <v>3180.6570000000002</v>
      </c>
      <c r="CM67">
        <v>34500.929289814056</v>
      </c>
      <c r="CN67">
        <v>96.707419930543068</v>
      </c>
      <c r="CO67" s="3">
        <f t="shared" si="27"/>
        <v>9.2190473284991983E-2</v>
      </c>
    </row>
    <row r="68" spans="1:93" x14ac:dyDescent="0.25">
      <c r="A68" s="1" t="s">
        <v>68</v>
      </c>
      <c r="B68">
        <v>5</v>
      </c>
      <c r="C68">
        <f>_xlfn.XLOOKUP(A68,'[1]paving by area'!$A$3:$A$174,'[1]paving by area'!$C$3:$C$174)</f>
        <v>17</v>
      </c>
      <c r="F68">
        <v>0.77100000000000002</v>
      </c>
      <c r="L68">
        <f t="shared" si="14"/>
        <v>0.77100000000000002</v>
      </c>
      <c r="M68">
        <v>2.9287142239274937</v>
      </c>
      <c r="N68">
        <v>5.289432831487216E-3</v>
      </c>
      <c r="O68" s="3">
        <f t="shared" si="15"/>
        <v>0.26325545650748605</v>
      </c>
      <c r="P68">
        <v>242.126</v>
      </c>
      <c r="Q68">
        <v>9.9580000000000002</v>
      </c>
      <c r="R68">
        <v>12.835000000000001</v>
      </c>
      <c r="S68">
        <v>0.63300000000000001</v>
      </c>
      <c r="U68">
        <v>0.26400000000000001</v>
      </c>
      <c r="W68">
        <v>45.83</v>
      </c>
      <c r="Y68">
        <f t="shared" si="16"/>
        <v>69.52</v>
      </c>
      <c r="Z68">
        <v>951.60477022553061</v>
      </c>
      <c r="AA68">
        <v>1.7265069550236174</v>
      </c>
      <c r="AB68" s="3">
        <f t="shared" si="17"/>
        <v>7.3055539626523447E-2</v>
      </c>
      <c r="AC68">
        <v>158.185</v>
      </c>
      <c r="AD68">
        <v>22.285</v>
      </c>
      <c r="AE68">
        <v>177.102</v>
      </c>
      <c r="AF68">
        <v>6.9660000000000002</v>
      </c>
      <c r="AG68">
        <v>0.26400000000000001</v>
      </c>
      <c r="AH68">
        <v>5.2380000000000004</v>
      </c>
      <c r="AI68">
        <v>0.28899999999999998</v>
      </c>
      <c r="AJ68">
        <v>184.02699999999999</v>
      </c>
      <c r="AL68">
        <f t="shared" si="18"/>
        <v>396.17099999999999</v>
      </c>
      <c r="AM68">
        <v>5672.1009825642977</v>
      </c>
      <c r="AN68">
        <v>8.6229188475060727</v>
      </c>
      <c r="AO68" s="3">
        <f t="shared" si="19"/>
        <v>6.9845547746382894E-2</v>
      </c>
      <c r="AP68">
        <v>194.81800000000001</v>
      </c>
      <c r="AQ68">
        <v>120.855</v>
      </c>
      <c r="AR68">
        <v>27.068999999999999</v>
      </c>
      <c r="AS68">
        <v>4.9140000000000006</v>
      </c>
      <c r="AU68">
        <v>3.9769999999999999</v>
      </c>
      <c r="AV68">
        <v>2.4E-2</v>
      </c>
      <c r="AW68">
        <v>774.98800000000006</v>
      </c>
      <c r="AY68">
        <f t="shared" si="20"/>
        <v>931.827</v>
      </c>
      <c r="AZ68">
        <v>8946.4913256735399</v>
      </c>
      <c r="BA68">
        <v>11.501437930168027</v>
      </c>
      <c r="BB68" s="3">
        <f t="shared" si="21"/>
        <v>0.10415558078349191</v>
      </c>
      <c r="BC68">
        <v>16.75</v>
      </c>
      <c r="BD68">
        <v>0.252</v>
      </c>
      <c r="BE68">
        <v>35.332999999999998</v>
      </c>
      <c r="BF68">
        <v>5.1429999999999998</v>
      </c>
      <c r="BG68">
        <v>0.224</v>
      </c>
      <c r="BH68">
        <v>2.569</v>
      </c>
      <c r="BJ68">
        <v>0.39300000000000002</v>
      </c>
      <c r="BL68">
        <f t="shared" si="22"/>
        <v>43.914000000000001</v>
      </c>
      <c r="BM68">
        <v>345.3412908795068</v>
      </c>
      <c r="BN68">
        <v>0.94158799924668724</v>
      </c>
      <c r="BO68" s="3">
        <f t="shared" si="23"/>
        <v>0.12716116247831499</v>
      </c>
      <c r="BP68">
        <v>8.9369999999999994</v>
      </c>
      <c r="BQ68">
        <v>0.153</v>
      </c>
      <c r="BR68">
        <v>4.9859999999999998</v>
      </c>
      <c r="BS68">
        <v>1.5960000000000001</v>
      </c>
      <c r="BU68">
        <v>0.48099999999999998</v>
      </c>
      <c r="BV68">
        <v>0.114</v>
      </c>
      <c r="BW68">
        <v>0.249</v>
      </c>
      <c r="BY68">
        <f t="shared" si="24"/>
        <v>7.5789999999999988</v>
      </c>
      <c r="BZ68">
        <v>210.40651849685446</v>
      </c>
      <c r="CA68">
        <v>0.41054220496431698</v>
      </c>
      <c r="CB68" s="3">
        <f t="shared" si="25"/>
        <v>3.6020747142932762E-2</v>
      </c>
      <c r="CC68">
        <v>401.84899999999999</v>
      </c>
      <c r="CD68">
        <v>1094.6980000000001</v>
      </c>
      <c r="CE68">
        <v>6.0069999999999997</v>
      </c>
      <c r="CF68">
        <v>14.919</v>
      </c>
      <c r="CH68">
        <v>4.1000000000000002E-2</v>
      </c>
      <c r="CJ68">
        <v>4601.9930000000004</v>
      </c>
      <c r="CL68">
        <f t="shared" si="26"/>
        <v>5717.6580000000004</v>
      </c>
      <c r="CM68">
        <v>42658.878387054792</v>
      </c>
      <c r="CN68">
        <v>172.0380775581813</v>
      </c>
      <c r="CO68" s="3">
        <f t="shared" si="27"/>
        <v>0.13403207529561006</v>
      </c>
    </row>
    <row r="69" spans="1:93" x14ac:dyDescent="0.25">
      <c r="A69" s="1" t="s">
        <v>69</v>
      </c>
      <c r="B69">
        <v>4</v>
      </c>
      <c r="C69">
        <f>_xlfn.XLOOKUP(A69,'[1]paving by area'!$A$3:$A$174,'[1]paving by area'!$C$3:$C$174)</f>
        <v>11</v>
      </c>
      <c r="D69">
        <v>1.871</v>
      </c>
      <c r="E69">
        <v>14.712</v>
      </c>
      <c r="F69">
        <v>0.874</v>
      </c>
      <c r="G69">
        <v>3.617</v>
      </c>
      <c r="H69">
        <v>8.0000000000000002E-3</v>
      </c>
      <c r="J69">
        <v>47.731999999999999</v>
      </c>
      <c r="L69">
        <f t="shared" si="14"/>
        <v>68.813999999999993</v>
      </c>
      <c r="M69">
        <v>575.68668931151672</v>
      </c>
      <c r="N69">
        <v>1.7925775837928803</v>
      </c>
      <c r="O69" s="3">
        <f t="shared" si="15"/>
        <v>0.1195337694576489</v>
      </c>
      <c r="P69">
        <v>7301.2749999999996</v>
      </c>
      <c r="Q69">
        <v>1173.5070000000001</v>
      </c>
      <c r="R69">
        <v>283.00200000000001</v>
      </c>
      <c r="S69">
        <v>62.93</v>
      </c>
      <c r="U69">
        <v>18.286999999999999</v>
      </c>
      <c r="V69">
        <v>5.2619999999999996</v>
      </c>
      <c r="W69">
        <v>625.34100000000001</v>
      </c>
      <c r="X69">
        <v>1.2999999999999999E-2</v>
      </c>
      <c r="Y69">
        <f t="shared" si="16"/>
        <v>2168.3420000000001</v>
      </c>
      <c r="Z69">
        <v>15244.074005793083</v>
      </c>
      <c r="AA69">
        <v>37.74982047526408</v>
      </c>
      <c r="AB69" s="3">
        <f t="shared" si="17"/>
        <v>0.14224163430169537</v>
      </c>
      <c r="AC69">
        <v>6080.1559999999999</v>
      </c>
      <c r="AD69">
        <v>847.16300000000001</v>
      </c>
      <c r="AE69">
        <v>1438.874</v>
      </c>
      <c r="AF69">
        <v>770.16700000000003</v>
      </c>
      <c r="AG69">
        <v>7.3230000000000004</v>
      </c>
      <c r="AH69">
        <v>79.158999999999992</v>
      </c>
      <c r="AI69">
        <v>13.284000000000001</v>
      </c>
      <c r="AJ69">
        <v>1039.2339999999999</v>
      </c>
      <c r="AK69">
        <v>0.97699999999999998</v>
      </c>
      <c r="AL69">
        <f t="shared" si="18"/>
        <v>4196.1809999999996</v>
      </c>
      <c r="AM69">
        <v>30595.281189786059</v>
      </c>
      <c r="AN69">
        <v>64.566041774670538</v>
      </c>
      <c r="AO69" s="3">
        <f t="shared" si="19"/>
        <v>0.13715124806242521</v>
      </c>
      <c r="AP69">
        <v>2301.299</v>
      </c>
      <c r="AQ69">
        <v>5516.9009999999998</v>
      </c>
      <c r="AR69">
        <v>314.44900000000001</v>
      </c>
      <c r="AS69">
        <v>2191.23</v>
      </c>
      <c r="AT69">
        <v>0.435</v>
      </c>
      <c r="AU69">
        <v>340.12200000000001</v>
      </c>
      <c r="AV69">
        <v>6.7889999999999997</v>
      </c>
      <c r="AW69">
        <v>50130.872000000003</v>
      </c>
      <c r="AX69">
        <v>1.345</v>
      </c>
      <c r="AY69">
        <f t="shared" si="20"/>
        <v>58502.143000000004</v>
      </c>
      <c r="AZ69">
        <v>181645.89267806464</v>
      </c>
      <c r="BA69">
        <v>240.65372729684799</v>
      </c>
      <c r="BB69" s="3">
        <f t="shared" si="21"/>
        <v>0.3220669740310878</v>
      </c>
      <c r="BC69">
        <v>808.74599999999998</v>
      </c>
      <c r="BD69">
        <v>72.153000000000006</v>
      </c>
      <c r="BE69">
        <v>877.10299999999995</v>
      </c>
      <c r="BF69">
        <v>673.59100000000001</v>
      </c>
      <c r="BG69">
        <v>2.2149999999999999</v>
      </c>
      <c r="BH69">
        <v>4.4589999999999996</v>
      </c>
      <c r="BI69">
        <v>2.0499999999999998</v>
      </c>
      <c r="BJ69">
        <v>41.72</v>
      </c>
      <c r="BK69">
        <v>0.73199999999999998</v>
      </c>
      <c r="BL69">
        <f t="shared" si="22"/>
        <v>1674.0229999999999</v>
      </c>
      <c r="BM69">
        <v>6633.9559556286749</v>
      </c>
      <c r="BN69">
        <v>28.492335245098747</v>
      </c>
      <c r="BO69" s="3">
        <f t="shared" si="23"/>
        <v>0.2523415909295646</v>
      </c>
      <c r="BP69">
        <v>173.124</v>
      </c>
      <c r="BQ69">
        <v>8.5350000000000001</v>
      </c>
      <c r="BR69">
        <v>119.855</v>
      </c>
      <c r="BS69">
        <v>138.32499999999999</v>
      </c>
      <c r="BT69">
        <v>3.8149999999999999</v>
      </c>
      <c r="BU69">
        <v>5.4219999999999997</v>
      </c>
      <c r="BV69">
        <v>7.2649999999999997</v>
      </c>
      <c r="BW69">
        <v>45.927</v>
      </c>
      <c r="BX69">
        <v>0.01</v>
      </c>
      <c r="BY69">
        <f t="shared" si="24"/>
        <v>329.15400000000005</v>
      </c>
      <c r="BZ69">
        <v>2076.597985307546</v>
      </c>
      <c r="CA69">
        <v>5.16591432367166</v>
      </c>
      <c r="CB69" s="3">
        <f t="shared" si="25"/>
        <v>0.15850636585841243</v>
      </c>
      <c r="CC69">
        <v>6316.3180000000002</v>
      </c>
      <c r="CD69">
        <v>30128.901999999998</v>
      </c>
      <c r="CE69">
        <v>111.14</v>
      </c>
      <c r="CF69">
        <v>2264.2440000000001</v>
      </c>
      <c r="CG69">
        <v>0.77</v>
      </c>
      <c r="CH69">
        <v>22.745999999999999</v>
      </c>
      <c r="CI69">
        <v>0.54500000000000004</v>
      </c>
      <c r="CJ69">
        <v>61174.661</v>
      </c>
      <c r="CK69">
        <v>0.13500000000000001</v>
      </c>
      <c r="CL69">
        <f t="shared" si="26"/>
        <v>93703.142999999996</v>
      </c>
      <c r="CM69">
        <v>402202.56606487953</v>
      </c>
      <c r="CN69">
        <v>1047.4043881617863</v>
      </c>
      <c r="CO69" s="3">
        <f t="shared" si="27"/>
        <v>0.23297500042524513</v>
      </c>
    </row>
    <row r="70" spans="1:93" x14ac:dyDescent="0.25">
      <c r="A70" s="1" t="s">
        <v>70</v>
      </c>
      <c r="B70">
        <v>3</v>
      </c>
      <c r="C70">
        <f>_xlfn.XLOOKUP(A70,'[1]paving by area'!$A$3:$A$174,'[1]paving by area'!$C$3:$C$174)</f>
        <v>8</v>
      </c>
      <c r="L70">
        <f t="shared" si="14"/>
        <v>0</v>
      </c>
      <c r="M70">
        <v>0</v>
      </c>
      <c r="N70">
        <v>0</v>
      </c>
      <c r="O70" s="3" t="e">
        <f t="shared" si="15"/>
        <v>#DIV/0!</v>
      </c>
      <c r="W70">
        <v>0.69399999999999995</v>
      </c>
      <c r="Y70">
        <f t="shared" si="16"/>
        <v>0.69399999999999995</v>
      </c>
      <c r="Z70">
        <v>1.4627996197504884</v>
      </c>
      <c r="AA70">
        <v>3.6512123422472618E-3</v>
      </c>
      <c r="AB70" s="3">
        <f t="shared" si="17"/>
        <v>0.47443271835029355</v>
      </c>
      <c r="AC70">
        <v>74.180999999999997</v>
      </c>
      <c r="AD70">
        <v>7.6999999999999999E-2</v>
      </c>
      <c r="AE70">
        <v>0.93699999999999994</v>
      </c>
      <c r="AF70">
        <v>0.30599999999999999</v>
      </c>
      <c r="AH70">
        <v>0.35299999999999998</v>
      </c>
      <c r="AI70">
        <v>7.6999999999999999E-2</v>
      </c>
      <c r="AJ70">
        <v>67.990000000000009</v>
      </c>
      <c r="AL70">
        <f t="shared" si="18"/>
        <v>69.740000000000009</v>
      </c>
      <c r="AM70">
        <v>778.60355264802831</v>
      </c>
      <c r="AN70">
        <v>1.5572071052960565</v>
      </c>
      <c r="AO70" s="3">
        <f t="shared" si="19"/>
        <v>8.957061621773299E-2</v>
      </c>
      <c r="AP70">
        <v>1.155</v>
      </c>
      <c r="AQ70">
        <v>0.625</v>
      </c>
      <c r="AS70">
        <v>8.6999999999999994E-2</v>
      </c>
      <c r="AU70">
        <v>8.0000000000000002E-3</v>
      </c>
      <c r="AV70">
        <v>6.5000000000000002E-2</v>
      </c>
      <c r="AW70">
        <v>1847.5039999999999</v>
      </c>
      <c r="AY70">
        <f t="shared" si="20"/>
        <v>1848.289</v>
      </c>
      <c r="AZ70">
        <v>9035.9282448028225</v>
      </c>
      <c r="BA70">
        <v>14.43913812925852</v>
      </c>
      <c r="BB70" s="3">
        <f t="shared" si="21"/>
        <v>0.20454887975267808</v>
      </c>
      <c r="BC70">
        <v>31.27</v>
      </c>
      <c r="BD70">
        <v>0.04</v>
      </c>
      <c r="BE70">
        <v>3.1859999999999999</v>
      </c>
      <c r="BJ70">
        <v>21.585000000000001</v>
      </c>
      <c r="BL70">
        <f t="shared" si="22"/>
        <v>24.811</v>
      </c>
      <c r="BM70">
        <v>119.44159373544802</v>
      </c>
      <c r="BN70">
        <v>0.64847623780531749</v>
      </c>
      <c r="BO70" s="3">
        <f t="shared" si="23"/>
        <v>0.20772495764711621</v>
      </c>
      <c r="BP70">
        <v>0.42499999999999999</v>
      </c>
      <c r="BR70">
        <v>1.2E-2</v>
      </c>
      <c r="BW70">
        <v>4.5999999999999999E-2</v>
      </c>
      <c r="BY70">
        <f t="shared" si="24"/>
        <v>5.7999999999999996E-2</v>
      </c>
      <c r="BZ70">
        <v>2.5546298834835621</v>
      </c>
      <c r="CA70">
        <v>5.4595208232949841E-3</v>
      </c>
      <c r="CB70" s="3">
        <f t="shared" si="25"/>
        <v>2.2703875960657611E-2</v>
      </c>
      <c r="CC70">
        <v>1.6479999999999999</v>
      </c>
      <c r="CD70">
        <v>129.63900000000001</v>
      </c>
      <c r="CE70">
        <v>0.42099999999999999</v>
      </c>
      <c r="CJ70">
        <v>7174.4219999999996</v>
      </c>
      <c r="CL70">
        <f t="shared" si="26"/>
        <v>7304.482</v>
      </c>
      <c r="CM70">
        <v>27952.745430614112</v>
      </c>
      <c r="CN70">
        <v>58.279821109084416</v>
      </c>
      <c r="CO70" s="3">
        <f t="shared" si="27"/>
        <v>0.26131536947351375</v>
      </c>
    </row>
    <row r="71" spans="1:93" x14ac:dyDescent="0.25">
      <c r="A71" s="1" t="s">
        <v>71</v>
      </c>
      <c r="B71">
        <v>2</v>
      </c>
      <c r="C71">
        <f>_xlfn.XLOOKUP(A71,'[1]paving by area'!$A$3:$A$174,'[1]paving by area'!$C$3:$C$174)</f>
        <v>4</v>
      </c>
      <c r="J71">
        <v>0.127</v>
      </c>
      <c r="L71">
        <f t="shared" si="14"/>
        <v>0.127</v>
      </c>
      <c r="M71">
        <v>0.15106311314108722</v>
      </c>
      <c r="N71">
        <v>2.7282900589856819E-4</v>
      </c>
      <c r="O71" s="3">
        <f t="shared" si="15"/>
        <v>0.84070821366819581</v>
      </c>
      <c r="P71">
        <v>0.08</v>
      </c>
      <c r="Y71">
        <f t="shared" si="16"/>
        <v>0</v>
      </c>
      <c r="Z71">
        <v>2.4586413768710811</v>
      </c>
      <c r="AA71">
        <v>6.1368772723106903E-3</v>
      </c>
      <c r="AB71" s="3">
        <f t="shared" si="17"/>
        <v>0</v>
      </c>
      <c r="AC71">
        <v>5.43</v>
      </c>
      <c r="AD71">
        <v>0.38900000000000001</v>
      </c>
      <c r="AE71">
        <v>0.76900000000000002</v>
      </c>
      <c r="AJ71">
        <v>6.577</v>
      </c>
      <c r="AL71">
        <f t="shared" si="18"/>
        <v>7.7349999999999994</v>
      </c>
      <c r="AM71">
        <v>242.34924399158123</v>
      </c>
      <c r="AN71">
        <v>0.4514650031407047</v>
      </c>
      <c r="AO71" s="3">
        <f t="shared" si="19"/>
        <v>3.1916749037883108E-2</v>
      </c>
      <c r="AP71">
        <v>2.3140000000000001</v>
      </c>
      <c r="AQ71">
        <v>3.1379999999999999</v>
      </c>
      <c r="AR71">
        <v>0.2</v>
      </c>
      <c r="AU71">
        <v>2.7E-2</v>
      </c>
      <c r="AV71">
        <v>3.9E-2</v>
      </c>
      <c r="AW71">
        <v>18.088000000000001</v>
      </c>
      <c r="AY71">
        <f t="shared" si="20"/>
        <v>21.492000000000001</v>
      </c>
      <c r="AZ71">
        <v>844.20609726564555</v>
      </c>
      <c r="BA71">
        <v>1.1699974709610754</v>
      </c>
      <c r="BB71" s="3">
        <f t="shared" si="21"/>
        <v>2.5458238301774707E-2</v>
      </c>
      <c r="BC71">
        <v>0.41</v>
      </c>
      <c r="BE71">
        <v>8.1000000000000003E-2</v>
      </c>
      <c r="BJ71">
        <v>0.16500000000000001</v>
      </c>
      <c r="BL71">
        <f t="shared" si="22"/>
        <v>0.246</v>
      </c>
      <c r="BM71">
        <v>3.8812514817273041</v>
      </c>
      <c r="BN71">
        <v>2.107221848045274E-2</v>
      </c>
      <c r="BO71" s="3">
        <f t="shared" si="23"/>
        <v>6.3381618315162785E-2</v>
      </c>
      <c r="BY71">
        <f t="shared" si="24"/>
        <v>0</v>
      </c>
      <c r="BZ71">
        <v>1.2822522517015122</v>
      </c>
      <c r="CA71">
        <v>2.7403119779274014E-3</v>
      </c>
      <c r="CB71" s="3">
        <f t="shared" si="25"/>
        <v>0</v>
      </c>
      <c r="CC71">
        <v>16.105</v>
      </c>
      <c r="CD71">
        <v>3.09</v>
      </c>
      <c r="CJ71">
        <v>90.552999999999997</v>
      </c>
      <c r="CL71">
        <f t="shared" si="26"/>
        <v>93.643000000000001</v>
      </c>
      <c r="CM71">
        <v>2723.3051405675978</v>
      </c>
      <c r="CN71">
        <v>7.8722383993135958</v>
      </c>
      <c r="CO71" s="3">
        <f t="shared" si="27"/>
        <v>3.4385790488568865E-2</v>
      </c>
    </row>
    <row r="72" spans="1:93" x14ac:dyDescent="0.25">
      <c r="A72" s="1" t="s">
        <v>72</v>
      </c>
      <c r="B72">
        <v>6</v>
      </c>
      <c r="C72">
        <f>_xlfn.XLOOKUP(A72,'[1]paving by area'!$A$3:$A$174,'[1]paving by area'!$C$3:$C$174)</f>
        <v>23</v>
      </c>
      <c r="E72">
        <v>1.7000000000000001E-2</v>
      </c>
      <c r="J72">
        <v>4.3740000000000014</v>
      </c>
      <c r="L72">
        <f t="shared" si="14"/>
        <v>4.3910000000000018</v>
      </c>
      <c r="M72">
        <v>74.325709788265755</v>
      </c>
      <c r="N72">
        <v>0.13423667163074379</v>
      </c>
      <c r="O72" s="3">
        <f t="shared" si="15"/>
        <v>5.9077807834042845E-2</v>
      </c>
      <c r="P72">
        <v>1472.25</v>
      </c>
      <c r="Q72">
        <v>15.816000000000001</v>
      </c>
      <c r="R72">
        <v>8.0419999999999998</v>
      </c>
      <c r="S72">
        <v>0.376</v>
      </c>
      <c r="U72">
        <v>3.3000000000000002E-2</v>
      </c>
      <c r="W72">
        <v>14.762</v>
      </c>
      <c r="Y72">
        <f t="shared" si="16"/>
        <v>39.029000000000003</v>
      </c>
      <c r="Z72">
        <v>5716.0800021724508</v>
      </c>
      <c r="AA72">
        <v>17.923525540712131</v>
      </c>
      <c r="AB72" s="3">
        <f t="shared" si="17"/>
        <v>6.8279310270616678E-3</v>
      </c>
      <c r="AC72">
        <v>4303.5389999999998</v>
      </c>
      <c r="AD72">
        <v>116.033</v>
      </c>
      <c r="AE72">
        <v>850.83799999999997</v>
      </c>
      <c r="AF72">
        <v>49.749000000000002</v>
      </c>
      <c r="AG72">
        <v>3.5030000000000001</v>
      </c>
      <c r="AH72">
        <v>26.291</v>
      </c>
      <c r="AI72">
        <v>2.1339999999999999</v>
      </c>
      <c r="AJ72">
        <v>469.988</v>
      </c>
      <c r="AK72">
        <v>6.1000000000000013E-2</v>
      </c>
      <c r="AL72">
        <f t="shared" si="18"/>
        <v>1518.597</v>
      </c>
      <c r="AM72">
        <v>59062.499949174373</v>
      </c>
      <c r="AN72">
        <v>133.078746279245</v>
      </c>
      <c r="AO72" s="3">
        <f t="shared" si="19"/>
        <v>2.5711695260221174E-2</v>
      </c>
      <c r="AP72">
        <v>1235.6790000000001</v>
      </c>
      <c r="AQ72">
        <v>194.08099999999999</v>
      </c>
      <c r="AR72">
        <v>63.302999999999997</v>
      </c>
      <c r="AS72">
        <v>36.354999999999997</v>
      </c>
      <c r="AT72">
        <v>0.17499999999999999</v>
      </c>
      <c r="AU72">
        <v>100.733</v>
      </c>
      <c r="AV72">
        <v>0.53</v>
      </c>
      <c r="AW72">
        <v>2667.9490000000001</v>
      </c>
      <c r="AX72">
        <v>7.1000000000000008E-2</v>
      </c>
      <c r="AY72">
        <f t="shared" si="20"/>
        <v>3063.1970000000001</v>
      </c>
      <c r="AZ72">
        <v>212156.49597043172</v>
      </c>
      <c r="BA72">
        <v>342.77411380782809</v>
      </c>
      <c r="BB72" s="3">
        <f t="shared" si="21"/>
        <v>1.4438384203078648E-2</v>
      </c>
      <c r="BC72">
        <v>315.33699999999999</v>
      </c>
      <c r="BD72">
        <v>22.602</v>
      </c>
      <c r="BE72">
        <v>168.655</v>
      </c>
      <c r="BF72">
        <v>14.654</v>
      </c>
      <c r="BG72">
        <v>0.65400000000000003</v>
      </c>
      <c r="BH72">
        <v>5.6560000000000006</v>
      </c>
      <c r="BJ72">
        <v>22.853000000000002</v>
      </c>
      <c r="BL72">
        <f t="shared" si="22"/>
        <v>235.07400000000001</v>
      </c>
      <c r="BM72">
        <v>5918.181753416693</v>
      </c>
      <c r="BN72">
        <v>25.354444281374434</v>
      </c>
      <c r="BO72" s="3">
        <f t="shared" si="23"/>
        <v>3.972064559596987E-2</v>
      </c>
      <c r="BP72">
        <v>90.667000000000002</v>
      </c>
      <c r="BQ72">
        <v>2.206</v>
      </c>
      <c r="BR72">
        <v>15.817</v>
      </c>
      <c r="BS72">
        <v>11.193</v>
      </c>
      <c r="BT72">
        <v>8.7999999999999981E-2</v>
      </c>
      <c r="BU72">
        <v>4.0470000000000006</v>
      </c>
      <c r="BV72">
        <v>2.2839999999999998</v>
      </c>
      <c r="BW72">
        <v>19.739999999999998</v>
      </c>
      <c r="BY72">
        <f t="shared" si="24"/>
        <v>55.375</v>
      </c>
      <c r="BZ72">
        <v>1987.4800691349628</v>
      </c>
      <c r="CA72">
        <v>5.4320979392191377</v>
      </c>
      <c r="CB72" s="3">
        <f t="shared" si="25"/>
        <v>2.7861914622420134E-2</v>
      </c>
      <c r="CC72">
        <v>4129.7610000000004</v>
      </c>
      <c r="CD72">
        <v>2589.2130000000002</v>
      </c>
      <c r="CE72">
        <v>4.1260000000000003</v>
      </c>
      <c r="CF72">
        <v>17.245000000000001</v>
      </c>
      <c r="CH72">
        <v>0.42299999999999999</v>
      </c>
      <c r="CI72">
        <v>0.17499999999999999</v>
      </c>
      <c r="CJ72">
        <v>2665.4690000000001</v>
      </c>
      <c r="CL72">
        <f t="shared" si="26"/>
        <v>5276.6509999999998</v>
      </c>
      <c r="CM72">
        <v>156051.90990761685</v>
      </c>
      <c r="CN72">
        <v>485.08247072844074</v>
      </c>
      <c r="CO72" s="3">
        <f t="shared" si="27"/>
        <v>3.3813434280450597E-2</v>
      </c>
    </row>
    <row r="73" spans="1:93" x14ac:dyDescent="0.25">
      <c r="A73" s="1" t="s">
        <v>73</v>
      </c>
      <c r="B73">
        <v>5</v>
      </c>
      <c r="C73">
        <f>_xlfn.XLOOKUP(A73,'[1]paving by area'!$A$3:$A$174,'[1]paving by area'!$C$3:$C$174)</f>
        <v>17</v>
      </c>
      <c r="J73">
        <v>0.85499999999999998</v>
      </c>
      <c r="L73">
        <f t="shared" si="14"/>
        <v>0.85499999999999998</v>
      </c>
      <c r="M73">
        <v>1.3365723214354288</v>
      </c>
      <c r="N73">
        <v>2.413929450985132E-3</v>
      </c>
      <c r="O73" s="3">
        <f t="shared" si="15"/>
        <v>0.63969602414163562</v>
      </c>
      <c r="W73">
        <v>10.811999999999999</v>
      </c>
      <c r="Y73">
        <f t="shared" si="16"/>
        <v>10.811999999999999</v>
      </c>
      <c r="Z73">
        <v>23.826941898618486</v>
      </c>
      <c r="AA73">
        <v>5.9473097452051191E-2</v>
      </c>
      <c r="AB73" s="3">
        <f t="shared" si="17"/>
        <v>0.45377203864449311</v>
      </c>
      <c r="AC73">
        <v>25.106000000000002</v>
      </c>
      <c r="AD73">
        <v>0.27500000000000002</v>
      </c>
      <c r="AE73">
        <v>3.7170000000000001</v>
      </c>
      <c r="AF73">
        <v>1.234</v>
      </c>
      <c r="AH73">
        <v>7.2000000000000008E-2</v>
      </c>
      <c r="AI73">
        <v>9.2999999999999999E-2</v>
      </c>
      <c r="AJ73">
        <v>7.1119999999999992</v>
      </c>
      <c r="AL73">
        <f t="shared" si="18"/>
        <v>12.503</v>
      </c>
      <c r="AM73">
        <v>281.47275143941403</v>
      </c>
      <c r="AN73">
        <v>0.86455991534457466</v>
      </c>
      <c r="AO73" s="3">
        <f t="shared" si="19"/>
        <v>4.4419930298976826E-2</v>
      </c>
      <c r="AP73">
        <v>2.5859999999999999</v>
      </c>
      <c r="AQ73">
        <v>19.094000000000001</v>
      </c>
      <c r="AR73">
        <v>0.27</v>
      </c>
      <c r="AS73">
        <v>3.9609999999999999</v>
      </c>
      <c r="AU73">
        <v>0.123</v>
      </c>
      <c r="AV73">
        <v>5.0000000000000001E-3</v>
      </c>
      <c r="AW73">
        <v>59.122</v>
      </c>
      <c r="AY73">
        <f t="shared" si="20"/>
        <v>82.575000000000003</v>
      </c>
      <c r="AZ73">
        <v>866.18484262662446</v>
      </c>
      <c r="BA73">
        <v>0.96569421280154433</v>
      </c>
      <c r="BB73" s="3">
        <f t="shared" si="21"/>
        <v>9.5331845971350693E-2</v>
      </c>
      <c r="BC73">
        <v>2.3620000000000001</v>
      </c>
      <c r="BE73">
        <v>2.79</v>
      </c>
      <c r="BH73">
        <v>0.13900000000000001</v>
      </c>
      <c r="BJ73">
        <v>0.12</v>
      </c>
      <c r="BL73">
        <f t="shared" si="22"/>
        <v>3.0490000000000004</v>
      </c>
      <c r="BM73">
        <v>28.111789539617913</v>
      </c>
      <c r="BN73">
        <v>0.1526254544041305</v>
      </c>
      <c r="BO73" s="3">
        <f t="shared" si="23"/>
        <v>0.10845983304275411</v>
      </c>
      <c r="BP73">
        <v>8.5010000000000012</v>
      </c>
      <c r="BQ73">
        <v>3.5000000000000003E-2</v>
      </c>
      <c r="BR73">
        <v>0.47</v>
      </c>
      <c r="BS73">
        <v>0.80900000000000005</v>
      </c>
      <c r="BU73">
        <v>2.5999999999999999E-2</v>
      </c>
      <c r="BV73">
        <v>0.22500000000000001</v>
      </c>
      <c r="BW73">
        <v>0.249</v>
      </c>
      <c r="BY73">
        <f t="shared" si="24"/>
        <v>1.8140000000000001</v>
      </c>
      <c r="BZ73">
        <v>45.140189887449637</v>
      </c>
      <c r="CA73">
        <v>9.6469476166137824E-2</v>
      </c>
      <c r="CB73" s="3">
        <f t="shared" si="25"/>
        <v>4.0185918679627619E-2</v>
      </c>
      <c r="CC73">
        <v>72.847999999999999</v>
      </c>
      <c r="CD73">
        <v>146.922</v>
      </c>
      <c r="CE73">
        <v>1.3460000000000001</v>
      </c>
      <c r="CJ73">
        <v>2068.2919999999999</v>
      </c>
      <c r="CL73">
        <f t="shared" si="26"/>
        <v>2216.56</v>
      </c>
      <c r="CM73">
        <v>12032.083535813612</v>
      </c>
      <c r="CN73">
        <v>30.458956263558346</v>
      </c>
      <c r="CO73" s="3">
        <f t="shared" si="27"/>
        <v>0.18422079545927253</v>
      </c>
    </row>
    <row r="74" spans="1:93" x14ac:dyDescent="0.25">
      <c r="A74" s="1" t="s">
        <v>74</v>
      </c>
      <c r="B74">
        <v>5</v>
      </c>
      <c r="C74">
        <f>_xlfn.XLOOKUP(A74,'[1]paving by area'!$A$3:$A$174,'[1]paving by area'!$C$3:$C$174)</f>
        <v>15</v>
      </c>
      <c r="E74">
        <v>0.60199999999999998</v>
      </c>
      <c r="J74">
        <v>9.5240000000000009</v>
      </c>
      <c r="L74">
        <f t="shared" si="14"/>
        <v>10.126000000000001</v>
      </c>
      <c r="M74">
        <v>136.47046978623311</v>
      </c>
      <c r="N74">
        <v>0.24647382032643703</v>
      </c>
      <c r="O74" s="3">
        <f t="shared" si="15"/>
        <v>7.4199202331913516E-2</v>
      </c>
      <c r="P74">
        <v>71.17</v>
      </c>
      <c r="R74">
        <v>0.78600000000000003</v>
      </c>
      <c r="W74">
        <v>0.34100000000000003</v>
      </c>
      <c r="Y74">
        <f t="shared" si="16"/>
        <v>1.127</v>
      </c>
      <c r="Z74">
        <v>399.56389912820003</v>
      </c>
      <c r="AA74">
        <v>0.74189811982177378</v>
      </c>
      <c r="AB74" s="3">
        <f t="shared" si="17"/>
        <v>2.8205751381918569E-3</v>
      </c>
      <c r="AC74">
        <v>357.53100000000001</v>
      </c>
      <c r="AD74">
        <v>6.6549999999999994</v>
      </c>
      <c r="AE74">
        <v>75.944000000000003</v>
      </c>
      <c r="AF74">
        <v>14.361000000000001</v>
      </c>
      <c r="AH74">
        <v>1.1020000000000001</v>
      </c>
      <c r="AI74">
        <v>0.58199999999999996</v>
      </c>
      <c r="AJ74">
        <v>18.303000000000001</v>
      </c>
      <c r="AL74">
        <f t="shared" si="18"/>
        <v>116.947</v>
      </c>
      <c r="AM74">
        <v>7399.7356107074265</v>
      </c>
      <c r="AN74">
        <v>16.536721411891399</v>
      </c>
      <c r="AO74" s="3">
        <f t="shared" si="19"/>
        <v>1.5804213306050766E-2</v>
      </c>
      <c r="AP74">
        <v>5.1549999999999994</v>
      </c>
      <c r="AQ74">
        <v>37.912999999999997</v>
      </c>
      <c r="AR74">
        <v>0.624</v>
      </c>
      <c r="AS74">
        <v>0.22</v>
      </c>
      <c r="AU74">
        <v>4.41</v>
      </c>
      <c r="AV74">
        <v>0.25700000000000001</v>
      </c>
      <c r="AW74">
        <v>251.65600000000001</v>
      </c>
      <c r="AY74">
        <f t="shared" si="20"/>
        <v>295.08</v>
      </c>
      <c r="AZ74">
        <v>7476.1726411709487</v>
      </c>
      <c r="BA74">
        <v>12.782088465736388</v>
      </c>
      <c r="BB74" s="3">
        <f t="shared" si="21"/>
        <v>3.9469393520289726E-2</v>
      </c>
      <c r="BC74">
        <v>20.297999999999998</v>
      </c>
      <c r="BD74">
        <v>0.68500000000000005</v>
      </c>
      <c r="BE74">
        <v>12.494</v>
      </c>
      <c r="BF74">
        <v>1.929</v>
      </c>
      <c r="BI74">
        <v>0.29799999999999999</v>
      </c>
      <c r="BJ74">
        <v>1.9370000000000001</v>
      </c>
      <c r="BL74">
        <f t="shared" si="22"/>
        <v>17.343</v>
      </c>
      <c r="BM74">
        <v>332.71106454956214</v>
      </c>
      <c r="BN74">
        <v>1.3881394605947945</v>
      </c>
      <c r="BO74" s="3">
        <f t="shared" si="23"/>
        <v>5.212630972606716E-2</v>
      </c>
      <c r="BP74">
        <v>1.7070000000000001</v>
      </c>
      <c r="BQ74">
        <v>7.400000000000001E-2</v>
      </c>
      <c r="BR74">
        <v>0.61599999999999999</v>
      </c>
      <c r="BS74">
        <v>9.5000000000000001E-2</v>
      </c>
      <c r="BU74">
        <v>8.3000000000000004E-2</v>
      </c>
      <c r="BV74">
        <v>0.26100000000000001</v>
      </c>
      <c r="BW74">
        <v>7.1999999999999995E-2</v>
      </c>
      <c r="BY74">
        <f t="shared" si="24"/>
        <v>1.2010000000000001</v>
      </c>
      <c r="BZ74">
        <v>54.798393095484187</v>
      </c>
      <c r="CA74">
        <v>0.11711010276758356</v>
      </c>
      <c r="CB74" s="3">
        <f t="shared" si="25"/>
        <v>2.1916701059231821E-2</v>
      </c>
      <c r="CC74">
        <v>83.241</v>
      </c>
      <c r="CD74">
        <v>444.85</v>
      </c>
      <c r="CE74">
        <v>15.433999999999999</v>
      </c>
      <c r="CF74">
        <v>0.14599999999999999</v>
      </c>
      <c r="CH74">
        <v>2.7E-2</v>
      </c>
      <c r="CI74">
        <v>6.0999999999999999E-2</v>
      </c>
      <c r="CJ74">
        <v>14863.317999999999</v>
      </c>
      <c r="CL74">
        <f t="shared" si="26"/>
        <v>15323.835999999999</v>
      </c>
      <c r="CM74">
        <v>288171.71746052091</v>
      </c>
      <c r="CN74">
        <v>713.03058548647209</v>
      </c>
      <c r="CO74" s="3">
        <f t="shared" si="27"/>
        <v>5.3176058133114129E-2</v>
      </c>
    </row>
    <row r="75" spans="1:93" x14ac:dyDescent="0.25">
      <c r="A75" s="1" t="s">
        <v>75</v>
      </c>
      <c r="B75">
        <v>3</v>
      </c>
      <c r="C75">
        <f>_xlfn.XLOOKUP(A75,'[1]paving by area'!$A$3:$A$174,'[1]paving by area'!$C$3:$C$174)</f>
        <v>9</v>
      </c>
      <c r="J75">
        <v>0.58299999999999996</v>
      </c>
      <c r="L75">
        <f t="shared" si="14"/>
        <v>0.58299999999999996</v>
      </c>
      <c r="M75">
        <v>23.03516586034263</v>
      </c>
      <c r="N75">
        <v>4.1602885520545842E-2</v>
      </c>
      <c r="O75" s="3">
        <f t="shared" si="15"/>
        <v>2.5309129681748612E-2</v>
      </c>
      <c r="P75">
        <v>8.3740000000000006</v>
      </c>
      <c r="R75">
        <v>2.3279999999999998</v>
      </c>
      <c r="W75">
        <v>5.5E-2</v>
      </c>
      <c r="Y75">
        <f t="shared" si="16"/>
        <v>2.383</v>
      </c>
      <c r="Z75">
        <v>61.061884265786155</v>
      </c>
      <c r="AA75">
        <v>0.15241315520039658</v>
      </c>
      <c r="AB75" s="3">
        <f t="shared" si="17"/>
        <v>3.9025982061533418E-2</v>
      </c>
      <c r="AC75">
        <v>6.258</v>
      </c>
      <c r="AD75">
        <v>2.2440000000000002</v>
      </c>
      <c r="AE75">
        <v>1.163</v>
      </c>
      <c r="AH75">
        <v>0.81599999999999995</v>
      </c>
      <c r="AI75">
        <v>0.25800000000000001</v>
      </c>
      <c r="AJ75">
        <v>198.499</v>
      </c>
      <c r="AL75">
        <f t="shared" si="18"/>
        <v>202.98</v>
      </c>
      <c r="AM75">
        <v>2187.3507485456093</v>
      </c>
      <c r="AN75">
        <v>3.8659906448171455</v>
      </c>
      <c r="AO75" s="3">
        <f t="shared" si="19"/>
        <v>9.2797188624167096E-2</v>
      </c>
      <c r="AP75">
        <v>13.692</v>
      </c>
      <c r="AQ75">
        <v>7.4989999999999997</v>
      </c>
      <c r="AR75">
        <v>1.863</v>
      </c>
      <c r="AS75">
        <v>9.0999999999999998E-2</v>
      </c>
      <c r="AU75">
        <v>10.41</v>
      </c>
      <c r="AV75">
        <v>5.8999999999999997E-2</v>
      </c>
      <c r="AW75">
        <v>5867.3380000000006</v>
      </c>
      <c r="AY75">
        <f t="shared" si="20"/>
        <v>5887.26</v>
      </c>
      <c r="AZ75">
        <v>46233.561149339956</v>
      </c>
      <c r="BA75">
        <v>68.846445998289738</v>
      </c>
      <c r="BB75" s="3">
        <f t="shared" si="21"/>
        <v>0.12733736821577388</v>
      </c>
      <c r="BC75">
        <v>1.7210000000000001</v>
      </c>
      <c r="BE75">
        <v>2.8000000000000001E-2</v>
      </c>
      <c r="BJ75">
        <v>3.36</v>
      </c>
      <c r="BL75">
        <f t="shared" si="22"/>
        <v>3.3879999999999999</v>
      </c>
      <c r="BM75">
        <v>37.233411352525586</v>
      </c>
      <c r="BN75">
        <v>0.20214886422247907</v>
      </c>
      <c r="BO75" s="3">
        <f t="shared" si="23"/>
        <v>9.0993542544959102E-2</v>
      </c>
      <c r="BP75">
        <v>0.1</v>
      </c>
      <c r="BR75">
        <v>5.8000000000000003E-2</v>
      </c>
      <c r="BV75">
        <v>6.0000000000000001E-3</v>
      </c>
      <c r="BW75">
        <v>5.5E-2</v>
      </c>
      <c r="BY75">
        <f t="shared" si="24"/>
        <v>0.11899999999999999</v>
      </c>
      <c r="BZ75">
        <v>5.0459530579042715</v>
      </c>
      <c r="CA75">
        <v>1.0783748350830185E-2</v>
      </c>
      <c r="CB75" s="3">
        <f t="shared" si="25"/>
        <v>2.3583255459261862E-2</v>
      </c>
      <c r="CC75">
        <v>3.0550000000000002</v>
      </c>
      <c r="CD75">
        <v>93.64200000000001</v>
      </c>
      <c r="CJ75">
        <v>10981.027</v>
      </c>
      <c r="CL75">
        <f t="shared" si="26"/>
        <v>11074.669</v>
      </c>
      <c r="CM75">
        <v>77288.663035527294</v>
      </c>
      <c r="CN75">
        <v>339.63916894941519</v>
      </c>
      <c r="CO75" s="3">
        <f t="shared" si="27"/>
        <v>0.14328969560398921</v>
      </c>
    </row>
    <row r="76" spans="1:93" x14ac:dyDescent="0.25">
      <c r="A76" s="1" t="s">
        <v>76</v>
      </c>
      <c r="B76">
        <v>4</v>
      </c>
      <c r="C76">
        <f>_xlfn.XLOOKUP(A76,'[1]paving by area'!$A$3:$A$174,'[1]paving by area'!$C$3:$C$174)</f>
        <v>12</v>
      </c>
      <c r="E76">
        <v>1.855</v>
      </c>
      <c r="L76">
        <f t="shared" si="14"/>
        <v>1.855</v>
      </c>
      <c r="M76">
        <v>7.2642942206703758</v>
      </c>
      <c r="N76">
        <v>1.3119749286043004E-2</v>
      </c>
      <c r="O76" s="3">
        <f t="shared" si="15"/>
        <v>0.25535859970011149</v>
      </c>
      <c r="P76">
        <v>1.8939999999999999</v>
      </c>
      <c r="R76">
        <v>2.5179999999999998</v>
      </c>
      <c r="W76">
        <v>5.0000000000000001E-3</v>
      </c>
      <c r="Y76">
        <f t="shared" si="16"/>
        <v>2.5229999999999997</v>
      </c>
      <c r="Z76">
        <v>11.583518061101181</v>
      </c>
      <c r="AA76">
        <v>2.8912971770221559E-2</v>
      </c>
      <c r="AB76" s="3">
        <f t="shared" si="17"/>
        <v>0.21780947607553972</v>
      </c>
      <c r="AC76">
        <v>13.712999999999999</v>
      </c>
      <c r="AD76">
        <v>0.89600000000000002</v>
      </c>
      <c r="AE76">
        <v>30.71</v>
      </c>
      <c r="AF76">
        <v>2.6819999999999999</v>
      </c>
      <c r="AH76">
        <v>9.6000000000000002E-2</v>
      </c>
      <c r="AJ76">
        <v>19.664000000000001</v>
      </c>
      <c r="AL76">
        <f t="shared" si="18"/>
        <v>54.048000000000002</v>
      </c>
      <c r="AM76">
        <v>415.33362899772231</v>
      </c>
      <c r="AN76">
        <v>0.6256562484674848</v>
      </c>
      <c r="AO76" s="3">
        <f t="shared" si="19"/>
        <v>0.13013152855074106</v>
      </c>
      <c r="AP76">
        <v>2.137</v>
      </c>
      <c r="AQ76">
        <v>9.1110000000000007</v>
      </c>
      <c r="AR76">
        <v>0.65100000000000002</v>
      </c>
      <c r="AS76">
        <v>0.69499999999999995</v>
      </c>
      <c r="AU76">
        <v>1.7000000000000001E-2</v>
      </c>
      <c r="AV76">
        <v>0.01</v>
      </c>
      <c r="AW76">
        <v>177.01300000000001</v>
      </c>
      <c r="AY76">
        <f t="shared" si="20"/>
        <v>187.49700000000001</v>
      </c>
      <c r="AZ76">
        <v>966.5712479256116</v>
      </c>
      <c r="BA76">
        <v>1.2779059013545859</v>
      </c>
      <c r="BB76" s="3">
        <f t="shared" si="21"/>
        <v>0.19398156152729881</v>
      </c>
      <c r="BC76">
        <v>2.351</v>
      </c>
      <c r="BE76">
        <v>4.492</v>
      </c>
      <c r="BF76">
        <v>1.0900000000000001</v>
      </c>
      <c r="BI76">
        <v>1.2999999999999999E-2</v>
      </c>
      <c r="BJ76">
        <v>0.14099999999999999</v>
      </c>
      <c r="BL76">
        <f t="shared" si="22"/>
        <v>5.7359999999999998</v>
      </c>
      <c r="BM76">
        <v>25.904707179889851</v>
      </c>
      <c r="BN76">
        <v>0.14064269010568184</v>
      </c>
      <c r="BO76" s="3">
        <f t="shared" si="23"/>
        <v>0.22142693836172481</v>
      </c>
      <c r="BP76">
        <v>1.601</v>
      </c>
      <c r="BQ76">
        <v>4.7E-2</v>
      </c>
      <c r="BR76">
        <v>0.14299999999999999</v>
      </c>
      <c r="BV76">
        <v>7.9000000000000001E-2</v>
      </c>
      <c r="BW76">
        <v>4.7E-2</v>
      </c>
      <c r="BY76">
        <f t="shared" si="24"/>
        <v>0.316</v>
      </c>
      <c r="BZ76">
        <v>6.4293789991145562</v>
      </c>
      <c r="CA76">
        <v>1.3740279464145414E-2</v>
      </c>
      <c r="CB76" s="3">
        <f t="shared" si="25"/>
        <v>4.9149381307824445E-2</v>
      </c>
      <c r="CC76">
        <v>11.297000000000001</v>
      </c>
      <c r="CD76">
        <v>84.794999999999987</v>
      </c>
      <c r="CE76">
        <v>0.22500000000000001</v>
      </c>
      <c r="CF76">
        <v>0.318</v>
      </c>
      <c r="CJ76">
        <v>279.84800000000001</v>
      </c>
      <c r="CL76">
        <f t="shared" si="26"/>
        <v>365.18599999999998</v>
      </c>
      <c r="CM76">
        <v>5359.668599876929</v>
      </c>
      <c r="CN76">
        <v>20.112845751303087</v>
      </c>
      <c r="CO76" s="3">
        <f t="shared" si="27"/>
        <v>6.8135929152109434E-2</v>
      </c>
    </row>
    <row r="77" spans="1:93" x14ac:dyDescent="0.25">
      <c r="A77" s="1" t="s">
        <v>77</v>
      </c>
      <c r="B77">
        <v>5</v>
      </c>
      <c r="C77">
        <f>_xlfn.XLOOKUP(A77,'[1]paving by area'!$A$3:$A$174,'[1]paving by area'!$C$3:$C$174)</f>
        <v>15</v>
      </c>
      <c r="E77">
        <v>0.443</v>
      </c>
      <c r="J77">
        <v>10.802</v>
      </c>
      <c r="L77">
        <f t="shared" si="14"/>
        <v>11.244999999999999</v>
      </c>
      <c r="M77">
        <v>46.74867235527573</v>
      </c>
      <c r="N77">
        <v>8.4430894746989837E-2</v>
      </c>
      <c r="O77" s="3">
        <f t="shared" si="15"/>
        <v>0.24054159045504886</v>
      </c>
      <c r="P77">
        <v>5.1529999999999996</v>
      </c>
      <c r="Y77">
        <f t="shared" si="16"/>
        <v>0</v>
      </c>
      <c r="Z77">
        <v>26.416129188274425</v>
      </c>
      <c r="AA77">
        <v>6.5935823078131145E-2</v>
      </c>
      <c r="AB77" s="3">
        <f t="shared" si="17"/>
        <v>0</v>
      </c>
      <c r="AC77">
        <v>69.022999999999996</v>
      </c>
      <c r="AD77">
        <v>0.248</v>
      </c>
      <c r="AE77">
        <v>15.225</v>
      </c>
      <c r="AF77">
        <v>0.27300000000000002</v>
      </c>
      <c r="AH77">
        <v>6.5000000000000002E-2</v>
      </c>
      <c r="AI77">
        <v>6.2E-2</v>
      </c>
      <c r="AJ77">
        <v>46.26</v>
      </c>
      <c r="AL77">
        <f t="shared" si="18"/>
        <v>62.132999999999996</v>
      </c>
      <c r="AM77">
        <v>2833.6807992070003</v>
      </c>
      <c r="AN77">
        <v>7.8041759836215032</v>
      </c>
      <c r="AO77" s="3">
        <f t="shared" si="19"/>
        <v>2.1926605148112583E-2</v>
      </c>
      <c r="AP77">
        <v>3.5510000000000002</v>
      </c>
      <c r="AQ77">
        <v>52.055999999999997</v>
      </c>
      <c r="AR77">
        <v>1.796</v>
      </c>
      <c r="AS77">
        <v>0.26400000000000001</v>
      </c>
      <c r="AU77">
        <v>0.114</v>
      </c>
      <c r="AV77">
        <v>1.2E-2</v>
      </c>
      <c r="AW77">
        <v>894.90200000000004</v>
      </c>
      <c r="AY77">
        <f t="shared" si="20"/>
        <v>949.14400000000001</v>
      </c>
      <c r="AZ77">
        <v>15070.861816197696</v>
      </c>
      <c r="BA77">
        <v>9.1768425258162498</v>
      </c>
      <c r="BB77" s="3">
        <f t="shared" si="21"/>
        <v>6.2978747438311028E-2</v>
      </c>
      <c r="BC77">
        <v>4.0830000000000002</v>
      </c>
      <c r="BD77">
        <v>0.183</v>
      </c>
      <c r="BE77">
        <v>0.7649999999999999</v>
      </c>
      <c r="BJ77">
        <v>1.716</v>
      </c>
      <c r="BL77">
        <f t="shared" si="22"/>
        <v>2.6639999999999997</v>
      </c>
      <c r="BM77">
        <v>252.87191712574349</v>
      </c>
      <c r="BN77">
        <v>1.3729005477566192</v>
      </c>
      <c r="BO77" s="3">
        <f t="shared" si="23"/>
        <v>1.0534977668853971E-2</v>
      </c>
      <c r="BP77">
        <v>0.47899999999999998</v>
      </c>
      <c r="BQ77">
        <v>1.2E-2</v>
      </c>
      <c r="BR77">
        <v>0.122</v>
      </c>
      <c r="BS77">
        <v>0.122</v>
      </c>
      <c r="BU77">
        <v>5.4000000000000013E-2</v>
      </c>
      <c r="BV77">
        <v>1.6E-2</v>
      </c>
      <c r="BY77">
        <f t="shared" si="24"/>
        <v>0.32600000000000001</v>
      </c>
      <c r="BZ77">
        <v>16.007203672364664</v>
      </c>
      <c r="CA77">
        <v>3.4209128428744906E-2</v>
      </c>
      <c r="CB77" s="3">
        <f t="shared" si="25"/>
        <v>2.0365830701761893E-2</v>
      </c>
      <c r="CC77">
        <v>9.9509999999999987</v>
      </c>
      <c r="CD77">
        <v>250.10300000000001</v>
      </c>
      <c r="CE77">
        <v>3.3000000000000002E-2</v>
      </c>
      <c r="CF77">
        <v>1.581</v>
      </c>
      <c r="CI77">
        <v>1.2E-2</v>
      </c>
      <c r="CJ77">
        <v>2311.5810000000001</v>
      </c>
      <c r="CK77">
        <v>1.6E-2</v>
      </c>
      <c r="CL77">
        <f t="shared" si="26"/>
        <v>2563.326</v>
      </c>
      <c r="CM77">
        <v>46315.706137058158</v>
      </c>
      <c r="CN77">
        <v>136.01127426360375</v>
      </c>
      <c r="CO77" s="3">
        <f t="shared" si="27"/>
        <v>5.534463821871928E-2</v>
      </c>
    </row>
    <row r="78" spans="1:93" x14ac:dyDescent="0.25">
      <c r="A78" s="1" t="s">
        <v>78</v>
      </c>
      <c r="B78">
        <v>6</v>
      </c>
      <c r="C78">
        <f>_xlfn.XLOOKUP(A78,'[1]paving by area'!$A$3:$A$174,'[1]paving by area'!$C$3:$C$174)</f>
        <v>21</v>
      </c>
      <c r="L78">
        <f t="shared" si="14"/>
        <v>0</v>
      </c>
      <c r="M78">
        <v>5.9854162639857038E-2</v>
      </c>
      <c r="N78">
        <v>1.0810019304098319E-4</v>
      </c>
      <c r="O78" s="3">
        <f t="shared" si="15"/>
        <v>0</v>
      </c>
      <c r="P78">
        <v>13.863</v>
      </c>
      <c r="Y78">
        <f t="shared" si="16"/>
        <v>0</v>
      </c>
      <c r="Z78">
        <v>30.856483456475193</v>
      </c>
      <c r="AA78">
        <v>7.7019143096200587E-2</v>
      </c>
      <c r="AB78" s="3">
        <f t="shared" si="17"/>
        <v>0</v>
      </c>
      <c r="AC78">
        <v>8.2850000000000001</v>
      </c>
      <c r="AD78">
        <v>0.20899999999999999</v>
      </c>
      <c r="AE78">
        <v>1.109</v>
      </c>
      <c r="AG78">
        <v>0.11700000000000001</v>
      </c>
      <c r="AH78">
        <v>0.64100000000000001</v>
      </c>
      <c r="AI78">
        <v>6.2E-2</v>
      </c>
      <c r="AJ78">
        <v>72.837999999999994</v>
      </c>
      <c r="AL78">
        <f t="shared" si="18"/>
        <v>74.975999999999999</v>
      </c>
      <c r="AM78">
        <v>464.4998917822395</v>
      </c>
      <c r="AN78">
        <v>0.46895043614630855</v>
      </c>
      <c r="AO78" s="3">
        <f t="shared" si="19"/>
        <v>0.16141230886475474</v>
      </c>
      <c r="AP78">
        <v>39.576999999999998</v>
      </c>
      <c r="AQ78">
        <v>2.7549999999999999</v>
      </c>
      <c r="AR78">
        <v>2.8330000000000002</v>
      </c>
      <c r="AS78">
        <v>7.73</v>
      </c>
      <c r="AU78">
        <v>0.745</v>
      </c>
      <c r="AW78">
        <v>552.02800000000002</v>
      </c>
      <c r="AY78">
        <f t="shared" si="20"/>
        <v>566.09100000000001</v>
      </c>
      <c r="AZ78">
        <v>6122.0067883611164</v>
      </c>
      <c r="BA78">
        <v>2.1252020309871282</v>
      </c>
      <c r="BB78" s="3">
        <f t="shared" si="21"/>
        <v>9.246820847638175E-2</v>
      </c>
      <c r="BC78">
        <v>5.81</v>
      </c>
      <c r="BD78">
        <v>0.25</v>
      </c>
      <c r="BE78">
        <v>1.3959999999999999</v>
      </c>
      <c r="BL78">
        <f t="shared" si="22"/>
        <v>1.6459999999999999</v>
      </c>
      <c r="BM78">
        <v>29.572944190976035</v>
      </c>
      <c r="BN78">
        <v>0.16055840340063446</v>
      </c>
      <c r="BO78" s="3">
        <f t="shared" si="23"/>
        <v>5.5658983068120241E-2</v>
      </c>
      <c r="BP78">
        <v>2.8940000000000001</v>
      </c>
      <c r="BR78">
        <v>1.413</v>
      </c>
      <c r="BU78">
        <v>2.1999999999999999E-2</v>
      </c>
      <c r="BW78">
        <v>1.2999999999999999E-2</v>
      </c>
      <c r="BY78">
        <f t="shared" si="24"/>
        <v>1.448</v>
      </c>
      <c r="BZ78">
        <v>21.803541357196814</v>
      </c>
      <c r="CA78">
        <v>4.6596530022136699E-2</v>
      </c>
      <c r="CB78" s="3">
        <f t="shared" si="25"/>
        <v>6.6411230005168437E-2</v>
      </c>
      <c r="CC78">
        <v>6.4390000000000001</v>
      </c>
      <c r="CD78">
        <v>94.85</v>
      </c>
      <c r="CE78">
        <v>1.411</v>
      </c>
      <c r="CH78">
        <v>0.47099999999999997</v>
      </c>
      <c r="CI78">
        <v>0.55199999999999994</v>
      </c>
      <c r="CJ78">
        <v>6536.06</v>
      </c>
      <c r="CL78">
        <f t="shared" si="26"/>
        <v>6633.3440000000001</v>
      </c>
      <c r="CM78">
        <v>46434.272472684097</v>
      </c>
      <c r="CN78">
        <v>150.89504171831729</v>
      </c>
      <c r="CO78" s="3">
        <f t="shared" si="27"/>
        <v>0.14285448326776734</v>
      </c>
    </row>
    <row r="79" spans="1:93" x14ac:dyDescent="0.25">
      <c r="A79" s="1" t="s">
        <v>79</v>
      </c>
      <c r="B79">
        <v>4</v>
      </c>
      <c r="C79">
        <f>_xlfn.XLOOKUP(A79,'[1]paving by area'!$A$3:$A$174,'[1]paving by area'!$C$3:$C$174)</f>
        <v>12</v>
      </c>
      <c r="L79">
        <f t="shared" si="14"/>
        <v>0</v>
      </c>
      <c r="M79">
        <v>0</v>
      </c>
      <c r="N79">
        <v>0</v>
      </c>
      <c r="O79" s="3" t="e">
        <f t="shared" si="15"/>
        <v>#DIV/0!</v>
      </c>
      <c r="P79">
        <v>310.86099999999999</v>
      </c>
      <c r="Q79">
        <v>7.1360000000000001</v>
      </c>
      <c r="R79">
        <v>106.126</v>
      </c>
      <c r="S79">
        <v>0.104</v>
      </c>
      <c r="U79">
        <v>0.34899999999999998</v>
      </c>
      <c r="V79">
        <v>0.33600000000000002</v>
      </c>
      <c r="W79">
        <v>8.4109999999999996</v>
      </c>
      <c r="Y79">
        <f t="shared" si="16"/>
        <v>122.462</v>
      </c>
      <c r="Z79">
        <v>687.04684544303041</v>
      </c>
      <c r="AA79">
        <v>1.6758734957968007</v>
      </c>
      <c r="AB79" s="3">
        <f t="shared" si="17"/>
        <v>0.17824403213878739</v>
      </c>
      <c r="AC79">
        <v>1245.473</v>
      </c>
      <c r="AD79">
        <v>53.186999999999998</v>
      </c>
      <c r="AE79">
        <v>414.536</v>
      </c>
      <c r="AF79">
        <v>15.321</v>
      </c>
      <c r="AH79">
        <v>38.037999999999997</v>
      </c>
      <c r="AI79">
        <v>1.6240000000000001</v>
      </c>
      <c r="AJ79">
        <v>100.45699999999999</v>
      </c>
      <c r="AK79">
        <v>7.4999999999999997E-2</v>
      </c>
      <c r="AL79">
        <f t="shared" si="18"/>
        <v>623.23800000000006</v>
      </c>
      <c r="AM79">
        <v>5025.1897371496552</v>
      </c>
      <c r="AN79">
        <v>6.708633321717409</v>
      </c>
      <c r="AO79" s="3">
        <f t="shared" si="19"/>
        <v>0.124022779755478</v>
      </c>
      <c r="AP79">
        <v>48.271000000000001</v>
      </c>
      <c r="AQ79">
        <v>77.805000000000007</v>
      </c>
      <c r="AR79">
        <v>11.337</v>
      </c>
      <c r="AS79">
        <v>1.6519999999999999</v>
      </c>
      <c r="AU79">
        <v>35.71</v>
      </c>
      <c r="AV79">
        <v>9.2999999999999999E-2</v>
      </c>
      <c r="AW79">
        <v>1557.36</v>
      </c>
      <c r="AY79">
        <f t="shared" si="20"/>
        <v>1683.9569999999999</v>
      </c>
      <c r="AZ79">
        <v>6389.7930680958798</v>
      </c>
      <c r="BA79">
        <v>9.1433033103422634</v>
      </c>
      <c r="BB79" s="3">
        <f t="shared" si="21"/>
        <v>0.26353858130523294</v>
      </c>
      <c r="BC79">
        <v>13.848000000000001</v>
      </c>
      <c r="BD79">
        <v>0.81399999999999995</v>
      </c>
      <c r="BE79">
        <v>20.085999999999999</v>
      </c>
      <c r="BF79">
        <v>5.91</v>
      </c>
      <c r="BH79">
        <v>0.191</v>
      </c>
      <c r="BI79">
        <v>4.2999999999999997E-2</v>
      </c>
      <c r="BJ79">
        <v>0.36399999999999999</v>
      </c>
      <c r="BL79">
        <f t="shared" si="22"/>
        <v>27.407999999999998</v>
      </c>
      <c r="BM79">
        <v>137.73819536281403</v>
      </c>
      <c r="BN79">
        <v>0.74781275046284801</v>
      </c>
      <c r="BO79" s="3">
        <f t="shared" si="23"/>
        <v>0.1989861993458315</v>
      </c>
      <c r="BP79">
        <v>6.4189999999999996</v>
      </c>
      <c r="BQ79">
        <v>0.20499999999999999</v>
      </c>
      <c r="BR79">
        <v>1.109</v>
      </c>
      <c r="BS79">
        <v>0.29599999999999999</v>
      </c>
      <c r="BU79">
        <v>4.3689999999999998</v>
      </c>
      <c r="BV79">
        <v>0.151</v>
      </c>
      <c r="BW79">
        <v>1.2709999999999999</v>
      </c>
      <c r="BY79">
        <f t="shared" si="24"/>
        <v>7.4009999999999998</v>
      </c>
      <c r="BZ79">
        <v>51.101078371130185</v>
      </c>
      <c r="CA79">
        <v>0.10920854064369569</v>
      </c>
      <c r="CB79" s="3">
        <f t="shared" si="25"/>
        <v>0.14483060310878357</v>
      </c>
      <c r="CC79">
        <v>21.24</v>
      </c>
      <c r="CD79">
        <v>871.50299999999993</v>
      </c>
      <c r="CE79">
        <v>3.226</v>
      </c>
      <c r="CF79">
        <v>3.532</v>
      </c>
      <c r="CH79">
        <v>0.35099999999999998</v>
      </c>
      <c r="CI79">
        <v>1.0999999999999999E-2</v>
      </c>
      <c r="CJ79">
        <v>2515.7199999999998</v>
      </c>
      <c r="CL79">
        <f t="shared" si="26"/>
        <v>3394.3429999999998</v>
      </c>
      <c r="CM79">
        <v>21905.056210508406</v>
      </c>
      <c r="CN79">
        <v>51.467053917508721</v>
      </c>
      <c r="CO79" s="3">
        <f t="shared" si="27"/>
        <v>0.15495705500046369</v>
      </c>
    </row>
    <row r="80" spans="1:93" x14ac:dyDescent="0.25">
      <c r="A80" s="1" t="s">
        <v>80</v>
      </c>
      <c r="B80">
        <v>5</v>
      </c>
      <c r="C80">
        <f>_xlfn.XLOOKUP(A80,'[1]paving by area'!$A$3:$A$174,'[1]paving by area'!$C$3:$C$174)</f>
        <v>17</v>
      </c>
      <c r="L80">
        <f t="shared" si="14"/>
        <v>0</v>
      </c>
      <c r="M80">
        <v>1.7716267521752305</v>
      </c>
      <c r="N80">
        <v>3.1996637403324626E-3</v>
      </c>
      <c r="O80" s="3">
        <f t="shared" si="15"/>
        <v>0</v>
      </c>
      <c r="Y80">
        <f t="shared" si="16"/>
        <v>0</v>
      </c>
      <c r="Z80">
        <v>0.32365240965111669</v>
      </c>
      <c r="AA80">
        <v>8.0785068355281096E-4</v>
      </c>
      <c r="AB80" s="3">
        <f t="shared" si="17"/>
        <v>0</v>
      </c>
      <c r="AC80">
        <v>2.3809999999999998</v>
      </c>
      <c r="AD80">
        <v>2.7989999999999999</v>
      </c>
      <c r="AE80">
        <v>3.0169999999999999</v>
      </c>
      <c r="AF80">
        <v>0.29199999999999998</v>
      </c>
      <c r="AH80">
        <v>0.104</v>
      </c>
      <c r="AI80">
        <v>0.02</v>
      </c>
      <c r="AJ80">
        <v>1.8320000000000001</v>
      </c>
      <c r="AL80">
        <f t="shared" si="18"/>
        <v>8.0640000000000001</v>
      </c>
      <c r="AM80">
        <v>186.24398106479262</v>
      </c>
      <c r="AN80">
        <v>0.34694822278576953</v>
      </c>
      <c r="AO80" s="3">
        <f t="shared" si="19"/>
        <v>4.3298043533522873E-2</v>
      </c>
      <c r="AP80">
        <v>2.0230000000000001</v>
      </c>
      <c r="AQ80">
        <v>1.577</v>
      </c>
      <c r="AR80">
        <v>2E-3</v>
      </c>
      <c r="AW80">
        <v>517.72</v>
      </c>
      <c r="AY80">
        <f t="shared" si="20"/>
        <v>519.29899999999998</v>
      </c>
      <c r="AZ80">
        <v>1180.7072595347649</v>
      </c>
      <c r="BA80">
        <v>1.6363593109259025</v>
      </c>
      <c r="BB80" s="3">
        <f t="shared" si="21"/>
        <v>0.4398202821287131</v>
      </c>
      <c r="BC80">
        <v>9.168000000000001</v>
      </c>
      <c r="BE80">
        <v>6.2E-2</v>
      </c>
      <c r="BL80">
        <f t="shared" si="22"/>
        <v>6.2E-2</v>
      </c>
      <c r="BM80">
        <v>63.040297124267504</v>
      </c>
      <c r="BN80">
        <v>0.34226045911460329</v>
      </c>
      <c r="BO80" s="3">
        <f t="shared" si="23"/>
        <v>9.8349790258417044E-4</v>
      </c>
      <c r="BP80">
        <v>0.58699999999999997</v>
      </c>
      <c r="BY80">
        <f t="shared" si="24"/>
        <v>0</v>
      </c>
      <c r="BZ80">
        <v>11.040143306988092</v>
      </c>
      <c r="CA80">
        <v>2.359398230888583E-2</v>
      </c>
      <c r="CB80" s="3">
        <f t="shared" si="25"/>
        <v>0</v>
      </c>
      <c r="CC80">
        <v>25.952000000000002</v>
      </c>
      <c r="CD80">
        <v>53.543000000000013</v>
      </c>
      <c r="CJ80">
        <v>799.82299999999998</v>
      </c>
      <c r="CL80">
        <f t="shared" si="26"/>
        <v>853.36599999999999</v>
      </c>
      <c r="CM80">
        <v>6296.8300328434334</v>
      </c>
      <c r="CN80">
        <v>18.202200862504021</v>
      </c>
      <c r="CO80" s="3">
        <f t="shared" si="27"/>
        <v>0.13552311171636452</v>
      </c>
    </row>
    <row r="81" spans="1:93" x14ac:dyDescent="0.25">
      <c r="A81" s="1" t="s">
        <v>81</v>
      </c>
      <c r="B81">
        <v>3</v>
      </c>
      <c r="C81">
        <f>_xlfn.XLOOKUP(A81,'[1]paving by area'!$A$3:$A$174,'[1]paving by area'!$C$3:$C$174)</f>
        <v>26</v>
      </c>
      <c r="L81">
        <f t="shared" si="14"/>
        <v>0</v>
      </c>
      <c r="M81">
        <v>55.370656777247063</v>
      </c>
      <c r="N81">
        <v>0.1000027136365052</v>
      </c>
      <c r="O81" s="3">
        <f t="shared" si="15"/>
        <v>0</v>
      </c>
      <c r="W81">
        <v>4.4459999999999997</v>
      </c>
      <c r="Y81">
        <f t="shared" si="16"/>
        <v>4.4459999999999997</v>
      </c>
      <c r="Z81">
        <v>8.6518971006678438</v>
      </c>
      <c r="AA81">
        <v>2.1595516604796538E-2</v>
      </c>
      <c r="AB81" s="3">
        <f t="shared" si="17"/>
        <v>0.5138757371093573</v>
      </c>
      <c r="AC81">
        <v>0.78</v>
      </c>
      <c r="AD81">
        <v>0.375</v>
      </c>
      <c r="AE81">
        <v>0.38300000000000001</v>
      </c>
      <c r="AJ81">
        <v>21.885000000000002</v>
      </c>
      <c r="AL81">
        <f t="shared" si="18"/>
        <v>22.643000000000001</v>
      </c>
      <c r="AM81">
        <v>1921.7925910528486</v>
      </c>
      <c r="AN81">
        <v>3.5800487093147146</v>
      </c>
      <c r="AO81" s="3">
        <f t="shared" si="19"/>
        <v>1.1782228792751823E-2</v>
      </c>
      <c r="AP81">
        <v>2.8740000000000001</v>
      </c>
      <c r="AQ81">
        <v>15.324999999999999</v>
      </c>
      <c r="AR81">
        <v>0.42799999999999999</v>
      </c>
      <c r="AV81">
        <v>3.3000000000000002E-2</v>
      </c>
      <c r="AW81">
        <v>304.113</v>
      </c>
      <c r="AY81">
        <f t="shared" si="20"/>
        <v>319.899</v>
      </c>
      <c r="AZ81">
        <v>23013.686256022385</v>
      </c>
      <c r="BA81">
        <v>22.348397258106761</v>
      </c>
      <c r="BB81" s="3">
        <f t="shared" si="21"/>
        <v>1.3900380688308313E-2</v>
      </c>
      <c r="BC81">
        <v>4.0000000000000001E-3</v>
      </c>
      <c r="BI81">
        <v>0.113</v>
      </c>
      <c r="BJ81">
        <v>4.5999999999999999E-2</v>
      </c>
      <c r="BL81">
        <f t="shared" si="22"/>
        <v>0.159</v>
      </c>
      <c r="BM81">
        <v>2.6773495389454052</v>
      </c>
      <c r="BN81">
        <v>1.4535954369050308E-2</v>
      </c>
      <c r="BO81" s="3">
        <f t="shared" si="23"/>
        <v>5.9387090735500053E-2</v>
      </c>
      <c r="BY81">
        <f t="shared" si="24"/>
        <v>0</v>
      </c>
      <c r="BZ81">
        <v>2.5981672974978515E-2</v>
      </c>
      <c r="CA81">
        <v>5.5525649937793994E-5</v>
      </c>
      <c r="CB81" s="3">
        <f t="shared" si="25"/>
        <v>0</v>
      </c>
      <c r="CC81">
        <v>1.3280000000000001</v>
      </c>
      <c r="CD81">
        <v>31.507999999999999</v>
      </c>
      <c r="CF81">
        <v>0.63300000000000001</v>
      </c>
      <c r="CJ81">
        <v>571.94000000000005</v>
      </c>
      <c r="CL81">
        <f t="shared" si="26"/>
        <v>604.08100000000002</v>
      </c>
      <c r="CM81">
        <v>17245.451736059113</v>
      </c>
      <c r="CN81">
        <v>29.571407043405088</v>
      </c>
      <c r="CO81" s="3">
        <f t="shared" si="27"/>
        <v>3.5028424261969671E-2</v>
      </c>
    </row>
    <row r="82" spans="1:93" x14ac:dyDescent="0.25">
      <c r="A82" s="1" t="s">
        <v>82</v>
      </c>
      <c r="B82">
        <v>3</v>
      </c>
      <c r="C82">
        <f>_xlfn.XLOOKUP(A82,'[1]paving by area'!$A$3:$A$174,'[1]paving by area'!$C$3:$C$174)</f>
        <v>8</v>
      </c>
      <c r="L82">
        <f t="shared" si="14"/>
        <v>0</v>
      </c>
      <c r="M82">
        <v>0</v>
      </c>
      <c r="N82">
        <v>0</v>
      </c>
      <c r="O82" s="3" t="e">
        <f t="shared" si="15"/>
        <v>#DIV/0!</v>
      </c>
      <c r="Y82">
        <f t="shared" si="16"/>
        <v>0</v>
      </c>
      <c r="Z82">
        <v>4.1986290852839998</v>
      </c>
      <c r="AA82">
        <v>1.0479963304421793E-2</v>
      </c>
      <c r="AB82" s="3">
        <f t="shared" si="17"/>
        <v>0</v>
      </c>
      <c r="AC82">
        <v>0.13100000000000001</v>
      </c>
      <c r="AJ82">
        <v>7.2850000000000001</v>
      </c>
      <c r="AL82">
        <f t="shared" si="18"/>
        <v>7.2850000000000001</v>
      </c>
      <c r="AM82">
        <v>123.84730043777772</v>
      </c>
      <c r="AN82">
        <v>0.23071135259267167</v>
      </c>
      <c r="AO82" s="3">
        <f t="shared" si="19"/>
        <v>5.8822436776973318E-2</v>
      </c>
      <c r="AP82">
        <v>1.228</v>
      </c>
      <c r="AQ82">
        <v>0.193</v>
      </c>
      <c r="AW82">
        <v>553.61799999999994</v>
      </c>
      <c r="AY82">
        <f t="shared" si="20"/>
        <v>553.81099999999992</v>
      </c>
      <c r="AZ82">
        <v>14457.868936972549</v>
      </c>
      <c r="BA82">
        <v>16.314782158718714</v>
      </c>
      <c r="BB82" s="3">
        <f t="shared" si="21"/>
        <v>3.830516118345495E-2</v>
      </c>
      <c r="BL82">
        <f t="shared" si="22"/>
        <v>0</v>
      </c>
      <c r="BM82">
        <v>0</v>
      </c>
      <c r="BN82">
        <v>0</v>
      </c>
      <c r="BO82" s="3" t="e">
        <f t="shared" si="23"/>
        <v>#DIV/0!</v>
      </c>
      <c r="BP82">
        <v>5.3000000000000012E-2</v>
      </c>
      <c r="BY82">
        <f t="shared" si="24"/>
        <v>0</v>
      </c>
      <c r="BZ82">
        <v>0.88744865446057297</v>
      </c>
      <c r="CA82">
        <v>1.896573918577113E-3</v>
      </c>
      <c r="CB82" s="3">
        <f t="shared" si="25"/>
        <v>0</v>
      </c>
      <c r="CC82">
        <v>3.7999999999999999E-2</v>
      </c>
      <c r="CD82">
        <v>6.4089999999999998</v>
      </c>
      <c r="CJ82">
        <v>899.05700000000002</v>
      </c>
      <c r="CL82">
        <f t="shared" si="26"/>
        <v>905.46600000000001</v>
      </c>
      <c r="CM82">
        <v>11807.203628348529</v>
      </c>
      <c r="CN82">
        <v>35.788946109038655</v>
      </c>
      <c r="CO82" s="3">
        <f t="shared" si="27"/>
        <v>7.6687590770944239E-2</v>
      </c>
    </row>
    <row r="83" spans="1:93" x14ac:dyDescent="0.25">
      <c r="A83" s="1" t="s">
        <v>83</v>
      </c>
      <c r="B83">
        <v>3</v>
      </c>
      <c r="C83">
        <f>_xlfn.XLOOKUP(A83,'[1]paving by area'!$A$3:$A$174,'[1]paving by area'!$C$3:$C$174)</f>
        <v>7</v>
      </c>
      <c r="J83">
        <v>1.498</v>
      </c>
      <c r="L83">
        <f t="shared" si="14"/>
        <v>1.498</v>
      </c>
      <c r="M83">
        <v>5.3363971045749956</v>
      </c>
      <c r="N83">
        <v>9.6378519338563857E-3</v>
      </c>
      <c r="O83" s="3">
        <f t="shared" si="15"/>
        <v>0.28071374199565019</v>
      </c>
      <c r="Y83">
        <f t="shared" si="16"/>
        <v>0</v>
      </c>
      <c r="Z83">
        <v>0</v>
      </c>
      <c r="AA83">
        <v>0</v>
      </c>
      <c r="AB83" s="3" t="e">
        <f t="shared" si="17"/>
        <v>#DIV/0!</v>
      </c>
      <c r="AC83">
        <v>2.726</v>
      </c>
      <c r="AD83">
        <v>0.13500000000000001</v>
      </c>
      <c r="AE83">
        <v>1.569</v>
      </c>
      <c r="AI83">
        <v>5.5E-2</v>
      </c>
      <c r="AJ83">
        <v>11.624000000000001</v>
      </c>
      <c r="AL83">
        <f t="shared" si="18"/>
        <v>13.383000000000001</v>
      </c>
      <c r="AM83">
        <v>983.91756867948448</v>
      </c>
      <c r="AN83">
        <v>1.8329099811407243</v>
      </c>
      <c r="AO83" s="3">
        <f t="shared" si="19"/>
        <v>1.3601749197304528E-2</v>
      </c>
      <c r="AP83">
        <v>5.45</v>
      </c>
      <c r="AQ83">
        <v>11.888</v>
      </c>
      <c r="AW83">
        <v>106.056</v>
      </c>
      <c r="AY83">
        <f t="shared" si="20"/>
        <v>117.944</v>
      </c>
      <c r="AZ83">
        <v>3383.9342400358164</v>
      </c>
      <c r="BA83">
        <v>3.3839342400358166</v>
      </c>
      <c r="BB83" s="3">
        <f t="shared" si="21"/>
        <v>3.48541052023374E-2</v>
      </c>
      <c r="BC83">
        <v>1.6220000000000001</v>
      </c>
      <c r="BE83">
        <v>2.1999999999999999E-2</v>
      </c>
      <c r="BJ83">
        <v>2.218</v>
      </c>
      <c r="BL83">
        <f t="shared" si="22"/>
        <v>2.2399999999999998</v>
      </c>
      <c r="BM83">
        <v>34.738514533858385</v>
      </c>
      <c r="BN83">
        <v>0.18860348817646599</v>
      </c>
      <c r="BO83" s="3">
        <f t="shared" si="23"/>
        <v>6.4481743967973987E-2</v>
      </c>
      <c r="BP83">
        <v>0.03</v>
      </c>
      <c r="BY83">
        <f t="shared" si="24"/>
        <v>0</v>
      </c>
      <c r="BZ83">
        <v>1.3169514705377883</v>
      </c>
      <c r="CA83">
        <v>2.814467967808171E-3</v>
      </c>
      <c r="CB83" s="3">
        <f t="shared" si="25"/>
        <v>0</v>
      </c>
      <c r="CC83">
        <v>50.148000000000003</v>
      </c>
      <c r="CD83">
        <v>744.01800000000003</v>
      </c>
      <c r="CJ83">
        <v>10789.06</v>
      </c>
      <c r="CL83">
        <f t="shared" si="26"/>
        <v>11533.078</v>
      </c>
      <c r="CM83">
        <v>65182.875587872062</v>
      </c>
      <c r="CN83">
        <v>188.42366525022547</v>
      </c>
      <c r="CO83" s="3">
        <f t="shared" si="27"/>
        <v>0.17693417014799276</v>
      </c>
    </row>
    <row r="84" spans="1:93" x14ac:dyDescent="0.25">
      <c r="A84" s="1" t="s">
        <v>84</v>
      </c>
      <c r="B84">
        <v>4</v>
      </c>
      <c r="C84">
        <f>_xlfn.XLOOKUP(A84,'[1]paving by area'!$A$3:$A$174,'[1]paving by area'!$C$3:$C$174)</f>
        <v>11</v>
      </c>
      <c r="L84">
        <f t="shared" si="14"/>
        <v>0</v>
      </c>
      <c r="M84">
        <v>1.549569646144406</v>
      </c>
      <c r="N84">
        <v>2.7986153425378271E-3</v>
      </c>
      <c r="O84" s="3">
        <f t="shared" si="15"/>
        <v>0</v>
      </c>
      <c r="P84">
        <v>33.424999999999997</v>
      </c>
      <c r="R84">
        <v>7.2999999999999995E-2</v>
      </c>
      <c r="S84">
        <v>0.08</v>
      </c>
      <c r="U84">
        <v>6.2E-2</v>
      </c>
      <c r="Y84">
        <f t="shared" si="16"/>
        <v>0.215</v>
      </c>
      <c r="Z84">
        <v>36.082261812231536</v>
      </c>
      <c r="AA84">
        <v>9.0062916264285447E-2</v>
      </c>
      <c r="AB84" s="3">
        <f t="shared" si="17"/>
        <v>5.9586065064002472E-3</v>
      </c>
      <c r="AC84">
        <v>12.23</v>
      </c>
      <c r="AD84">
        <v>4.49</v>
      </c>
      <c r="AE84">
        <v>2.456</v>
      </c>
      <c r="AF84">
        <v>1.1539999999999999</v>
      </c>
      <c r="AH84">
        <v>0.17299999999999999</v>
      </c>
      <c r="AJ84">
        <v>5.6050000000000004</v>
      </c>
      <c r="AL84">
        <f t="shared" si="18"/>
        <v>13.878</v>
      </c>
      <c r="AM84">
        <v>52.839119042749033</v>
      </c>
      <c r="AN84">
        <v>9.8432380690304272E-2</v>
      </c>
      <c r="AO84" s="3">
        <f t="shared" si="19"/>
        <v>0.26264631680880457</v>
      </c>
      <c r="AP84">
        <v>17.981999999999999</v>
      </c>
      <c r="AQ84">
        <v>26.596</v>
      </c>
      <c r="AR84">
        <v>0.14799999999999999</v>
      </c>
      <c r="AS84">
        <v>1.2789999999999999</v>
      </c>
      <c r="AU84">
        <v>0.57299999999999995</v>
      </c>
      <c r="AV84">
        <v>2E-3</v>
      </c>
      <c r="AW84">
        <v>80.769000000000005</v>
      </c>
      <c r="AY84">
        <f t="shared" si="20"/>
        <v>109.367</v>
      </c>
      <c r="AZ84">
        <v>325.89499672734712</v>
      </c>
      <c r="BA84">
        <v>0.89400527991556078</v>
      </c>
      <c r="BB84" s="3">
        <f t="shared" si="21"/>
        <v>0.33558968716386739</v>
      </c>
      <c r="BC84">
        <v>0.17</v>
      </c>
      <c r="BE84">
        <v>1.4770000000000001</v>
      </c>
      <c r="BF84">
        <v>0.21</v>
      </c>
      <c r="BL84">
        <f t="shared" si="22"/>
        <v>1.6870000000000001</v>
      </c>
      <c r="BM84">
        <v>3.0679871139292287</v>
      </c>
      <c r="BN84">
        <v>1.6656816767554306E-2</v>
      </c>
      <c r="BO84" s="3">
        <f t="shared" si="23"/>
        <v>0.54987193145000779</v>
      </c>
      <c r="BP84">
        <v>0.13700000000000001</v>
      </c>
      <c r="BQ84">
        <v>1.6E-2</v>
      </c>
      <c r="BR84">
        <v>0.182</v>
      </c>
      <c r="BS84">
        <v>0.214</v>
      </c>
      <c r="BV84">
        <v>5.8999999999999983E-2</v>
      </c>
      <c r="BW84">
        <v>2.8000000000000001E-2</v>
      </c>
      <c r="BY84">
        <f t="shared" si="24"/>
        <v>0.49900000000000005</v>
      </c>
      <c r="BZ84">
        <v>3.2066645530783391</v>
      </c>
      <c r="CA84">
        <v>6.8529895520443376E-3</v>
      </c>
      <c r="CB84" s="3">
        <f t="shared" si="25"/>
        <v>0.15561340818170993</v>
      </c>
      <c r="CC84">
        <v>70.212000000000003</v>
      </c>
      <c r="CD84">
        <v>255.35</v>
      </c>
      <c r="CE84">
        <v>7.5999999999999998E-2</v>
      </c>
      <c r="CF84">
        <v>3.86</v>
      </c>
      <c r="CH84">
        <v>0.03</v>
      </c>
      <c r="CJ84">
        <v>52.04</v>
      </c>
      <c r="CL84">
        <f t="shared" si="26"/>
        <v>311.35599999999999</v>
      </c>
      <c r="CM84">
        <v>484.63745346696663</v>
      </c>
      <c r="CN84">
        <v>1.3470502441339776</v>
      </c>
      <c r="CO84" s="3">
        <f t="shared" si="27"/>
        <v>0.64245137839150168</v>
      </c>
    </row>
    <row r="85" spans="1:93" x14ac:dyDescent="0.25">
      <c r="A85" s="1" t="s">
        <v>85</v>
      </c>
      <c r="B85">
        <v>4</v>
      </c>
      <c r="C85">
        <f>_xlfn.XLOOKUP(A85,'[1]paving by area'!$A$3:$A$174,'[1]paving by area'!$C$3:$C$174)</f>
        <v>11</v>
      </c>
      <c r="E85">
        <v>8.3000000000000004E-2</v>
      </c>
      <c r="J85">
        <v>2.9159999999999999</v>
      </c>
      <c r="L85">
        <f t="shared" si="14"/>
        <v>2.9990000000000001</v>
      </c>
      <c r="M85">
        <v>3.0840000000000001</v>
      </c>
      <c r="N85">
        <v>5.5698882188754059E-3</v>
      </c>
      <c r="O85" s="3">
        <f t="shared" si="15"/>
        <v>0.97243839169909208</v>
      </c>
      <c r="P85">
        <v>240.471</v>
      </c>
      <c r="Q85">
        <v>5.5389999999999997</v>
      </c>
      <c r="R85">
        <v>4.8440000000000003</v>
      </c>
      <c r="S85">
        <v>0.193</v>
      </c>
      <c r="U85">
        <v>0.72899999999999998</v>
      </c>
      <c r="V85">
        <v>0.24</v>
      </c>
      <c r="W85">
        <v>2.1</v>
      </c>
      <c r="Y85">
        <f t="shared" si="16"/>
        <v>13.644999999999998</v>
      </c>
      <c r="Z85">
        <v>262.16399999999999</v>
      </c>
      <c r="AA85">
        <v>0.69211608244557687</v>
      </c>
      <c r="AB85" s="3">
        <f t="shared" si="17"/>
        <v>5.2047573274744047E-2</v>
      </c>
      <c r="AC85">
        <v>448.017</v>
      </c>
      <c r="AD85">
        <v>44.8</v>
      </c>
      <c r="AE85">
        <v>81.162999999999997</v>
      </c>
      <c r="AF85">
        <v>10.51</v>
      </c>
      <c r="AG85">
        <v>2.5000000000000001E-2</v>
      </c>
      <c r="AH85">
        <v>5.5750000000000002</v>
      </c>
      <c r="AI85">
        <v>0.66100000000000003</v>
      </c>
      <c r="AJ85">
        <v>19.105</v>
      </c>
      <c r="AL85">
        <f t="shared" si="18"/>
        <v>161.83899999999997</v>
      </c>
      <c r="AM85">
        <v>979.03899999999999</v>
      </c>
      <c r="AN85">
        <v>1.5816414248030974</v>
      </c>
      <c r="AO85" s="3">
        <f t="shared" si="19"/>
        <v>0.16530393579826747</v>
      </c>
      <c r="AP85">
        <v>253.24600000000001</v>
      </c>
      <c r="AQ85">
        <v>47.594999999999999</v>
      </c>
      <c r="AR85">
        <v>15.224</v>
      </c>
      <c r="AS85">
        <v>2.8159999999999998</v>
      </c>
      <c r="AU85">
        <v>8.6589999999999989</v>
      </c>
      <c r="AV85">
        <v>0.66500000000000004</v>
      </c>
      <c r="AW85">
        <v>764.85799999999995</v>
      </c>
      <c r="AX85">
        <v>9.0000000000000011E-2</v>
      </c>
      <c r="AY85">
        <f t="shared" si="20"/>
        <v>839.90700000000004</v>
      </c>
      <c r="AZ85">
        <v>1942.9839999999999</v>
      </c>
      <c r="BA85">
        <v>2.2488486600030044</v>
      </c>
      <c r="BB85" s="3">
        <f t="shared" si="21"/>
        <v>0.43227684839401664</v>
      </c>
      <c r="BC85">
        <v>21.315999999999999</v>
      </c>
      <c r="BD85">
        <v>0.32300000000000001</v>
      </c>
      <c r="BE85">
        <v>16.991</v>
      </c>
      <c r="BF85">
        <v>4.2889999999999997</v>
      </c>
      <c r="BH85">
        <v>3.4000000000000002E-2</v>
      </c>
      <c r="BL85">
        <f t="shared" si="22"/>
        <v>21.637</v>
      </c>
      <c r="BM85">
        <v>61.162999999999997</v>
      </c>
      <c r="BN85">
        <v>0.33206817568707198</v>
      </c>
      <c r="BO85" s="3">
        <f t="shared" si="23"/>
        <v>0.35375962591762994</v>
      </c>
      <c r="BP85">
        <v>11.882999999999999</v>
      </c>
      <c r="BQ85">
        <v>0.59299999999999997</v>
      </c>
      <c r="BR85">
        <v>4.077</v>
      </c>
      <c r="BS85">
        <v>1.633</v>
      </c>
      <c r="BU85">
        <v>0.60699999999999998</v>
      </c>
      <c r="BV85">
        <v>0.36599999999999999</v>
      </c>
      <c r="BW85">
        <v>8.6470000000000002</v>
      </c>
      <c r="BY85">
        <f t="shared" si="24"/>
        <v>15.923</v>
      </c>
      <c r="BZ85">
        <v>63.777999999999999</v>
      </c>
      <c r="CA85">
        <v>9.2235669005847953E-2</v>
      </c>
      <c r="CB85" s="3">
        <f t="shared" si="25"/>
        <v>0.24966289316065102</v>
      </c>
      <c r="CC85">
        <v>1768.3489999999999</v>
      </c>
      <c r="CD85">
        <v>1006.623</v>
      </c>
      <c r="CE85">
        <v>1.6719999999999999</v>
      </c>
      <c r="CF85">
        <v>17.187000000000001</v>
      </c>
      <c r="CH85">
        <v>0.77300000000000013</v>
      </c>
      <c r="CI85">
        <v>0.01</v>
      </c>
      <c r="CJ85">
        <v>2090.9830000000002</v>
      </c>
      <c r="CL85">
        <f t="shared" si="26"/>
        <v>3117.248</v>
      </c>
      <c r="CM85">
        <v>10058.647000000001</v>
      </c>
      <c r="CN85">
        <v>26.009904450380994</v>
      </c>
      <c r="CO85" s="3">
        <f t="shared" si="27"/>
        <v>0.3099072867354824</v>
      </c>
    </row>
    <row r="86" spans="1:93" x14ac:dyDescent="0.25">
      <c r="A86" s="1" t="s">
        <v>86</v>
      </c>
      <c r="B86">
        <v>4</v>
      </c>
      <c r="C86">
        <f>_xlfn.XLOOKUP(A86,'[1]paving by area'!$A$3:$A$174,'[1]paving by area'!$C$3:$C$174)</f>
        <v>12</v>
      </c>
      <c r="D86">
        <v>8.9999999999999993E-3</v>
      </c>
      <c r="J86">
        <v>4.3090000000000002</v>
      </c>
      <c r="L86">
        <f t="shared" si="14"/>
        <v>4.3180000000000005</v>
      </c>
      <c r="M86">
        <v>20.625060260212837</v>
      </c>
      <c r="N86">
        <v>3.7250090842073542E-2</v>
      </c>
      <c r="O86" s="3">
        <f t="shared" si="15"/>
        <v>0.20935696407780782</v>
      </c>
      <c r="P86">
        <v>29.184999999999999</v>
      </c>
      <c r="Q86">
        <v>16.759</v>
      </c>
      <c r="R86">
        <v>0.40400000000000003</v>
      </c>
      <c r="W86">
        <v>6.8639999999999999</v>
      </c>
      <c r="Y86">
        <f t="shared" si="16"/>
        <v>24.027000000000001</v>
      </c>
      <c r="Z86">
        <v>78.054397576790009</v>
      </c>
      <c r="AA86">
        <v>0.19482721758408858</v>
      </c>
      <c r="AB86" s="3">
        <f t="shared" si="17"/>
        <v>0.30782378374469177</v>
      </c>
      <c r="AC86">
        <v>43.891000000000012</v>
      </c>
      <c r="AD86">
        <v>5.4550000000000001</v>
      </c>
      <c r="AE86">
        <v>32.588000000000001</v>
      </c>
      <c r="AF86">
        <v>2.2000000000000002</v>
      </c>
      <c r="AH86">
        <v>0.23200000000000001</v>
      </c>
      <c r="AI86">
        <v>2.9000000000000001E-2</v>
      </c>
      <c r="AJ86">
        <v>47.908999999999999</v>
      </c>
      <c r="AL86">
        <f t="shared" si="18"/>
        <v>88.413000000000011</v>
      </c>
      <c r="AM86">
        <v>766.28022798736993</v>
      </c>
      <c r="AN86">
        <v>1.8549386253753888</v>
      </c>
      <c r="AO86" s="3">
        <f t="shared" si="19"/>
        <v>0.1153794614174193</v>
      </c>
      <c r="AP86">
        <v>2.585</v>
      </c>
      <c r="AQ86">
        <v>36.582000000000001</v>
      </c>
      <c r="AR86">
        <v>1.8580000000000001</v>
      </c>
      <c r="AS86">
        <v>0.11</v>
      </c>
      <c r="AW86">
        <v>329.28300000000002</v>
      </c>
      <c r="AY86">
        <f t="shared" si="20"/>
        <v>367.83300000000003</v>
      </c>
      <c r="AZ86">
        <v>2221.5529885567839</v>
      </c>
      <c r="BA86">
        <v>4.0815541108997246</v>
      </c>
      <c r="BB86" s="3">
        <f t="shared" si="21"/>
        <v>0.16557471367764229</v>
      </c>
      <c r="BC86">
        <v>6.4980000000000002</v>
      </c>
      <c r="BE86">
        <v>15.519</v>
      </c>
      <c r="BF86">
        <v>3.472</v>
      </c>
      <c r="BJ86">
        <v>1.5389999999999999</v>
      </c>
      <c r="BL86">
        <f t="shared" si="22"/>
        <v>20.53</v>
      </c>
      <c r="BM86">
        <v>80.17955191782859</v>
      </c>
      <c r="BN86">
        <v>0.23674067697843071</v>
      </c>
      <c r="BO86" s="3">
        <f t="shared" si="23"/>
        <v>0.25605032092272123</v>
      </c>
      <c r="BP86">
        <v>1.198</v>
      </c>
      <c r="BQ86">
        <v>6.0000000000000001E-3</v>
      </c>
      <c r="BR86">
        <v>0.72399999999999998</v>
      </c>
      <c r="BS86">
        <v>0.17399999999999999</v>
      </c>
      <c r="BU86">
        <v>1.0999999999999999E-2</v>
      </c>
      <c r="BW86">
        <v>0.58299999999999996</v>
      </c>
      <c r="BY86">
        <f t="shared" si="24"/>
        <v>1.4979999999999998</v>
      </c>
      <c r="BZ86">
        <v>17.519659183174618</v>
      </c>
      <c r="CA86">
        <v>3.7441409711039444E-2</v>
      </c>
      <c r="CB86" s="3">
        <f t="shared" si="25"/>
        <v>8.5503946414587584E-2</v>
      </c>
      <c r="CC86">
        <v>18.422000000000001</v>
      </c>
      <c r="CD86">
        <v>211.75399999999999</v>
      </c>
      <c r="CE86">
        <v>29.613</v>
      </c>
      <c r="CF86">
        <v>15.231999999999999</v>
      </c>
      <c r="CJ86">
        <v>1275.482</v>
      </c>
      <c r="CL86">
        <f t="shared" si="26"/>
        <v>1532.0809999999999</v>
      </c>
      <c r="CM86">
        <v>11662.731246446201</v>
      </c>
      <c r="CN86">
        <v>31.35147886633959</v>
      </c>
      <c r="CO86" s="3">
        <f t="shared" si="27"/>
        <v>0.13136554102340706</v>
      </c>
    </row>
    <row r="87" spans="1:93" x14ac:dyDescent="0.25">
      <c r="A87" s="1" t="s">
        <v>87</v>
      </c>
      <c r="B87">
        <v>3</v>
      </c>
      <c r="C87">
        <f>_xlfn.XLOOKUP(A87,'[1]paving by area'!$A$3:$A$174,'[1]paving by area'!$C$3:$C$174)</f>
        <v>9</v>
      </c>
      <c r="J87">
        <v>0.48599999999999999</v>
      </c>
      <c r="L87">
        <f t="shared" si="14"/>
        <v>0.48599999999999999</v>
      </c>
      <c r="M87">
        <v>18.418737515561745</v>
      </c>
      <c r="N87">
        <v>3.3265340173309281E-2</v>
      </c>
      <c r="O87" s="3">
        <f t="shared" si="15"/>
        <v>2.6386173297132071E-2</v>
      </c>
      <c r="W87">
        <v>1.232</v>
      </c>
      <c r="Y87">
        <f t="shared" si="16"/>
        <v>1.232</v>
      </c>
      <c r="Z87">
        <v>23.505526234427936</v>
      </c>
      <c r="AA87">
        <v>5.8670829783780735E-2</v>
      </c>
      <c r="AB87" s="3">
        <f t="shared" si="17"/>
        <v>5.241320648229187E-2</v>
      </c>
      <c r="AC87">
        <v>11.093999999999999</v>
      </c>
      <c r="AD87">
        <v>1.139</v>
      </c>
      <c r="AE87">
        <v>1.0429999999999999</v>
      </c>
      <c r="AF87">
        <v>1.726</v>
      </c>
      <c r="AH87">
        <v>3.8039999999999998</v>
      </c>
      <c r="AJ87">
        <v>82.224000000000004</v>
      </c>
      <c r="AL87">
        <f t="shared" si="18"/>
        <v>89.936000000000007</v>
      </c>
      <c r="AM87">
        <v>1673.5699506063925</v>
      </c>
      <c r="AN87">
        <v>2.6947938180947317</v>
      </c>
      <c r="AO87" s="3">
        <f t="shared" si="19"/>
        <v>5.3739014594169236E-2</v>
      </c>
      <c r="AP87">
        <v>10.284000000000001</v>
      </c>
      <c r="AR87">
        <v>0.69</v>
      </c>
      <c r="AS87">
        <v>0.214</v>
      </c>
      <c r="AT87">
        <v>0.129</v>
      </c>
      <c r="AU87">
        <v>1.0269999999999999</v>
      </c>
      <c r="AV87">
        <v>0.26700000000000002</v>
      </c>
      <c r="AW87">
        <v>5481.91</v>
      </c>
      <c r="AY87">
        <f t="shared" si="20"/>
        <v>5484.2370000000001</v>
      </c>
      <c r="AZ87">
        <v>743976.06829906977</v>
      </c>
      <c r="BA87">
        <v>713.79800399870783</v>
      </c>
      <c r="BB87" s="3">
        <f t="shared" si="21"/>
        <v>7.3715234046955935E-3</v>
      </c>
      <c r="BC87">
        <v>1.857</v>
      </c>
      <c r="BE87">
        <v>0.313</v>
      </c>
      <c r="BF87">
        <v>1.1519999999999999</v>
      </c>
      <c r="BJ87">
        <v>2.1579999999999999</v>
      </c>
      <c r="BL87">
        <f t="shared" si="22"/>
        <v>3.6229999999999998</v>
      </c>
      <c r="BM87">
        <v>36.915082071217142</v>
      </c>
      <c r="BN87">
        <v>0.20042058039546157</v>
      </c>
      <c r="BO87" s="3">
        <f t="shared" si="23"/>
        <v>9.8144167552179695E-2</v>
      </c>
      <c r="BP87">
        <v>2.254</v>
      </c>
      <c r="BR87">
        <v>0.89800000000000002</v>
      </c>
      <c r="BS87">
        <v>4.4999999999999998E-2</v>
      </c>
      <c r="BW87">
        <v>0.45200000000000001</v>
      </c>
      <c r="BY87">
        <f t="shared" si="24"/>
        <v>1.395</v>
      </c>
      <c r="BZ87">
        <v>42.928451814231877</v>
      </c>
      <c r="CA87">
        <v>9.1742752289432503E-2</v>
      </c>
      <c r="CB87" s="3">
        <f t="shared" si="25"/>
        <v>3.2495930811497889E-2</v>
      </c>
      <c r="CC87">
        <v>6.9870000000000001</v>
      </c>
      <c r="CD87">
        <v>0.86299999999999999</v>
      </c>
      <c r="CE87">
        <v>0.20499999999999999</v>
      </c>
      <c r="CF87">
        <v>0.7679999999999999</v>
      </c>
      <c r="CH87">
        <v>1.198</v>
      </c>
      <c r="CJ87">
        <v>8112.8289999999997</v>
      </c>
      <c r="CL87">
        <f t="shared" si="26"/>
        <v>8115.8629999999994</v>
      </c>
      <c r="CM87">
        <v>133694.53457098626</v>
      </c>
      <c r="CN87">
        <v>353.88182861404607</v>
      </c>
      <c r="CO87" s="3">
        <f t="shared" si="27"/>
        <v>6.0704523382672855E-2</v>
      </c>
    </row>
    <row r="88" spans="1:93" x14ac:dyDescent="0.25">
      <c r="A88" s="1" t="s">
        <v>88</v>
      </c>
      <c r="B88">
        <v>3</v>
      </c>
      <c r="C88">
        <f>_xlfn.XLOOKUP(A88,'[1]paving by area'!$A$3:$A$174,'[1]paving by area'!$C$3:$C$174)</f>
        <v>26</v>
      </c>
      <c r="L88">
        <f t="shared" si="14"/>
        <v>0</v>
      </c>
      <c r="M88">
        <v>1.2313256724807971</v>
      </c>
      <c r="N88">
        <v>2.2238477161963775E-3</v>
      </c>
      <c r="O88" s="3">
        <f t="shared" si="15"/>
        <v>0</v>
      </c>
      <c r="W88">
        <v>0.111</v>
      </c>
      <c r="Y88">
        <f t="shared" si="16"/>
        <v>0.111</v>
      </c>
      <c r="Z88">
        <v>25.785607368623992</v>
      </c>
      <c r="AA88">
        <v>6.4362012818078893E-2</v>
      </c>
      <c r="AB88" s="3">
        <f t="shared" si="17"/>
        <v>4.3047269902614415E-3</v>
      </c>
      <c r="AC88">
        <v>1.272</v>
      </c>
      <c r="AH88">
        <v>3.7000000000000012E-2</v>
      </c>
      <c r="AJ88">
        <v>54.5</v>
      </c>
      <c r="AL88">
        <f t="shared" si="18"/>
        <v>54.536999999999999</v>
      </c>
      <c r="AM88">
        <v>986.38892507584751</v>
      </c>
      <c r="AN88">
        <v>2.2574987238281867</v>
      </c>
      <c r="AO88" s="3">
        <f t="shared" si="19"/>
        <v>5.5289550210436945E-2</v>
      </c>
      <c r="AP88">
        <v>6.6820000000000004</v>
      </c>
      <c r="AQ88">
        <v>14.663</v>
      </c>
      <c r="AS88">
        <v>0.21099999999999999</v>
      </c>
      <c r="AU88">
        <v>3.8730000000000002</v>
      </c>
      <c r="AV88">
        <v>0.67400000000000004</v>
      </c>
      <c r="AW88">
        <v>3305.4780000000001</v>
      </c>
      <c r="AY88">
        <f t="shared" si="20"/>
        <v>3324.8989999999999</v>
      </c>
      <c r="AZ88">
        <v>37312.893454577745</v>
      </c>
      <c r="BA88">
        <v>41.535396189775575</v>
      </c>
      <c r="BB88" s="3">
        <f t="shared" si="21"/>
        <v>8.9108581301729189E-2</v>
      </c>
      <c r="BL88">
        <f t="shared" si="22"/>
        <v>0</v>
      </c>
      <c r="BM88">
        <v>1.110563209643542</v>
      </c>
      <c r="BN88">
        <v>6.0295063847671023E-3</v>
      </c>
      <c r="BO88" s="3">
        <f t="shared" si="23"/>
        <v>0</v>
      </c>
      <c r="BP88">
        <v>3.1E-2</v>
      </c>
      <c r="BY88">
        <f t="shared" si="24"/>
        <v>0</v>
      </c>
      <c r="BZ88">
        <v>0.19863732205006443</v>
      </c>
      <c r="CA88">
        <v>4.2450947709774439E-4</v>
      </c>
      <c r="CB88" s="3">
        <f t="shared" si="25"/>
        <v>0</v>
      </c>
      <c r="CC88">
        <v>4.2530000000000001</v>
      </c>
      <c r="CD88">
        <v>17.553000000000001</v>
      </c>
      <c r="CF88">
        <v>1.544</v>
      </c>
      <c r="CH88">
        <v>1.4E-2</v>
      </c>
      <c r="CJ88">
        <v>3732.2420000000002</v>
      </c>
      <c r="CL88">
        <f t="shared" si="26"/>
        <v>3751.3530000000001</v>
      </c>
      <c r="CM88">
        <v>30250.512762259903</v>
      </c>
      <c r="CN88">
        <v>50.907040226954223</v>
      </c>
      <c r="CO88" s="3">
        <f t="shared" si="27"/>
        <v>0.12400956735781792</v>
      </c>
    </row>
    <row r="89" spans="1:93" x14ac:dyDescent="0.25">
      <c r="A89" s="1" t="s">
        <v>89</v>
      </c>
      <c r="B89">
        <v>6</v>
      </c>
      <c r="C89">
        <f>_xlfn.XLOOKUP(A89,'[1]paving by area'!$A$3:$A$174,'[1]paving by area'!$C$3:$C$174)</f>
        <v>21</v>
      </c>
      <c r="E89">
        <v>1.8879999999999999</v>
      </c>
      <c r="J89">
        <v>1.6259999999999999</v>
      </c>
      <c r="L89">
        <f t="shared" si="14"/>
        <v>3.5139999999999998</v>
      </c>
      <c r="M89">
        <v>23.09914955709019</v>
      </c>
      <c r="N89">
        <v>4.1718443898857878E-2</v>
      </c>
      <c r="O89" s="3">
        <f t="shared" si="15"/>
        <v>0.15212681277789258</v>
      </c>
      <c r="P89">
        <v>340.084</v>
      </c>
      <c r="Q89">
        <v>27.553999999999998</v>
      </c>
      <c r="R89">
        <v>4.4369999999999994</v>
      </c>
      <c r="U89">
        <v>0.23400000000000001</v>
      </c>
      <c r="V89">
        <v>0.13900000000000001</v>
      </c>
      <c r="W89">
        <v>21.169</v>
      </c>
      <c r="Y89">
        <f t="shared" si="16"/>
        <v>53.533000000000001</v>
      </c>
      <c r="Z89">
        <v>1334.4503069281614</v>
      </c>
      <c r="AA89">
        <v>2.6984125375969219</v>
      </c>
      <c r="AB89" s="3">
        <f t="shared" si="17"/>
        <v>4.0116143495242111E-2</v>
      </c>
      <c r="AC89">
        <v>838.245</v>
      </c>
      <c r="AD89">
        <v>22.957000000000001</v>
      </c>
      <c r="AE89">
        <v>121.905</v>
      </c>
      <c r="AF89">
        <v>6.8940000000000001</v>
      </c>
      <c r="AG89">
        <v>1.8220000000000001</v>
      </c>
      <c r="AH89">
        <v>33.423999999999999</v>
      </c>
      <c r="AI89">
        <v>6</v>
      </c>
      <c r="AJ89">
        <v>123.72499999999999</v>
      </c>
      <c r="AL89">
        <f t="shared" si="18"/>
        <v>316.72699999999998</v>
      </c>
      <c r="AM89">
        <v>10480.351314272017</v>
      </c>
      <c r="AN89">
        <v>17.286258917114484</v>
      </c>
      <c r="AO89" s="3">
        <f t="shared" si="19"/>
        <v>3.0221028904697588E-2</v>
      </c>
      <c r="AP89">
        <v>278.20999999999998</v>
      </c>
      <c r="AQ89">
        <v>22.030999999999999</v>
      </c>
      <c r="AR89">
        <v>20.414000000000001</v>
      </c>
      <c r="AS89">
        <v>0.57700000000000007</v>
      </c>
      <c r="AU89">
        <v>17.241</v>
      </c>
      <c r="AV89">
        <v>1.306</v>
      </c>
      <c r="AW89">
        <v>1304.4179999999999</v>
      </c>
      <c r="AY89">
        <f t="shared" si="20"/>
        <v>1365.9869999999999</v>
      </c>
      <c r="AZ89">
        <v>5842.3942035199088</v>
      </c>
      <c r="BA89">
        <v>9.3940923400147707</v>
      </c>
      <c r="BB89" s="3">
        <f t="shared" si="21"/>
        <v>0.23380603095508753</v>
      </c>
      <c r="BC89">
        <v>37.134</v>
      </c>
      <c r="BE89">
        <v>31.832000000000001</v>
      </c>
      <c r="BF89">
        <v>0.17299999999999999</v>
      </c>
      <c r="BH89">
        <v>1.732</v>
      </c>
      <c r="BI89">
        <v>2.1000000000000001E-2</v>
      </c>
      <c r="BJ89">
        <v>0.151</v>
      </c>
      <c r="BL89">
        <f t="shared" si="22"/>
        <v>33.909000000000006</v>
      </c>
      <c r="BM89">
        <v>306.0719420604463</v>
      </c>
      <c r="BN89">
        <v>1.6617358767393948</v>
      </c>
      <c r="BO89" s="3">
        <f t="shared" si="23"/>
        <v>0.11078767877815895</v>
      </c>
      <c r="BP89">
        <v>17.609000000000002</v>
      </c>
      <c r="BQ89">
        <v>8.0000000000000002E-3</v>
      </c>
      <c r="BR89">
        <v>2.2799999999999998</v>
      </c>
      <c r="BS89">
        <v>0.48299999999999998</v>
      </c>
      <c r="BT89">
        <v>6.5000000000000002E-2</v>
      </c>
      <c r="BU89">
        <v>2.0270000000000001</v>
      </c>
      <c r="BV89">
        <v>0.51200000000000001</v>
      </c>
      <c r="BW89">
        <v>4.282</v>
      </c>
      <c r="BY89">
        <f t="shared" si="24"/>
        <v>9.657</v>
      </c>
      <c r="BZ89">
        <v>217.05232897781826</v>
      </c>
      <c r="CA89">
        <v>0.3763301188732508</v>
      </c>
      <c r="CB89" s="3">
        <f t="shared" si="25"/>
        <v>4.4491575121439496E-2</v>
      </c>
      <c r="CC89">
        <v>139.46600000000001</v>
      </c>
      <c r="CD89">
        <v>170.071</v>
      </c>
      <c r="CE89">
        <v>2.9590000000000001</v>
      </c>
      <c r="CF89">
        <v>3.3130000000000002</v>
      </c>
      <c r="CH89">
        <v>3.4000000000000002E-2</v>
      </c>
      <c r="CI89">
        <v>1.9E-2</v>
      </c>
      <c r="CJ89">
        <v>42439.675000000003</v>
      </c>
      <c r="CL89">
        <f t="shared" si="26"/>
        <v>42616.071000000004</v>
      </c>
      <c r="CM89">
        <v>131317.29444738972</v>
      </c>
      <c r="CN89">
        <v>269.17792806975086</v>
      </c>
      <c r="CO89" s="3">
        <f t="shared" si="27"/>
        <v>0.3245274826848758</v>
      </c>
    </row>
    <row r="90" spans="1:93" x14ac:dyDescent="0.25">
      <c r="A90" s="1" t="s">
        <v>90</v>
      </c>
      <c r="B90">
        <v>3</v>
      </c>
      <c r="C90">
        <f>_xlfn.XLOOKUP(A90,'[1]paving by area'!$A$3:$A$174,'[1]paving by area'!$C$3:$C$174)</f>
        <v>8</v>
      </c>
      <c r="L90">
        <f t="shared" si="14"/>
        <v>0</v>
      </c>
      <c r="M90">
        <v>54.309477954554971</v>
      </c>
      <c r="N90">
        <v>9.8086161294536095E-2</v>
      </c>
      <c r="O90" s="3">
        <f t="shared" si="15"/>
        <v>0</v>
      </c>
      <c r="W90">
        <v>13.045</v>
      </c>
      <c r="Y90">
        <f t="shared" si="16"/>
        <v>13.045</v>
      </c>
      <c r="Z90">
        <v>22.462724580716937</v>
      </c>
      <c r="AA90">
        <v>5.6067950881477695E-2</v>
      </c>
      <c r="AB90" s="3">
        <f t="shared" si="17"/>
        <v>0.58073988100261187</v>
      </c>
      <c r="AC90">
        <v>0.70799999999999996</v>
      </c>
      <c r="AD90">
        <v>0.183</v>
      </c>
      <c r="AJ90">
        <v>20.751000000000001</v>
      </c>
      <c r="AL90">
        <f t="shared" si="18"/>
        <v>20.934000000000001</v>
      </c>
      <c r="AM90">
        <v>342.1881465885977</v>
      </c>
      <c r="AN90">
        <v>0.63745184482481709</v>
      </c>
      <c r="AO90" s="3">
        <f t="shared" si="19"/>
        <v>6.1176870703146556E-2</v>
      </c>
      <c r="AP90">
        <v>4.2999999999999997E-2</v>
      </c>
      <c r="AQ90">
        <v>14.295999999999999</v>
      </c>
      <c r="AW90">
        <v>4270.4189999999999</v>
      </c>
      <c r="AY90">
        <f t="shared" si="20"/>
        <v>4284.7150000000001</v>
      </c>
      <c r="AZ90">
        <v>39903.117559030958</v>
      </c>
      <c r="BA90">
        <v>72.100048850443443</v>
      </c>
      <c r="BB90" s="3">
        <f t="shared" si="21"/>
        <v>0.10737795094985692</v>
      </c>
      <c r="BC90">
        <v>0.60899999999999999</v>
      </c>
      <c r="BJ90">
        <v>1.4370000000000001</v>
      </c>
      <c r="BL90">
        <f t="shared" si="22"/>
        <v>1.4370000000000001</v>
      </c>
      <c r="BM90">
        <v>38.670949154751085</v>
      </c>
      <c r="BN90">
        <v>0.20995359184320114</v>
      </c>
      <c r="BO90" s="3">
        <f t="shared" si="23"/>
        <v>3.7159677520443052E-2</v>
      </c>
      <c r="BY90">
        <f t="shared" si="24"/>
        <v>0</v>
      </c>
      <c r="BZ90">
        <v>0.94797376831917812</v>
      </c>
      <c r="CA90">
        <v>2.0259226440342663E-3</v>
      </c>
      <c r="CB90" s="3">
        <f t="shared" si="25"/>
        <v>0</v>
      </c>
      <c r="CC90">
        <v>36.442999999999998</v>
      </c>
      <c r="CD90">
        <v>0.16500000000000001</v>
      </c>
      <c r="CH90">
        <v>2.3E-2</v>
      </c>
      <c r="CJ90">
        <v>35419.17</v>
      </c>
      <c r="CL90">
        <f t="shared" si="26"/>
        <v>35419.358</v>
      </c>
      <c r="CM90">
        <v>121590.44254793928</v>
      </c>
      <c r="CN90">
        <v>381.99674405034096</v>
      </c>
      <c r="CO90" s="3">
        <f t="shared" si="27"/>
        <v>0.29130051061402512</v>
      </c>
    </row>
    <row r="91" spans="1:93" x14ac:dyDescent="0.25">
      <c r="A91" s="1" t="s">
        <v>91</v>
      </c>
      <c r="B91">
        <v>4</v>
      </c>
      <c r="C91">
        <f>_xlfn.XLOOKUP(A91,'[1]paving by area'!$A$3:$A$174,'[1]paving by area'!$C$3:$C$174)</f>
        <v>11</v>
      </c>
      <c r="L91">
        <f t="shared" si="14"/>
        <v>0</v>
      </c>
      <c r="M91">
        <v>0</v>
      </c>
      <c r="N91">
        <v>0</v>
      </c>
      <c r="O91" s="3" t="e">
        <f t="shared" si="15"/>
        <v>#DIV/0!</v>
      </c>
      <c r="P91">
        <v>8.4290000000000003</v>
      </c>
      <c r="Y91">
        <f t="shared" si="16"/>
        <v>0</v>
      </c>
      <c r="Z91">
        <v>16.058910272243999</v>
      </c>
      <c r="AA91">
        <v>4.0083748038613781E-2</v>
      </c>
      <c r="AB91" s="3">
        <f t="shared" si="17"/>
        <v>0</v>
      </c>
      <c r="AC91">
        <v>23.516999999999999</v>
      </c>
      <c r="AD91">
        <v>3.919</v>
      </c>
      <c r="AE91">
        <v>27.271000000000001</v>
      </c>
      <c r="AF91">
        <v>1.6859999999999999</v>
      </c>
      <c r="AH91">
        <v>1.4550000000000001</v>
      </c>
      <c r="AJ91">
        <v>26.08</v>
      </c>
      <c r="AL91">
        <f t="shared" si="18"/>
        <v>60.411000000000001</v>
      </c>
      <c r="AM91">
        <v>274.05325790688937</v>
      </c>
      <c r="AN91">
        <v>0.31599044196372911</v>
      </c>
      <c r="AO91" s="3">
        <f t="shared" si="19"/>
        <v>0.2204352557652311</v>
      </c>
      <c r="AP91">
        <v>4.3440000000000003</v>
      </c>
      <c r="AQ91">
        <v>5.633</v>
      </c>
      <c r="AR91">
        <v>0.68800000000000006</v>
      </c>
      <c r="AS91">
        <v>0.112</v>
      </c>
      <c r="AU91">
        <v>2.4E-2</v>
      </c>
      <c r="AV91">
        <v>0</v>
      </c>
      <c r="AW91">
        <v>70.099999999999994</v>
      </c>
      <c r="AY91">
        <f t="shared" si="20"/>
        <v>76.556999999999988</v>
      </c>
      <c r="AZ91">
        <v>174.19149224077754</v>
      </c>
      <c r="BA91">
        <v>0.11780222237259305</v>
      </c>
      <c r="BB91" s="3">
        <f t="shared" si="21"/>
        <v>0.43949907664938354</v>
      </c>
      <c r="BC91">
        <v>4.2460000000000004</v>
      </c>
      <c r="BE91">
        <v>14.352</v>
      </c>
      <c r="BF91">
        <v>1.141</v>
      </c>
      <c r="BL91">
        <f t="shared" si="22"/>
        <v>15.493</v>
      </c>
      <c r="BM91">
        <v>40.577596627825805</v>
      </c>
      <c r="BN91">
        <v>0.22030522515193826</v>
      </c>
      <c r="BO91" s="3">
        <f t="shared" si="23"/>
        <v>0.3818116716497641</v>
      </c>
      <c r="BP91">
        <v>2.2679999999999998</v>
      </c>
      <c r="BR91">
        <v>2.1669999999999998</v>
      </c>
      <c r="BS91">
        <v>0.35099999999999998</v>
      </c>
      <c r="BU91">
        <v>7.4999999999999997E-2</v>
      </c>
      <c r="BV91">
        <v>6.0000000000000001E-3</v>
      </c>
      <c r="BW91">
        <v>0.42099999999999999</v>
      </c>
      <c r="BY91">
        <f t="shared" si="24"/>
        <v>3.0199999999999996</v>
      </c>
      <c r="BZ91">
        <v>16.50996348601192</v>
      </c>
      <c r="CA91">
        <v>3.5283580618265288E-2</v>
      </c>
      <c r="CB91" s="3">
        <f t="shared" si="25"/>
        <v>0.18291984731272706</v>
      </c>
      <c r="CC91">
        <v>23.931000000000001</v>
      </c>
      <c r="CD91">
        <v>52.122999999999998</v>
      </c>
      <c r="CE91">
        <v>0.27600000000000002</v>
      </c>
      <c r="CF91">
        <v>0.495</v>
      </c>
      <c r="CJ91">
        <v>34.823999999999998</v>
      </c>
      <c r="CL91">
        <f t="shared" si="26"/>
        <v>87.717999999999989</v>
      </c>
      <c r="CM91">
        <v>705.36227460666919</v>
      </c>
      <c r="CN91">
        <v>1.5644311607301424</v>
      </c>
      <c r="CO91" s="3">
        <f t="shared" si="27"/>
        <v>0.12435879144360837</v>
      </c>
    </row>
    <row r="92" spans="1:93" x14ac:dyDescent="0.25">
      <c r="A92" s="1" t="s">
        <v>92</v>
      </c>
      <c r="B92">
        <v>2</v>
      </c>
      <c r="C92">
        <f>_xlfn.XLOOKUP(A92,'[1]paving by area'!$A$3:$A$174,'[1]paving by area'!$C$3:$C$174)</f>
        <v>3</v>
      </c>
      <c r="F92">
        <v>0.17299999999999999</v>
      </c>
      <c r="G92">
        <v>3.5999999999999997E-2</v>
      </c>
      <c r="J92">
        <v>41.014000000000003</v>
      </c>
      <c r="L92">
        <f t="shared" si="14"/>
        <v>41.223000000000006</v>
      </c>
      <c r="M92">
        <v>284.5391094991262</v>
      </c>
      <c r="N92">
        <v>0.56907821899825239</v>
      </c>
      <c r="O92" s="3">
        <f t="shared" si="15"/>
        <v>0.14487639352131521</v>
      </c>
      <c r="P92">
        <v>544.88099999999997</v>
      </c>
      <c r="Q92">
        <v>12.465</v>
      </c>
      <c r="R92">
        <v>7.8599999999999994</v>
      </c>
      <c r="S92">
        <v>0.12</v>
      </c>
      <c r="T92">
        <v>0.32</v>
      </c>
      <c r="W92">
        <v>61.915000000000013</v>
      </c>
      <c r="Y92">
        <f t="shared" si="16"/>
        <v>82.68</v>
      </c>
      <c r="Z92">
        <v>2252.9400571413253</v>
      </c>
      <c r="AA92">
        <v>4.3312501093847535</v>
      </c>
      <c r="AB92" s="3">
        <f t="shared" si="17"/>
        <v>3.6698712750000854E-2</v>
      </c>
      <c r="AC92">
        <v>742.94899999999996</v>
      </c>
      <c r="AD92">
        <v>40.581000000000003</v>
      </c>
      <c r="AE92">
        <v>87.308999999999997</v>
      </c>
      <c r="AF92">
        <v>15.542999999999999</v>
      </c>
      <c r="AG92">
        <v>0.28399999999999997</v>
      </c>
      <c r="AH92">
        <v>7.5419999999999998</v>
      </c>
      <c r="AI92">
        <v>2.7970000000000002</v>
      </c>
      <c r="AJ92">
        <v>293.12099999999998</v>
      </c>
      <c r="AK92">
        <v>0.23499999999999999</v>
      </c>
      <c r="AL92">
        <f t="shared" si="18"/>
        <v>447.41199999999998</v>
      </c>
      <c r="AM92">
        <v>11576.888697506696</v>
      </c>
      <c r="AN92">
        <v>27.490838357192967</v>
      </c>
      <c r="AO92" s="3">
        <f t="shared" si="19"/>
        <v>3.8646998489011881E-2</v>
      </c>
      <c r="AP92">
        <v>141.21199999999999</v>
      </c>
      <c r="AQ92">
        <v>104.979</v>
      </c>
      <c r="AR92">
        <v>3.4239999999999999</v>
      </c>
      <c r="AS92">
        <v>7.5380000000000003</v>
      </c>
      <c r="AT92">
        <v>2.7E-2</v>
      </c>
      <c r="AU92">
        <v>3.0009999999999999</v>
      </c>
      <c r="AV92">
        <v>0.28499999999999998</v>
      </c>
      <c r="AW92">
        <v>3118.6439999999998</v>
      </c>
      <c r="AY92">
        <f t="shared" si="20"/>
        <v>3237.8979999999997</v>
      </c>
      <c r="AZ92">
        <v>20244.568008548566</v>
      </c>
      <c r="BA92">
        <v>40.066538691647246</v>
      </c>
      <c r="BB92" s="3">
        <f t="shared" si="21"/>
        <v>0.1599391006334514</v>
      </c>
      <c r="BC92">
        <v>185.56</v>
      </c>
      <c r="BD92">
        <v>1.5589999999999999</v>
      </c>
      <c r="BE92">
        <v>49.33</v>
      </c>
      <c r="BF92">
        <v>13.06</v>
      </c>
      <c r="BG92">
        <v>0.58899999999999997</v>
      </c>
      <c r="BI92">
        <v>0.152</v>
      </c>
      <c r="BJ92">
        <v>15.369</v>
      </c>
      <c r="BL92">
        <f t="shared" si="22"/>
        <v>80.058999999999997</v>
      </c>
      <c r="BM92">
        <v>1969.7641487417086</v>
      </c>
      <c r="BN92">
        <v>13.599479694196855</v>
      </c>
      <c r="BO92" s="3">
        <f t="shared" si="23"/>
        <v>4.0643952247349985E-2</v>
      </c>
      <c r="BP92">
        <v>48.287000000000013</v>
      </c>
      <c r="BQ92">
        <v>0.185</v>
      </c>
      <c r="BR92">
        <v>3.4649999999999999</v>
      </c>
      <c r="BS92">
        <v>2.0699999999999998</v>
      </c>
      <c r="BT92">
        <v>3.5000000000000003E-2</v>
      </c>
      <c r="BU92">
        <v>0.246</v>
      </c>
      <c r="BV92">
        <v>0.71899999999999997</v>
      </c>
      <c r="BW92">
        <v>2.04</v>
      </c>
      <c r="BY92">
        <f t="shared" si="24"/>
        <v>8.76</v>
      </c>
      <c r="BZ92">
        <v>444.16291824601342</v>
      </c>
      <c r="CA92">
        <v>1.408616883331538</v>
      </c>
      <c r="CB92" s="3">
        <f t="shared" si="25"/>
        <v>1.9722492896509659E-2</v>
      </c>
      <c r="CC92">
        <v>103.566</v>
      </c>
      <c r="CD92">
        <v>928.06799999999998</v>
      </c>
      <c r="CE92">
        <v>3.1469999999999998</v>
      </c>
      <c r="CF92">
        <v>1704.654</v>
      </c>
      <c r="CH92">
        <v>8.0000000000000002E-3</v>
      </c>
      <c r="CI92">
        <v>3.5000000000000003E-2</v>
      </c>
      <c r="CJ92">
        <v>15278.842000000001</v>
      </c>
      <c r="CL92">
        <f t="shared" si="26"/>
        <v>17914.754000000001</v>
      </c>
      <c r="CM92">
        <v>181830.8743383165</v>
      </c>
      <c r="CN92">
        <v>693.43167204386202</v>
      </c>
      <c r="CO92" s="3">
        <f t="shared" si="27"/>
        <v>9.8524269133016512E-2</v>
      </c>
    </row>
    <row r="93" spans="1:93" x14ac:dyDescent="0.25">
      <c r="A93" s="1" t="s">
        <v>93</v>
      </c>
      <c r="B93">
        <v>5</v>
      </c>
      <c r="C93">
        <f>_xlfn.XLOOKUP(A93,'[1]paving by area'!$A$3:$A$174,'[1]paving by area'!$C$3:$C$174)</f>
        <v>14</v>
      </c>
      <c r="J93">
        <v>8.6999999999999994E-2</v>
      </c>
      <c r="L93">
        <f t="shared" si="14"/>
        <v>8.6999999999999994E-2</v>
      </c>
      <c r="M93">
        <v>5.5588843730096134</v>
      </c>
      <c r="N93">
        <v>1.0039677230647484E-2</v>
      </c>
      <c r="O93" s="3">
        <f t="shared" si="15"/>
        <v>1.5650622348328803E-2</v>
      </c>
      <c r="P93">
        <v>2.379</v>
      </c>
      <c r="Y93">
        <f t="shared" si="16"/>
        <v>0</v>
      </c>
      <c r="Z93">
        <v>5.0257054100566485</v>
      </c>
      <c r="AA93">
        <v>1.2544382274878934E-2</v>
      </c>
      <c r="AB93" s="3">
        <f t="shared" si="17"/>
        <v>0</v>
      </c>
      <c r="AC93">
        <v>103.907</v>
      </c>
      <c r="AD93">
        <v>1.748</v>
      </c>
      <c r="AE93">
        <v>5.3090000000000002</v>
      </c>
      <c r="AF93">
        <v>0.56000000000000005</v>
      </c>
      <c r="AH93">
        <v>0.11700000000000001</v>
      </c>
      <c r="AI93">
        <v>2.8000000000000001E-2</v>
      </c>
      <c r="AJ93">
        <v>12.013999999999999</v>
      </c>
      <c r="AL93">
        <f t="shared" si="18"/>
        <v>19.776</v>
      </c>
      <c r="AM93">
        <v>1534.3661828604208</v>
      </c>
      <c r="AN93">
        <v>3.939781718577438</v>
      </c>
      <c r="AO93" s="3">
        <f t="shared" si="19"/>
        <v>1.2888709501621619E-2</v>
      </c>
      <c r="AP93">
        <v>13.324</v>
      </c>
      <c r="AQ93">
        <v>1.6719999999999999</v>
      </c>
      <c r="AU93">
        <v>8.5000000000000006E-2</v>
      </c>
      <c r="AV93">
        <v>0.45300000000000001</v>
      </c>
      <c r="AW93">
        <v>52.551000000000002</v>
      </c>
      <c r="AY93">
        <f t="shared" si="20"/>
        <v>54.761000000000003</v>
      </c>
      <c r="AZ93">
        <v>831.02085002130104</v>
      </c>
      <c r="BA93">
        <v>1.1985665869521946</v>
      </c>
      <c r="BB93" s="3">
        <f t="shared" si="21"/>
        <v>6.5896060247581448E-2</v>
      </c>
      <c r="BC93">
        <v>7.9209999999999994</v>
      </c>
      <c r="BD93">
        <v>1.4E-2</v>
      </c>
      <c r="BE93">
        <v>1.0449999999999999</v>
      </c>
      <c r="BF93">
        <v>7.1999999999999995E-2</v>
      </c>
      <c r="BJ93">
        <v>3.5249999999999999</v>
      </c>
      <c r="BL93">
        <f t="shared" si="22"/>
        <v>4.6559999999999997</v>
      </c>
      <c r="BM93">
        <v>50.344820185003186</v>
      </c>
      <c r="BN93">
        <v>0.27333375724094122</v>
      </c>
      <c r="BO93" s="3">
        <f t="shared" si="23"/>
        <v>9.2482205376650403E-2</v>
      </c>
      <c r="BP93">
        <v>2.536999999999999</v>
      </c>
      <c r="BQ93">
        <v>2.1999999999999999E-2</v>
      </c>
      <c r="BR93">
        <v>0.21299999999999999</v>
      </c>
      <c r="BV93">
        <v>8.9999999999999993E-3</v>
      </c>
      <c r="BW93">
        <v>0.26600000000000001</v>
      </c>
      <c r="BY93">
        <f t="shared" si="24"/>
        <v>0.51</v>
      </c>
      <c r="BZ93">
        <v>25.078061551732141</v>
      </c>
      <c r="CA93">
        <v>5.3594534431287186E-2</v>
      </c>
      <c r="CB93" s="3">
        <f t="shared" si="25"/>
        <v>2.0336500049971937E-2</v>
      </c>
      <c r="CC93">
        <v>7.3109999999999999</v>
      </c>
      <c r="CD93">
        <v>112.93300000000001</v>
      </c>
      <c r="CE93">
        <v>0.60099999999999998</v>
      </c>
      <c r="CF93">
        <v>4.2429999999999994</v>
      </c>
      <c r="CH93">
        <v>5.1999999999999998E-2</v>
      </c>
      <c r="CI93">
        <v>4.7E-2</v>
      </c>
      <c r="CJ93">
        <v>4780.7580000000007</v>
      </c>
      <c r="CL93">
        <f t="shared" si="26"/>
        <v>4898.6340000000009</v>
      </c>
      <c r="CM93">
        <v>33355.824027604955</v>
      </c>
      <c r="CN93">
        <v>63.781752386547453</v>
      </c>
      <c r="CO93" s="3">
        <f t="shared" si="27"/>
        <v>0.14685993054604016</v>
      </c>
    </row>
    <row r="94" spans="1:93" x14ac:dyDescent="0.25">
      <c r="A94" s="1" t="s">
        <v>94</v>
      </c>
      <c r="B94">
        <v>4</v>
      </c>
      <c r="C94">
        <f>_xlfn.XLOOKUP(A94,'[1]paving by area'!$A$3:$A$174,'[1]paving by area'!$C$3:$C$174)</f>
        <v>11</v>
      </c>
      <c r="L94">
        <f t="shared" si="14"/>
        <v>0</v>
      </c>
      <c r="M94">
        <v>0</v>
      </c>
      <c r="N94">
        <v>0</v>
      </c>
      <c r="O94" s="3" t="e">
        <f t="shared" si="15"/>
        <v>#DIV/0!</v>
      </c>
      <c r="Y94">
        <f t="shared" si="16"/>
        <v>0</v>
      </c>
      <c r="Z94">
        <v>0</v>
      </c>
      <c r="AA94">
        <v>0</v>
      </c>
      <c r="AB94" s="3" t="e">
        <f t="shared" si="17"/>
        <v>#DIV/0!</v>
      </c>
      <c r="AC94">
        <v>2.8679999999999999</v>
      </c>
      <c r="AE94">
        <v>6.7990000000000004</v>
      </c>
      <c r="AJ94">
        <v>1.7000000000000001E-2</v>
      </c>
      <c r="AL94">
        <f t="shared" si="18"/>
        <v>6.8160000000000007</v>
      </c>
      <c r="AM94">
        <v>47.332000000000001</v>
      </c>
      <c r="AN94">
        <v>8.817333686173226E-2</v>
      </c>
      <c r="AO94" s="3">
        <f t="shared" si="19"/>
        <v>0.14400405645229444</v>
      </c>
      <c r="AY94">
        <f t="shared" si="20"/>
        <v>0</v>
      </c>
      <c r="AZ94">
        <v>2.117</v>
      </c>
      <c r="BA94">
        <v>2.9339809959287675E-3</v>
      </c>
      <c r="BB94" s="3">
        <f t="shared" si="21"/>
        <v>0</v>
      </c>
      <c r="BC94">
        <v>0.21099999999999999</v>
      </c>
      <c r="BE94">
        <v>0.09</v>
      </c>
      <c r="BF94">
        <v>0.505</v>
      </c>
      <c r="BL94">
        <f t="shared" si="22"/>
        <v>0.59499999999999997</v>
      </c>
      <c r="BM94">
        <v>5.8710000000000004</v>
      </c>
      <c r="BN94">
        <v>3.1875026722999196E-2</v>
      </c>
      <c r="BO94" s="3">
        <f t="shared" si="23"/>
        <v>0.10134559700221427</v>
      </c>
      <c r="BP94">
        <v>0.01</v>
      </c>
      <c r="BQ94">
        <v>1.4999999999999999E-2</v>
      </c>
      <c r="BR94">
        <v>0.41399999999999998</v>
      </c>
      <c r="BS94">
        <v>4.0000000000000001E-3</v>
      </c>
      <c r="BV94">
        <v>2.9000000000000001E-2</v>
      </c>
      <c r="BY94">
        <f t="shared" si="24"/>
        <v>0.46200000000000002</v>
      </c>
      <c r="BZ94">
        <v>5.94</v>
      </c>
      <c r="CA94">
        <v>1.2694423524925808E-2</v>
      </c>
      <c r="CB94" s="3">
        <f t="shared" si="25"/>
        <v>7.7777777777777779E-2</v>
      </c>
      <c r="CL94">
        <f t="shared" si="26"/>
        <v>0</v>
      </c>
      <c r="CM94">
        <v>0</v>
      </c>
      <c r="CN94">
        <v>0</v>
      </c>
      <c r="CO94" s="3" t="e">
        <f t="shared" si="27"/>
        <v>#DIV/0!</v>
      </c>
    </row>
    <row r="95" spans="1:93" x14ac:dyDescent="0.25">
      <c r="A95" s="1" t="s">
        <v>95</v>
      </c>
      <c r="B95">
        <v>6</v>
      </c>
      <c r="C95">
        <f>_xlfn.XLOOKUP(A95,'[1]paving by area'!$A$3:$A$174,'[1]paving by area'!$C$3:$C$174)</f>
        <v>20</v>
      </c>
      <c r="L95">
        <f t="shared" si="14"/>
        <v>0</v>
      </c>
      <c r="M95">
        <v>0</v>
      </c>
      <c r="N95">
        <v>0</v>
      </c>
      <c r="O95" s="3" t="e">
        <f t="shared" si="15"/>
        <v>#DIV/0!</v>
      </c>
      <c r="P95">
        <v>19.448</v>
      </c>
      <c r="W95">
        <v>1.617</v>
      </c>
      <c r="Y95">
        <f t="shared" si="16"/>
        <v>1.617</v>
      </c>
      <c r="Z95">
        <v>440.12476080695444</v>
      </c>
      <c r="AA95">
        <v>1.0985708070262434</v>
      </c>
      <c r="AB95" s="3">
        <f t="shared" si="17"/>
        <v>3.6739582590974503E-3</v>
      </c>
      <c r="AC95">
        <v>25.91</v>
      </c>
      <c r="AE95">
        <v>5.3150000000000004</v>
      </c>
      <c r="AF95">
        <v>0.44600000000000001</v>
      </c>
      <c r="AH95">
        <v>1.4999999999999999E-2</v>
      </c>
      <c r="AJ95">
        <v>25.661999999999999</v>
      </c>
      <c r="AL95">
        <f t="shared" si="18"/>
        <v>31.437999999999999</v>
      </c>
      <c r="AM95">
        <v>3664.1623761370734</v>
      </c>
      <c r="AN95">
        <v>8.2735200437633569</v>
      </c>
      <c r="AO95" s="3">
        <f t="shared" si="19"/>
        <v>8.5798599441827602E-3</v>
      </c>
      <c r="AP95">
        <v>1.621</v>
      </c>
      <c r="AU95">
        <v>1.7999999999999999E-2</v>
      </c>
      <c r="AW95">
        <v>495.29500000000002</v>
      </c>
      <c r="AY95">
        <f t="shared" si="20"/>
        <v>495.31299999999999</v>
      </c>
      <c r="AZ95">
        <v>36553.595964556029</v>
      </c>
      <c r="BA95">
        <v>106.79107186556264</v>
      </c>
      <c r="BB95" s="3">
        <f t="shared" si="21"/>
        <v>1.3550322120983041E-2</v>
      </c>
      <c r="BC95">
        <v>1.0569999999999999</v>
      </c>
      <c r="BF95">
        <v>0.36199999999999999</v>
      </c>
      <c r="BL95">
        <f t="shared" si="22"/>
        <v>0.36199999999999999</v>
      </c>
      <c r="BM95">
        <v>198.63502931261385</v>
      </c>
      <c r="BN95">
        <v>1.0784358486566674</v>
      </c>
      <c r="BO95" s="3">
        <f t="shared" si="23"/>
        <v>1.8224378713700123E-3</v>
      </c>
      <c r="BP95">
        <v>1.2689999999999999</v>
      </c>
      <c r="BR95">
        <v>5.5E-2</v>
      </c>
      <c r="BY95">
        <f t="shared" si="24"/>
        <v>5.5E-2</v>
      </c>
      <c r="BZ95">
        <v>32.450382684238193</v>
      </c>
      <c r="CA95">
        <v>6.9349983390511516E-2</v>
      </c>
      <c r="CB95" s="3">
        <f t="shared" si="25"/>
        <v>1.6948952662649065E-3</v>
      </c>
      <c r="CC95">
        <v>0.27300000000000002</v>
      </c>
      <c r="CD95">
        <v>598.88100000000009</v>
      </c>
      <c r="CE95">
        <v>54.795000000000002</v>
      </c>
      <c r="CF95">
        <v>0.26</v>
      </c>
      <c r="CH95">
        <v>1.7999999999999999E-2</v>
      </c>
      <c r="CJ95">
        <v>30456.427</v>
      </c>
      <c r="CL95">
        <f t="shared" si="26"/>
        <v>31110.381000000001</v>
      </c>
      <c r="CM95">
        <v>347723.92823342537</v>
      </c>
      <c r="CN95">
        <v>915.09404248482042</v>
      </c>
      <c r="CO95" s="3">
        <f t="shared" si="27"/>
        <v>8.9468622875776768E-2</v>
      </c>
    </row>
    <row r="96" spans="1:93" x14ac:dyDescent="0.25">
      <c r="A96" s="1" t="s">
        <v>96</v>
      </c>
      <c r="B96">
        <v>3</v>
      </c>
      <c r="C96">
        <f>_xlfn.XLOOKUP(A96,'[1]paving by area'!$A$3:$A$174,'[1]paving by area'!$C$3:$C$174)</f>
        <v>7</v>
      </c>
      <c r="J96">
        <v>11.256</v>
      </c>
      <c r="L96">
        <f t="shared" si="14"/>
        <v>11.256</v>
      </c>
      <c r="M96">
        <v>50.663250604889917</v>
      </c>
      <c r="N96">
        <v>0.10132650120977983</v>
      </c>
      <c r="O96" s="3">
        <f t="shared" si="15"/>
        <v>0.22217287413677309</v>
      </c>
      <c r="P96">
        <v>9.6739999999999995</v>
      </c>
      <c r="Y96">
        <f t="shared" si="16"/>
        <v>0</v>
      </c>
      <c r="Z96">
        <v>62.875780577633343</v>
      </c>
      <c r="AA96">
        <v>0.12249504662335739</v>
      </c>
      <c r="AB96" s="3">
        <f t="shared" si="17"/>
        <v>0</v>
      </c>
      <c r="AC96">
        <v>167.161</v>
      </c>
      <c r="AD96">
        <v>42.497999999999998</v>
      </c>
      <c r="AE96">
        <v>36.701999999999998</v>
      </c>
      <c r="AF96">
        <v>5.6470000000000002</v>
      </c>
      <c r="AH96">
        <v>8.6999999999999994E-2</v>
      </c>
      <c r="AI96">
        <v>0.46899999999999997</v>
      </c>
      <c r="AJ96">
        <v>89.378</v>
      </c>
      <c r="AL96">
        <f t="shared" si="18"/>
        <v>174.78100000000001</v>
      </c>
      <c r="AM96">
        <v>4070.2977010112986</v>
      </c>
      <c r="AN96">
        <v>10.523276555507543</v>
      </c>
      <c r="AO96" s="3">
        <f t="shared" si="19"/>
        <v>4.2940593744918029E-2</v>
      </c>
      <c r="AP96">
        <v>33.270000000000003</v>
      </c>
      <c r="AQ96">
        <v>69.50800000000001</v>
      </c>
      <c r="AR96">
        <v>0.313</v>
      </c>
      <c r="AS96">
        <v>1.0149999999999999</v>
      </c>
      <c r="AU96">
        <v>0.78600000000000003</v>
      </c>
      <c r="AW96">
        <v>2703.675999999999</v>
      </c>
      <c r="AY96">
        <f t="shared" si="20"/>
        <v>2775.2979999999989</v>
      </c>
      <c r="AZ96">
        <v>37080.728046163851</v>
      </c>
      <c r="BA96">
        <v>77.183324581471609</v>
      </c>
      <c r="BB96" s="3">
        <f t="shared" si="21"/>
        <v>7.4844754842593078E-2</v>
      </c>
      <c r="BC96">
        <v>104.042</v>
      </c>
      <c r="BD96">
        <v>1.625</v>
      </c>
      <c r="BE96">
        <v>60.555</v>
      </c>
      <c r="BF96">
        <v>14.925000000000001</v>
      </c>
      <c r="BH96">
        <v>0.13100000000000001</v>
      </c>
      <c r="BJ96">
        <v>9.8090000000000011</v>
      </c>
      <c r="BL96">
        <f t="shared" si="22"/>
        <v>87.045000000000002</v>
      </c>
      <c r="BM96">
        <v>555.07958326105188</v>
      </c>
      <c r="BN96">
        <v>3.1748702567397795</v>
      </c>
      <c r="BO96" s="3">
        <f t="shared" si="23"/>
        <v>0.15681535157286278</v>
      </c>
      <c r="BP96">
        <v>12.042999999999999</v>
      </c>
      <c r="BQ96">
        <v>4.2999999999999997E-2</v>
      </c>
      <c r="BR96">
        <v>0.42599999999999999</v>
      </c>
      <c r="BS96">
        <v>0.86899999999999999</v>
      </c>
      <c r="BV96">
        <v>0.158</v>
      </c>
      <c r="BW96">
        <v>9.6000000000000002E-2</v>
      </c>
      <c r="BY96">
        <f t="shared" si="24"/>
        <v>1.5920000000000001</v>
      </c>
      <c r="BZ96">
        <v>43.282742051772125</v>
      </c>
      <c r="CA96">
        <v>9.2499908909985107E-2</v>
      </c>
      <c r="CB96" s="3">
        <f t="shared" si="25"/>
        <v>3.6781403500169854E-2</v>
      </c>
      <c r="CC96">
        <v>302.48399999999998</v>
      </c>
      <c r="CD96">
        <v>3007.0819999999999</v>
      </c>
      <c r="CE96">
        <v>0.45100000000000001</v>
      </c>
      <c r="CF96">
        <v>1.83</v>
      </c>
      <c r="CJ96">
        <v>24206.28</v>
      </c>
      <c r="CL96">
        <f t="shared" si="26"/>
        <v>27215.643</v>
      </c>
      <c r="CM96">
        <v>237847.95215096098</v>
      </c>
      <c r="CN96">
        <v>891.96598980983538</v>
      </c>
      <c r="CO96" s="3">
        <f t="shared" si="27"/>
        <v>0.11442454203989261</v>
      </c>
    </row>
    <row r="97" spans="1:93" x14ac:dyDescent="0.25">
      <c r="A97" s="1" t="s">
        <v>97</v>
      </c>
      <c r="B97">
        <v>3</v>
      </c>
      <c r="C97">
        <f>_xlfn.XLOOKUP(A97,'[1]paving by area'!$A$3:$A$174,'[1]paving by area'!$C$3:$C$174)</f>
        <v>26</v>
      </c>
      <c r="L97">
        <f t="shared" si="14"/>
        <v>0</v>
      </c>
      <c r="M97">
        <v>34.922433103526828</v>
      </c>
      <c r="N97">
        <v>6.3072000232749212E-2</v>
      </c>
      <c r="O97" s="3">
        <f t="shared" si="15"/>
        <v>0</v>
      </c>
      <c r="Y97">
        <f t="shared" si="16"/>
        <v>0</v>
      </c>
      <c r="Z97">
        <v>0</v>
      </c>
      <c r="AA97">
        <v>0</v>
      </c>
      <c r="AB97" s="3" t="e">
        <f t="shared" si="17"/>
        <v>#DIV/0!</v>
      </c>
      <c r="AC97">
        <v>4.0750000000000002</v>
      </c>
      <c r="AD97">
        <v>1.0389999999999999</v>
      </c>
      <c r="AH97">
        <v>0.85699999999999998</v>
      </c>
      <c r="AJ97">
        <v>94.747</v>
      </c>
      <c r="AL97">
        <f t="shared" si="18"/>
        <v>96.643000000000001</v>
      </c>
      <c r="AM97">
        <v>2166.8466684167151</v>
      </c>
      <c r="AN97">
        <v>3.8783262808905876</v>
      </c>
      <c r="AO97" s="3">
        <f t="shared" si="19"/>
        <v>4.4600756208844121E-2</v>
      </c>
      <c r="AP97">
        <v>6.2359999999999998</v>
      </c>
      <c r="AQ97">
        <v>13.492000000000001</v>
      </c>
      <c r="AW97">
        <v>4312.2969999999996</v>
      </c>
      <c r="AY97">
        <f t="shared" si="20"/>
        <v>4325.7889999999998</v>
      </c>
      <c r="AZ97">
        <v>155916.93808257187</v>
      </c>
      <c r="BA97">
        <v>185.4248108893652</v>
      </c>
      <c r="BB97" s="3">
        <f t="shared" si="21"/>
        <v>2.7744189009850297E-2</v>
      </c>
      <c r="BJ97">
        <v>2.887</v>
      </c>
      <c r="BL97">
        <f t="shared" si="22"/>
        <v>2.887</v>
      </c>
      <c r="BM97">
        <v>35.709582554908387</v>
      </c>
      <c r="BN97">
        <v>0.19387564268520707</v>
      </c>
      <c r="BO97" s="3">
        <f t="shared" si="23"/>
        <v>8.084664657059043E-2</v>
      </c>
      <c r="BP97">
        <v>0.32900000000000001</v>
      </c>
      <c r="BW97">
        <v>0.374</v>
      </c>
      <c r="BY97">
        <f t="shared" si="24"/>
        <v>0.374</v>
      </c>
      <c r="BZ97">
        <v>11.76648322307903</v>
      </c>
      <c r="CA97">
        <v>2.514624939944432E-2</v>
      </c>
      <c r="CB97" s="3">
        <f t="shared" si="25"/>
        <v>3.1785198084201445E-2</v>
      </c>
      <c r="CC97">
        <v>3.9649999999999999</v>
      </c>
      <c r="CD97">
        <v>818.34500000000003</v>
      </c>
      <c r="CJ97">
        <v>4395.6230000000014</v>
      </c>
      <c r="CL97">
        <f t="shared" si="26"/>
        <v>5213.9680000000017</v>
      </c>
      <c r="CM97">
        <v>118330.714813293</v>
      </c>
      <c r="CN97">
        <v>318.56967217518138</v>
      </c>
      <c r="CO97" s="3">
        <f t="shared" si="27"/>
        <v>4.4062676442264477E-2</v>
      </c>
    </row>
    <row r="98" spans="1:93" x14ac:dyDescent="0.25">
      <c r="A98" s="1" t="s">
        <v>98</v>
      </c>
      <c r="B98">
        <v>6</v>
      </c>
      <c r="C98">
        <f>_xlfn.XLOOKUP(A98,'[1]paving by area'!$A$3:$A$174,'[1]paving by area'!$C$3:$C$174)</f>
        <v>21</v>
      </c>
      <c r="J98">
        <v>1.4359999999999999</v>
      </c>
      <c r="L98">
        <f t="shared" si="14"/>
        <v>1.4359999999999999</v>
      </c>
      <c r="M98">
        <v>49.221494706892031</v>
      </c>
      <c r="N98">
        <v>8.8896959624953323E-2</v>
      </c>
      <c r="O98" s="3">
        <f t="shared" si="15"/>
        <v>2.917424610022926E-2</v>
      </c>
      <c r="P98">
        <v>7.9000000000000001E-2</v>
      </c>
      <c r="W98">
        <v>8.3460000000000001</v>
      </c>
      <c r="Y98">
        <f t="shared" si="16"/>
        <v>8.3460000000000001</v>
      </c>
      <c r="Z98">
        <v>73.770439427040031</v>
      </c>
      <c r="AA98">
        <v>0.18413426917280457</v>
      </c>
      <c r="AB98" s="3">
        <f t="shared" si="17"/>
        <v>0.11313474699109401</v>
      </c>
      <c r="AC98">
        <v>6.6779999999999999</v>
      </c>
      <c r="AD98">
        <v>0.36</v>
      </c>
      <c r="AE98">
        <v>2.6259999999999999</v>
      </c>
      <c r="AF98">
        <v>1.7509999999999999</v>
      </c>
      <c r="AG98">
        <v>3.9E-2</v>
      </c>
      <c r="AH98">
        <v>3.5670000000000002</v>
      </c>
      <c r="AJ98">
        <v>39.292999999999999</v>
      </c>
      <c r="AL98">
        <f t="shared" si="18"/>
        <v>47.635999999999996</v>
      </c>
      <c r="AM98">
        <v>1158.8463130466041</v>
      </c>
      <c r="AN98">
        <v>2.7058674969803316</v>
      </c>
      <c r="AO98" s="3">
        <f t="shared" si="19"/>
        <v>4.1106399928705878E-2</v>
      </c>
      <c r="AP98">
        <v>20.152000000000001</v>
      </c>
      <c r="AQ98">
        <v>16.146999999999998</v>
      </c>
      <c r="AS98">
        <v>0.59600000000000009</v>
      </c>
      <c r="AU98">
        <v>1.67</v>
      </c>
      <c r="AV98">
        <v>2.1999999999999999E-2</v>
      </c>
      <c r="AW98">
        <v>772.13900000000001</v>
      </c>
      <c r="AY98">
        <f t="shared" si="20"/>
        <v>790.57399999999996</v>
      </c>
      <c r="AZ98">
        <v>18535.833261751461</v>
      </c>
      <c r="BA98">
        <v>45.652797774175461</v>
      </c>
      <c r="BB98" s="3">
        <f t="shared" si="21"/>
        <v>4.2651117370123462E-2</v>
      </c>
      <c r="BC98">
        <v>0.67</v>
      </c>
      <c r="BJ98">
        <v>2.605</v>
      </c>
      <c r="BL98">
        <f t="shared" si="22"/>
        <v>2.605</v>
      </c>
      <c r="BM98">
        <v>63.759977456389493</v>
      </c>
      <c r="BN98">
        <v>0.34616777129624277</v>
      </c>
      <c r="BO98" s="3">
        <f t="shared" si="23"/>
        <v>4.0856350706550457E-2</v>
      </c>
      <c r="BP98">
        <v>5.1760000000000002</v>
      </c>
      <c r="BR98">
        <v>5.8000000000000003E-2</v>
      </c>
      <c r="BU98">
        <v>0.01</v>
      </c>
      <c r="BW98">
        <v>0.127</v>
      </c>
      <c r="BY98">
        <f t="shared" si="24"/>
        <v>0.19500000000000001</v>
      </c>
      <c r="BZ98">
        <v>71.047994314671797</v>
      </c>
      <c r="CA98">
        <v>0.15183726101464051</v>
      </c>
      <c r="CB98" s="3">
        <f t="shared" si="25"/>
        <v>2.744623572853364E-3</v>
      </c>
      <c r="CC98">
        <v>14.218999999999999</v>
      </c>
      <c r="CD98">
        <v>66.807000000000002</v>
      </c>
      <c r="CE98">
        <v>1.504</v>
      </c>
      <c r="CF98">
        <v>0.63200000000000001</v>
      </c>
      <c r="CH98">
        <v>1.4E-2</v>
      </c>
      <c r="CJ98">
        <v>3056.8820000000001</v>
      </c>
      <c r="CL98">
        <f t="shared" si="26"/>
        <v>3125.8389999999999</v>
      </c>
      <c r="CM98">
        <v>45063.795306766806</v>
      </c>
      <c r="CN98">
        <v>111.69388047252424</v>
      </c>
      <c r="CO98" s="3">
        <f t="shared" si="27"/>
        <v>6.9364752318822609E-2</v>
      </c>
    </row>
    <row r="99" spans="1:93" x14ac:dyDescent="0.25">
      <c r="A99" s="1" t="s">
        <v>99</v>
      </c>
      <c r="B99">
        <v>3</v>
      </c>
      <c r="C99">
        <f>_xlfn.XLOOKUP(A99,'[1]paving by area'!$A$3:$A$174,'[1]paving by area'!$C$3:$C$174)</f>
        <v>26</v>
      </c>
      <c r="L99">
        <f t="shared" si="14"/>
        <v>0</v>
      </c>
      <c r="M99">
        <v>0.89208906265178567</v>
      </c>
      <c r="N99">
        <v>1.6111661349713959E-3</v>
      </c>
      <c r="O99" s="3">
        <f t="shared" si="15"/>
        <v>0</v>
      </c>
      <c r="W99">
        <v>3.79</v>
      </c>
      <c r="Y99">
        <f t="shared" si="16"/>
        <v>3.79</v>
      </c>
      <c r="Z99">
        <v>10.003010495414992</v>
      </c>
      <c r="AA99">
        <v>2.4967955205455899E-2</v>
      </c>
      <c r="AB99" s="3">
        <f t="shared" si="17"/>
        <v>0.37888593656251734</v>
      </c>
      <c r="AC99">
        <v>2.8479999999999999</v>
      </c>
      <c r="AD99">
        <v>1.4830000000000001</v>
      </c>
      <c r="AE99">
        <v>6.9510000000000014</v>
      </c>
      <c r="AH99">
        <v>1.4570000000000001</v>
      </c>
      <c r="AI99">
        <v>0.25800000000000001</v>
      </c>
      <c r="AJ99">
        <v>124.926</v>
      </c>
      <c r="AL99">
        <f t="shared" si="18"/>
        <v>135.07499999999999</v>
      </c>
      <c r="AM99">
        <v>1035.4699452806562</v>
      </c>
      <c r="AN99">
        <v>0.98271563686742436</v>
      </c>
      <c r="AO99" s="3">
        <f t="shared" si="19"/>
        <v>0.1304480160101498</v>
      </c>
      <c r="AP99">
        <v>1.7949999999999999</v>
      </c>
      <c r="AQ99">
        <v>124.354</v>
      </c>
      <c r="AR99">
        <v>1.3540000000000001</v>
      </c>
      <c r="AS99">
        <v>1.4379999999999999</v>
      </c>
      <c r="AU99">
        <v>0.23699999999999999</v>
      </c>
      <c r="AW99">
        <v>514.55600000000004</v>
      </c>
      <c r="AY99">
        <f t="shared" si="20"/>
        <v>641.93900000000008</v>
      </c>
      <c r="AZ99">
        <v>6412.7875055058676</v>
      </c>
      <c r="BA99">
        <v>9.8891544346728324</v>
      </c>
      <c r="BB99" s="3">
        <f t="shared" si="21"/>
        <v>0.10010295826095071</v>
      </c>
      <c r="BC99">
        <v>3.6429999999999998</v>
      </c>
      <c r="BE99">
        <v>0.21099999999999999</v>
      </c>
      <c r="BL99">
        <f t="shared" si="22"/>
        <v>0.21099999999999999</v>
      </c>
      <c r="BM99">
        <v>22.180817995637888</v>
      </c>
      <c r="BN99">
        <v>0.12042482819774129</v>
      </c>
      <c r="BO99" s="3">
        <f t="shared" si="23"/>
        <v>9.512724014123175E-3</v>
      </c>
      <c r="BP99">
        <v>0.108</v>
      </c>
      <c r="BR99">
        <v>5.1999999999999998E-2</v>
      </c>
      <c r="BS99">
        <v>6.5000000000000002E-2</v>
      </c>
      <c r="BW99">
        <v>2.9000000000000001E-2</v>
      </c>
      <c r="BY99">
        <f t="shared" si="24"/>
        <v>0.14599999999999999</v>
      </c>
      <c r="BZ99">
        <v>2.8953304784881917</v>
      </c>
      <c r="CA99">
        <v>6.1876349054806722E-3</v>
      </c>
      <c r="CB99" s="3">
        <f t="shared" si="25"/>
        <v>5.0426022550708778E-2</v>
      </c>
      <c r="CC99">
        <v>212.46299999999999</v>
      </c>
      <c r="CD99">
        <v>1625.181</v>
      </c>
      <c r="CF99">
        <v>47.002000000000002</v>
      </c>
      <c r="CI99">
        <v>6.5270000000000001</v>
      </c>
      <c r="CJ99">
        <v>26803.244999999999</v>
      </c>
      <c r="CL99">
        <f t="shared" si="26"/>
        <v>28481.954999999998</v>
      </c>
      <c r="CM99">
        <v>223056.33132428266</v>
      </c>
      <c r="CN99">
        <v>582.42810917155748</v>
      </c>
      <c r="CO99" s="3">
        <f t="shared" si="27"/>
        <v>0.12768951605589041</v>
      </c>
    </row>
    <row r="100" spans="1:93" x14ac:dyDescent="0.25">
      <c r="A100" s="1" t="s">
        <v>100</v>
      </c>
      <c r="B100">
        <v>6</v>
      </c>
      <c r="C100">
        <f>_xlfn.XLOOKUP(A100,'[1]paving by area'!$A$3:$A$174,'[1]paving by area'!$C$3:$C$174)</f>
        <v>25</v>
      </c>
      <c r="J100">
        <v>2.992</v>
      </c>
      <c r="L100">
        <f t="shared" si="14"/>
        <v>2.992</v>
      </c>
      <c r="M100">
        <v>24.372751493596361</v>
      </c>
      <c r="N100">
        <v>4.4018645073203737E-2</v>
      </c>
      <c r="O100" s="3">
        <f t="shared" si="15"/>
        <v>0.12276004212270046</v>
      </c>
      <c r="P100">
        <v>0.38300000000000001</v>
      </c>
      <c r="R100">
        <v>8.4000000000000005E-2</v>
      </c>
      <c r="W100">
        <v>0.16400000000000001</v>
      </c>
      <c r="Y100">
        <f t="shared" si="16"/>
        <v>0.248</v>
      </c>
      <c r="Z100">
        <v>11.612519300460319</v>
      </c>
      <c r="AA100">
        <v>2.8985360142257513E-2</v>
      </c>
      <c r="AB100" s="3">
        <f t="shared" si="17"/>
        <v>2.135626159864977E-2</v>
      </c>
      <c r="AC100">
        <v>15.188000000000001</v>
      </c>
      <c r="AD100">
        <v>5.8359999999999994</v>
      </c>
      <c r="AE100">
        <v>9.6950000000000003</v>
      </c>
      <c r="AF100">
        <v>3.0209999999999999</v>
      </c>
      <c r="AG100">
        <v>0.24</v>
      </c>
      <c r="AH100">
        <v>0.22800000000000001</v>
      </c>
      <c r="AI100">
        <v>0.63100000000000001</v>
      </c>
      <c r="AJ100">
        <v>133.16900000000001</v>
      </c>
      <c r="AL100">
        <f t="shared" si="18"/>
        <v>152.82000000000002</v>
      </c>
      <c r="AM100">
        <v>2923.9364686921481</v>
      </c>
      <c r="AN100">
        <v>3.5958084972124094</v>
      </c>
      <c r="AO100" s="3">
        <f t="shared" si="19"/>
        <v>5.2265157480783128E-2</v>
      </c>
      <c r="AP100">
        <v>25.879000000000001</v>
      </c>
      <c r="AQ100">
        <v>737.78399999999999</v>
      </c>
      <c r="AR100">
        <v>30.919</v>
      </c>
      <c r="AS100">
        <v>42.73</v>
      </c>
      <c r="AT100">
        <v>0.111</v>
      </c>
      <c r="AU100">
        <v>3.8460000000000001</v>
      </c>
      <c r="AV100">
        <v>2.56</v>
      </c>
      <c r="AW100">
        <v>26848.902999999998</v>
      </c>
      <c r="AY100">
        <f t="shared" si="20"/>
        <v>27666.852999999999</v>
      </c>
      <c r="AZ100">
        <v>124429.94040058255</v>
      </c>
      <c r="BA100">
        <v>301.95743783787935</v>
      </c>
      <c r="BB100" s="3">
        <f t="shared" si="21"/>
        <v>0.22234884072861349</v>
      </c>
      <c r="BC100">
        <v>1.7450000000000001</v>
      </c>
      <c r="BD100">
        <v>1.6240000000000001</v>
      </c>
      <c r="BE100">
        <v>1.3109999999999999</v>
      </c>
      <c r="BI100">
        <v>3.1E-2</v>
      </c>
      <c r="BJ100">
        <v>5.2549999999999999</v>
      </c>
      <c r="BL100">
        <f t="shared" si="22"/>
        <v>8.2210000000000001</v>
      </c>
      <c r="BM100">
        <v>65.731405376089384</v>
      </c>
      <c r="BN100">
        <v>0.35687111274112449</v>
      </c>
      <c r="BO100" s="3">
        <f t="shared" si="23"/>
        <v>0.1250695912092957</v>
      </c>
      <c r="BP100">
        <v>2.8279999999999998</v>
      </c>
      <c r="BR100">
        <v>2.7250000000000001</v>
      </c>
      <c r="BS100">
        <v>2.4009999999999998</v>
      </c>
      <c r="BU100">
        <v>4.9000000000000002E-2</v>
      </c>
      <c r="BV100">
        <v>4.0000000000000001E-3</v>
      </c>
      <c r="BW100">
        <v>1.6180000000000001</v>
      </c>
      <c r="BY100">
        <f t="shared" si="24"/>
        <v>6.7969999999999997</v>
      </c>
      <c r="BZ100">
        <v>71.356937509128727</v>
      </c>
      <c r="CA100">
        <v>0.12836951243583103</v>
      </c>
      <c r="CB100" s="3">
        <f t="shared" si="25"/>
        <v>9.5253527369086655E-2</v>
      </c>
      <c r="CC100">
        <v>63.466999999999999</v>
      </c>
      <c r="CD100">
        <v>95.310999999999993</v>
      </c>
      <c r="CE100">
        <v>2.9089999999999998</v>
      </c>
      <c r="CF100">
        <v>5.3840000000000003</v>
      </c>
      <c r="CH100">
        <v>7.4999999999999997E-2</v>
      </c>
      <c r="CJ100">
        <v>2777.0410000000002</v>
      </c>
      <c r="CL100">
        <f t="shared" si="26"/>
        <v>2880.7200000000003</v>
      </c>
      <c r="CM100">
        <v>48302.489536960456</v>
      </c>
      <c r="CN100">
        <v>237.48539534601011</v>
      </c>
      <c r="CO100" s="3">
        <f t="shared" si="27"/>
        <v>5.9639162031093852E-2</v>
      </c>
    </row>
    <row r="101" spans="1:93" x14ac:dyDescent="0.25">
      <c r="A101" s="1" t="s">
        <v>101</v>
      </c>
      <c r="B101">
        <v>4</v>
      </c>
      <c r="C101">
        <f>_xlfn.XLOOKUP(A101,'[1]paving by area'!$A$3:$A$174,'[1]paving by area'!$C$3:$C$174)</f>
        <v>11</v>
      </c>
      <c r="D101">
        <v>6.2619999999999996</v>
      </c>
      <c r="E101">
        <v>15.96</v>
      </c>
      <c r="F101">
        <v>0.38200000000000001</v>
      </c>
      <c r="G101">
        <v>0.16600000000000001</v>
      </c>
      <c r="H101">
        <v>0.24399999999999999</v>
      </c>
      <c r="J101">
        <v>605.77</v>
      </c>
      <c r="L101">
        <f t="shared" si="14"/>
        <v>628.78399999999999</v>
      </c>
      <c r="M101">
        <v>1181.3841618658471</v>
      </c>
      <c r="N101">
        <v>2.3593904411250035</v>
      </c>
      <c r="O101" s="3">
        <f t="shared" si="15"/>
        <v>0.53224346516286036</v>
      </c>
      <c r="P101">
        <v>22740.78</v>
      </c>
      <c r="Q101">
        <v>2184.2779999999998</v>
      </c>
      <c r="R101">
        <v>2431.7950000000001</v>
      </c>
      <c r="S101">
        <v>8.83</v>
      </c>
      <c r="T101">
        <v>1.355</v>
      </c>
      <c r="U101">
        <v>25.992999999999999</v>
      </c>
      <c r="V101">
        <v>2.4009999999999998</v>
      </c>
      <c r="W101">
        <v>122.395</v>
      </c>
      <c r="Y101">
        <f t="shared" si="16"/>
        <v>4777.0470000000005</v>
      </c>
      <c r="Z101">
        <v>37181.491019311208</v>
      </c>
      <c r="AA101">
        <v>85.869805543770823</v>
      </c>
      <c r="AB101" s="3">
        <f t="shared" si="17"/>
        <v>0.12847916716193314</v>
      </c>
      <c r="AC101">
        <v>2704.7350000000001</v>
      </c>
      <c r="AD101">
        <v>1659.3610000000001</v>
      </c>
      <c r="AE101">
        <v>3068.953</v>
      </c>
      <c r="AF101">
        <v>87.361000000000004</v>
      </c>
      <c r="AG101">
        <v>1.304</v>
      </c>
      <c r="AH101">
        <v>90.128</v>
      </c>
      <c r="AI101">
        <v>6.0869999999999997</v>
      </c>
      <c r="AJ101">
        <v>2078.6570000000002</v>
      </c>
      <c r="AK101">
        <v>0.35499999999999998</v>
      </c>
      <c r="AL101">
        <f t="shared" si="18"/>
        <v>6992.2060000000001</v>
      </c>
      <c r="AM101">
        <v>30363.564576671761</v>
      </c>
      <c r="AN101">
        <v>48.197150271366617</v>
      </c>
      <c r="AO101" s="3">
        <f t="shared" si="19"/>
        <v>0.23028277797699984</v>
      </c>
      <c r="AP101">
        <v>1024.431</v>
      </c>
      <c r="AQ101">
        <v>1587.856</v>
      </c>
      <c r="AR101">
        <v>470.03199999999998</v>
      </c>
      <c r="AS101">
        <v>39.274000000000001</v>
      </c>
      <c r="AT101">
        <v>0.123</v>
      </c>
      <c r="AU101">
        <v>70.302999999999997</v>
      </c>
      <c r="AV101">
        <v>4.8339999999999996</v>
      </c>
      <c r="AW101">
        <v>12681.478999999999</v>
      </c>
      <c r="AX101">
        <v>0.217</v>
      </c>
      <c r="AY101">
        <f t="shared" si="20"/>
        <v>14854.117999999999</v>
      </c>
      <c r="AZ101">
        <v>30490.763104560941</v>
      </c>
      <c r="BA101">
        <v>41.706394294723758</v>
      </c>
      <c r="BB101" s="3">
        <f t="shared" si="21"/>
        <v>0.48716780059132253</v>
      </c>
      <c r="BC101">
        <v>216.83500000000001</v>
      </c>
      <c r="BD101">
        <v>14.305</v>
      </c>
      <c r="BE101">
        <v>694.51800000000003</v>
      </c>
      <c r="BF101">
        <v>53.387999999999998</v>
      </c>
      <c r="BG101">
        <v>1.474</v>
      </c>
      <c r="BH101">
        <v>3.1360000000000001</v>
      </c>
      <c r="BI101">
        <v>0.71899999999999997</v>
      </c>
      <c r="BJ101">
        <v>2.6579999999999999</v>
      </c>
      <c r="BL101">
        <f t="shared" si="22"/>
        <v>770.19800000000009</v>
      </c>
      <c r="BM101">
        <v>2277.6662733320468</v>
      </c>
      <c r="BN101">
        <v>10.903824723685981</v>
      </c>
      <c r="BO101" s="3">
        <f t="shared" si="23"/>
        <v>0.33815226094262746</v>
      </c>
      <c r="BP101">
        <v>30.997</v>
      </c>
      <c r="BQ101">
        <v>1.4370000000000001</v>
      </c>
      <c r="BR101">
        <v>15.093999999999999</v>
      </c>
      <c r="BS101">
        <v>0.98799999999999999</v>
      </c>
      <c r="BT101">
        <v>3.1E-2</v>
      </c>
      <c r="BU101">
        <v>4.4000000000000004</v>
      </c>
      <c r="BV101">
        <v>2.7509999999999999</v>
      </c>
      <c r="BW101">
        <v>7.1480000000000006</v>
      </c>
      <c r="BX101">
        <v>6.0000000000000001E-3</v>
      </c>
      <c r="BY101">
        <f t="shared" si="24"/>
        <v>31.854999999999997</v>
      </c>
      <c r="BZ101">
        <v>223.27646449007153</v>
      </c>
      <c r="CA101">
        <v>0.52131195716336376</v>
      </c>
      <c r="CB101" s="3">
        <f t="shared" si="25"/>
        <v>0.14267065753102023</v>
      </c>
      <c r="CC101">
        <v>963.39</v>
      </c>
      <c r="CD101">
        <v>3205.4090000000001</v>
      </c>
      <c r="CE101">
        <v>122.979</v>
      </c>
      <c r="CF101">
        <v>116.06699999999999</v>
      </c>
      <c r="CH101">
        <v>10.289</v>
      </c>
      <c r="CI101">
        <v>0.80499999999999994</v>
      </c>
      <c r="CJ101">
        <v>11329.447</v>
      </c>
      <c r="CL101">
        <f t="shared" si="26"/>
        <v>14784.995999999999</v>
      </c>
      <c r="CM101">
        <v>36921.402763280348</v>
      </c>
      <c r="CN101">
        <v>103.53444948466324</v>
      </c>
      <c r="CO101" s="3">
        <f t="shared" si="27"/>
        <v>0.40044513191422415</v>
      </c>
    </row>
    <row r="102" spans="1:93" x14ac:dyDescent="0.25">
      <c r="A102" s="1" t="s">
        <v>102</v>
      </c>
      <c r="B102">
        <v>7</v>
      </c>
      <c r="C102">
        <f>_xlfn.XLOOKUP(A102,'[1]paving by area'!$A$3:$A$174,'[1]paving by area'!$C$3:$C$174)</f>
        <v>24</v>
      </c>
      <c r="D102">
        <v>6.8689999999999998</v>
      </c>
      <c r="E102">
        <v>7.7380000000000004</v>
      </c>
      <c r="J102">
        <v>39.853999999999999</v>
      </c>
      <c r="L102">
        <f t="shared" si="14"/>
        <v>54.460999999999999</v>
      </c>
      <c r="M102">
        <v>127.14316525730607</v>
      </c>
      <c r="N102">
        <v>0.15067842613826887</v>
      </c>
      <c r="O102" s="3">
        <f t="shared" si="15"/>
        <v>0.42834390578356701</v>
      </c>
      <c r="P102">
        <v>854.27600000000007</v>
      </c>
      <c r="Q102">
        <v>614.58100000000002</v>
      </c>
      <c r="R102">
        <v>7.7409999999999997</v>
      </c>
      <c r="S102">
        <v>1.863</v>
      </c>
      <c r="T102">
        <v>1.6E-2</v>
      </c>
      <c r="U102">
        <v>12.561</v>
      </c>
      <c r="V102">
        <v>0.59799999999999998</v>
      </c>
      <c r="W102">
        <v>760.32100000000003</v>
      </c>
      <c r="Y102">
        <f t="shared" si="16"/>
        <v>1397.681</v>
      </c>
      <c r="Z102">
        <v>4385.4548892385365</v>
      </c>
      <c r="AA102">
        <v>8.8522825187844649</v>
      </c>
      <c r="AB102" s="3">
        <f t="shared" si="17"/>
        <v>0.31870832907887575</v>
      </c>
      <c r="AC102">
        <v>1695.422</v>
      </c>
      <c r="AD102">
        <v>220.04599999999999</v>
      </c>
      <c r="AE102">
        <v>20.234000000000002</v>
      </c>
      <c r="AF102">
        <v>4.6360000000000001</v>
      </c>
      <c r="AG102">
        <v>6.0000000000000001E-3</v>
      </c>
      <c r="AH102">
        <v>16.920000000000002</v>
      </c>
      <c r="AI102">
        <v>0.58300000000000007</v>
      </c>
      <c r="AJ102">
        <v>409.06799999999998</v>
      </c>
      <c r="AK102">
        <v>1.2E-2</v>
      </c>
      <c r="AL102">
        <f t="shared" si="18"/>
        <v>671.50499999999988</v>
      </c>
      <c r="AM102">
        <v>9011.6759443974097</v>
      </c>
      <c r="AN102">
        <v>14.311318700794551</v>
      </c>
      <c r="AO102" s="3">
        <f t="shared" si="19"/>
        <v>7.4514996338442122E-2</v>
      </c>
      <c r="AP102">
        <v>258.55900000000003</v>
      </c>
      <c r="AQ102">
        <v>676.59</v>
      </c>
      <c r="AR102">
        <v>3.6920000000000002</v>
      </c>
      <c r="AS102">
        <v>2.306</v>
      </c>
      <c r="AU102">
        <v>24.78</v>
      </c>
      <c r="AV102">
        <v>4.9950000000000001</v>
      </c>
      <c r="AW102">
        <v>4248.17</v>
      </c>
      <c r="AY102">
        <f t="shared" si="20"/>
        <v>4960.5330000000004</v>
      </c>
      <c r="AZ102">
        <v>27000.299618809608</v>
      </c>
      <c r="BA102">
        <v>33.896032804123848</v>
      </c>
      <c r="BB102" s="3">
        <f t="shared" si="21"/>
        <v>0.18372140568930104</v>
      </c>
      <c r="BC102">
        <v>50.021000000000001</v>
      </c>
      <c r="BD102">
        <v>0.96099999999999997</v>
      </c>
      <c r="BE102">
        <v>26.355</v>
      </c>
      <c r="BF102">
        <v>0.68300000000000005</v>
      </c>
      <c r="BH102">
        <v>0.65400000000000003</v>
      </c>
      <c r="BJ102">
        <v>0.59499999999999997</v>
      </c>
      <c r="BL102">
        <f t="shared" si="22"/>
        <v>29.247999999999998</v>
      </c>
      <c r="BM102">
        <v>303.31532552659763</v>
      </c>
      <c r="BN102">
        <v>1.6467695633887751</v>
      </c>
      <c r="BO102" s="3">
        <f t="shared" si="23"/>
        <v>9.6427702587138966E-2</v>
      </c>
      <c r="BP102">
        <v>15.33</v>
      </c>
      <c r="BQ102">
        <v>3.6110000000000002</v>
      </c>
      <c r="BR102">
        <v>0.58599999999999997</v>
      </c>
      <c r="BS102">
        <v>0.218</v>
      </c>
      <c r="BT102">
        <v>7.400000000000001E-2</v>
      </c>
      <c r="BU102">
        <v>2.89</v>
      </c>
      <c r="BV102">
        <v>0.14699999999999999</v>
      </c>
      <c r="BW102">
        <v>4.282</v>
      </c>
      <c r="BY102">
        <f t="shared" si="24"/>
        <v>11.808</v>
      </c>
      <c r="BZ102">
        <v>116.69421223542612</v>
      </c>
      <c r="CA102">
        <v>0.168770367695628</v>
      </c>
      <c r="CB102" s="3">
        <f t="shared" si="25"/>
        <v>0.10118753770048004</v>
      </c>
      <c r="CC102">
        <v>129.65100000000001</v>
      </c>
      <c r="CD102">
        <v>5313.8539999999994</v>
      </c>
      <c r="CE102">
        <v>6.0999999999999999E-2</v>
      </c>
      <c r="CF102">
        <v>3.6659999999999999</v>
      </c>
      <c r="CH102">
        <v>0.55300000000000005</v>
      </c>
      <c r="CI102">
        <v>1.044</v>
      </c>
      <c r="CJ102">
        <v>4047.116</v>
      </c>
      <c r="CL102">
        <f t="shared" si="26"/>
        <v>9366.2939999999981</v>
      </c>
      <c r="CM102">
        <v>61789.348171260259</v>
      </c>
      <c r="CN102">
        <v>263.25053849898285</v>
      </c>
      <c r="CO102" s="3">
        <f t="shared" si="27"/>
        <v>0.15158428235947133</v>
      </c>
    </row>
    <row r="103" spans="1:93" x14ac:dyDescent="0.25">
      <c r="A103" s="1" t="s">
        <v>103</v>
      </c>
      <c r="B103">
        <v>2</v>
      </c>
      <c r="C103">
        <f>_xlfn.XLOOKUP(A103,'[1]paving by area'!$A$3:$A$174,'[1]paving by area'!$C$3:$C$174)</f>
        <v>4</v>
      </c>
      <c r="D103">
        <v>7.8E-2</v>
      </c>
      <c r="E103">
        <v>5.45</v>
      </c>
      <c r="J103">
        <v>66.739999999999995</v>
      </c>
      <c r="L103">
        <f t="shared" si="14"/>
        <v>72.268000000000001</v>
      </c>
      <c r="M103">
        <v>1498.2973140474433</v>
      </c>
      <c r="N103">
        <v>4.4948919421423295</v>
      </c>
      <c r="O103" s="3">
        <f t="shared" si="15"/>
        <v>4.8233417575032543E-2</v>
      </c>
      <c r="P103">
        <v>6.0000000000000001E-3</v>
      </c>
      <c r="W103">
        <v>1.9570000000000001</v>
      </c>
      <c r="Y103">
        <f t="shared" si="16"/>
        <v>1.9570000000000001</v>
      </c>
      <c r="Z103">
        <v>9.5468275721622753</v>
      </c>
      <c r="AA103">
        <v>2.3829302516998909E-2</v>
      </c>
      <c r="AB103" s="3">
        <f t="shared" si="17"/>
        <v>0.20498956173739255</v>
      </c>
      <c r="AC103">
        <v>18.305</v>
      </c>
      <c r="AD103">
        <v>1.659</v>
      </c>
      <c r="AE103">
        <v>0.52100000000000002</v>
      </c>
      <c r="AF103">
        <v>0.28599999999999998</v>
      </c>
      <c r="AI103">
        <v>0.20699999999999999</v>
      </c>
      <c r="AJ103">
        <v>47.369</v>
      </c>
      <c r="AK103">
        <v>0.06</v>
      </c>
      <c r="AL103">
        <f t="shared" si="18"/>
        <v>50.102000000000004</v>
      </c>
      <c r="AM103">
        <v>699.36266368471422</v>
      </c>
      <c r="AN103">
        <v>1.1298445749729094</v>
      </c>
      <c r="AO103" s="3">
        <f t="shared" si="19"/>
        <v>7.1639512089520019E-2</v>
      </c>
      <c r="AP103">
        <v>9.6580000000000013</v>
      </c>
      <c r="AQ103">
        <v>14.343</v>
      </c>
      <c r="AR103">
        <v>0.98399999999999999</v>
      </c>
      <c r="AS103">
        <v>9.0460000000000012</v>
      </c>
      <c r="AU103">
        <v>0.81400000000000006</v>
      </c>
      <c r="AV103">
        <v>2.4E-2</v>
      </c>
      <c r="AW103">
        <v>308.53899999999999</v>
      </c>
      <c r="AY103">
        <f t="shared" si="20"/>
        <v>333.75</v>
      </c>
      <c r="AZ103">
        <v>4583.4220527053094</v>
      </c>
      <c r="BA103">
        <v>16.454409348253893</v>
      </c>
      <c r="BB103" s="3">
        <f t="shared" si="21"/>
        <v>7.2816772307278163E-2</v>
      </c>
      <c r="BC103">
        <v>4.63</v>
      </c>
      <c r="BD103">
        <v>2.8000000000000001E-2</v>
      </c>
      <c r="BE103">
        <v>1.744</v>
      </c>
      <c r="BJ103">
        <v>1.393</v>
      </c>
      <c r="BL103">
        <f t="shared" si="22"/>
        <v>3.165</v>
      </c>
      <c r="BM103">
        <v>54.518852289248173</v>
      </c>
      <c r="BN103">
        <v>0.29599554992795629</v>
      </c>
      <c r="BO103" s="3">
        <f t="shared" si="23"/>
        <v>5.8053313066977003E-2</v>
      </c>
      <c r="BP103">
        <v>1.8080000000000001</v>
      </c>
      <c r="BQ103">
        <v>9.4E-2</v>
      </c>
      <c r="BR103">
        <v>0.129</v>
      </c>
      <c r="BS103">
        <v>0.34699999999999998</v>
      </c>
      <c r="BV103">
        <v>0.107</v>
      </c>
      <c r="BW103">
        <v>0.50700000000000001</v>
      </c>
      <c r="BY103">
        <f t="shared" si="24"/>
        <v>1.1839999999999999</v>
      </c>
      <c r="BZ103">
        <v>11.495651845790807</v>
      </c>
      <c r="CA103">
        <v>2.4567453404977034E-2</v>
      </c>
      <c r="CB103" s="3">
        <f t="shared" si="25"/>
        <v>0.10299546436190374</v>
      </c>
      <c r="CC103">
        <v>3.2320000000000002</v>
      </c>
      <c r="CD103">
        <v>13.897</v>
      </c>
      <c r="CE103">
        <v>0.65100000000000002</v>
      </c>
      <c r="CF103">
        <v>1.496</v>
      </c>
      <c r="CJ103">
        <v>5387.6280000000006</v>
      </c>
      <c r="CL103">
        <f t="shared" si="26"/>
        <v>5403.6720000000005</v>
      </c>
      <c r="CM103">
        <v>22778.452183711528</v>
      </c>
      <c r="CN103">
        <v>132.03421245051854</v>
      </c>
      <c r="CO103" s="3">
        <f t="shared" si="27"/>
        <v>0.23722735664471845</v>
      </c>
    </row>
    <row r="104" spans="1:93" x14ac:dyDescent="0.25">
      <c r="A104" s="1" t="s">
        <v>104</v>
      </c>
      <c r="B104">
        <v>3</v>
      </c>
      <c r="C104">
        <f>_xlfn.XLOOKUP(A104,'[1]paving by area'!$A$3:$A$174,'[1]paving by area'!$C$3:$C$174)</f>
        <v>8</v>
      </c>
      <c r="L104">
        <f t="shared" si="14"/>
        <v>0</v>
      </c>
      <c r="M104">
        <v>0</v>
      </c>
      <c r="N104">
        <v>0</v>
      </c>
      <c r="O104" s="3" t="e">
        <f t="shared" si="15"/>
        <v>#DIV/0!</v>
      </c>
      <c r="P104">
        <v>31.242999999999999</v>
      </c>
      <c r="Y104">
        <f t="shared" si="16"/>
        <v>0</v>
      </c>
      <c r="Z104">
        <v>75.107708625342084</v>
      </c>
      <c r="AA104">
        <v>0.15021541725068419</v>
      </c>
      <c r="AB104" s="3">
        <f t="shared" si="17"/>
        <v>0</v>
      </c>
      <c r="AC104">
        <v>25.757000000000001</v>
      </c>
      <c r="AE104">
        <v>1.706</v>
      </c>
      <c r="AJ104">
        <v>1.3240000000000001</v>
      </c>
      <c r="AL104">
        <f t="shared" si="18"/>
        <v>3.0300000000000002</v>
      </c>
      <c r="AM104">
        <v>266.27867789120262</v>
      </c>
      <c r="AN104">
        <v>0.27368481147626522</v>
      </c>
      <c r="AO104" s="3">
        <f t="shared" si="19"/>
        <v>1.1379056047581894E-2</v>
      </c>
      <c r="AP104">
        <v>0.13600000000000001</v>
      </c>
      <c r="AQ104">
        <v>0.86399999999999999</v>
      </c>
      <c r="AW104">
        <v>262.40600000000001</v>
      </c>
      <c r="AY104">
        <f t="shared" si="20"/>
        <v>263.27</v>
      </c>
      <c r="AZ104">
        <v>14491.674443029746</v>
      </c>
      <c r="BA104">
        <v>20.084221735964046</v>
      </c>
      <c r="BB104" s="3">
        <f t="shared" si="21"/>
        <v>1.8166982775867455E-2</v>
      </c>
      <c r="BC104">
        <v>0.41899999999999998</v>
      </c>
      <c r="BE104">
        <v>2.8000000000000001E-2</v>
      </c>
      <c r="BJ104">
        <v>0.40899999999999997</v>
      </c>
      <c r="BL104">
        <f t="shared" si="22"/>
        <v>0.437</v>
      </c>
      <c r="BM104">
        <v>11.281701946089228</v>
      </c>
      <c r="BN104">
        <v>6.1250988079118746E-2</v>
      </c>
      <c r="BO104" s="3">
        <f t="shared" si="23"/>
        <v>3.8735290303559641E-2</v>
      </c>
      <c r="BP104">
        <v>0.13300000000000001</v>
      </c>
      <c r="BV104">
        <v>0.152</v>
      </c>
      <c r="BY104">
        <f t="shared" si="24"/>
        <v>0.152</v>
      </c>
      <c r="BZ104">
        <v>0.7203140749557142</v>
      </c>
      <c r="CA104">
        <v>1.5393892152277761E-3</v>
      </c>
      <c r="CB104" s="3">
        <f t="shared" si="25"/>
        <v>0.21101906138561174</v>
      </c>
      <c r="CC104">
        <v>13.423</v>
      </c>
      <c r="CD104">
        <v>8.4239999999999995</v>
      </c>
      <c r="CF104">
        <v>6.6139999999999999</v>
      </c>
      <c r="CJ104">
        <v>5929.1459999999997</v>
      </c>
      <c r="CL104">
        <f t="shared" si="26"/>
        <v>5944.1839999999993</v>
      </c>
      <c r="CM104">
        <v>88577.309536706787</v>
      </c>
      <c r="CN104">
        <v>256.04978562828853</v>
      </c>
      <c r="CO104" s="3">
        <f t="shared" si="27"/>
        <v>6.7107299048597829E-2</v>
      </c>
    </row>
    <row r="105" spans="1:93" x14ac:dyDescent="0.25">
      <c r="A105" s="1" t="s">
        <v>105</v>
      </c>
      <c r="B105">
        <v>3</v>
      </c>
      <c r="C105">
        <f>_xlfn.XLOOKUP(A105,'[1]paving by area'!$A$3:$A$174,'[1]paving by area'!$C$3:$C$174)</f>
        <v>8</v>
      </c>
      <c r="L105">
        <f t="shared" si="14"/>
        <v>0</v>
      </c>
      <c r="M105">
        <v>46.395084585952944</v>
      </c>
      <c r="N105">
        <v>8.3792294114470575E-2</v>
      </c>
      <c r="O105" s="3">
        <f t="shared" si="15"/>
        <v>0</v>
      </c>
      <c r="P105">
        <v>7.0000000000000007E-2</v>
      </c>
      <c r="Y105">
        <f t="shared" si="16"/>
        <v>0</v>
      </c>
      <c r="Z105">
        <v>3.2635046025230432</v>
      </c>
      <c r="AA105">
        <v>8.1458513680399813E-3</v>
      </c>
      <c r="AB105" s="3">
        <f t="shared" si="17"/>
        <v>0</v>
      </c>
      <c r="AC105">
        <v>4.3570000000000002</v>
      </c>
      <c r="AE105">
        <v>2.67</v>
      </c>
      <c r="AF105">
        <v>1.599</v>
      </c>
      <c r="AJ105">
        <v>110.107</v>
      </c>
      <c r="AL105">
        <f t="shared" si="18"/>
        <v>114.376</v>
      </c>
      <c r="AM105">
        <v>2012.7696811458359</v>
      </c>
      <c r="AN105">
        <v>6.7535804545411944</v>
      </c>
      <c r="AO105" s="3">
        <f t="shared" si="19"/>
        <v>5.6825180283363405E-2</v>
      </c>
      <c r="AP105">
        <v>6.5180000000000007</v>
      </c>
      <c r="AQ105">
        <v>1.325</v>
      </c>
      <c r="AS105">
        <v>0.625</v>
      </c>
      <c r="AW105">
        <v>2256.6149999999998</v>
      </c>
      <c r="AY105">
        <f t="shared" si="20"/>
        <v>2258.5649999999996</v>
      </c>
      <c r="AZ105">
        <v>40959.64320738805</v>
      </c>
      <c r="BA105">
        <v>118.70993176227394</v>
      </c>
      <c r="BB105" s="3">
        <f t="shared" si="21"/>
        <v>5.5141227392152027E-2</v>
      </c>
      <c r="BJ105">
        <v>2.8650000000000002</v>
      </c>
      <c r="BL105">
        <f t="shared" si="22"/>
        <v>2.8650000000000002</v>
      </c>
      <c r="BM105">
        <v>41.862950025266009</v>
      </c>
      <c r="BN105">
        <v>0.22728370818581739</v>
      </c>
      <c r="BO105" s="3">
        <f t="shared" si="23"/>
        <v>6.8437604093138565E-2</v>
      </c>
      <c r="BP105">
        <v>8.7999999999999995E-2</v>
      </c>
      <c r="BY105">
        <f t="shared" si="24"/>
        <v>0</v>
      </c>
      <c r="BZ105">
        <v>42.372240602673834</v>
      </c>
      <c r="CA105">
        <v>9.0554068671784366E-2</v>
      </c>
      <c r="CB105" s="3">
        <f t="shared" si="25"/>
        <v>0</v>
      </c>
      <c r="CC105">
        <v>92.081000000000003</v>
      </c>
      <c r="CD105">
        <v>58.263000000000012</v>
      </c>
      <c r="CF105">
        <v>1.0820000000000001</v>
      </c>
      <c r="CJ105">
        <v>10204.038</v>
      </c>
      <c r="CL105">
        <f t="shared" si="26"/>
        <v>10263.383</v>
      </c>
      <c r="CM105">
        <v>126988.38058251473</v>
      </c>
      <c r="CN105">
        <v>326.33961444784103</v>
      </c>
      <c r="CO105" s="3">
        <f t="shared" si="27"/>
        <v>8.0821433842374585E-2</v>
      </c>
    </row>
    <row r="106" spans="1:93" x14ac:dyDescent="0.25">
      <c r="A106" s="1" t="s">
        <v>106</v>
      </c>
      <c r="B106">
        <v>6</v>
      </c>
      <c r="C106">
        <f>_xlfn.XLOOKUP(A106,'[1]paving by area'!$A$3:$A$174,'[1]paving by area'!$C$3:$C$174)</f>
        <v>19</v>
      </c>
      <c r="L106">
        <f t="shared" si="14"/>
        <v>0</v>
      </c>
      <c r="M106">
        <v>3.3814224225224629</v>
      </c>
      <c r="N106">
        <v>6.1070508801066795E-3</v>
      </c>
      <c r="O106" s="3">
        <f t="shared" si="15"/>
        <v>0</v>
      </c>
      <c r="P106">
        <v>5.5009999999999986</v>
      </c>
      <c r="Y106">
        <f t="shared" si="16"/>
        <v>0</v>
      </c>
      <c r="Z106">
        <v>43.479604846176329</v>
      </c>
      <c r="AA106">
        <v>0.10852701060824149</v>
      </c>
      <c r="AB106" s="3">
        <f t="shared" si="17"/>
        <v>0</v>
      </c>
      <c r="AC106">
        <v>8.7430000000000003</v>
      </c>
      <c r="AE106">
        <v>7.5129999999999999</v>
      </c>
      <c r="AH106">
        <v>0.157</v>
      </c>
      <c r="AJ106">
        <v>10.407</v>
      </c>
      <c r="AL106">
        <f t="shared" si="18"/>
        <v>18.076999999999998</v>
      </c>
      <c r="AM106">
        <v>837.50161057484706</v>
      </c>
      <c r="AN106">
        <v>1.5601561656270451</v>
      </c>
      <c r="AO106" s="3">
        <f t="shared" si="19"/>
        <v>2.1584436103462831E-2</v>
      </c>
      <c r="AP106">
        <v>1.58</v>
      </c>
      <c r="AQ106">
        <v>0.02</v>
      </c>
      <c r="AS106">
        <v>1.4999999999999999E-2</v>
      </c>
      <c r="AU106">
        <v>0.184</v>
      </c>
      <c r="AW106">
        <v>103.723</v>
      </c>
      <c r="AY106">
        <f t="shared" si="20"/>
        <v>103.94199999999999</v>
      </c>
      <c r="AZ106">
        <v>5935.0645063707425</v>
      </c>
      <c r="BA106">
        <v>8.225491956213089</v>
      </c>
      <c r="BB106" s="3">
        <f t="shared" si="21"/>
        <v>1.7513204766086008E-2</v>
      </c>
      <c r="BC106">
        <v>1.69</v>
      </c>
      <c r="BE106">
        <v>1.0089999999999999</v>
      </c>
      <c r="BJ106">
        <v>1.0509999999999999</v>
      </c>
      <c r="BL106">
        <f t="shared" si="22"/>
        <v>2.0599999999999996</v>
      </c>
      <c r="BM106">
        <v>155.35870375154391</v>
      </c>
      <c r="BN106">
        <v>0.8434785954234334</v>
      </c>
      <c r="BO106" s="3">
        <f t="shared" si="23"/>
        <v>1.3259636893562379E-2</v>
      </c>
      <c r="BP106">
        <v>2.1000000000000001E-2</v>
      </c>
      <c r="BR106">
        <v>9.4E-2</v>
      </c>
      <c r="BY106">
        <f t="shared" si="24"/>
        <v>9.4E-2</v>
      </c>
      <c r="BZ106">
        <v>17.944911556339157</v>
      </c>
      <c r="CA106">
        <v>3.8350220103283629E-2</v>
      </c>
      <c r="CB106" s="3">
        <f t="shared" si="25"/>
        <v>5.2382537358783409E-3</v>
      </c>
      <c r="CC106">
        <v>1.2589999999999999</v>
      </c>
      <c r="CD106">
        <v>4.28</v>
      </c>
      <c r="CH106">
        <v>1.4E-2</v>
      </c>
      <c r="CJ106">
        <v>936.59799999999996</v>
      </c>
      <c r="CL106">
        <f t="shared" si="26"/>
        <v>940.89199999999994</v>
      </c>
      <c r="CM106">
        <v>15715.477002506057</v>
      </c>
      <c r="CN106">
        <v>20.246403963651101</v>
      </c>
      <c r="CO106" s="3">
        <f t="shared" si="27"/>
        <v>5.9870406723891441E-2</v>
      </c>
    </row>
    <row r="107" spans="1:93" x14ac:dyDescent="0.25">
      <c r="A107" s="1" t="s">
        <v>107</v>
      </c>
      <c r="B107">
        <v>4</v>
      </c>
      <c r="C107">
        <f>_xlfn.XLOOKUP(A107,'[1]paving by area'!$A$3:$A$174,'[1]paving by area'!$C$3:$C$174)</f>
        <v>11</v>
      </c>
      <c r="D107">
        <v>0.47099999999999997</v>
      </c>
      <c r="E107">
        <v>32.491999999999997</v>
      </c>
      <c r="H107">
        <v>0.97800000000000009</v>
      </c>
      <c r="J107">
        <v>20.87</v>
      </c>
      <c r="L107">
        <f t="shared" si="14"/>
        <v>54.810999999999993</v>
      </c>
      <c r="M107">
        <v>516.49785577236264</v>
      </c>
      <c r="N107">
        <v>1.4698753207751027</v>
      </c>
      <c r="O107" s="3">
        <f t="shared" si="15"/>
        <v>0.10612047927679487</v>
      </c>
      <c r="P107">
        <v>4225.3530000000001</v>
      </c>
      <c r="Q107">
        <v>259.90800000000002</v>
      </c>
      <c r="R107">
        <v>11.49</v>
      </c>
      <c r="S107">
        <v>5.3650000000000002</v>
      </c>
      <c r="U107">
        <v>3.8919999999999999</v>
      </c>
      <c r="V107">
        <v>4.0659999999999998</v>
      </c>
      <c r="W107">
        <v>84.472999999999999</v>
      </c>
      <c r="Y107">
        <f t="shared" si="16"/>
        <v>369.19400000000002</v>
      </c>
      <c r="Z107">
        <v>11661.359584781323</v>
      </c>
      <c r="AA107">
        <v>31.844864609921032</v>
      </c>
      <c r="AB107" s="3">
        <f t="shared" si="17"/>
        <v>3.1659601722754289E-2</v>
      </c>
      <c r="AC107">
        <v>2470.36</v>
      </c>
      <c r="AD107">
        <v>598.82299999999998</v>
      </c>
      <c r="AE107">
        <v>139.31700000000001</v>
      </c>
      <c r="AF107">
        <v>34.007000000000012</v>
      </c>
      <c r="AH107">
        <v>37.276000000000003</v>
      </c>
      <c r="AI107">
        <v>3.4710000000000001</v>
      </c>
      <c r="AJ107">
        <v>342.40699999999998</v>
      </c>
      <c r="AL107">
        <f t="shared" si="18"/>
        <v>1155.3009999999999</v>
      </c>
      <c r="AM107">
        <v>11154.387709118064</v>
      </c>
      <c r="AN107">
        <v>21.329082783921351</v>
      </c>
      <c r="AO107" s="3">
        <f t="shared" si="19"/>
        <v>0.10357368150791535</v>
      </c>
      <c r="AP107">
        <v>75.478999999999999</v>
      </c>
      <c r="AQ107">
        <v>571.80399999999997</v>
      </c>
      <c r="AR107">
        <v>8.7449999999999992</v>
      </c>
      <c r="AS107">
        <v>19.759</v>
      </c>
      <c r="AU107">
        <v>132.38300000000001</v>
      </c>
      <c r="AV107">
        <v>0.309</v>
      </c>
      <c r="AW107">
        <v>14731.574000000001</v>
      </c>
      <c r="AX107">
        <v>0.23699999999999999</v>
      </c>
      <c r="AY107">
        <f t="shared" si="20"/>
        <v>15464.811</v>
      </c>
      <c r="AZ107">
        <v>104853.5688788087</v>
      </c>
      <c r="BA107">
        <v>98.791975849550539</v>
      </c>
      <c r="BB107" s="3">
        <f t="shared" si="21"/>
        <v>0.14748960064367916</v>
      </c>
      <c r="BC107">
        <v>57.414000000000001</v>
      </c>
      <c r="BD107">
        <v>5.4589999999999996</v>
      </c>
      <c r="BE107">
        <v>56.801000000000002</v>
      </c>
      <c r="BF107">
        <v>23.346</v>
      </c>
      <c r="BH107">
        <v>2.91</v>
      </c>
      <c r="BJ107">
        <v>0.83599999999999997</v>
      </c>
      <c r="BL107">
        <f t="shared" si="22"/>
        <v>89.352000000000004</v>
      </c>
      <c r="BM107">
        <v>321.17019885549007</v>
      </c>
      <c r="BN107">
        <v>1.7437078302077518</v>
      </c>
      <c r="BO107" s="3">
        <f t="shared" si="23"/>
        <v>0.27820763046637392</v>
      </c>
      <c r="BP107">
        <v>16.297000000000001</v>
      </c>
      <c r="BQ107">
        <v>0.91199999999999992</v>
      </c>
      <c r="BR107">
        <v>5.915</v>
      </c>
      <c r="BS107">
        <v>2.8290000000000002</v>
      </c>
      <c r="BU107">
        <v>6.4800000000000013</v>
      </c>
      <c r="BV107">
        <v>2.859</v>
      </c>
      <c r="BW107">
        <v>2.2290000000000001</v>
      </c>
      <c r="BY107">
        <f t="shared" si="24"/>
        <v>21.224000000000004</v>
      </c>
      <c r="BZ107">
        <v>167.45457440938154</v>
      </c>
      <c r="CA107">
        <v>0.27682538125209921</v>
      </c>
      <c r="CB107" s="3">
        <f t="shared" si="25"/>
        <v>0.12674482064678039</v>
      </c>
      <c r="CC107">
        <v>247.58799999999999</v>
      </c>
      <c r="CD107">
        <v>2295.6120000000001</v>
      </c>
      <c r="CE107">
        <v>0.155</v>
      </c>
      <c r="CF107">
        <v>33.084000000000003</v>
      </c>
      <c r="CH107">
        <v>16.247</v>
      </c>
      <c r="CI107">
        <v>1E-3</v>
      </c>
      <c r="CJ107">
        <v>3283.7930000000001</v>
      </c>
      <c r="CK107">
        <v>0.40799999999999997</v>
      </c>
      <c r="CL107">
        <f t="shared" si="26"/>
        <v>5629.3</v>
      </c>
      <c r="CM107">
        <v>52490.045428732723</v>
      </c>
      <c r="CN107">
        <v>122.79099926928527</v>
      </c>
      <c r="CO107" s="3">
        <f t="shared" si="27"/>
        <v>0.10724509674206829</v>
      </c>
    </row>
    <row r="108" spans="1:93" x14ac:dyDescent="0.25">
      <c r="A108" s="1" t="s">
        <v>108</v>
      </c>
      <c r="B108">
        <v>6</v>
      </c>
      <c r="C108">
        <f>_xlfn.XLOOKUP(A108,'[1]paving by area'!$A$3:$A$174,'[1]paving by area'!$C$3:$C$174)</f>
        <v>25</v>
      </c>
      <c r="E108">
        <v>1.651</v>
      </c>
      <c r="H108">
        <v>3.5999999999999997E-2</v>
      </c>
      <c r="J108">
        <v>11.307</v>
      </c>
      <c r="L108">
        <f t="shared" si="14"/>
        <v>12.994</v>
      </c>
      <c r="M108">
        <v>61.657337812116509</v>
      </c>
      <c r="N108">
        <v>0.2359505051172808</v>
      </c>
      <c r="O108" s="3">
        <f t="shared" si="15"/>
        <v>0.21074539480759907</v>
      </c>
      <c r="P108">
        <v>0.48099999999999998</v>
      </c>
      <c r="U108">
        <v>1.875</v>
      </c>
      <c r="W108">
        <v>0.77199999999999991</v>
      </c>
      <c r="Y108">
        <f t="shared" si="16"/>
        <v>2.6469999999999998</v>
      </c>
      <c r="Z108">
        <v>89.473385340664066</v>
      </c>
      <c r="AA108">
        <v>0.1508769307225665</v>
      </c>
      <c r="AB108" s="3">
        <f t="shared" si="17"/>
        <v>2.9584216467519589E-2</v>
      </c>
      <c r="AC108">
        <v>28.544</v>
      </c>
      <c r="AD108">
        <v>17.518999999999998</v>
      </c>
      <c r="AE108">
        <v>2.7090000000000001</v>
      </c>
      <c r="AF108">
        <v>3.6999999999999998E-2</v>
      </c>
      <c r="AG108">
        <v>0.63400000000000001</v>
      </c>
      <c r="AI108">
        <v>0.68399999999999994</v>
      </c>
      <c r="AJ108">
        <v>317.21100000000001</v>
      </c>
      <c r="AL108">
        <f t="shared" si="18"/>
        <v>338.79399999999998</v>
      </c>
      <c r="AM108">
        <v>2556.6368840962937</v>
      </c>
      <c r="AN108">
        <v>8.6832466880763963</v>
      </c>
      <c r="AO108" s="3">
        <f t="shared" si="19"/>
        <v>0.13251549412726049</v>
      </c>
      <c r="AP108">
        <v>17.3</v>
      </c>
      <c r="AQ108">
        <v>7.2370000000000001</v>
      </c>
      <c r="AR108">
        <v>2.319</v>
      </c>
      <c r="AS108">
        <v>0.11899999999999999</v>
      </c>
      <c r="AU108">
        <v>0.32900000000000001</v>
      </c>
      <c r="AW108">
        <v>393.21499999999997</v>
      </c>
      <c r="AY108">
        <f t="shared" si="20"/>
        <v>403.21899999999999</v>
      </c>
      <c r="AZ108">
        <v>20030.373838220738</v>
      </c>
      <c r="BA108">
        <v>28.985220579007308</v>
      </c>
      <c r="BB108" s="3">
        <f t="shared" si="21"/>
        <v>2.0130378157526052E-2</v>
      </c>
      <c r="BC108">
        <v>6.4450000000000003</v>
      </c>
      <c r="BD108">
        <v>0.17299999999999999</v>
      </c>
      <c r="BE108">
        <v>0.51900000000000002</v>
      </c>
      <c r="BG108">
        <v>0.44400000000000001</v>
      </c>
      <c r="BJ108">
        <v>3.1030000000000002</v>
      </c>
      <c r="BL108">
        <f t="shared" si="22"/>
        <v>4.2389999999999999</v>
      </c>
      <c r="BM108">
        <v>349.7619129290502</v>
      </c>
      <c r="BN108">
        <v>0.96578232172091338</v>
      </c>
      <c r="BO108" s="3">
        <f t="shared" si="23"/>
        <v>1.211967296410541E-2</v>
      </c>
      <c r="BP108">
        <v>0.215</v>
      </c>
      <c r="BQ108">
        <v>8.9999999999999993E-3</v>
      </c>
      <c r="BR108">
        <v>0.40300000000000002</v>
      </c>
      <c r="BT108">
        <v>8.5000000000000006E-2</v>
      </c>
      <c r="BW108">
        <v>1.5589999999999999</v>
      </c>
      <c r="BY108">
        <f t="shared" si="24"/>
        <v>2.056</v>
      </c>
      <c r="BZ108">
        <v>46.63831806667293</v>
      </c>
      <c r="CA108">
        <v>9.9671138388643957E-2</v>
      </c>
      <c r="CB108" s="3">
        <f t="shared" si="25"/>
        <v>4.4083922517548675E-2</v>
      </c>
      <c r="CC108">
        <v>40.624000000000002</v>
      </c>
      <c r="CD108">
        <v>51.158000000000001</v>
      </c>
      <c r="CE108">
        <v>6.1319999999999997</v>
      </c>
      <c r="CF108">
        <v>1.302</v>
      </c>
      <c r="CJ108">
        <v>3912.9810000000002</v>
      </c>
      <c r="CL108">
        <f t="shared" si="26"/>
        <v>3971.5730000000003</v>
      </c>
      <c r="CM108">
        <v>60639.259891657559</v>
      </c>
      <c r="CN108">
        <v>210.87077514015897</v>
      </c>
      <c r="CO108" s="3">
        <f t="shared" si="27"/>
        <v>6.5495077068814772E-2</v>
      </c>
    </row>
    <row r="109" spans="1:93" x14ac:dyDescent="0.25">
      <c r="A109" s="1" t="s">
        <v>109</v>
      </c>
      <c r="B109">
        <v>6</v>
      </c>
      <c r="C109">
        <f>_xlfn.XLOOKUP(A109,'[1]paving by area'!$A$3:$A$174,'[1]paving by area'!$C$3:$C$174)</f>
        <v>22</v>
      </c>
      <c r="L109">
        <f t="shared" si="14"/>
        <v>0</v>
      </c>
      <c r="M109">
        <v>0</v>
      </c>
      <c r="N109">
        <v>0</v>
      </c>
      <c r="O109" s="3" t="e">
        <f t="shared" si="15"/>
        <v>#DIV/0!</v>
      </c>
      <c r="Y109">
        <f t="shared" si="16"/>
        <v>0</v>
      </c>
      <c r="Z109">
        <v>0</v>
      </c>
      <c r="AA109">
        <v>0</v>
      </c>
      <c r="AB109" s="3" t="e">
        <f t="shared" si="17"/>
        <v>#DIV/0!</v>
      </c>
      <c r="AC109">
        <v>17.640999999999998</v>
      </c>
      <c r="AD109">
        <v>0.93500000000000005</v>
      </c>
      <c r="AE109">
        <v>5.7000000000000002E-2</v>
      </c>
      <c r="AI109">
        <v>3.9E-2</v>
      </c>
      <c r="AJ109">
        <v>48.628</v>
      </c>
      <c r="AL109">
        <f t="shared" si="18"/>
        <v>49.658999999999999</v>
      </c>
      <c r="AM109">
        <v>469.47128688106585</v>
      </c>
      <c r="AN109">
        <v>0.51981847885708143</v>
      </c>
      <c r="AO109" s="3">
        <f t="shared" si="19"/>
        <v>0.1057764369998211</v>
      </c>
      <c r="AP109">
        <v>1.1459999999999999</v>
      </c>
      <c r="AQ109">
        <v>3.9239999999999999</v>
      </c>
      <c r="AU109">
        <v>0.23599999999999999</v>
      </c>
      <c r="AW109">
        <v>558.09400000000005</v>
      </c>
      <c r="AY109">
        <f t="shared" si="20"/>
        <v>562.25400000000002</v>
      </c>
      <c r="AZ109">
        <v>15413.380410460217</v>
      </c>
      <c r="BA109">
        <v>21.361627400713758</v>
      </c>
      <c r="BB109" s="3">
        <f t="shared" si="21"/>
        <v>3.6478305538895868E-2</v>
      </c>
      <c r="BL109">
        <f t="shared" si="22"/>
        <v>0</v>
      </c>
      <c r="BM109">
        <v>9.7232605435745842</v>
      </c>
      <c r="BN109">
        <v>5.2789846646418594E-2</v>
      </c>
      <c r="BO109" s="3">
        <f t="shared" si="23"/>
        <v>0</v>
      </c>
      <c r="BP109">
        <v>0.27400000000000002</v>
      </c>
      <c r="BQ109">
        <v>0.01</v>
      </c>
      <c r="BU109">
        <v>0.05</v>
      </c>
      <c r="BV109">
        <v>5.7000000000000002E-2</v>
      </c>
      <c r="BY109">
        <f t="shared" si="24"/>
        <v>0.11700000000000001</v>
      </c>
      <c r="BZ109">
        <v>1.4589181751171045</v>
      </c>
      <c r="CA109">
        <v>3.1178661958162291E-3</v>
      </c>
      <c r="CB109" s="3">
        <f t="shared" si="25"/>
        <v>8.0196409912165673E-2</v>
      </c>
      <c r="CC109">
        <v>0.26200000000000001</v>
      </c>
      <c r="CD109">
        <v>112.18300000000001</v>
      </c>
      <c r="CF109">
        <v>0.66</v>
      </c>
      <c r="CH109">
        <v>0.53100000000000003</v>
      </c>
      <c r="CJ109">
        <v>992.00600000000009</v>
      </c>
      <c r="CL109">
        <f t="shared" si="26"/>
        <v>1105.3800000000001</v>
      </c>
      <c r="CM109">
        <v>44237.263269203228</v>
      </c>
      <c r="CN109">
        <v>176.31857275298395</v>
      </c>
      <c r="CO109" s="3">
        <f t="shared" si="27"/>
        <v>2.4987531287215398E-2</v>
      </c>
    </row>
    <row r="110" spans="1:93" x14ac:dyDescent="0.25">
      <c r="A110" s="1" t="s">
        <v>110</v>
      </c>
      <c r="B110">
        <v>2</v>
      </c>
      <c r="C110">
        <f>_xlfn.XLOOKUP(A110,'[1]paving by area'!$A$3:$A$174,'[1]paving by area'!$C$3:$C$174)</f>
        <v>6</v>
      </c>
      <c r="L110">
        <f t="shared" si="14"/>
        <v>0</v>
      </c>
      <c r="M110">
        <v>16.885623683454195</v>
      </c>
      <c r="N110">
        <v>3.0496445013889449E-2</v>
      </c>
      <c r="O110" s="3">
        <f t="shared" si="15"/>
        <v>0</v>
      </c>
      <c r="P110">
        <v>58.232999999999997</v>
      </c>
      <c r="R110">
        <v>3.8050000000000002</v>
      </c>
      <c r="U110">
        <v>1.4E-2</v>
      </c>
      <c r="Y110">
        <f t="shared" si="16"/>
        <v>3.819</v>
      </c>
      <c r="Z110">
        <v>233.53361395985434</v>
      </c>
      <c r="AA110">
        <v>0.45226793237815871</v>
      </c>
      <c r="AB110" s="3">
        <f t="shared" si="17"/>
        <v>1.6353106241298977E-2</v>
      </c>
      <c r="AC110">
        <v>120.884</v>
      </c>
      <c r="AD110">
        <v>0.996</v>
      </c>
      <c r="AE110">
        <v>45.426000000000002</v>
      </c>
      <c r="AF110">
        <v>0.996</v>
      </c>
      <c r="AH110">
        <v>1.117</v>
      </c>
      <c r="AI110">
        <v>0.32500000000000001</v>
      </c>
      <c r="AJ110">
        <v>16.727</v>
      </c>
      <c r="AL110">
        <f t="shared" si="18"/>
        <v>65.587000000000003</v>
      </c>
      <c r="AM110">
        <v>809.82549204376983</v>
      </c>
      <c r="AN110">
        <v>1.6481770242351519</v>
      </c>
      <c r="AO110" s="3">
        <f t="shared" si="19"/>
        <v>8.0989053375532818E-2</v>
      </c>
      <c r="AP110">
        <v>4.2850000000000001</v>
      </c>
      <c r="AQ110">
        <v>1.4139999999999999</v>
      </c>
      <c r="AR110">
        <v>0.161</v>
      </c>
      <c r="AS110">
        <v>1.9370000000000001</v>
      </c>
      <c r="AU110">
        <v>7.5449999999999999</v>
      </c>
      <c r="AW110">
        <v>393.416</v>
      </c>
      <c r="AY110">
        <f t="shared" si="20"/>
        <v>404.47300000000001</v>
      </c>
      <c r="AZ110">
        <v>5392.2853099823524</v>
      </c>
      <c r="BA110">
        <v>13.955104164376767</v>
      </c>
      <c r="BB110" s="3">
        <f t="shared" si="21"/>
        <v>7.5009569551378899E-2</v>
      </c>
      <c r="BC110">
        <v>21.896000000000001</v>
      </c>
      <c r="BD110">
        <v>0.18</v>
      </c>
      <c r="BE110">
        <v>2.4700000000000002</v>
      </c>
      <c r="BF110">
        <v>0.89700000000000002</v>
      </c>
      <c r="BJ110">
        <v>0.86299999999999999</v>
      </c>
      <c r="BL110">
        <f t="shared" si="22"/>
        <v>4.41</v>
      </c>
      <c r="BM110">
        <v>77.218898879205511</v>
      </c>
      <c r="BN110">
        <v>0.41923939112506359</v>
      </c>
      <c r="BO110" s="3">
        <f t="shared" si="23"/>
        <v>5.711037147652958E-2</v>
      </c>
      <c r="BP110">
        <v>1.548</v>
      </c>
      <c r="BR110">
        <v>5.6000000000000001E-2</v>
      </c>
      <c r="BS110">
        <v>0.159</v>
      </c>
      <c r="BV110">
        <v>0.39500000000000002</v>
      </c>
      <c r="BY110">
        <f t="shared" si="24"/>
        <v>0.61</v>
      </c>
      <c r="BZ110">
        <v>6.0923542480836703</v>
      </c>
      <c r="CA110">
        <v>1.3020021058763471E-2</v>
      </c>
      <c r="CB110" s="3">
        <f t="shared" si="25"/>
        <v>0.10012549749415399</v>
      </c>
      <c r="CC110">
        <v>5.8970000000000002</v>
      </c>
      <c r="CD110">
        <v>1.849</v>
      </c>
      <c r="CE110">
        <v>5.2999999999999999E-2</v>
      </c>
      <c r="CF110">
        <v>0.65900000000000003</v>
      </c>
      <c r="CH110">
        <v>1.353</v>
      </c>
      <c r="CJ110">
        <v>3805.1030000000001</v>
      </c>
      <c r="CL110">
        <f t="shared" si="26"/>
        <v>3809.0170000000003</v>
      </c>
      <c r="CM110">
        <v>102234.94108113954</v>
      </c>
      <c r="CN110">
        <v>267.06294198931681</v>
      </c>
      <c r="CO110" s="3">
        <f t="shared" si="27"/>
        <v>3.7257487114673887E-2</v>
      </c>
    </row>
    <row r="111" spans="1:93" x14ac:dyDescent="0.25">
      <c r="A111" s="1" t="s">
        <v>111</v>
      </c>
      <c r="B111">
        <v>2</v>
      </c>
      <c r="C111">
        <f>_xlfn.XLOOKUP(A111,'[1]paving by area'!$A$3:$A$174,'[1]paving by area'!$C$3:$C$174)</f>
        <v>6</v>
      </c>
      <c r="J111">
        <v>10.536</v>
      </c>
      <c r="L111">
        <f t="shared" si="14"/>
        <v>10.536</v>
      </c>
      <c r="M111">
        <v>157.82513808129696</v>
      </c>
      <c r="N111">
        <v>0.43447265023529452</v>
      </c>
      <c r="O111" s="3">
        <f t="shared" si="15"/>
        <v>6.6757426149520141E-2</v>
      </c>
      <c r="P111">
        <v>120.209</v>
      </c>
      <c r="Q111">
        <v>1.111</v>
      </c>
      <c r="R111">
        <v>1.8140000000000001</v>
      </c>
      <c r="Y111">
        <f t="shared" si="16"/>
        <v>2.9249999999999998</v>
      </c>
      <c r="Z111">
        <v>498.72859620988407</v>
      </c>
      <c r="AA111">
        <v>1.2340234504976229</v>
      </c>
      <c r="AB111" s="3">
        <f t="shared" si="17"/>
        <v>5.8649133461139008E-3</v>
      </c>
      <c r="AC111">
        <v>719.25700000000006</v>
      </c>
      <c r="AD111">
        <v>13.282999999999999</v>
      </c>
      <c r="AE111">
        <v>54.072000000000003</v>
      </c>
      <c r="AF111">
        <v>11.74</v>
      </c>
      <c r="AG111">
        <v>2.1000000000000001E-2</v>
      </c>
      <c r="AH111">
        <v>1.3560000000000001</v>
      </c>
      <c r="AI111">
        <v>0.67500000000000004</v>
      </c>
      <c r="AJ111">
        <v>580.81700000000001</v>
      </c>
      <c r="AL111">
        <f t="shared" si="18"/>
        <v>661.96399999999994</v>
      </c>
      <c r="AM111">
        <v>9812.0264082943741</v>
      </c>
      <c r="AN111">
        <v>32.551428950807477</v>
      </c>
      <c r="AO111" s="3">
        <f t="shared" si="19"/>
        <v>6.7464555480652166E-2</v>
      </c>
      <c r="AP111">
        <v>39.295999999999999</v>
      </c>
      <c r="AQ111">
        <v>84.213999999999999</v>
      </c>
      <c r="AR111">
        <v>4.2809999999999997</v>
      </c>
      <c r="AS111">
        <v>1.244</v>
      </c>
      <c r="AU111">
        <v>1.2589999999999999</v>
      </c>
      <c r="AV111">
        <v>0.08</v>
      </c>
      <c r="AW111">
        <v>2685.8139999999999</v>
      </c>
      <c r="AY111">
        <f t="shared" si="20"/>
        <v>2776.8919999999998</v>
      </c>
      <c r="AZ111">
        <v>52650.038131834888</v>
      </c>
      <c r="BA111">
        <v>87.695770971151049</v>
      </c>
      <c r="BB111" s="3">
        <f t="shared" si="21"/>
        <v>5.2742449930362915E-2</v>
      </c>
      <c r="BC111">
        <v>55.7</v>
      </c>
      <c r="BD111">
        <v>2.1240000000000001</v>
      </c>
      <c r="BE111">
        <v>20.614999999999998</v>
      </c>
      <c r="BF111">
        <v>13.103</v>
      </c>
      <c r="BG111">
        <v>0.83000000000000007</v>
      </c>
      <c r="BH111">
        <v>5.8000000000000003E-2</v>
      </c>
      <c r="BJ111">
        <v>9.7119999999999997</v>
      </c>
      <c r="BL111">
        <f t="shared" si="22"/>
        <v>46.441999999999993</v>
      </c>
      <c r="BM111">
        <v>721.65160561283699</v>
      </c>
      <c r="BN111">
        <v>3.9303286237373873</v>
      </c>
      <c r="BO111" s="3">
        <f t="shared" si="23"/>
        <v>6.435515370406579E-2</v>
      </c>
      <c r="BP111">
        <v>30.436</v>
      </c>
      <c r="BQ111">
        <v>6.9000000000000006E-2</v>
      </c>
      <c r="BR111">
        <v>2.4319999999999999</v>
      </c>
      <c r="BS111">
        <v>1.45</v>
      </c>
      <c r="BU111">
        <v>0.13400000000000001</v>
      </c>
      <c r="BV111">
        <v>0.215</v>
      </c>
      <c r="BW111">
        <v>6.8559999999999999</v>
      </c>
      <c r="BY111">
        <f t="shared" si="24"/>
        <v>11.155999999999999</v>
      </c>
      <c r="BZ111">
        <v>612.70595698623447</v>
      </c>
      <c r="CA111">
        <v>1.0077185967205708</v>
      </c>
      <c r="CB111" s="3">
        <f t="shared" si="25"/>
        <v>1.8207755078592517E-2</v>
      </c>
      <c r="CC111">
        <v>25.157</v>
      </c>
      <c r="CD111">
        <v>175.18</v>
      </c>
      <c r="CE111">
        <v>0.84099999999999997</v>
      </c>
      <c r="CF111">
        <v>1.7310000000000001</v>
      </c>
      <c r="CH111">
        <v>4.7E-2</v>
      </c>
      <c r="CJ111">
        <v>3266.8359999999998</v>
      </c>
      <c r="CL111">
        <f t="shared" si="26"/>
        <v>3444.6349999999998</v>
      </c>
      <c r="CM111">
        <v>59650.761345124956</v>
      </c>
      <c r="CN111">
        <v>294.10809424909155</v>
      </c>
      <c r="CO111" s="3">
        <f t="shared" si="27"/>
        <v>5.7746706367588004E-2</v>
      </c>
    </row>
    <row r="112" spans="1:93" x14ac:dyDescent="0.25">
      <c r="A112" s="1" t="s">
        <v>112</v>
      </c>
      <c r="B112">
        <v>6</v>
      </c>
      <c r="C112">
        <f>_xlfn.XLOOKUP(A112,'[1]paving by area'!$A$3:$A$174,'[1]paving by area'!$C$3:$C$174)</f>
        <v>21</v>
      </c>
      <c r="D112">
        <v>0.72</v>
      </c>
      <c r="J112">
        <v>1.109</v>
      </c>
      <c r="L112">
        <f t="shared" si="14"/>
        <v>1.829</v>
      </c>
      <c r="M112">
        <v>19.5620733668237</v>
      </c>
      <c r="N112">
        <v>3.533027301642272E-2</v>
      </c>
      <c r="O112" s="3">
        <f t="shared" si="15"/>
        <v>9.3497246723442548E-2</v>
      </c>
      <c r="P112">
        <v>82.896000000000001</v>
      </c>
      <c r="Q112">
        <v>1.0129999999999999</v>
      </c>
      <c r="R112">
        <v>3.952</v>
      </c>
      <c r="W112">
        <v>27.314</v>
      </c>
      <c r="Y112">
        <f t="shared" si="16"/>
        <v>32.278999999999996</v>
      </c>
      <c r="Z112">
        <v>278.88675966998682</v>
      </c>
      <c r="AA112">
        <v>1.9834292336271964</v>
      </c>
      <c r="AB112" s="3">
        <f t="shared" si="17"/>
        <v>0.11574231791497197</v>
      </c>
      <c r="AC112">
        <v>342.58600000000001</v>
      </c>
      <c r="AD112">
        <v>8.0289999999999999</v>
      </c>
      <c r="AE112">
        <v>14.829000000000001</v>
      </c>
      <c r="AF112">
        <v>3.1960000000000002</v>
      </c>
      <c r="AG112">
        <v>1.034</v>
      </c>
      <c r="AH112">
        <v>7.3849999999999998</v>
      </c>
      <c r="AI112">
        <v>1.155</v>
      </c>
      <c r="AJ112">
        <v>539.83199999999999</v>
      </c>
      <c r="AK112">
        <v>0.29499999999999998</v>
      </c>
      <c r="AL112">
        <f t="shared" si="18"/>
        <v>575.755</v>
      </c>
      <c r="AM112">
        <v>8427.0295316554148</v>
      </c>
      <c r="AN112">
        <v>12.705552275129946</v>
      </c>
      <c r="AO112" s="3">
        <f t="shared" si="19"/>
        <v>6.8322413946364569E-2</v>
      </c>
      <c r="AP112">
        <v>143.31899999999999</v>
      </c>
      <c r="AQ112">
        <v>30.187000000000001</v>
      </c>
      <c r="AR112">
        <v>12.323</v>
      </c>
      <c r="AS112">
        <v>1.206</v>
      </c>
      <c r="AU112">
        <v>10.712999999999999</v>
      </c>
      <c r="AV112">
        <v>3.641</v>
      </c>
      <c r="AW112">
        <v>5358.6549999999997</v>
      </c>
      <c r="AY112">
        <f t="shared" si="20"/>
        <v>5416.7249999999995</v>
      </c>
      <c r="AZ112">
        <v>31867.256476751205</v>
      </c>
      <c r="BA112">
        <v>52.031410279477136</v>
      </c>
      <c r="BB112" s="3">
        <f t="shared" si="21"/>
        <v>0.16997776397700812</v>
      </c>
      <c r="BC112">
        <v>35.340000000000003</v>
      </c>
      <c r="BD112">
        <v>0.106</v>
      </c>
      <c r="BE112">
        <v>9.3729999999999993</v>
      </c>
      <c r="BF112">
        <v>1.02</v>
      </c>
      <c r="BJ112">
        <v>0.93300000000000005</v>
      </c>
      <c r="BL112">
        <f t="shared" si="22"/>
        <v>11.431999999999999</v>
      </c>
      <c r="BM112">
        <v>413.9520919738373</v>
      </c>
      <c r="BN112">
        <v>1.6192950253145562</v>
      </c>
      <c r="BO112" s="3">
        <f t="shared" si="23"/>
        <v>2.7616722373570046E-2</v>
      </c>
      <c r="BP112">
        <v>20.106999999999999</v>
      </c>
      <c r="BQ112">
        <v>8.0000000000000002E-3</v>
      </c>
      <c r="BR112">
        <v>0.11600000000000001</v>
      </c>
      <c r="BS112">
        <v>2.339</v>
      </c>
      <c r="BT112">
        <v>1.0999999999999999E-2</v>
      </c>
      <c r="BU112">
        <v>7.3999999999999996E-2</v>
      </c>
      <c r="BV112">
        <v>0.81199999999999994</v>
      </c>
      <c r="BW112">
        <v>1.766</v>
      </c>
      <c r="BY112">
        <f t="shared" si="24"/>
        <v>5.1259999999999994</v>
      </c>
      <c r="BZ112">
        <v>139.54674136660202</v>
      </c>
      <c r="CA112">
        <v>0.2599418591051052</v>
      </c>
      <c r="CB112" s="3">
        <f t="shared" si="25"/>
        <v>3.673321175256633E-2</v>
      </c>
      <c r="CC112">
        <v>35.865000000000002</v>
      </c>
      <c r="CD112">
        <v>128.81100000000001</v>
      </c>
      <c r="CE112">
        <v>0.111</v>
      </c>
      <c r="CF112">
        <v>6.6680000000000001</v>
      </c>
      <c r="CI112">
        <v>0.1</v>
      </c>
      <c r="CJ112">
        <v>2925.0830000000001</v>
      </c>
      <c r="CL112">
        <f t="shared" si="26"/>
        <v>3060.7730000000001</v>
      </c>
      <c r="CM112">
        <v>63099.926637211051</v>
      </c>
      <c r="CN112">
        <v>175.63023036989563</v>
      </c>
      <c r="CO112" s="3">
        <f t="shared" si="27"/>
        <v>4.8506760041064974E-2</v>
      </c>
    </row>
    <row r="113" spans="1:93" x14ac:dyDescent="0.25">
      <c r="A113" s="1" t="s">
        <v>113</v>
      </c>
      <c r="B113">
        <v>4</v>
      </c>
      <c r="C113">
        <f>_xlfn.XLOOKUP(A113,'[1]paving by area'!$A$3:$A$174,'[1]paving by area'!$C$3:$C$174)</f>
        <v>12</v>
      </c>
      <c r="D113">
        <v>0.45500000000000002</v>
      </c>
      <c r="E113">
        <v>2.093</v>
      </c>
      <c r="F113">
        <v>9.0999999999999998E-2</v>
      </c>
      <c r="H113">
        <v>0.27800000000000002</v>
      </c>
      <c r="J113">
        <v>25.949000000000002</v>
      </c>
      <c r="L113">
        <f t="shared" si="14"/>
        <v>28.866000000000003</v>
      </c>
      <c r="M113">
        <v>299.11871869552022</v>
      </c>
      <c r="N113">
        <v>0.46947527279248941</v>
      </c>
      <c r="O113" s="3">
        <f t="shared" si="15"/>
        <v>9.6503489069112269E-2</v>
      </c>
      <c r="P113">
        <v>5736.6989999999996</v>
      </c>
      <c r="Q113">
        <v>400.18299999999999</v>
      </c>
      <c r="R113">
        <v>1489.9860000000001</v>
      </c>
      <c r="S113">
        <v>31.408999999999999</v>
      </c>
      <c r="U113">
        <v>20.292999999999999</v>
      </c>
      <c r="V113">
        <v>0.46400000000000002</v>
      </c>
      <c r="W113">
        <v>127.401</v>
      </c>
      <c r="Y113">
        <f t="shared" si="16"/>
        <v>2069.7359999999999</v>
      </c>
      <c r="Z113">
        <v>10582.865256265675</v>
      </c>
      <c r="AA113">
        <v>22.98346483868292</v>
      </c>
      <c r="AB113" s="3">
        <f t="shared" si="17"/>
        <v>0.19557425610938353</v>
      </c>
      <c r="AC113">
        <v>6632.7259999999997</v>
      </c>
      <c r="AD113">
        <v>580.86099999999999</v>
      </c>
      <c r="AE113">
        <v>16586.404999999999</v>
      </c>
      <c r="AF113">
        <v>397.00200000000001</v>
      </c>
      <c r="AG113">
        <v>7.351</v>
      </c>
      <c r="AH113">
        <v>56.146999999999998</v>
      </c>
      <c r="AI113">
        <v>9.6820000000000004</v>
      </c>
      <c r="AJ113">
        <v>1028.548</v>
      </c>
      <c r="AK113">
        <v>3.7999999999999999E-2</v>
      </c>
      <c r="AL113">
        <f t="shared" si="18"/>
        <v>18666.034</v>
      </c>
      <c r="AM113">
        <v>81625.452082832344</v>
      </c>
      <c r="AN113">
        <v>162.34498264775937</v>
      </c>
      <c r="AO113" s="3">
        <f t="shared" si="19"/>
        <v>0.2286790887364149</v>
      </c>
      <c r="AP113">
        <v>3488.3890000000001</v>
      </c>
      <c r="AQ113">
        <v>937.06700000000001</v>
      </c>
      <c r="AR113">
        <v>2659.1909999999998</v>
      </c>
      <c r="AS113">
        <v>120.339</v>
      </c>
      <c r="AT113">
        <v>0.16</v>
      </c>
      <c r="AU113">
        <v>68.741</v>
      </c>
      <c r="AV113">
        <v>3.7719999999999998</v>
      </c>
      <c r="AW113">
        <v>11220.089</v>
      </c>
      <c r="AX113">
        <v>0.82699999999999996</v>
      </c>
      <c r="AY113">
        <f t="shared" si="20"/>
        <v>15010.186</v>
      </c>
      <c r="AZ113">
        <v>69722.929396257721</v>
      </c>
      <c r="BA113">
        <v>115.01277639888953</v>
      </c>
      <c r="BB113" s="3">
        <f t="shared" si="21"/>
        <v>0.2152833526929471</v>
      </c>
      <c r="BC113">
        <v>280.62900000000002</v>
      </c>
      <c r="BD113">
        <v>27.274000000000001</v>
      </c>
      <c r="BE113">
        <v>274.25400000000002</v>
      </c>
      <c r="BF113">
        <v>87.887</v>
      </c>
      <c r="BH113">
        <v>8.33</v>
      </c>
      <c r="BI113">
        <v>0.32</v>
      </c>
      <c r="BJ113">
        <v>11.821</v>
      </c>
      <c r="BL113">
        <f t="shared" si="22"/>
        <v>409.88600000000002</v>
      </c>
      <c r="BM113">
        <v>1626.4921480720482</v>
      </c>
      <c r="BN113">
        <v>6.5536401907032475</v>
      </c>
      <c r="BO113" s="3">
        <f t="shared" si="23"/>
        <v>0.25200613509622882</v>
      </c>
      <c r="BP113">
        <v>86.959000000000003</v>
      </c>
      <c r="BQ113">
        <v>3.468</v>
      </c>
      <c r="BR113">
        <v>66.875</v>
      </c>
      <c r="BS113">
        <v>10.91</v>
      </c>
      <c r="BT113">
        <v>8.3000000000000004E-2</v>
      </c>
      <c r="BU113">
        <v>6.1840000000000002</v>
      </c>
      <c r="BV113">
        <v>2.3340000000000001</v>
      </c>
      <c r="BW113">
        <v>8.6890000000000001</v>
      </c>
      <c r="BX113">
        <v>0.17199999999999999</v>
      </c>
      <c r="BY113">
        <f t="shared" si="24"/>
        <v>98.715000000000003</v>
      </c>
      <c r="BZ113">
        <v>656.53892053159007</v>
      </c>
      <c r="CA113">
        <v>1.9582120360935964</v>
      </c>
      <c r="CB113" s="3">
        <f t="shared" si="25"/>
        <v>0.15035666114062499</v>
      </c>
      <c r="CC113">
        <v>6400.8190000000004</v>
      </c>
      <c r="CD113">
        <v>14801.897999999999</v>
      </c>
      <c r="CE113">
        <v>90.828999999999994</v>
      </c>
      <c r="CF113">
        <v>1019.332</v>
      </c>
      <c r="CG113">
        <v>2.2639999999999998</v>
      </c>
      <c r="CH113">
        <v>10.253</v>
      </c>
      <c r="CI113">
        <v>0.377</v>
      </c>
      <c r="CJ113">
        <v>65566.773000000001</v>
      </c>
      <c r="CK113">
        <v>0.21199999999999999</v>
      </c>
      <c r="CL113">
        <f t="shared" si="26"/>
        <v>81491.937999999995</v>
      </c>
      <c r="CM113">
        <v>543733.44656830817</v>
      </c>
      <c r="CN113">
        <v>1464.3753205408054</v>
      </c>
      <c r="CO113" s="3">
        <f t="shared" si="27"/>
        <v>0.14987479345683827</v>
      </c>
    </row>
    <row r="114" spans="1:93" x14ac:dyDescent="0.25">
      <c r="A114" s="1" t="s">
        <v>114</v>
      </c>
      <c r="B114">
        <v>4</v>
      </c>
      <c r="C114">
        <f>_xlfn.XLOOKUP(A114,'[1]paving by area'!$A$3:$A$174,'[1]paving by area'!$C$3:$C$174)</f>
        <v>11</v>
      </c>
      <c r="G114">
        <v>0.35699999999999998</v>
      </c>
      <c r="H114">
        <v>3.6999999999999998E-2</v>
      </c>
      <c r="J114">
        <v>1.58</v>
      </c>
      <c r="L114">
        <f t="shared" si="14"/>
        <v>1.974</v>
      </c>
      <c r="M114">
        <v>85.110360734322782</v>
      </c>
      <c r="N114">
        <v>0.15371439544693269</v>
      </c>
      <c r="O114" s="3">
        <f t="shared" si="15"/>
        <v>2.3193415971552066E-2</v>
      </c>
      <c r="P114">
        <v>624.64499999999998</v>
      </c>
      <c r="Q114">
        <v>108.691</v>
      </c>
      <c r="R114">
        <v>9.6980000000000004</v>
      </c>
      <c r="S114">
        <v>5.4659999999999993</v>
      </c>
      <c r="U114">
        <v>6.5380000000000003</v>
      </c>
      <c r="V114">
        <v>0.44000000000000011</v>
      </c>
      <c r="W114">
        <v>97.355999999999995</v>
      </c>
      <c r="Y114">
        <f t="shared" si="16"/>
        <v>228.18899999999999</v>
      </c>
      <c r="Z114">
        <v>1495.1285140788716</v>
      </c>
      <c r="AA114">
        <v>3.6975640125253735</v>
      </c>
      <c r="AB114" s="3">
        <f t="shared" si="17"/>
        <v>0.15262166285457016</v>
      </c>
      <c r="AC114">
        <v>537.26600000000008</v>
      </c>
      <c r="AD114">
        <v>162.41300000000001</v>
      </c>
      <c r="AE114">
        <v>204.15100000000001</v>
      </c>
      <c r="AF114">
        <v>340.05700000000002</v>
      </c>
      <c r="AH114">
        <v>169.441</v>
      </c>
      <c r="AI114">
        <v>5.2610000000000001</v>
      </c>
      <c r="AJ114">
        <v>333.52600000000001</v>
      </c>
      <c r="AL114">
        <f t="shared" si="18"/>
        <v>1214.8490000000002</v>
      </c>
      <c r="AM114">
        <v>7737.6845944142615</v>
      </c>
      <c r="AN114">
        <v>15.536722671522284</v>
      </c>
      <c r="AO114" s="3">
        <f t="shared" si="19"/>
        <v>0.15700420263666273</v>
      </c>
      <c r="AP114">
        <v>148.41499999999999</v>
      </c>
      <c r="AQ114">
        <v>168.11600000000001</v>
      </c>
      <c r="AR114">
        <v>29.864000000000001</v>
      </c>
      <c r="AS114">
        <v>108.36799999999999</v>
      </c>
      <c r="AU114">
        <v>71.971999999999994</v>
      </c>
      <c r="AV114">
        <v>1.0669999999999999</v>
      </c>
      <c r="AW114">
        <v>2922.123</v>
      </c>
      <c r="AX114">
        <v>0.35399999999999998</v>
      </c>
      <c r="AY114">
        <f t="shared" si="20"/>
        <v>3301.864</v>
      </c>
      <c r="AZ114">
        <v>15826.431417562904</v>
      </c>
      <c r="BA114">
        <v>17.792148479456227</v>
      </c>
      <c r="BB114" s="3">
        <f t="shared" si="21"/>
        <v>0.20862972282784203</v>
      </c>
      <c r="BC114">
        <v>136.49299999999999</v>
      </c>
      <c r="BD114">
        <v>15.381</v>
      </c>
      <c r="BE114">
        <v>140.41</v>
      </c>
      <c r="BF114">
        <v>238.44</v>
      </c>
      <c r="BH114">
        <v>7.13</v>
      </c>
      <c r="BI114">
        <v>0.83399999999999996</v>
      </c>
      <c r="BJ114">
        <v>11.648999999999999</v>
      </c>
      <c r="BL114">
        <f t="shared" si="22"/>
        <v>413.84399999999999</v>
      </c>
      <c r="BM114">
        <v>1705.5052646552947</v>
      </c>
      <c r="BN114">
        <v>10.409929526524808</v>
      </c>
      <c r="BO114" s="3">
        <f t="shared" si="23"/>
        <v>0.24265184551256333</v>
      </c>
      <c r="BP114">
        <v>39.037999999999997</v>
      </c>
      <c r="BQ114">
        <v>1.6080000000000001</v>
      </c>
      <c r="BR114">
        <v>15.946</v>
      </c>
      <c r="BS114">
        <v>21.201000000000001</v>
      </c>
      <c r="BU114">
        <v>9.1890000000000001</v>
      </c>
      <c r="BV114">
        <v>0.77300000000000002</v>
      </c>
      <c r="BW114">
        <v>8.65</v>
      </c>
      <c r="BY114">
        <f t="shared" si="24"/>
        <v>57.366999999999997</v>
      </c>
      <c r="BZ114">
        <v>418.48589604606622</v>
      </c>
      <c r="CA114">
        <v>0.81383647293633443</v>
      </c>
      <c r="CB114" s="3">
        <f t="shared" si="25"/>
        <v>0.13708227814130475</v>
      </c>
      <c r="CC114">
        <v>527.94000000000005</v>
      </c>
      <c r="CD114">
        <v>3123.2510000000002</v>
      </c>
      <c r="CE114">
        <v>26.475000000000001</v>
      </c>
      <c r="CF114">
        <v>103.667</v>
      </c>
      <c r="CH114">
        <v>1.776</v>
      </c>
      <c r="CI114">
        <v>3.7999999999999999E-2</v>
      </c>
      <c r="CJ114">
        <v>25272.002</v>
      </c>
      <c r="CL114">
        <f t="shared" si="26"/>
        <v>28527.208999999999</v>
      </c>
      <c r="CM114">
        <v>183916.05718924943</v>
      </c>
      <c r="CN114">
        <v>558.77470750332577</v>
      </c>
      <c r="CO114" s="3">
        <f t="shared" si="27"/>
        <v>0.15510994219849727</v>
      </c>
    </row>
    <row r="115" spans="1:93" x14ac:dyDescent="0.25">
      <c r="A115" s="1" t="s">
        <v>115</v>
      </c>
      <c r="B115">
        <v>4</v>
      </c>
      <c r="C115">
        <f>_xlfn.XLOOKUP(A115,'[1]paving by area'!$A$3:$A$174,'[1]paving by area'!$C$3:$C$174)</f>
        <v>12</v>
      </c>
      <c r="D115">
        <v>1.7999999999999999E-2</v>
      </c>
      <c r="E115">
        <v>1.21</v>
      </c>
      <c r="H115">
        <v>0.14099999999999999</v>
      </c>
      <c r="J115">
        <v>67.158000000000001</v>
      </c>
      <c r="L115">
        <f t="shared" si="14"/>
        <v>68.527000000000001</v>
      </c>
      <c r="M115">
        <v>301.5024771614593</v>
      </c>
      <c r="N115">
        <v>0.5445314836262527</v>
      </c>
      <c r="O115" s="3">
        <f t="shared" si="15"/>
        <v>0.22728503143708076</v>
      </c>
      <c r="P115">
        <v>317.036</v>
      </c>
      <c r="Q115">
        <v>40.959000000000003</v>
      </c>
      <c r="R115">
        <v>12.759</v>
      </c>
      <c r="U115">
        <v>0.18099999999999999</v>
      </c>
      <c r="W115">
        <v>32.865000000000002</v>
      </c>
      <c r="Y115">
        <f t="shared" si="16"/>
        <v>86.76400000000001</v>
      </c>
      <c r="Z115">
        <v>879.95634867136584</v>
      </c>
      <c r="AA115">
        <v>1.7328175740387035</v>
      </c>
      <c r="AB115" s="3">
        <f t="shared" si="17"/>
        <v>9.8600345495550773E-2</v>
      </c>
      <c r="AC115">
        <v>1034.56</v>
      </c>
      <c r="AD115">
        <v>68.497</v>
      </c>
      <c r="AE115">
        <v>468.399</v>
      </c>
      <c r="AF115">
        <v>22.378</v>
      </c>
      <c r="AH115">
        <v>4.2720000000000002</v>
      </c>
      <c r="AI115">
        <v>2.8380000000000001</v>
      </c>
      <c r="AJ115">
        <v>362.23099999999999</v>
      </c>
      <c r="AK115">
        <v>0.121</v>
      </c>
      <c r="AL115">
        <f t="shared" si="18"/>
        <v>928.73599999999999</v>
      </c>
      <c r="AM115">
        <v>6874.0808738046435</v>
      </c>
      <c r="AN115">
        <v>13.629503173593536</v>
      </c>
      <c r="AO115" s="3">
        <f t="shared" si="19"/>
        <v>0.13510693531977117</v>
      </c>
      <c r="AP115">
        <v>91.561999999999998</v>
      </c>
      <c r="AQ115">
        <v>219.29400000000001</v>
      </c>
      <c r="AR115">
        <v>7.5789999999999997</v>
      </c>
      <c r="AS115">
        <v>4.7589999999999986</v>
      </c>
      <c r="AU115">
        <v>2.2149999999999999</v>
      </c>
      <c r="AV115">
        <v>0.90600000000000003</v>
      </c>
      <c r="AW115">
        <v>3299.05</v>
      </c>
      <c r="AY115">
        <f t="shared" si="20"/>
        <v>3533.8030000000003</v>
      </c>
      <c r="AZ115">
        <v>21274.092620812051</v>
      </c>
      <c r="BA115">
        <v>34.353657760692208</v>
      </c>
      <c r="BB115" s="3">
        <f t="shared" si="21"/>
        <v>0.16610828311158835</v>
      </c>
      <c r="BC115">
        <v>132.136</v>
      </c>
      <c r="BD115">
        <v>2.5</v>
      </c>
      <c r="BE115">
        <v>53.859000000000002</v>
      </c>
      <c r="BF115">
        <v>28.673999999999999</v>
      </c>
      <c r="BH115">
        <v>0.17499999999999999</v>
      </c>
      <c r="BI115">
        <v>4.5999999999999999E-2</v>
      </c>
      <c r="BJ115">
        <v>10.746</v>
      </c>
      <c r="BK115">
        <v>0.159</v>
      </c>
      <c r="BL115">
        <f t="shared" si="22"/>
        <v>96.159000000000006</v>
      </c>
      <c r="BM115">
        <v>640.92293738695525</v>
      </c>
      <c r="BN115">
        <v>3.2615590750997119</v>
      </c>
      <c r="BO115" s="3">
        <f t="shared" si="23"/>
        <v>0.1500320777908816</v>
      </c>
      <c r="BP115">
        <v>24.074000000000002</v>
      </c>
      <c r="BQ115">
        <v>0.69100000000000006</v>
      </c>
      <c r="BR115">
        <v>5.1120000000000001</v>
      </c>
      <c r="BS115">
        <v>1.476</v>
      </c>
      <c r="BU115">
        <v>0.309</v>
      </c>
      <c r="BV115">
        <v>1.8959999999999999</v>
      </c>
      <c r="BW115">
        <v>0.91300000000000003</v>
      </c>
      <c r="BY115">
        <f t="shared" si="24"/>
        <v>10.397</v>
      </c>
      <c r="BZ115">
        <v>113.11395480797864</v>
      </c>
      <c r="CA115">
        <v>0.24219798698573469</v>
      </c>
      <c r="CB115" s="3">
        <f t="shared" si="25"/>
        <v>9.1916156743435104E-2</v>
      </c>
      <c r="CC115">
        <v>583.9190000000001</v>
      </c>
      <c r="CD115">
        <v>6756.4049999999997</v>
      </c>
      <c r="CE115">
        <v>26.821000000000002</v>
      </c>
      <c r="CF115">
        <v>82.167000000000002</v>
      </c>
      <c r="CH115">
        <v>0.75900000000000001</v>
      </c>
      <c r="CI115">
        <v>0.121</v>
      </c>
      <c r="CJ115">
        <v>31034.911</v>
      </c>
      <c r="CL115">
        <f t="shared" si="26"/>
        <v>37901.184000000001</v>
      </c>
      <c r="CM115">
        <v>161524.09001525259</v>
      </c>
      <c r="CN115">
        <v>460.16221700318016</v>
      </c>
      <c r="CO115" s="3">
        <f t="shared" si="27"/>
        <v>0.23464725290463498</v>
      </c>
    </row>
    <row r="116" spans="1:93" x14ac:dyDescent="0.25">
      <c r="A116" s="1" t="s">
        <v>116</v>
      </c>
      <c r="B116">
        <v>5</v>
      </c>
      <c r="C116">
        <f>_xlfn.XLOOKUP(A116,'[1]paving by area'!$A$3:$A$174,'[1]paving by area'!$C$3:$C$174)</f>
        <v>16</v>
      </c>
      <c r="D116">
        <v>0.74299999999999999</v>
      </c>
      <c r="E116">
        <v>1.9390000000000001</v>
      </c>
      <c r="H116">
        <v>0.14799999999999999</v>
      </c>
      <c r="J116">
        <v>91.703000000000003</v>
      </c>
      <c r="L116">
        <f t="shared" si="14"/>
        <v>94.533000000000001</v>
      </c>
      <c r="M116">
        <v>1659.2389847591082</v>
      </c>
      <c r="N116">
        <v>2.3377622441203147</v>
      </c>
      <c r="O116" s="3">
        <f t="shared" si="15"/>
        <v>5.6973709555000904E-2</v>
      </c>
      <c r="P116">
        <v>942.64400000000001</v>
      </c>
      <c r="Q116">
        <v>86.427000000000007</v>
      </c>
      <c r="R116">
        <v>36.747</v>
      </c>
      <c r="S116">
        <v>1.083</v>
      </c>
      <c r="U116">
        <v>2.1629999999999998</v>
      </c>
      <c r="V116">
        <v>1.4E-2</v>
      </c>
      <c r="W116">
        <v>29.484999999999999</v>
      </c>
      <c r="Y116">
        <f t="shared" si="16"/>
        <v>155.91899999999998</v>
      </c>
      <c r="Z116">
        <v>1965.3405312118814</v>
      </c>
      <c r="AA116">
        <v>4.8822968325330516</v>
      </c>
      <c r="AB116" s="3">
        <f t="shared" si="17"/>
        <v>7.933434309414876E-2</v>
      </c>
      <c r="AC116">
        <v>25493.474999999999</v>
      </c>
      <c r="AD116">
        <v>1945.847</v>
      </c>
      <c r="AE116">
        <v>5999.808</v>
      </c>
      <c r="AF116">
        <v>200.471</v>
      </c>
      <c r="AG116">
        <v>2.742</v>
      </c>
      <c r="AH116">
        <v>245.179</v>
      </c>
      <c r="AI116">
        <v>16.692</v>
      </c>
      <c r="AJ116">
        <v>1628.8710000000001</v>
      </c>
      <c r="AK116">
        <v>0.379</v>
      </c>
      <c r="AL116">
        <f t="shared" si="18"/>
        <v>10039.989000000001</v>
      </c>
      <c r="AM116">
        <v>112008.21039633008</v>
      </c>
      <c r="AN116">
        <v>242.91963706051476</v>
      </c>
      <c r="AO116" s="3">
        <f t="shared" si="19"/>
        <v>8.9636187958672717E-2</v>
      </c>
      <c r="AP116">
        <v>873.33400000000006</v>
      </c>
      <c r="AQ116">
        <v>1128.135</v>
      </c>
      <c r="AR116">
        <v>113.932</v>
      </c>
      <c r="AS116">
        <v>98.266000000000005</v>
      </c>
      <c r="AT116">
        <v>3.5999999999999997E-2</v>
      </c>
      <c r="AU116">
        <v>147.08699999999999</v>
      </c>
      <c r="AV116">
        <v>6.4779999999999998</v>
      </c>
      <c r="AW116">
        <v>21685.940999999999</v>
      </c>
      <c r="AX116">
        <v>4.1859999999999999</v>
      </c>
      <c r="AY116">
        <f t="shared" si="20"/>
        <v>23184.061000000002</v>
      </c>
      <c r="AZ116">
        <v>214821.68967460943</v>
      </c>
      <c r="BA116">
        <v>342.04739314250929</v>
      </c>
      <c r="BB116" s="3">
        <f t="shared" si="21"/>
        <v>0.10792234729703931</v>
      </c>
      <c r="BC116">
        <v>392.27100000000002</v>
      </c>
      <c r="BD116">
        <v>14.749000000000001</v>
      </c>
      <c r="BE116">
        <v>261.428</v>
      </c>
      <c r="BF116">
        <v>29.855</v>
      </c>
      <c r="BG116">
        <v>0.59499999999999997</v>
      </c>
      <c r="BH116">
        <v>2.758</v>
      </c>
      <c r="BI116">
        <v>0.34399999999999997</v>
      </c>
      <c r="BJ116">
        <v>30.571000000000002</v>
      </c>
      <c r="BL116">
        <f t="shared" si="22"/>
        <v>340.30000000000007</v>
      </c>
      <c r="BM116">
        <v>2203.006784119837</v>
      </c>
      <c r="BN116">
        <v>16.021596114719689</v>
      </c>
      <c r="BO116" s="3">
        <f t="shared" si="23"/>
        <v>0.1544706999783296</v>
      </c>
      <c r="BP116">
        <v>110.956</v>
      </c>
      <c r="BQ116">
        <v>1.577</v>
      </c>
      <c r="BR116">
        <v>64.661999999999992</v>
      </c>
      <c r="BS116">
        <v>2.8929999999999998</v>
      </c>
      <c r="BT116">
        <v>2.3E-2</v>
      </c>
      <c r="BU116">
        <v>28.867000000000001</v>
      </c>
      <c r="BV116">
        <v>21.724</v>
      </c>
      <c r="BW116">
        <v>8.7650000000000006</v>
      </c>
      <c r="BX116">
        <v>1.2999999999999999E-2</v>
      </c>
      <c r="BY116">
        <f t="shared" si="24"/>
        <v>128.524</v>
      </c>
      <c r="BZ116">
        <v>1303.8113327281089</v>
      </c>
      <c r="CA116">
        <v>3.0705637105099783</v>
      </c>
      <c r="CB116" s="3">
        <f t="shared" si="25"/>
        <v>9.8575611956888728E-2</v>
      </c>
      <c r="CC116">
        <v>2507.1170000000002</v>
      </c>
      <c r="CD116">
        <v>9556.3410000000003</v>
      </c>
      <c r="CE116">
        <v>25.055</v>
      </c>
      <c r="CF116">
        <v>261.84899999999999</v>
      </c>
      <c r="CG116">
        <v>3.1E-2</v>
      </c>
      <c r="CH116">
        <v>120.878</v>
      </c>
      <c r="CI116">
        <v>0.67500000000000004</v>
      </c>
      <c r="CJ116">
        <v>289784.91700000002</v>
      </c>
      <c r="CL116">
        <f t="shared" si="26"/>
        <v>299749.74600000004</v>
      </c>
      <c r="CM116">
        <v>1964249.2694779206</v>
      </c>
      <c r="CN116">
        <v>5638.332383875485</v>
      </c>
      <c r="CO116" s="3">
        <f t="shared" si="27"/>
        <v>0.15260270203876455</v>
      </c>
    </row>
    <row r="117" spans="1:93" x14ac:dyDescent="0.25">
      <c r="A117" s="1" t="s">
        <v>117</v>
      </c>
      <c r="B117">
        <v>3</v>
      </c>
      <c r="C117">
        <f>_xlfn.XLOOKUP(A117,'[1]paving by area'!$A$3:$A$174,'[1]paving by area'!$C$3:$C$174)</f>
        <v>9</v>
      </c>
      <c r="L117">
        <f t="shared" si="14"/>
        <v>0</v>
      </c>
      <c r="M117">
        <v>5.0954439768686797</v>
      </c>
      <c r="N117">
        <v>9.2026761921856371E-3</v>
      </c>
      <c r="O117" s="3">
        <f t="shared" si="15"/>
        <v>0</v>
      </c>
      <c r="Y117">
        <f t="shared" si="16"/>
        <v>0</v>
      </c>
      <c r="Z117">
        <v>8.3875621018414476E-2</v>
      </c>
      <c r="AA117">
        <v>2.0935724793825545E-4</v>
      </c>
      <c r="AB117" s="3">
        <f t="shared" si="17"/>
        <v>0</v>
      </c>
      <c r="AC117">
        <v>4.3849999999999998</v>
      </c>
      <c r="AD117">
        <v>1.821</v>
      </c>
      <c r="AE117">
        <v>3.355</v>
      </c>
      <c r="AH117">
        <v>9.4E-2</v>
      </c>
      <c r="AI117">
        <v>3.4000000000000002E-2</v>
      </c>
      <c r="AJ117">
        <v>98.209000000000003</v>
      </c>
      <c r="AL117">
        <f t="shared" si="18"/>
        <v>103.51300000000001</v>
      </c>
      <c r="AM117">
        <v>7047.6574436343781</v>
      </c>
      <c r="AN117">
        <v>41.661236375383631</v>
      </c>
      <c r="AO117" s="3">
        <f t="shared" si="19"/>
        <v>1.4687575386271868E-2</v>
      </c>
      <c r="AP117">
        <v>1.8180000000000001</v>
      </c>
      <c r="AQ117">
        <v>0.59099999999999997</v>
      </c>
      <c r="AR117">
        <v>0.22</v>
      </c>
      <c r="AU117">
        <v>7.6999999999999999E-2</v>
      </c>
      <c r="AW117">
        <v>1172.92</v>
      </c>
      <c r="AY117">
        <f t="shared" si="20"/>
        <v>1173.808</v>
      </c>
      <c r="AZ117">
        <v>12419.003985171556</v>
      </c>
      <c r="BA117">
        <v>35.397855046961233</v>
      </c>
      <c r="BB117" s="3">
        <f t="shared" si="21"/>
        <v>9.4517080548612534E-2</v>
      </c>
      <c r="BC117">
        <v>1.121</v>
      </c>
      <c r="BJ117">
        <v>1.54</v>
      </c>
      <c r="BL117">
        <f t="shared" si="22"/>
        <v>1.54</v>
      </c>
      <c r="BM117">
        <v>4.1560370214624367</v>
      </c>
      <c r="BN117">
        <v>2.2564093190408644E-2</v>
      </c>
      <c r="BO117" s="3">
        <f t="shared" si="23"/>
        <v>0.37054530362631394</v>
      </c>
      <c r="BP117">
        <v>0.16</v>
      </c>
      <c r="BW117">
        <v>2.3E-2</v>
      </c>
      <c r="BY117">
        <f t="shared" si="24"/>
        <v>2.3E-2</v>
      </c>
      <c r="BZ117">
        <v>4.0040124583665611</v>
      </c>
      <c r="CA117">
        <v>8.5570084083475568E-3</v>
      </c>
      <c r="CB117" s="3">
        <f t="shared" si="25"/>
        <v>5.7442378711735735E-3</v>
      </c>
      <c r="CC117">
        <v>0.628</v>
      </c>
      <c r="CD117">
        <v>3.4489999999999998</v>
      </c>
      <c r="CJ117">
        <v>1217.1869999999999</v>
      </c>
      <c r="CL117">
        <f t="shared" si="26"/>
        <v>1220.636</v>
      </c>
      <c r="CM117">
        <v>2906.8669131825632</v>
      </c>
      <c r="CN117">
        <v>6.1490115048485938</v>
      </c>
      <c r="CO117" s="3">
        <f t="shared" si="27"/>
        <v>0.41991464915866927</v>
      </c>
    </row>
    <row r="118" spans="1:93" x14ac:dyDescent="0.25">
      <c r="A118" s="1" t="s">
        <v>118</v>
      </c>
      <c r="B118">
        <v>7</v>
      </c>
      <c r="C118">
        <f>_xlfn.XLOOKUP(A118,'[1]paving by area'!$A$3:$A$174,'[1]paving by area'!$C$3:$C$174)</f>
        <v>24</v>
      </c>
      <c r="L118">
        <f t="shared" si="14"/>
        <v>0</v>
      </c>
      <c r="M118">
        <v>0</v>
      </c>
      <c r="N118">
        <v>0</v>
      </c>
      <c r="O118" s="3" t="e">
        <f t="shared" si="15"/>
        <v>#DIV/0!</v>
      </c>
      <c r="Y118">
        <f t="shared" si="16"/>
        <v>0</v>
      </c>
      <c r="Z118">
        <v>0</v>
      </c>
      <c r="AA118">
        <v>0</v>
      </c>
      <c r="AB118" s="3" t="e">
        <f t="shared" si="17"/>
        <v>#DIV/0!</v>
      </c>
      <c r="AC118">
        <v>4.2000000000000003E-2</v>
      </c>
      <c r="AD118">
        <v>4.1000000000000002E-2</v>
      </c>
      <c r="AE118">
        <v>0.154</v>
      </c>
      <c r="AH118">
        <v>6.7000000000000004E-2</v>
      </c>
      <c r="AJ118">
        <v>0.6120000000000001</v>
      </c>
      <c r="AL118">
        <f t="shared" si="18"/>
        <v>0.87400000000000011</v>
      </c>
      <c r="AM118">
        <v>10.263583721564974</v>
      </c>
      <c r="AN118">
        <v>1.9119716574202233E-2</v>
      </c>
      <c r="AO118" s="3">
        <f t="shared" si="19"/>
        <v>8.5155441189964209E-2</v>
      </c>
      <c r="AP118">
        <v>0.96</v>
      </c>
      <c r="AU118">
        <v>0.15</v>
      </c>
      <c r="AW118">
        <v>16.893999999999998</v>
      </c>
      <c r="AY118">
        <f t="shared" si="20"/>
        <v>17.043999999999997</v>
      </c>
      <c r="AZ118">
        <v>63.564657424400707</v>
      </c>
      <c r="BA118">
        <v>8.8095180394857878E-2</v>
      </c>
      <c r="BB118" s="3">
        <f t="shared" si="21"/>
        <v>0.26813642502944218</v>
      </c>
      <c r="BL118">
        <f t="shared" si="22"/>
        <v>0</v>
      </c>
      <c r="BM118">
        <v>0.53251386810477075</v>
      </c>
      <c r="BN118">
        <v>2.8911418457174647E-3</v>
      </c>
      <c r="BO118" s="3">
        <f t="shared" si="23"/>
        <v>0</v>
      </c>
      <c r="BP118">
        <v>2.7E-2</v>
      </c>
      <c r="BY118">
        <f t="shared" si="24"/>
        <v>0</v>
      </c>
      <c r="BZ118">
        <v>0.20630861827182803</v>
      </c>
      <c r="CA118">
        <v>4.4090386821293468E-4</v>
      </c>
      <c r="CB118" s="3">
        <f t="shared" si="25"/>
        <v>0</v>
      </c>
      <c r="CC118">
        <v>0.62699999999999989</v>
      </c>
      <c r="CD118">
        <v>82.025000000000006</v>
      </c>
      <c r="CJ118">
        <v>423.76400000000001</v>
      </c>
      <c r="CL118">
        <f t="shared" si="26"/>
        <v>505.78899999999999</v>
      </c>
      <c r="CM118">
        <v>1202.0793074324008</v>
      </c>
      <c r="CN118">
        <v>3.4748419271948814</v>
      </c>
      <c r="CO118" s="3">
        <f t="shared" si="27"/>
        <v>0.42076175579492131</v>
      </c>
    </row>
    <row r="119" spans="1:93" x14ac:dyDescent="0.25">
      <c r="A119" s="1" t="s">
        <v>119</v>
      </c>
      <c r="B119">
        <v>3</v>
      </c>
      <c r="C119">
        <f>_xlfn.XLOOKUP(A119,'[1]paving by area'!$A$3:$A$174,'[1]paving by area'!$C$3:$C$174)</f>
        <v>8</v>
      </c>
      <c r="J119">
        <v>0.96099999999999997</v>
      </c>
      <c r="L119">
        <f t="shared" si="14"/>
        <v>0.96099999999999997</v>
      </c>
      <c r="M119">
        <v>3.9683763039868949</v>
      </c>
      <c r="N119">
        <v>7.1671246509860346E-3</v>
      </c>
      <c r="O119" s="3">
        <f t="shared" si="15"/>
        <v>0.24216453440529706</v>
      </c>
      <c r="R119">
        <v>1.119</v>
      </c>
      <c r="Y119">
        <f t="shared" si="16"/>
        <v>1.119</v>
      </c>
      <c r="Z119">
        <v>22.604828245636156</v>
      </c>
      <c r="AA119">
        <v>5.6422647894128083E-2</v>
      </c>
      <c r="AB119" s="3">
        <f t="shared" si="17"/>
        <v>4.9502698619973903E-2</v>
      </c>
      <c r="AC119">
        <v>7.7779999999999996</v>
      </c>
      <c r="AD119">
        <v>1.31</v>
      </c>
      <c r="AE119">
        <v>0.45</v>
      </c>
      <c r="AH119">
        <v>0.48</v>
      </c>
      <c r="AJ119">
        <v>40.31</v>
      </c>
      <c r="AL119">
        <f t="shared" si="18"/>
        <v>42.550000000000004</v>
      </c>
      <c r="AM119">
        <v>646.15997625117336</v>
      </c>
      <c r="AN119">
        <v>1.2473514732371735</v>
      </c>
      <c r="AO119" s="3">
        <f t="shared" si="19"/>
        <v>6.5850565748225939E-2</v>
      </c>
      <c r="AP119">
        <v>1.34</v>
      </c>
      <c r="AQ119">
        <v>0.877</v>
      </c>
      <c r="AS119">
        <v>1.153</v>
      </c>
      <c r="AU119">
        <v>0.32300000000000001</v>
      </c>
      <c r="AW119">
        <v>463.74599999999998</v>
      </c>
      <c r="AY119">
        <f t="shared" si="20"/>
        <v>466.09899999999999</v>
      </c>
      <c r="AZ119">
        <v>24830.987907592207</v>
      </c>
      <c r="BA119">
        <v>72.952255322189771</v>
      </c>
      <c r="BB119" s="3">
        <f t="shared" si="21"/>
        <v>1.8770860093628723E-2</v>
      </c>
      <c r="BC119">
        <v>1.3879999999999999</v>
      </c>
      <c r="BE119">
        <v>0.72500000000000009</v>
      </c>
      <c r="BJ119">
        <v>0.6</v>
      </c>
      <c r="BL119">
        <f t="shared" si="22"/>
        <v>1.3250000000000002</v>
      </c>
      <c r="BM119">
        <v>25.554569521373107</v>
      </c>
      <c r="BN119">
        <v>0.13874171118864054</v>
      </c>
      <c r="BO119" s="3">
        <f t="shared" si="23"/>
        <v>5.1849826657882389E-2</v>
      </c>
      <c r="BP119">
        <v>7.0000000000000001E-3</v>
      </c>
      <c r="BQ119">
        <v>4.2999999999999997E-2</v>
      </c>
      <c r="BW119">
        <v>0.219</v>
      </c>
      <c r="BY119">
        <f t="shared" si="24"/>
        <v>0.26200000000000001</v>
      </c>
      <c r="BZ119">
        <v>3.4617464812293401</v>
      </c>
      <c r="CA119">
        <v>7.3981272674489675E-3</v>
      </c>
      <c r="CB119" s="3">
        <f t="shared" si="25"/>
        <v>7.5684340670423164E-2</v>
      </c>
      <c r="CC119">
        <v>1.444</v>
      </c>
      <c r="CD119">
        <v>49.298000000000002</v>
      </c>
      <c r="CH119">
        <v>0.18</v>
      </c>
      <c r="CJ119">
        <v>5596.8339999999998</v>
      </c>
      <c r="CL119">
        <f t="shared" si="26"/>
        <v>5646.3119999999999</v>
      </c>
      <c r="CM119">
        <v>74914.278158458343</v>
      </c>
      <c r="CN119">
        <v>188.15048645188745</v>
      </c>
      <c r="CO119" s="3">
        <f t="shared" si="27"/>
        <v>7.5370305084658848E-2</v>
      </c>
    </row>
    <row r="120" spans="1:93" x14ac:dyDescent="0.25">
      <c r="A120" s="1" t="s">
        <v>120</v>
      </c>
      <c r="B120">
        <v>4</v>
      </c>
      <c r="C120">
        <f>_xlfn.XLOOKUP(A120,'[1]paving by area'!$A$3:$A$174,'[1]paving by area'!$C$3:$C$174)</f>
        <v>12</v>
      </c>
      <c r="E120">
        <v>6.5000000000000002E-2</v>
      </c>
      <c r="J120">
        <v>12.103</v>
      </c>
      <c r="L120">
        <f t="shared" si="14"/>
        <v>12.167999999999999</v>
      </c>
      <c r="M120">
        <v>38.044445918594377</v>
      </c>
      <c r="N120">
        <v>6.8710541866284475E-2</v>
      </c>
      <c r="O120" s="3">
        <f t="shared" si="15"/>
        <v>0.31983643620507662</v>
      </c>
      <c r="P120">
        <v>314.40400000000011</v>
      </c>
      <c r="Q120">
        <v>3.2000000000000001E-2</v>
      </c>
      <c r="R120">
        <v>8.8049999999999997</v>
      </c>
      <c r="S120">
        <v>7.3000000000000009E-2</v>
      </c>
      <c r="W120">
        <v>2.17</v>
      </c>
      <c r="Y120">
        <f t="shared" si="16"/>
        <v>11.08</v>
      </c>
      <c r="Z120">
        <v>605.71641915677105</v>
      </c>
      <c r="AA120">
        <v>1.3022724171798983</v>
      </c>
      <c r="AB120" s="3">
        <f t="shared" si="17"/>
        <v>1.8292388400870281E-2</v>
      </c>
      <c r="AC120">
        <v>745.25900000000001</v>
      </c>
      <c r="AD120">
        <v>18.666</v>
      </c>
      <c r="AE120">
        <v>155.65600000000001</v>
      </c>
      <c r="AF120">
        <v>17.204000000000001</v>
      </c>
      <c r="AG120">
        <v>3.1E-2</v>
      </c>
      <c r="AH120">
        <v>1.7529999999999999</v>
      </c>
      <c r="AI120">
        <v>0.77300000000000002</v>
      </c>
      <c r="AJ120">
        <v>131.69300000000001</v>
      </c>
      <c r="AL120">
        <f t="shared" si="18"/>
        <v>325.77600000000001</v>
      </c>
      <c r="AM120">
        <v>3620.352597517227</v>
      </c>
      <c r="AN120">
        <v>8.9872746759148701</v>
      </c>
      <c r="AO120" s="3">
        <f t="shared" si="19"/>
        <v>8.9984605428601441E-2</v>
      </c>
      <c r="AP120">
        <v>36.018000000000001</v>
      </c>
      <c r="AQ120">
        <v>36.994</v>
      </c>
      <c r="AR120">
        <v>2.0329999999999999</v>
      </c>
      <c r="AS120">
        <v>7.2840000000000007</v>
      </c>
      <c r="AU120">
        <v>5.6570000000000009</v>
      </c>
      <c r="AV120">
        <v>0.115</v>
      </c>
      <c r="AW120">
        <v>635.18600000000004</v>
      </c>
      <c r="AY120">
        <f t="shared" si="20"/>
        <v>687.26900000000001</v>
      </c>
      <c r="AZ120">
        <v>5827.6449894159477</v>
      </c>
      <c r="BA120">
        <v>8.5392001278514371</v>
      </c>
      <c r="BB120" s="3">
        <f t="shared" si="21"/>
        <v>0.11793254414917247</v>
      </c>
      <c r="BC120">
        <v>26.657</v>
      </c>
      <c r="BD120">
        <v>5.8000000000000003E-2</v>
      </c>
      <c r="BE120">
        <v>17.062999999999999</v>
      </c>
      <c r="BF120">
        <v>1.9239999999999999</v>
      </c>
      <c r="BG120">
        <v>0.20599999999999999</v>
      </c>
      <c r="BH120">
        <v>2E-3</v>
      </c>
      <c r="BJ120">
        <v>0.28399999999999997</v>
      </c>
      <c r="BL120">
        <f t="shared" si="22"/>
        <v>19.536999999999995</v>
      </c>
      <c r="BM120">
        <v>95.035458824930416</v>
      </c>
      <c r="BN120">
        <v>0.52561826102748954</v>
      </c>
      <c r="BO120" s="3">
        <f t="shared" si="23"/>
        <v>0.205575900212047</v>
      </c>
      <c r="BP120">
        <v>15.627000000000001</v>
      </c>
      <c r="BQ120">
        <v>7.6999999999999999E-2</v>
      </c>
      <c r="BR120">
        <v>4.9809999999999999</v>
      </c>
      <c r="BS120">
        <v>0.61299999999999999</v>
      </c>
      <c r="BU120">
        <v>0.06</v>
      </c>
      <c r="BV120">
        <v>0.159</v>
      </c>
      <c r="BW120">
        <v>0.875</v>
      </c>
      <c r="BY120">
        <f t="shared" si="24"/>
        <v>6.7649999999999988</v>
      </c>
      <c r="BZ120">
        <v>54.780177293102817</v>
      </c>
      <c r="CA120">
        <v>0.11707117362443954</v>
      </c>
      <c r="CB120" s="3">
        <f t="shared" si="25"/>
        <v>0.12349357622199146</v>
      </c>
      <c r="CC120">
        <v>284.74900000000002</v>
      </c>
      <c r="CD120">
        <v>708.73299999999995</v>
      </c>
      <c r="CE120">
        <v>5.5960000000000001</v>
      </c>
      <c r="CF120">
        <v>31.809000000000001</v>
      </c>
      <c r="CH120">
        <v>3.6999999999999998E-2</v>
      </c>
      <c r="CJ120">
        <v>4528.5149999999994</v>
      </c>
      <c r="CL120">
        <f t="shared" si="26"/>
        <v>5274.69</v>
      </c>
      <c r="CM120">
        <v>84039.032534495651</v>
      </c>
      <c r="CN120">
        <v>212.13391097823643</v>
      </c>
      <c r="CO120" s="3">
        <f t="shared" si="27"/>
        <v>6.2764763478623919E-2</v>
      </c>
    </row>
    <row r="121" spans="1:93" x14ac:dyDescent="0.25">
      <c r="A121" s="1" t="s">
        <v>121</v>
      </c>
      <c r="B121">
        <v>3</v>
      </c>
      <c r="C121">
        <f>_xlfn.XLOOKUP(A121,'[1]paving by area'!$A$3:$A$174,'[1]paving by area'!$C$3:$C$174)</f>
        <v>8</v>
      </c>
      <c r="L121">
        <f t="shared" si="14"/>
        <v>0</v>
      </c>
      <c r="M121">
        <v>4.4338088110351803</v>
      </c>
      <c r="N121">
        <v>8.0077235607428077E-3</v>
      </c>
      <c r="O121" s="3">
        <f t="shared" si="15"/>
        <v>0</v>
      </c>
      <c r="Y121">
        <f t="shared" si="16"/>
        <v>0</v>
      </c>
      <c r="Z121">
        <v>0</v>
      </c>
      <c r="AA121">
        <v>0</v>
      </c>
      <c r="AB121" s="3" t="e">
        <f t="shared" si="17"/>
        <v>#DIV/0!</v>
      </c>
      <c r="AC121">
        <v>0.35699999999999998</v>
      </c>
      <c r="AD121">
        <v>2.4E-2</v>
      </c>
      <c r="AF121">
        <v>3.1E-2</v>
      </c>
      <c r="AJ121">
        <v>185.03899999999999</v>
      </c>
      <c r="AL121">
        <f t="shared" si="18"/>
        <v>185.09399999999999</v>
      </c>
      <c r="AM121">
        <v>1070.0869998616918</v>
      </c>
      <c r="AN121">
        <v>1.9934323821128495</v>
      </c>
      <c r="AO121" s="3">
        <f t="shared" si="19"/>
        <v>0.17297098275553605</v>
      </c>
      <c r="AP121">
        <v>0.76500000000000001</v>
      </c>
      <c r="AQ121">
        <v>1.4999999999999999E-2</v>
      </c>
      <c r="AW121">
        <v>1707.6959999999999</v>
      </c>
      <c r="AY121">
        <f t="shared" si="20"/>
        <v>1707.711</v>
      </c>
      <c r="AZ121">
        <v>23384.484133500016</v>
      </c>
      <c r="BA121">
        <v>21.149751204979513</v>
      </c>
      <c r="BB121" s="3">
        <f t="shared" si="21"/>
        <v>7.3027525014057362E-2</v>
      </c>
      <c r="BL121">
        <f t="shared" si="22"/>
        <v>0</v>
      </c>
      <c r="BM121">
        <v>4.4793191347565378</v>
      </c>
      <c r="BN121">
        <v>2.4319267096100539E-2</v>
      </c>
      <c r="BO121" s="3">
        <f t="shared" si="23"/>
        <v>0</v>
      </c>
      <c r="BY121">
        <f t="shared" si="24"/>
        <v>0</v>
      </c>
      <c r="BZ121">
        <v>0</v>
      </c>
      <c r="CA121">
        <v>0</v>
      </c>
      <c r="CB121" s="3" t="e">
        <f t="shared" si="25"/>
        <v>#DIV/0!</v>
      </c>
      <c r="CD121">
        <v>3.6739999999999999</v>
      </c>
      <c r="CJ121">
        <v>956.36099999999999</v>
      </c>
      <c r="CL121">
        <f t="shared" si="26"/>
        <v>960.03499999999997</v>
      </c>
      <c r="CM121">
        <v>13425.501366577149</v>
      </c>
      <c r="CN121">
        <v>38.808999334528444</v>
      </c>
      <c r="CO121" s="3">
        <f t="shared" si="27"/>
        <v>7.150831643353088E-2</v>
      </c>
    </row>
    <row r="122" spans="1:93" x14ac:dyDescent="0.25">
      <c r="A122" s="1" t="s">
        <v>122</v>
      </c>
      <c r="B122">
        <v>4</v>
      </c>
      <c r="C122">
        <f>_xlfn.XLOOKUP(A122,'[1]paving by area'!$A$3:$A$174,'[1]paving by area'!$C$3:$C$174)</f>
        <v>12</v>
      </c>
      <c r="J122">
        <v>4.9650000000000007</v>
      </c>
      <c r="K122">
        <v>9.4E-2</v>
      </c>
      <c r="L122">
        <f t="shared" si="14"/>
        <v>5.0590000000000011</v>
      </c>
      <c r="M122">
        <v>18.150586965686614</v>
      </c>
      <c r="N122">
        <v>3.2781044262597724E-2</v>
      </c>
      <c r="O122" s="3">
        <f t="shared" si="15"/>
        <v>0.27872376852406799</v>
      </c>
      <c r="P122">
        <v>908.92400000000009</v>
      </c>
      <c r="Q122">
        <v>15.989000000000001</v>
      </c>
      <c r="R122">
        <v>33.325000000000003</v>
      </c>
      <c r="S122">
        <v>0.20399999999999999</v>
      </c>
      <c r="U122">
        <v>1.4850000000000001</v>
      </c>
      <c r="V122">
        <v>0.66100000000000003</v>
      </c>
      <c r="W122">
        <v>12.423999999999999</v>
      </c>
      <c r="Y122">
        <f t="shared" si="16"/>
        <v>64.088000000000008</v>
      </c>
      <c r="Z122">
        <v>1065.6955499778055</v>
      </c>
      <c r="AA122">
        <v>2.6076783566833566</v>
      </c>
      <c r="AB122" s="3">
        <f t="shared" si="17"/>
        <v>6.0137250269398916E-2</v>
      </c>
      <c r="AC122">
        <v>2108.623</v>
      </c>
      <c r="AD122">
        <v>70.923000000000002</v>
      </c>
      <c r="AE122">
        <v>795.43799999999999</v>
      </c>
      <c r="AF122">
        <v>42.843000000000004</v>
      </c>
      <c r="AH122">
        <v>4.4460000000000006</v>
      </c>
      <c r="AI122">
        <v>4.4109999999999996</v>
      </c>
      <c r="AJ122">
        <v>115</v>
      </c>
      <c r="AK122">
        <v>0.23400000000000001</v>
      </c>
      <c r="AL122">
        <f t="shared" si="18"/>
        <v>1033.2949999999998</v>
      </c>
      <c r="AM122">
        <v>9775.8428284520287</v>
      </c>
      <c r="AN122">
        <v>17.589182543359208</v>
      </c>
      <c r="AO122" s="3">
        <f t="shared" si="19"/>
        <v>0.1056988147346901</v>
      </c>
      <c r="AP122">
        <v>126.967</v>
      </c>
      <c r="AQ122">
        <v>129.90100000000001</v>
      </c>
      <c r="AR122">
        <v>23.152999999999999</v>
      </c>
      <c r="AS122">
        <v>5.673</v>
      </c>
      <c r="AU122">
        <v>6.2140000000000004</v>
      </c>
      <c r="AV122">
        <v>2.9279999999999999</v>
      </c>
      <c r="AW122">
        <v>2059.3380000000002</v>
      </c>
      <c r="AX122">
        <v>0.05</v>
      </c>
      <c r="AY122">
        <f t="shared" si="20"/>
        <v>2227.2570000000005</v>
      </c>
      <c r="AZ122">
        <v>14635.726614074221</v>
      </c>
      <c r="BA122">
        <v>17.655142230571986</v>
      </c>
      <c r="BB122" s="3">
        <f t="shared" si="21"/>
        <v>0.15217946185590767</v>
      </c>
      <c r="BC122">
        <v>34.484999999999999</v>
      </c>
      <c r="BD122">
        <v>0.27400000000000002</v>
      </c>
      <c r="BE122">
        <v>53.247</v>
      </c>
      <c r="BF122">
        <v>12.69</v>
      </c>
      <c r="BI122">
        <v>1.2999999999999999E-2</v>
      </c>
      <c r="BJ122">
        <v>1.4239999999999999</v>
      </c>
      <c r="BL122">
        <f t="shared" si="22"/>
        <v>67.64800000000001</v>
      </c>
      <c r="BM122">
        <v>179.21261750154471</v>
      </c>
      <c r="BN122">
        <v>1.0180717813164923</v>
      </c>
      <c r="BO122" s="3">
        <f t="shared" si="23"/>
        <v>0.3774734220341206</v>
      </c>
      <c r="BP122">
        <v>17.751000000000001</v>
      </c>
      <c r="BQ122">
        <v>1.1140000000000001</v>
      </c>
      <c r="BR122">
        <v>7.0819999999999999</v>
      </c>
      <c r="BS122">
        <v>1.879</v>
      </c>
      <c r="BT122">
        <v>2.8000000000000001E-2</v>
      </c>
      <c r="BU122">
        <v>0.71899999999999997</v>
      </c>
      <c r="BV122">
        <v>1.167</v>
      </c>
      <c r="BW122">
        <v>1.583</v>
      </c>
      <c r="BX122">
        <v>3.0000000000000001E-3</v>
      </c>
      <c r="BY122">
        <f t="shared" si="24"/>
        <v>13.574999999999999</v>
      </c>
      <c r="BZ122">
        <v>120.14992350923136</v>
      </c>
      <c r="CA122">
        <v>0.19330665939270891</v>
      </c>
      <c r="CB122" s="3">
        <f t="shared" si="25"/>
        <v>0.11298384221573812</v>
      </c>
      <c r="CC122">
        <v>2419.7559999999999</v>
      </c>
      <c r="CD122">
        <v>2665.9490000000001</v>
      </c>
      <c r="CE122">
        <v>6.0979999999999999</v>
      </c>
      <c r="CF122">
        <v>60.170999999999999</v>
      </c>
      <c r="CH122">
        <v>0.94900000000000007</v>
      </c>
      <c r="CI122">
        <v>0.34100000000000003</v>
      </c>
      <c r="CJ122">
        <v>8900.3469999999998</v>
      </c>
      <c r="CL122">
        <f t="shared" si="26"/>
        <v>11633.855</v>
      </c>
      <c r="CM122">
        <v>112489.22663896889</v>
      </c>
      <c r="CN122">
        <v>313.72797128338283</v>
      </c>
      <c r="CO122" s="3">
        <f t="shared" si="27"/>
        <v>0.10342194846212732</v>
      </c>
    </row>
    <row r="123" spans="1:93" x14ac:dyDescent="0.25">
      <c r="A123" s="1" t="s">
        <v>123</v>
      </c>
      <c r="B123">
        <v>4</v>
      </c>
      <c r="C123">
        <f>_xlfn.XLOOKUP(A123,'[1]paving by area'!$A$3:$A$174,'[1]paving by area'!$C$3:$C$174)</f>
        <v>12</v>
      </c>
      <c r="E123">
        <v>2.8460000000000001</v>
      </c>
      <c r="H123">
        <v>1.2999999999999999E-2</v>
      </c>
      <c r="J123">
        <v>1.482</v>
      </c>
      <c r="L123">
        <f t="shared" si="14"/>
        <v>4.3410000000000002</v>
      </c>
      <c r="M123">
        <v>20.936036072809717</v>
      </c>
      <c r="N123">
        <v>3.7811731735373985E-2</v>
      </c>
      <c r="O123" s="3">
        <f t="shared" si="15"/>
        <v>0.20734584067887579</v>
      </c>
      <c r="P123">
        <v>396.03899999999999</v>
      </c>
      <c r="Q123">
        <v>9.988999999999999</v>
      </c>
      <c r="R123">
        <v>0.97199999999999998</v>
      </c>
      <c r="S123">
        <v>3.1E-2</v>
      </c>
      <c r="U123">
        <v>0.315</v>
      </c>
      <c r="W123">
        <v>12.689</v>
      </c>
      <c r="Y123">
        <f t="shared" si="16"/>
        <v>23.995999999999999</v>
      </c>
      <c r="Z123">
        <v>634.10979947164242</v>
      </c>
      <c r="AA123">
        <v>1.5402247461351184</v>
      </c>
      <c r="AB123" s="3">
        <f t="shared" si="17"/>
        <v>3.7842026759394229E-2</v>
      </c>
      <c r="AC123">
        <v>379.404</v>
      </c>
      <c r="AD123">
        <v>120.771</v>
      </c>
      <c r="AE123">
        <v>36.841999999999999</v>
      </c>
      <c r="AF123">
        <v>8.7089999999999996</v>
      </c>
      <c r="AH123">
        <v>4.1040000000000001</v>
      </c>
      <c r="AI123">
        <v>0.08</v>
      </c>
      <c r="AJ123">
        <v>217.48599999999999</v>
      </c>
      <c r="AL123">
        <f t="shared" si="18"/>
        <v>387.99200000000002</v>
      </c>
      <c r="AM123">
        <v>4235.8564381116812</v>
      </c>
      <c r="AN123">
        <v>8.3872080268168947</v>
      </c>
      <c r="AO123" s="3">
        <f t="shared" si="19"/>
        <v>9.1597060870402036E-2</v>
      </c>
      <c r="AP123">
        <v>313.93599999999998</v>
      </c>
      <c r="AQ123">
        <v>403.58900000000011</v>
      </c>
      <c r="AR123">
        <v>17.202000000000002</v>
      </c>
      <c r="AS123">
        <v>40.466000000000001</v>
      </c>
      <c r="AU123">
        <v>19.734000000000002</v>
      </c>
      <c r="AV123">
        <v>0.127</v>
      </c>
      <c r="AW123">
        <v>2200.9929999999999</v>
      </c>
      <c r="AY123">
        <f t="shared" si="20"/>
        <v>2682.1109999999999</v>
      </c>
      <c r="AZ123">
        <v>11638.926110770819</v>
      </c>
      <c r="BA123">
        <v>15.367252312054703</v>
      </c>
      <c r="BB123" s="3">
        <f t="shared" si="21"/>
        <v>0.23044316756319452</v>
      </c>
      <c r="BC123">
        <v>29.678999999999998</v>
      </c>
      <c r="BD123">
        <v>0.79499999999999993</v>
      </c>
      <c r="BE123">
        <v>19.632000000000001</v>
      </c>
      <c r="BF123">
        <v>10.157999999999999</v>
      </c>
      <c r="BH123">
        <v>0.14199999999999999</v>
      </c>
      <c r="BJ123">
        <v>0.442</v>
      </c>
      <c r="BL123">
        <f t="shared" si="22"/>
        <v>31.169</v>
      </c>
      <c r="BM123">
        <v>107.53509437397717</v>
      </c>
      <c r="BN123">
        <v>0.826310743385402</v>
      </c>
      <c r="BO123" s="3">
        <f t="shared" si="23"/>
        <v>0.28984956196349149</v>
      </c>
      <c r="BP123">
        <v>6.8179999999999996</v>
      </c>
      <c r="BQ123">
        <v>0.69400000000000006</v>
      </c>
      <c r="BR123">
        <v>2.2309999999999999</v>
      </c>
      <c r="BS123">
        <v>1.278</v>
      </c>
      <c r="BU123">
        <v>0.61399999999999999</v>
      </c>
      <c r="BV123">
        <v>0.24</v>
      </c>
      <c r="BW123">
        <v>0.69699999999999995</v>
      </c>
      <c r="BY123">
        <f t="shared" si="24"/>
        <v>5.7539999999999996</v>
      </c>
      <c r="BZ123">
        <v>42.434403693029608</v>
      </c>
      <c r="CA123">
        <v>7.2689785703178605E-2</v>
      </c>
      <c r="CB123" s="3">
        <f t="shared" si="25"/>
        <v>0.13559752227519029</v>
      </c>
      <c r="CC123">
        <v>133.18799999999999</v>
      </c>
      <c r="CD123">
        <v>3979.2150000000001</v>
      </c>
      <c r="CE123">
        <v>3.7480000000000002</v>
      </c>
      <c r="CF123">
        <v>84.131</v>
      </c>
      <c r="CH123">
        <v>3.5819999999999999</v>
      </c>
      <c r="CI123">
        <v>5.5999999999999987E-2</v>
      </c>
      <c r="CJ123">
        <v>2376.6529999999998</v>
      </c>
      <c r="CL123">
        <f t="shared" si="26"/>
        <v>6447.3850000000002</v>
      </c>
      <c r="CM123">
        <v>30425.495614777592</v>
      </c>
      <c r="CN123">
        <v>79.246516993401528</v>
      </c>
      <c r="CO123" s="3">
        <f t="shared" si="27"/>
        <v>0.21190731226309162</v>
      </c>
    </row>
    <row r="124" spans="1:93" x14ac:dyDescent="0.25">
      <c r="A124" s="1" t="s">
        <v>124</v>
      </c>
      <c r="B124">
        <v>3</v>
      </c>
      <c r="C124">
        <f>_xlfn.XLOOKUP(A124,'[1]paving by area'!$A$3:$A$174,'[1]paving by area'!$C$3:$C$174)</f>
        <v>9</v>
      </c>
      <c r="L124">
        <f t="shared" si="14"/>
        <v>0</v>
      </c>
      <c r="M124">
        <v>0</v>
      </c>
      <c r="N124">
        <v>0</v>
      </c>
      <c r="O124" s="3" t="e">
        <f t="shared" si="15"/>
        <v>#DIV/0!</v>
      </c>
      <c r="Y124">
        <f t="shared" si="16"/>
        <v>0</v>
      </c>
      <c r="Z124">
        <v>0</v>
      </c>
      <c r="AA124">
        <v>0</v>
      </c>
      <c r="AB124" s="3" t="e">
        <f t="shared" si="17"/>
        <v>#DIV/0!</v>
      </c>
      <c r="AD124">
        <v>1.7999999999999999E-2</v>
      </c>
      <c r="AJ124">
        <v>76.72</v>
      </c>
      <c r="AL124">
        <f t="shared" si="18"/>
        <v>76.738</v>
      </c>
      <c r="AM124">
        <v>128.67727392513689</v>
      </c>
      <c r="AN124">
        <v>0.23970896265212735</v>
      </c>
      <c r="AO124" s="3">
        <f t="shared" si="19"/>
        <v>0.59636016259285518</v>
      </c>
      <c r="AP124">
        <v>15.394</v>
      </c>
      <c r="AQ124">
        <v>2.0489999999999999</v>
      </c>
      <c r="AR124">
        <v>1.3740000000000001</v>
      </c>
      <c r="AU124">
        <v>0.34100000000000003</v>
      </c>
      <c r="AW124">
        <v>14712.007</v>
      </c>
      <c r="AY124">
        <f t="shared" si="20"/>
        <v>14715.770999999999</v>
      </c>
      <c r="AZ124">
        <v>50941.06807002602</v>
      </c>
      <c r="BA124">
        <v>608.25129581145541</v>
      </c>
      <c r="BB124" s="3">
        <f t="shared" si="21"/>
        <v>0.28887833642928334</v>
      </c>
      <c r="BJ124">
        <v>0.54200000000000004</v>
      </c>
      <c r="BL124">
        <f t="shared" si="22"/>
        <v>0.54200000000000004</v>
      </c>
      <c r="BM124">
        <v>16.465359242759224</v>
      </c>
      <c r="BN124">
        <v>8.9394271140645895E-2</v>
      </c>
      <c r="BO124" s="3">
        <f t="shared" si="23"/>
        <v>3.2917593355173767E-2</v>
      </c>
      <c r="BW124">
        <v>4.8000000000000001E-2</v>
      </c>
      <c r="BY124">
        <f t="shared" si="24"/>
        <v>4.8000000000000001E-2</v>
      </c>
      <c r="BZ124">
        <v>0.13598832966871222</v>
      </c>
      <c r="CA124">
        <v>2.9062179314172837E-4</v>
      </c>
      <c r="CB124" s="3">
        <f t="shared" si="25"/>
        <v>0.35297146539659052</v>
      </c>
      <c r="CC124">
        <v>30.736000000000001</v>
      </c>
      <c r="CD124">
        <v>54.890999999999998</v>
      </c>
      <c r="CF124">
        <v>1.54</v>
      </c>
      <c r="CH124">
        <v>0.35</v>
      </c>
      <c r="CJ124">
        <v>206214.935</v>
      </c>
      <c r="CL124">
        <f t="shared" si="26"/>
        <v>206271.71599999999</v>
      </c>
      <c r="CM124">
        <v>316688.15184283367</v>
      </c>
      <c r="CN124">
        <v>992.10572781276096</v>
      </c>
      <c r="CO124" s="3">
        <f t="shared" si="27"/>
        <v>0.65134017423666901</v>
      </c>
    </row>
    <row r="125" spans="1:93" x14ac:dyDescent="0.25">
      <c r="A125" s="1" t="s">
        <v>125</v>
      </c>
      <c r="B125">
        <v>3</v>
      </c>
      <c r="C125">
        <f>_xlfn.XLOOKUP(A125,'[1]paving by area'!$A$3:$A$174,'[1]paving by area'!$C$3:$C$174)</f>
        <v>10</v>
      </c>
      <c r="D125">
        <v>0.17799999999999999</v>
      </c>
      <c r="E125">
        <v>0.55000000000000004</v>
      </c>
      <c r="J125">
        <v>42.258000000000003</v>
      </c>
      <c r="L125">
        <f t="shared" si="14"/>
        <v>42.986000000000004</v>
      </c>
      <c r="M125">
        <v>93.615836329686147</v>
      </c>
      <c r="N125">
        <v>2.7659470449859458</v>
      </c>
      <c r="O125" s="3">
        <f t="shared" si="15"/>
        <v>0.45917444831253285</v>
      </c>
      <c r="P125">
        <v>75.489000000000004</v>
      </c>
      <c r="Q125">
        <v>57.154000000000003</v>
      </c>
      <c r="R125">
        <v>0.378</v>
      </c>
      <c r="S125">
        <v>1.486</v>
      </c>
      <c r="T125">
        <v>4.5880000000000001</v>
      </c>
      <c r="W125">
        <v>373.7</v>
      </c>
      <c r="Y125">
        <f t="shared" si="16"/>
        <v>437.30599999999998</v>
      </c>
      <c r="Z125">
        <v>1117.7722559714327</v>
      </c>
      <c r="AA125">
        <v>2.0016497876538502</v>
      </c>
      <c r="AB125" s="3">
        <f t="shared" si="17"/>
        <v>0.3912299644796125</v>
      </c>
      <c r="AC125">
        <v>393.72199999999998</v>
      </c>
      <c r="AD125">
        <v>77.941999999999993</v>
      </c>
      <c r="AE125">
        <v>48.77</v>
      </c>
      <c r="AF125">
        <v>0.46600000000000003</v>
      </c>
      <c r="AG125">
        <v>0.89300000000000002</v>
      </c>
      <c r="AH125">
        <v>7.98</v>
      </c>
      <c r="AI125">
        <v>0.55500000000000005</v>
      </c>
      <c r="AJ125">
        <v>816.92700000000002</v>
      </c>
      <c r="AL125">
        <f t="shared" si="18"/>
        <v>953.53300000000002</v>
      </c>
      <c r="AM125">
        <v>6161.986861984562</v>
      </c>
      <c r="AN125">
        <v>8.2703547417555789</v>
      </c>
      <c r="AO125" s="3">
        <f t="shared" si="19"/>
        <v>0.1547444065294388</v>
      </c>
      <c r="AP125">
        <v>181.88200000000001</v>
      </c>
      <c r="AQ125">
        <v>491.91899999999998</v>
      </c>
      <c r="AR125">
        <v>9.6489999999999991</v>
      </c>
      <c r="AS125">
        <v>6.0030000000000001</v>
      </c>
      <c r="AT125">
        <v>0.46600000000000003</v>
      </c>
      <c r="AU125">
        <v>6.8840000000000003</v>
      </c>
      <c r="AV125">
        <v>3.4000000000000002E-2</v>
      </c>
      <c r="AW125">
        <v>2879.788</v>
      </c>
      <c r="AY125">
        <f t="shared" si="20"/>
        <v>3394.7429999999999</v>
      </c>
      <c r="AZ125">
        <v>24301.376615355461</v>
      </c>
      <c r="BA125">
        <v>27.77260826141702</v>
      </c>
      <c r="BB125" s="3">
        <f t="shared" si="21"/>
        <v>0.13969344427405578</v>
      </c>
      <c r="BC125">
        <v>31.792999999999999</v>
      </c>
      <c r="BD125">
        <v>0.23899999999999999</v>
      </c>
      <c r="BE125">
        <v>13.481</v>
      </c>
      <c r="BF125">
        <v>0.29399999999999998</v>
      </c>
      <c r="BG125">
        <v>0.82200000000000006</v>
      </c>
      <c r="BH125">
        <v>0.17</v>
      </c>
      <c r="BJ125">
        <v>5.5190000000000001</v>
      </c>
      <c r="BL125">
        <f t="shared" si="22"/>
        <v>20.525000000000002</v>
      </c>
      <c r="BM125">
        <v>156.11260140432327</v>
      </c>
      <c r="BN125">
        <v>0.84757168141027517</v>
      </c>
      <c r="BO125" s="3">
        <f t="shared" si="23"/>
        <v>0.13147561321357623</v>
      </c>
      <c r="BP125">
        <v>5.2989999999999986</v>
      </c>
      <c r="BQ125">
        <v>0.17100000000000001</v>
      </c>
      <c r="BR125">
        <v>0.39200000000000002</v>
      </c>
      <c r="BS125">
        <v>0.315</v>
      </c>
      <c r="BU125">
        <v>0.876</v>
      </c>
      <c r="BV125">
        <v>0.09</v>
      </c>
      <c r="BW125">
        <v>0.95499999999999996</v>
      </c>
      <c r="BY125">
        <f t="shared" si="24"/>
        <v>2.7989999999999999</v>
      </c>
      <c r="BZ125">
        <v>74.141695520728987</v>
      </c>
      <c r="CA125">
        <v>0.15844883565593071</v>
      </c>
      <c r="CB125" s="3">
        <f t="shared" si="25"/>
        <v>3.7752036561093189E-2</v>
      </c>
      <c r="CC125">
        <v>136.815</v>
      </c>
      <c r="CD125">
        <v>11051.174999999999</v>
      </c>
      <c r="CE125">
        <v>1.4159999999999999</v>
      </c>
      <c r="CF125">
        <v>2.2559999999999998</v>
      </c>
      <c r="CG125">
        <v>1.3939999999999999</v>
      </c>
      <c r="CH125">
        <v>2.4E-2</v>
      </c>
      <c r="CJ125">
        <v>35650.476999999999</v>
      </c>
      <c r="CL125">
        <f t="shared" si="26"/>
        <v>46706.741999999998</v>
      </c>
      <c r="CM125">
        <v>210641.65612623838</v>
      </c>
      <c r="CN125">
        <v>851.79008241576776</v>
      </c>
      <c r="CO125" s="3">
        <f t="shared" si="27"/>
        <v>0.22173554300203785</v>
      </c>
    </row>
    <row r="126" spans="1:93" x14ac:dyDescent="0.25">
      <c r="A126" s="1" t="s">
        <v>126</v>
      </c>
      <c r="B126">
        <v>6</v>
      </c>
      <c r="C126">
        <f>_xlfn.XLOOKUP(A126,'[1]paving by area'!$A$3:$A$174,'[1]paving by area'!$C$3:$C$174)</f>
        <v>19</v>
      </c>
      <c r="J126">
        <v>0.17899999999999999</v>
      </c>
      <c r="L126">
        <f t="shared" si="14"/>
        <v>0.17899999999999999</v>
      </c>
      <c r="M126">
        <v>13.449771597111452</v>
      </c>
      <c r="N126">
        <v>2.429109090963558E-2</v>
      </c>
      <c r="O126" s="3">
        <f t="shared" si="15"/>
        <v>1.3308776190552041E-2</v>
      </c>
      <c r="P126">
        <v>1858.28</v>
      </c>
      <c r="Q126">
        <v>8.42</v>
      </c>
      <c r="R126">
        <v>62.747</v>
      </c>
      <c r="S126">
        <v>8.9999999999999993E-3</v>
      </c>
      <c r="U126">
        <v>19.928999999999998</v>
      </c>
      <c r="V126">
        <v>0.307</v>
      </c>
      <c r="W126">
        <v>32.784999999999997</v>
      </c>
      <c r="Y126">
        <f t="shared" si="16"/>
        <v>124.197</v>
      </c>
      <c r="Z126">
        <v>4502.000666845438</v>
      </c>
      <c r="AA126">
        <v>12.686376735054347</v>
      </c>
      <c r="AB126" s="3">
        <f t="shared" si="17"/>
        <v>2.7587068326008296E-2</v>
      </c>
      <c r="AC126">
        <v>445.762</v>
      </c>
      <c r="AD126">
        <v>9.7050000000000001</v>
      </c>
      <c r="AE126">
        <v>248.875</v>
      </c>
      <c r="AF126">
        <v>7.3980000000000006</v>
      </c>
      <c r="AG126">
        <v>20.645</v>
      </c>
      <c r="AH126">
        <v>20.975999999999999</v>
      </c>
      <c r="AI126">
        <v>0.58000000000000007</v>
      </c>
      <c r="AJ126">
        <v>125.336</v>
      </c>
      <c r="AL126">
        <f t="shared" si="18"/>
        <v>433.51499999999999</v>
      </c>
      <c r="AM126">
        <v>11654.286685171503</v>
      </c>
      <c r="AN126">
        <v>31.232266698401396</v>
      </c>
      <c r="AO126" s="3">
        <f t="shared" si="19"/>
        <v>3.7197900799161646E-2</v>
      </c>
      <c r="AP126">
        <v>312.298</v>
      </c>
      <c r="AQ126">
        <v>82.918999999999997</v>
      </c>
      <c r="AR126">
        <v>18.943999999999999</v>
      </c>
      <c r="AS126">
        <v>1.708</v>
      </c>
      <c r="AT126">
        <v>4.2000000000000003E-2</v>
      </c>
      <c r="AU126">
        <v>35.064999999999998</v>
      </c>
      <c r="AV126">
        <v>8.199999999999999E-2</v>
      </c>
      <c r="AW126">
        <v>11570.203</v>
      </c>
      <c r="AY126">
        <f t="shared" si="20"/>
        <v>11708.963</v>
      </c>
      <c r="AZ126">
        <v>26152.875711727</v>
      </c>
      <c r="BA126">
        <v>37.679579937495454</v>
      </c>
      <c r="BB126" s="3">
        <f t="shared" si="21"/>
        <v>0.44771225654353863</v>
      </c>
      <c r="BC126">
        <v>43.877000000000002</v>
      </c>
      <c r="BD126">
        <v>2.085</v>
      </c>
      <c r="BE126">
        <v>38.920999999999999</v>
      </c>
      <c r="BF126">
        <v>2.9430000000000001</v>
      </c>
      <c r="BG126">
        <v>6.9640000000000004</v>
      </c>
      <c r="BH126">
        <v>2.875</v>
      </c>
      <c r="BJ126">
        <v>16.146000000000001</v>
      </c>
      <c r="BL126">
        <f t="shared" si="22"/>
        <v>69.933999999999997</v>
      </c>
      <c r="BM126">
        <v>1254.7431262199291</v>
      </c>
      <c r="BN126">
        <v>4.3172866401189172</v>
      </c>
      <c r="BO126" s="3">
        <f t="shared" si="23"/>
        <v>5.5735710791008627E-2</v>
      </c>
      <c r="BP126">
        <v>5.218</v>
      </c>
      <c r="BQ126">
        <v>1.2999999999999999E-2</v>
      </c>
      <c r="BR126">
        <v>1.956</v>
      </c>
      <c r="BS126">
        <v>0.81400000000000006</v>
      </c>
      <c r="BT126">
        <v>0.02</v>
      </c>
      <c r="BU126">
        <v>4.7510000000000003</v>
      </c>
      <c r="BV126">
        <v>0.247</v>
      </c>
      <c r="BW126">
        <v>2.8490000000000002</v>
      </c>
      <c r="BY126">
        <f t="shared" si="24"/>
        <v>10.65</v>
      </c>
      <c r="BZ126">
        <v>188.48877619931204</v>
      </c>
      <c r="CA126">
        <v>0.52141151256858909</v>
      </c>
      <c r="CB126" s="3">
        <f t="shared" si="25"/>
        <v>5.6502038024473476E-2</v>
      </c>
      <c r="CC126">
        <v>8441.2180000000008</v>
      </c>
      <c r="CD126">
        <v>348.69799999999998</v>
      </c>
      <c r="CE126">
        <v>8.8829999999999991</v>
      </c>
      <c r="CF126">
        <v>0.87</v>
      </c>
      <c r="CH126">
        <v>2.3410000000000002</v>
      </c>
      <c r="CJ126">
        <v>2204.826</v>
      </c>
      <c r="CL126">
        <f t="shared" si="26"/>
        <v>2565.6179999999999</v>
      </c>
      <c r="CM126">
        <v>45817.477601597551</v>
      </c>
      <c r="CN126">
        <v>120.32724213139466</v>
      </c>
      <c r="CO126" s="3">
        <f t="shared" si="27"/>
        <v>5.5996491607616189E-2</v>
      </c>
    </row>
    <row r="127" spans="1:93" x14ac:dyDescent="0.25">
      <c r="A127" s="1" t="s">
        <v>127</v>
      </c>
      <c r="B127">
        <v>3</v>
      </c>
      <c r="C127">
        <f>_xlfn.XLOOKUP(A127,'[1]paving by area'!$A$3:$A$174,'[1]paving by area'!$C$3:$C$174)</f>
        <v>9</v>
      </c>
      <c r="L127">
        <f t="shared" si="14"/>
        <v>0</v>
      </c>
      <c r="M127">
        <v>18.379619926588664</v>
      </c>
      <c r="N127">
        <v>3.3194691470983737E-2</v>
      </c>
      <c r="O127" s="3">
        <f t="shared" si="15"/>
        <v>0</v>
      </c>
      <c r="Y127">
        <f t="shared" si="16"/>
        <v>0</v>
      </c>
      <c r="Z127">
        <v>0</v>
      </c>
      <c r="AA127">
        <v>0</v>
      </c>
      <c r="AB127" s="3" t="e">
        <f t="shared" si="17"/>
        <v>#DIV/0!</v>
      </c>
      <c r="AC127">
        <v>1.8240000000000001</v>
      </c>
      <c r="AJ127">
        <v>51.183999999999997</v>
      </c>
      <c r="AL127">
        <f t="shared" si="18"/>
        <v>51.183999999999997</v>
      </c>
      <c r="AM127">
        <v>773.98491516201443</v>
      </c>
      <c r="AN127">
        <v>2.6754042657719737</v>
      </c>
      <c r="AO127" s="3">
        <f t="shared" si="19"/>
        <v>6.6130487813558875E-2</v>
      </c>
      <c r="AP127">
        <v>4.3890000000000002</v>
      </c>
      <c r="AQ127">
        <v>1.5189999999999999</v>
      </c>
      <c r="AW127">
        <v>4410.6440000000002</v>
      </c>
      <c r="AY127">
        <f t="shared" si="20"/>
        <v>4412.1630000000005</v>
      </c>
      <c r="AZ127">
        <v>87925.94369336513</v>
      </c>
      <c r="BA127">
        <v>120.28135443232081</v>
      </c>
      <c r="BB127" s="3">
        <f t="shared" si="21"/>
        <v>5.0180445209517165E-2</v>
      </c>
      <c r="BC127">
        <v>2.8000000000000001E-2</v>
      </c>
      <c r="BL127">
        <f t="shared" si="22"/>
        <v>0</v>
      </c>
      <c r="BM127">
        <v>10.972942391154348</v>
      </c>
      <c r="BN127">
        <v>5.9574660525970963E-2</v>
      </c>
      <c r="BO127" s="3">
        <f t="shared" si="23"/>
        <v>0</v>
      </c>
      <c r="BY127">
        <f t="shared" si="24"/>
        <v>0</v>
      </c>
      <c r="BZ127">
        <v>0.54595250419367147</v>
      </c>
      <c r="CA127">
        <v>1.1667596486074577E-3</v>
      </c>
      <c r="CB127" s="3">
        <f t="shared" si="25"/>
        <v>0</v>
      </c>
      <c r="CC127">
        <v>0.247</v>
      </c>
      <c r="CD127">
        <v>38.253</v>
      </c>
      <c r="CJ127">
        <v>11310.51</v>
      </c>
      <c r="CL127">
        <f t="shared" si="26"/>
        <v>11348.763000000001</v>
      </c>
      <c r="CM127">
        <v>56408.506303853399</v>
      </c>
      <c r="CN127">
        <v>118.81094122112398</v>
      </c>
      <c r="CO127" s="3">
        <f t="shared" si="27"/>
        <v>0.20118885862476277</v>
      </c>
    </row>
    <row r="128" spans="1:93" x14ac:dyDescent="0.25">
      <c r="A128" s="1" t="s">
        <v>128</v>
      </c>
      <c r="B128">
        <v>4</v>
      </c>
      <c r="C128">
        <f>_xlfn.XLOOKUP(A128,'[1]paving by area'!$A$3:$A$174,'[1]paving by area'!$C$3:$C$174)</f>
        <v>11</v>
      </c>
      <c r="D128">
        <v>0.53100000000000003</v>
      </c>
      <c r="E128">
        <v>23.236999999999998</v>
      </c>
      <c r="F128">
        <v>1.5089999999999999</v>
      </c>
      <c r="G128">
        <v>2.8959999999999999</v>
      </c>
      <c r="H128">
        <v>6.5000000000000002E-2</v>
      </c>
      <c r="J128">
        <v>98.42</v>
      </c>
      <c r="L128">
        <f t="shared" ref="L128:L152" si="28">SUM(D128:K128)</f>
        <v>126.658</v>
      </c>
      <c r="M128">
        <v>2133.604204511395</v>
      </c>
      <c r="N128">
        <v>6.1643244173242877</v>
      </c>
      <c r="O128" s="3">
        <f t="shared" ref="O128:O152" si="29">L128/M128</f>
        <v>5.9363400077759622E-2</v>
      </c>
      <c r="P128">
        <v>3116.14</v>
      </c>
      <c r="Q128">
        <v>517.16099999999994</v>
      </c>
      <c r="R128">
        <v>209.63900000000001</v>
      </c>
      <c r="S128">
        <v>6.3369999999999997</v>
      </c>
      <c r="U128">
        <v>2.6459999999999999</v>
      </c>
      <c r="V128">
        <v>1.613</v>
      </c>
      <c r="W128">
        <v>319.35500000000002</v>
      </c>
      <c r="X128">
        <v>0.40799999999999997</v>
      </c>
      <c r="Y128">
        <f t="shared" ref="Y128:Y152" si="30">SUM(Q128:X128)</f>
        <v>1057.1589999999999</v>
      </c>
      <c r="Z128">
        <v>10856.577718307735</v>
      </c>
      <c r="AA128">
        <v>35.180261003553355</v>
      </c>
      <c r="AB128" s="3">
        <f t="shared" ref="AB128:AB152" si="31">Y128/Z128</f>
        <v>9.7374976482440187E-2</v>
      </c>
      <c r="AC128">
        <v>2985.1709999999998</v>
      </c>
      <c r="AD128">
        <v>793.03700000000003</v>
      </c>
      <c r="AE128">
        <v>4669.4360000000006</v>
      </c>
      <c r="AF128">
        <v>234.23699999999999</v>
      </c>
      <c r="AH128">
        <v>170.476</v>
      </c>
      <c r="AI128">
        <v>9.7249999999999996</v>
      </c>
      <c r="AJ128">
        <v>1073.202</v>
      </c>
      <c r="AK128">
        <v>0.496</v>
      </c>
      <c r="AL128">
        <f t="shared" ref="AL128:AL152" si="32">SUM(AD128:AK128)</f>
        <v>6950.6090000000013</v>
      </c>
      <c r="AM128">
        <v>44460.641692526871</v>
      </c>
      <c r="AN128">
        <v>123.96950857147222</v>
      </c>
      <c r="AO128" s="3">
        <f t="shared" ref="AO128:AO152" si="33">AL128/AM128</f>
        <v>0.15633172926445388</v>
      </c>
      <c r="AP128">
        <v>576.69600000000003</v>
      </c>
      <c r="AQ128">
        <v>2236.8789999999999</v>
      </c>
      <c r="AR128">
        <v>107.471</v>
      </c>
      <c r="AS128">
        <v>258.40699999999998</v>
      </c>
      <c r="AU128">
        <v>249.37200000000001</v>
      </c>
      <c r="AV128">
        <v>5.5179999999999998</v>
      </c>
      <c r="AW128">
        <v>20700.438999999998</v>
      </c>
      <c r="AX128">
        <v>1.0469999999999999</v>
      </c>
      <c r="AY128">
        <f t="shared" ref="AY128:AY152" si="34">SUM(AQ128:AX128)</f>
        <v>23559.132999999998</v>
      </c>
      <c r="AZ128">
        <v>167293.05429238491</v>
      </c>
      <c r="BA128">
        <v>231.0915089283113</v>
      </c>
      <c r="BB128" s="3">
        <f t="shared" ref="BB128:BB152" si="35">AY128/AZ128</f>
        <v>0.14082552978454646</v>
      </c>
      <c r="BC128">
        <v>805.15499999999997</v>
      </c>
      <c r="BD128">
        <v>64.974999999999994</v>
      </c>
      <c r="BE128">
        <v>1429.8230000000001</v>
      </c>
      <c r="BF128">
        <v>249.96299999999999</v>
      </c>
      <c r="BH128">
        <v>6.0180000000000007</v>
      </c>
      <c r="BI128">
        <v>0.6389999999999999</v>
      </c>
      <c r="BJ128">
        <v>66.548999999999992</v>
      </c>
      <c r="BL128">
        <f t="shared" ref="BL128:BL152" si="36">SUM(BD128:BK128)</f>
        <v>1817.9669999999999</v>
      </c>
      <c r="BM128">
        <v>10278.135567889174</v>
      </c>
      <c r="BN128">
        <v>67.007402673552846</v>
      </c>
      <c r="BO128" s="3">
        <f t="shared" ref="BO128:BO152" si="37">BL128/BM128</f>
        <v>0.17687711822751884</v>
      </c>
      <c r="BP128">
        <v>85.611000000000004</v>
      </c>
      <c r="BQ128">
        <v>5.4590000000000014</v>
      </c>
      <c r="BR128">
        <v>74.688000000000002</v>
      </c>
      <c r="BS128">
        <v>40.045999999999999</v>
      </c>
      <c r="BT128">
        <v>2.4E-2</v>
      </c>
      <c r="BU128">
        <v>6.7570000000000006</v>
      </c>
      <c r="BV128">
        <v>2.9689999999999999</v>
      </c>
      <c r="BW128">
        <v>14.766999999999999</v>
      </c>
      <c r="BY128">
        <f t="shared" ref="BY128:BY152" si="38">SUM(BQ128:BX128)</f>
        <v>144.71</v>
      </c>
      <c r="BZ128">
        <v>1305.0132313182276</v>
      </c>
      <c r="CA128">
        <v>3.584221921245391</v>
      </c>
      <c r="CB128" s="3">
        <f t="shared" ref="CB128:CB152" si="39">BY128/BZ128</f>
        <v>0.11088776460436704</v>
      </c>
      <c r="CC128">
        <v>7408.6289999999999</v>
      </c>
      <c r="CD128">
        <v>32147.793000000001</v>
      </c>
      <c r="CE128">
        <v>47.554000000000002</v>
      </c>
      <c r="CF128">
        <v>613.16999999999996</v>
      </c>
      <c r="CH128">
        <v>26.241</v>
      </c>
      <c r="CI128">
        <v>2.012</v>
      </c>
      <c r="CJ128">
        <v>98662.698999999993</v>
      </c>
      <c r="CL128">
        <f t="shared" ref="CL128:CL152" si="40">SUM(CD128:CK128)</f>
        <v>131499.46899999998</v>
      </c>
      <c r="CM128">
        <v>856239.41925254697</v>
      </c>
      <c r="CN128">
        <v>2929.6705179255428</v>
      </c>
      <c r="CO128" s="3">
        <f t="shared" ref="CO128:CO152" si="41">CL128/CM128</f>
        <v>0.15357791996401224</v>
      </c>
    </row>
    <row r="129" spans="1:93" x14ac:dyDescent="0.25">
      <c r="A129" s="1" t="s">
        <v>129</v>
      </c>
      <c r="B129">
        <v>6</v>
      </c>
      <c r="C129">
        <f>_xlfn.XLOOKUP(A129,'[1]paving by area'!$A$3:$A$174,'[1]paving by area'!$C$3:$C$174)</f>
        <v>25</v>
      </c>
      <c r="D129">
        <v>0.14399999999999999</v>
      </c>
      <c r="L129">
        <f t="shared" si="28"/>
        <v>0.14399999999999999</v>
      </c>
      <c r="M129">
        <v>1.2097234888332831</v>
      </c>
      <c r="N129">
        <v>2.1848328821495967E-3</v>
      </c>
      <c r="O129" s="3">
        <f t="shared" si="29"/>
        <v>0.11903546664112531</v>
      </c>
      <c r="P129">
        <v>4.8339999999999996</v>
      </c>
      <c r="Q129">
        <v>1.232</v>
      </c>
      <c r="W129">
        <v>0.28699999999999998</v>
      </c>
      <c r="Y129">
        <f t="shared" si="30"/>
        <v>1.5189999999999999</v>
      </c>
      <c r="Z129">
        <v>29.324392363064611</v>
      </c>
      <c r="AA129">
        <v>8.3284538156143909E-2</v>
      </c>
      <c r="AB129" s="3">
        <f t="shared" si="31"/>
        <v>5.1799879813136336E-2</v>
      </c>
      <c r="AC129">
        <v>22.224</v>
      </c>
      <c r="AD129">
        <v>21.157</v>
      </c>
      <c r="AE129">
        <v>7.9529999999999994</v>
      </c>
      <c r="AF129">
        <v>0.17699999999999999</v>
      </c>
      <c r="AH129">
        <v>0.90100000000000002</v>
      </c>
      <c r="AI129">
        <v>9.8000000000000004E-2</v>
      </c>
      <c r="AJ129">
        <v>64.701000000000008</v>
      </c>
      <c r="AL129">
        <f t="shared" si="32"/>
        <v>94.987000000000009</v>
      </c>
      <c r="AM129">
        <v>722.97484559252098</v>
      </c>
      <c r="AN129">
        <v>0.69701661680520843</v>
      </c>
      <c r="AO129" s="3">
        <f t="shared" si="33"/>
        <v>0.13138354754535408</v>
      </c>
      <c r="AP129">
        <v>17.841000000000001</v>
      </c>
      <c r="AQ129">
        <v>57.651000000000003</v>
      </c>
      <c r="AR129">
        <v>2.2160000000000002</v>
      </c>
      <c r="AS129">
        <v>2.7570000000000001</v>
      </c>
      <c r="AU129">
        <v>0.36799999999999999</v>
      </c>
      <c r="AV129">
        <v>2.5999999999999999E-2</v>
      </c>
      <c r="AW129">
        <v>223.23599999999999</v>
      </c>
      <c r="AY129">
        <f t="shared" si="34"/>
        <v>286.25400000000002</v>
      </c>
      <c r="AZ129">
        <v>5485.3945125467426</v>
      </c>
      <c r="BA129">
        <v>10.785325160326121</v>
      </c>
      <c r="BB129" s="3">
        <f t="shared" si="35"/>
        <v>5.218476070321857E-2</v>
      </c>
      <c r="BC129">
        <v>0.77900000000000003</v>
      </c>
      <c r="BD129">
        <v>0.28799999999999998</v>
      </c>
      <c r="BE129">
        <v>0.61899999999999999</v>
      </c>
      <c r="BL129">
        <f t="shared" si="36"/>
        <v>0.90700000000000003</v>
      </c>
      <c r="BM129">
        <v>46.402777739079909</v>
      </c>
      <c r="BN129">
        <v>0.25193149045385183</v>
      </c>
      <c r="BO129" s="3">
        <f t="shared" si="37"/>
        <v>1.9546243655929559E-2</v>
      </c>
      <c r="BP129">
        <v>2.8279999999999998</v>
      </c>
      <c r="BR129">
        <v>6.0999999999999999E-2</v>
      </c>
      <c r="BS129">
        <v>0.35499999999999998</v>
      </c>
      <c r="BV129">
        <v>0.01</v>
      </c>
      <c r="BW129">
        <v>0.41</v>
      </c>
      <c r="BY129">
        <f t="shared" si="38"/>
        <v>0.83599999999999997</v>
      </c>
      <c r="BZ129">
        <v>22.696975439950133</v>
      </c>
      <c r="CA129">
        <v>4.8505895449421924E-2</v>
      </c>
      <c r="CB129" s="3">
        <f t="shared" si="39"/>
        <v>3.6833101494594414E-2</v>
      </c>
      <c r="CC129">
        <v>59.341000000000001</v>
      </c>
      <c r="CD129">
        <v>473.89400000000001</v>
      </c>
      <c r="CE129">
        <v>0.20699999999999999</v>
      </c>
      <c r="CF129">
        <v>0.14399999999999999</v>
      </c>
      <c r="CI129">
        <v>0.154</v>
      </c>
      <c r="CJ129">
        <v>1117.3610000000001</v>
      </c>
      <c r="CL129">
        <f t="shared" si="40"/>
        <v>1591.7600000000002</v>
      </c>
      <c r="CM129">
        <v>21832.45100095911</v>
      </c>
      <c r="CN129">
        <v>72.137362967652678</v>
      </c>
      <c r="CO129" s="3">
        <f t="shared" si="41"/>
        <v>7.290798453779071E-2</v>
      </c>
    </row>
    <row r="130" spans="1:93" x14ac:dyDescent="0.25">
      <c r="A130" s="1" t="s">
        <v>130</v>
      </c>
      <c r="B130">
        <v>3</v>
      </c>
      <c r="C130">
        <f>_xlfn.XLOOKUP(A130,'[1]paving by area'!$A$3:$A$174,'[1]paving by area'!$C$3:$C$174)</f>
        <v>9</v>
      </c>
      <c r="L130">
        <f t="shared" si="28"/>
        <v>0</v>
      </c>
      <c r="M130">
        <v>0</v>
      </c>
      <c r="N130">
        <v>0</v>
      </c>
      <c r="O130" s="3" t="e">
        <f t="shared" si="29"/>
        <v>#DIV/0!</v>
      </c>
      <c r="Y130">
        <f t="shared" si="30"/>
        <v>0</v>
      </c>
      <c r="Z130">
        <v>0</v>
      </c>
      <c r="AA130">
        <v>0</v>
      </c>
      <c r="AB130" s="3" t="e">
        <f t="shared" si="31"/>
        <v>#DIV/0!</v>
      </c>
      <c r="AC130">
        <v>1.5880000000000001</v>
      </c>
      <c r="AD130">
        <v>2.0720000000000001</v>
      </c>
      <c r="AJ130">
        <v>7.01</v>
      </c>
      <c r="AL130">
        <f t="shared" si="32"/>
        <v>9.0820000000000007</v>
      </c>
      <c r="AM130">
        <v>237.12475104296644</v>
      </c>
      <c r="AN130">
        <v>0.44173245482899259</v>
      </c>
      <c r="AO130" s="3">
        <f t="shared" si="33"/>
        <v>3.8300514644944696E-2</v>
      </c>
      <c r="AP130">
        <v>1.6140000000000001</v>
      </c>
      <c r="AW130">
        <v>1925.501</v>
      </c>
      <c r="AY130">
        <f t="shared" si="34"/>
        <v>1925.501</v>
      </c>
      <c r="AZ130">
        <v>26922.637822296721</v>
      </c>
      <c r="BA130">
        <v>30.250522044312358</v>
      </c>
      <c r="BB130" s="3">
        <f t="shared" si="35"/>
        <v>7.1519775020163268E-2</v>
      </c>
      <c r="BJ130">
        <v>0.85399999999999998</v>
      </c>
      <c r="BL130">
        <f t="shared" si="36"/>
        <v>0.85399999999999998</v>
      </c>
      <c r="BM130">
        <v>9.1028235873762213</v>
      </c>
      <c r="BN130">
        <v>4.942134987265618E-2</v>
      </c>
      <c r="BO130" s="3">
        <f t="shared" si="37"/>
        <v>9.3817043887824608E-2</v>
      </c>
      <c r="BY130">
        <f t="shared" si="38"/>
        <v>0</v>
      </c>
      <c r="BZ130">
        <v>0.38794763478232924</v>
      </c>
      <c r="CA130">
        <v>8.2908612481820301E-4</v>
      </c>
      <c r="CB130" s="3">
        <f t="shared" si="39"/>
        <v>0</v>
      </c>
      <c r="CC130">
        <v>0.18</v>
      </c>
      <c r="CD130">
        <v>2.0859999999999999</v>
      </c>
      <c r="CJ130">
        <v>17830.476999999999</v>
      </c>
      <c r="CL130">
        <f t="shared" si="40"/>
        <v>17832.562999999998</v>
      </c>
      <c r="CM130">
        <v>83503.012753452887</v>
      </c>
      <c r="CN130">
        <v>308.12044974168725</v>
      </c>
      <c r="CO130" s="3">
        <f t="shared" si="41"/>
        <v>0.21355592345693675</v>
      </c>
    </row>
    <row r="131" spans="1:93" x14ac:dyDescent="0.25">
      <c r="A131" s="1" t="s">
        <v>131</v>
      </c>
      <c r="B131">
        <v>3</v>
      </c>
      <c r="C131">
        <f>_xlfn.XLOOKUP(A131,'[1]paving by area'!$A$3:$A$174,'[1]paving by area'!$C$3:$C$174)</f>
        <v>26</v>
      </c>
      <c r="L131">
        <f t="shared" si="28"/>
        <v>0</v>
      </c>
      <c r="M131">
        <v>0.67112065435732426</v>
      </c>
      <c r="N131">
        <v>1.212083990320627E-3</v>
      </c>
      <c r="O131" s="3">
        <f t="shared" si="29"/>
        <v>0</v>
      </c>
      <c r="Y131">
        <f t="shared" si="30"/>
        <v>0</v>
      </c>
      <c r="Z131">
        <v>0</v>
      </c>
      <c r="AA131">
        <v>0</v>
      </c>
      <c r="AB131" s="3" t="e">
        <f t="shared" si="31"/>
        <v>#DIV/0!</v>
      </c>
      <c r="AC131">
        <v>2.4940000000000002</v>
      </c>
      <c r="AD131">
        <v>0.28799999999999998</v>
      </c>
      <c r="AJ131">
        <v>6.282</v>
      </c>
      <c r="AL131">
        <f t="shared" si="32"/>
        <v>6.57</v>
      </c>
      <c r="AM131">
        <v>196.95316832455813</v>
      </c>
      <c r="AN131">
        <v>0.36689804057860897</v>
      </c>
      <c r="AO131" s="3">
        <f t="shared" si="33"/>
        <v>3.3358183856038968E-2</v>
      </c>
      <c r="AQ131">
        <v>10.176</v>
      </c>
      <c r="AR131">
        <v>6.3E-2</v>
      </c>
      <c r="AU131">
        <v>1.2999999999999999E-2</v>
      </c>
      <c r="AW131">
        <v>250.328</v>
      </c>
      <c r="AY131">
        <f t="shared" si="34"/>
        <v>260.58</v>
      </c>
      <c r="AZ131">
        <v>1354.5618637092773</v>
      </c>
      <c r="BA131">
        <v>1.7003889280793447</v>
      </c>
      <c r="BB131" s="3">
        <f t="shared" si="35"/>
        <v>0.19237216621944328</v>
      </c>
      <c r="BL131">
        <f t="shared" si="36"/>
        <v>0</v>
      </c>
      <c r="BM131">
        <v>0.85049290197646366</v>
      </c>
      <c r="BN131">
        <v>4.6175240978063217E-3</v>
      </c>
      <c r="BO131" s="3">
        <f t="shared" si="37"/>
        <v>0</v>
      </c>
      <c r="BY131">
        <f t="shared" si="38"/>
        <v>0</v>
      </c>
      <c r="BZ131">
        <v>0.66257911875641284</v>
      </c>
      <c r="CA131">
        <v>1.4160033589673429E-3</v>
      </c>
      <c r="CB131" s="3">
        <f t="shared" si="39"/>
        <v>0</v>
      </c>
      <c r="CC131">
        <v>13.715</v>
      </c>
      <c r="CD131">
        <v>132.982</v>
      </c>
      <c r="CJ131">
        <v>1846.269</v>
      </c>
      <c r="CL131">
        <f t="shared" si="40"/>
        <v>1979.251</v>
      </c>
      <c r="CM131">
        <v>9318.607903301172</v>
      </c>
      <c r="CN131">
        <v>32.502419094791982</v>
      </c>
      <c r="CO131" s="3">
        <f t="shared" si="41"/>
        <v>0.21239771224828963</v>
      </c>
    </row>
    <row r="132" spans="1:93" x14ac:dyDescent="0.25">
      <c r="A132" s="1" t="s">
        <v>132</v>
      </c>
      <c r="B132">
        <v>4</v>
      </c>
      <c r="C132">
        <f>_xlfn.XLOOKUP(A132,'[1]paving by area'!$A$3:$A$174,'[1]paving by area'!$C$3:$C$174)</f>
        <v>11</v>
      </c>
      <c r="D132">
        <v>2.641</v>
      </c>
      <c r="E132">
        <v>111.598</v>
      </c>
      <c r="G132">
        <v>2.9289999999999998</v>
      </c>
      <c r="H132">
        <v>1.0649999999999999</v>
      </c>
      <c r="J132">
        <v>124.414</v>
      </c>
      <c r="L132">
        <f t="shared" si="28"/>
        <v>242.64699999999999</v>
      </c>
      <c r="M132">
        <v>724.59820024054773</v>
      </c>
      <c r="N132">
        <v>1.2446773587973066</v>
      </c>
      <c r="O132" s="3">
        <f t="shared" si="29"/>
        <v>0.33487110500612272</v>
      </c>
      <c r="P132">
        <v>6327.3209999999999</v>
      </c>
      <c r="Q132">
        <v>535</v>
      </c>
      <c r="R132">
        <v>25.81</v>
      </c>
      <c r="S132">
        <v>4.8849999999999998</v>
      </c>
      <c r="U132">
        <v>4.59</v>
      </c>
      <c r="V132">
        <v>0.216</v>
      </c>
      <c r="W132">
        <v>367.87099999999998</v>
      </c>
      <c r="Y132">
        <f t="shared" si="30"/>
        <v>938.37199999999996</v>
      </c>
      <c r="Z132">
        <v>12495.011799351581</v>
      </c>
      <c r="AA132">
        <v>29.574355705509241</v>
      </c>
      <c r="AB132" s="3">
        <f t="shared" si="31"/>
        <v>7.5099729001352047E-2</v>
      </c>
      <c r="AC132">
        <v>2731.962</v>
      </c>
      <c r="AD132">
        <v>1134.3979999999999</v>
      </c>
      <c r="AE132">
        <v>365.44299999999998</v>
      </c>
      <c r="AF132">
        <v>65.923000000000002</v>
      </c>
      <c r="AG132">
        <v>1.2989999999999999</v>
      </c>
      <c r="AH132">
        <v>102.739</v>
      </c>
      <c r="AI132">
        <v>1.0189999999999999</v>
      </c>
      <c r="AJ132">
        <v>1297.787</v>
      </c>
      <c r="AK132">
        <v>4.4999999999999998E-2</v>
      </c>
      <c r="AL132">
        <f t="shared" si="32"/>
        <v>2968.6530000000002</v>
      </c>
      <c r="AM132">
        <v>20609.643638594425</v>
      </c>
      <c r="AN132">
        <v>35.692041855316873</v>
      </c>
      <c r="AO132" s="3">
        <f t="shared" si="33"/>
        <v>0.14404193745692839</v>
      </c>
      <c r="AP132">
        <v>7503.6059999999998</v>
      </c>
      <c r="AQ132">
        <v>1736.671</v>
      </c>
      <c r="AR132">
        <v>30.497</v>
      </c>
      <c r="AS132">
        <v>45.701999999999998</v>
      </c>
      <c r="AT132">
        <v>2.3E-2</v>
      </c>
      <c r="AU132">
        <v>238.739</v>
      </c>
      <c r="AV132">
        <v>1.4490000000000001</v>
      </c>
      <c r="AW132">
        <v>13610.058000000001</v>
      </c>
      <c r="AX132">
        <v>1.28</v>
      </c>
      <c r="AY132">
        <f t="shared" si="34"/>
        <v>15664.419000000002</v>
      </c>
      <c r="AZ132">
        <v>82423.012414903729</v>
      </c>
      <c r="BA132">
        <v>107.38217346680756</v>
      </c>
      <c r="BB132" s="3">
        <f t="shared" si="35"/>
        <v>0.19004909601153527</v>
      </c>
      <c r="BC132">
        <v>77.125</v>
      </c>
      <c r="BD132">
        <v>11.83</v>
      </c>
      <c r="BE132">
        <v>107.828</v>
      </c>
      <c r="BF132">
        <v>54.014000000000003</v>
      </c>
      <c r="BH132">
        <v>1.696</v>
      </c>
      <c r="BJ132">
        <v>0.58000000000000007</v>
      </c>
      <c r="BL132">
        <f t="shared" si="36"/>
        <v>175.94800000000001</v>
      </c>
      <c r="BM132">
        <v>493.94393644745696</v>
      </c>
      <c r="BN132">
        <v>4.5424394551881031</v>
      </c>
      <c r="BO132" s="3">
        <f t="shared" si="37"/>
        <v>0.35621046644575299</v>
      </c>
      <c r="BP132">
        <v>20.308</v>
      </c>
      <c r="BQ132">
        <v>2.3239999999999998</v>
      </c>
      <c r="BR132">
        <v>10.454000000000001</v>
      </c>
      <c r="BS132">
        <v>5.492</v>
      </c>
      <c r="BU132">
        <v>7.9619999999999997</v>
      </c>
      <c r="BV132">
        <v>1.998</v>
      </c>
      <c r="BW132">
        <v>3.1339999999999999</v>
      </c>
      <c r="BY132">
        <f t="shared" si="38"/>
        <v>31.364000000000001</v>
      </c>
      <c r="BZ132">
        <v>217.93404800943941</v>
      </c>
      <c r="CA132">
        <v>0.37353134961817391</v>
      </c>
      <c r="CB132" s="3">
        <f t="shared" si="39"/>
        <v>0.14391509856523901</v>
      </c>
      <c r="CC132">
        <v>256.33</v>
      </c>
      <c r="CD132">
        <v>10826.298000000001</v>
      </c>
      <c r="CE132">
        <v>7.7330000000000014</v>
      </c>
      <c r="CF132">
        <v>108.208</v>
      </c>
      <c r="CH132">
        <v>5.9969999999999999</v>
      </c>
      <c r="CI132">
        <v>0.161</v>
      </c>
      <c r="CJ132">
        <v>70271.10100000001</v>
      </c>
      <c r="CL132">
        <f t="shared" si="40"/>
        <v>81219.498000000007</v>
      </c>
      <c r="CM132">
        <v>199092.56216471226</v>
      </c>
      <c r="CN132">
        <v>610.90842592448325</v>
      </c>
      <c r="CO132" s="3">
        <f t="shared" si="41"/>
        <v>0.40794842919750007</v>
      </c>
    </row>
    <row r="133" spans="1:93" x14ac:dyDescent="0.25">
      <c r="A133" s="1" t="s">
        <v>133</v>
      </c>
      <c r="B133">
        <v>4</v>
      </c>
      <c r="C133">
        <f>_xlfn.XLOOKUP(A133,'[1]paving by area'!$A$3:$A$174,'[1]paving by area'!$C$3:$C$174)</f>
        <v>11</v>
      </c>
      <c r="D133">
        <v>7.5999999999999998E-2</v>
      </c>
      <c r="E133">
        <v>8.7910000000000004</v>
      </c>
      <c r="F133">
        <v>0.59299999999999997</v>
      </c>
      <c r="H133">
        <v>1.282</v>
      </c>
      <c r="J133">
        <v>13.534000000000001</v>
      </c>
      <c r="L133">
        <f t="shared" si="28"/>
        <v>24.276000000000003</v>
      </c>
      <c r="M133">
        <v>80.775644697117585</v>
      </c>
      <c r="N133">
        <v>0.13484000244564037</v>
      </c>
      <c r="O133" s="3">
        <f t="shared" si="29"/>
        <v>0.30053613426456838</v>
      </c>
      <c r="P133">
        <v>950.11500000000001</v>
      </c>
      <c r="Q133">
        <v>32.045000000000002</v>
      </c>
      <c r="R133">
        <v>2.2069999999999999</v>
      </c>
      <c r="S133">
        <v>1.7849999999999999</v>
      </c>
      <c r="U133">
        <v>1.7509999999999999</v>
      </c>
      <c r="V133">
        <v>0.23799999999999999</v>
      </c>
      <c r="W133">
        <v>33.978999999999999</v>
      </c>
      <c r="Y133">
        <f t="shared" si="30"/>
        <v>72.004999999999995</v>
      </c>
      <c r="Z133">
        <v>1529.7890740113344</v>
      </c>
      <c r="AA133">
        <v>3.812202513492426</v>
      </c>
      <c r="AB133" s="3">
        <f t="shared" si="31"/>
        <v>4.7068580383563714E-2</v>
      </c>
      <c r="AC133">
        <v>4980.2539999999999</v>
      </c>
      <c r="AD133">
        <v>662.81999999999994</v>
      </c>
      <c r="AE133">
        <v>370.88299999999998</v>
      </c>
      <c r="AF133">
        <v>208.2</v>
      </c>
      <c r="AH133">
        <v>28.896000000000001</v>
      </c>
      <c r="AI133">
        <v>5.9790000000000001</v>
      </c>
      <c r="AJ133">
        <v>529.51499999999999</v>
      </c>
      <c r="AK133">
        <v>0.23899999999999999</v>
      </c>
      <c r="AL133">
        <f t="shared" si="32"/>
        <v>1806.5320000000002</v>
      </c>
      <c r="AM133">
        <v>16036.810141565407</v>
      </c>
      <c r="AN133">
        <v>26.251362579881153</v>
      </c>
      <c r="AO133" s="3">
        <f t="shared" si="33"/>
        <v>0.11264908570050942</v>
      </c>
      <c r="AP133">
        <v>1233.6369999999999</v>
      </c>
      <c r="AQ133">
        <v>1726.837</v>
      </c>
      <c r="AR133">
        <v>91.503</v>
      </c>
      <c r="AS133">
        <v>226.64599999999999</v>
      </c>
      <c r="AU133">
        <v>97.427999999999997</v>
      </c>
      <c r="AV133">
        <v>5.2610000000000001</v>
      </c>
      <c r="AW133">
        <v>9659.5450000000001</v>
      </c>
      <c r="AX133">
        <v>0.156</v>
      </c>
      <c r="AY133">
        <f t="shared" si="34"/>
        <v>11807.376</v>
      </c>
      <c r="AZ133">
        <v>48362.444118039202</v>
      </c>
      <c r="BA133">
        <v>43.542340443360139</v>
      </c>
      <c r="BB133" s="3">
        <f t="shared" si="35"/>
        <v>0.24414349223503876</v>
      </c>
      <c r="BC133">
        <v>240.52799999999999</v>
      </c>
      <c r="BD133">
        <v>25.225999999999999</v>
      </c>
      <c r="BE133">
        <v>42.993000000000002</v>
      </c>
      <c r="BF133">
        <v>89.995000000000019</v>
      </c>
      <c r="BH133">
        <v>1.042</v>
      </c>
      <c r="BI133">
        <v>4.2999999999999997E-2</v>
      </c>
      <c r="BJ133">
        <v>1.504</v>
      </c>
      <c r="BL133">
        <f t="shared" si="36"/>
        <v>160.803</v>
      </c>
      <c r="BM133">
        <v>650.49215858785362</v>
      </c>
      <c r="BN133">
        <v>2.6863248886756885</v>
      </c>
      <c r="BO133" s="3">
        <f t="shared" si="37"/>
        <v>0.24720205751455249</v>
      </c>
      <c r="BP133">
        <v>100.46599999999999</v>
      </c>
      <c r="BQ133">
        <v>16.934000000000001</v>
      </c>
      <c r="BR133">
        <v>24.597000000000001</v>
      </c>
      <c r="BS133">
        <v>26.451000000000001</v>
      </c>
      <c r="BU133">
        <v>9.2519999999999989</v>
      </c>
      <c r="BV133">
        <v>3.7149999999999999</v>
      </c>
      <c r="BW133">
        <v>34.308999999999997</v>
      </c>
      <c r="BY133">
        <f t="shared" si="38"/>
        <v>115.258</v>
      </c>
      <c r="BZ133">
        <v>712.46635742487638</v>
      </c>
      <c r="CA133">
        <v>0.97554722541755978</v>
      </c>
      <c r="CB133" s="3">
        <f t="shared" si="39"/>
        <v>0.16177325258779393</v>
      </c>
      <c r="CC133">
        <v>6187.6149999999998</v>
      </c>
      <c r="CD133">
        <v>15679.315000000001</v>
      </c>
      <c r="CE133">
        <v>15.621</v>
      </c>
      <c r="CF133">
        <v>1531.6969999999999</v>
      </c>
      <c r="CH133">
        <v>8.984</v>
      </c>
      <c r="CI133">
        <v>0.69399999999999995</v>
      </c>
      <c r="CJ133">
        <v>5626.4009999999998</v>
      </c>
      <c r="CL133">
        <f t="shared" si="40"/>
        <v>22862.712</v>
      </c>
      <c r="CM133">
        <v>96790.487249185404</v>
      </c>
      <c r="CN133">
        <v>237.25434403497673</v>
      </c>
      <c r="CO133" s="3">
        <f t="shared" si="41"/>
        <v>0.23620825403162141</v>
      </c>
    </row>
    <row r="134" spans="1:93" x14ac:dyDescent="0.25">
      <c r="A134" s="1" t="s">
        <v>134</v>
      </c>
      <c r="B134">
        <v>5</v>
      </c>
      <c r="C134">
        <f>_xlfn.XLOOKUP(A134,'[1]paving by area'!$A$3:$A$174,'[1]paving by area'!$C$3:$C$174)</f>
        <v>17</v>
      </c>
      <c r="L134">
        <f t="shared" si="28"/>
        <v>0</v>
      </c>
      <c r="M134">
        <v>0.87403923237571579</v>
      </c>
      <c r="N134">
        <v>1.5785670633088205E-3</v>
      </c>
      <c r="O134" s="3">
        <f t="shared" si="29"/>
        <v>0</v>
      </c>
      <c r="Q134">
        <v>2.9350000000000001</v>
      </c>
      <c r="Y134">
        <f t="shared" si="30"/>
        <v>2.9350000000000001</v>
      </c>
      <c r="Z134">
        <v>41.590859623366008</v>
      </c>
      <c r="AA134">
        <v>0.10381261926183008</v>
      </c>
      <c r="AB134" s="3">
        <f t="shared" si="31"/>
        <v>7.056838994381108E-2</v>
      </c>
      <c r="AC134">
        <v>2.1920000000000002</v>
      </c>
      <c r="AD134">
        <v>0.23300000000000001</v>
      </c>
      <c r="AE134">
        <v>5.56</v>
      </c>
      <c r="AI134">
        <v>0.30199999999999999</v>
      </c>
      <c r="AJ134">
        <v>3.2109999999999999</v>
      </c>
      <c r="AL134">
        <f t="shared" si="32"/>
        <v>9.3059999999999992</v>
      </c>
      <c r="AM134">
        <v>512.96489773788733</v>
      </c>
      <c r="AN134">
        <v>3.2779276115266121</v>
      </c>
      <c r="AO134" s="3">
        <f t="shared" si="33"/>
        <v>1.8141592224026098E-2</v>
      </c>
      <c r="AP134">
        <v>0.55600000000000005</v>
      </c>
      <c r="AQ134">
        <v>0.43099999999999999</v>
      </c>
      <c r="AR134">
        <v>9.9000000000000005E-2</v>
      </c>
      <c r="AW134">
        <v>475.26799999999997</v>
      </c>
      <c r="AY134">
        <f t="shared" si="34"/>
        <v>475.79799999999994</v>
      </c>
      <c r="AZ134">
        <v>1489.1389663761352</v>
      </c>
      <c r="BA134">
        <v>2.0638192856138824</v>
      </c>
      <c r="BB134" s="3">
        <f t="shared" si="35"/>
        <v>0.31951215483795231</v>
      </c>
      <c r="BC134">
        <v>4.5999999999999999E-2</v>
      </c>
      <c r="BE134">
        <v>0.23200000000000001</v>
      </c>
      <c r="BF134">
        <v>0.35599999999999998</v>
      </c>
      <c r="BJ134">
        <v>0.06</v>
      </c>
      <c r="BL134">
        <f t="shared" si="36"/>
        <v>0.64799999999999991</v>
      </c>
      <c r="BM134">
        <v>90.672399903937489</v>
      </c>
      <c r="BN134">
        <v>0.49228158234993646</v>
      </c>
      <c r="BO134" s="3">
        <f t="shared" si="37"/>
        <v>7.1466069133112268E-3</v>
      </c>
      <c r="BP134">
        <v>0.224</v>
      </c>
      <c r="BR134">
        <v>0.88900000000000001</v>
      </c>
      <c r="BV134">
        <v>0.14599999999999999</v>
      </c>
      <c r="BY134">
        <f t="shared" si="38"/>
        <v>1.0349999999999999</v>
      </c>
      <c r="BZ134">
        <v>9.6776760736709146</v>
      </c>
      <c r="CA134">
        <v>2.0682242224952806E-2</v>
      </c>
      <c r="CB134" s="3">
        <f t="shared" si="39"/>
        <v>0.10694716294708612</v>
      </c>
      <c r="CC134">
        <v>35.744999999999997</v>
      </c>
      <c r="CD134">
        <v>123.95</v>
      </c>
      <c r="CJ134">
        <v>1273.3309999999999</v>
      </c>
      <c r="CL134">
        <f t="shared" si="40"/>
        <v>1397.2809999999999</v>
      </c>
      <c r="CM134">
        <v>32856.575455112674</v>
      </c>
      <c r="CN134">
        <v>163.84992093720902</v>
      </c>
      <c r="CO134" s="3">
        <f t="shared" si="41"/>
        <v>4.2526677861145598E-2</v>
      </c>
    </row>
    <row r="135" spans="1:93" x14ac:dyDescent="0.25">
      <c r="A135" s="1" t="s">
        <v>135</v>
      </c>
      <c r="B135">
        <v>6</v>
      </c>
      <c r="C135">
        <f>_xlfn.XLOOKUP(A135,'[1]paving by area'!$A$3:$A$174,'[1]paving by area'!$C$3:$C$174)</f>
        <v>20</v>
      </c>
      <c r="D135">
        <v>4.5999999999999999E-2</v>
      </c>
      <c r="L135">
        <f t="shared" si="28"/>
        <v>4.5999999999999999E-2</v>
      </c>
      <c r="M135">
        <v>0.15670677690573162</v>
      </c>
      <c r="N135">
        <v>2.8302179977469878E-4</v>
      </c>
      <c r="O135" s="3">
        <f t="shared" si="29"/>
        <v>0.29354186786492148</v>
      </c>
      <c r="P135">
        <v>267.971</v>
      </c>
      <c r="Q135">
        <v>0.26100000000000001</v>
      </c>
      <c r="R135">
        <v>16.077999999999999</v>
      </c>
      <c r="S135">
        <v>3.113</v>
      </c>
      <c r="U135">
        <v>1.792</v>
      </c>
      <c r="W135">
        <v>3.2730000000000001</v>
      </c>
      <c r="Y135">
        <f t="shared" si="30"/>
        <v>24.516999999999999</v>
      </c>
      <c r="Z135">
        <v>1827.2432090069206</v>
      </c>
      <c r="AA135">
        <v>4.4532258384053005</v>
      </c>
      <c r="AB135" s="3">
        <f t="shared" si="31"/>
        <v>1.3417480431258313E-2</v>
      </c>
      <c r="AC135">
        <v>223.208</v>
      </c>
      <c r="AD135">
        <v>16.039000000000001</v>
      </c>
      <c r="AE135">
        <v>241.12</v>
      </c>
      <c r="AF135">
        <v>16.004999999999999</v>
      </c>
      <c r="AG135">
        <v>0.53199999999999992</v>
      </c>
      <c r="AH135">
        <v>25.635999999999999</v>
      </c>
      <c r="AI135">
        <v>0.90300000000000002</v>
      </c>
      <c r="AJ135">
        <v>164.684</v>
      </c>
      <c r="AK135">
        <v>1.6E-2</v>
      </c>
      <c r="AL135">
        <f t="shared" si="32"/>
        <v>464.935</v>
      </c>
      <c r="AM135">
        <v>6885.1864802129039</v>
      </c>
      <c r="AN135">
        <v>12.047322210691199</v>
      </c>
      <c r="AO135" s="3">
        <f t="shared" si="33"/>
        <v>6.7526856583501466E-2</v>
      </c>
      <c r="AP135">
        <v>73.75800000000001</v>
      </c>
      <c r="AQ135">
        <v>24.483000000000001</v>
      </c>
      <c r="AR135">
        <v>8.0869999999999997</v>
      </c>
      <c r="AS135">
        <v>6.0380000000000003</v>
      </c>
      <c r="AU135">
        <v>11.247999999999999</v>
      </c>
      <c r="AV135">
        <v>1.6E-2</v>
      </c>
      <c r="AW135">
        <v>697.33799999999997</v>
      </c>
      <c r="AY135">
        <f t="shared" si="34"/>
        <v>747.20999999999992</v>
      </c>
      <c r="AZ135">
        <v>10866.997192080456</v>
      </c>
      <c r="BA135">
        <v>13.388244882224718</v>
      </c>
      <c r="BB135" s="3">
        <f t="shared" si="35"/>
        <v>6.8759565019906724E-2</v>
      </c>
      <c r="BC135">
        <v>34.869999999999997</v>
      </c>
      <c r="BD135">
        <v>0.20100000000000001</v>
      </c>
      <c r="BE135">
        <v>21.346</v>
      </c>
      <c r="BF135">
        <v>2.048</v>
      </c>
      <c r="BG135">
        <v>0.45600000000000002</v>
      </c>
      <c r="BH135">
        <v>1.3049999999999999</v>
      </c>
      <c r="BI135">
        <v>0.96699999999999997</v>
      </c>
      <c r="BJ135">
        <v>1.484</v>
      </c>
      <c r="BL135">
        <f t="shared" si="36"/>
        <v>27.806999999999995</v>
      </c>
      <c r="BM135">
        <v>439.25411831987168</v>
      </c>
      <c r="BN135">
        <v>2.1148400036876374</v>
      </c>
      <c r="BO135" s="3">
        <f t="shared" si="37"/>
        <v>6.3305041069075432E-2</v>
      </c>
      <c r="BP135">
        <v>29.695</v>
      </c>
      <c r="BQ135">
        <v>9.58</v>
      </c>
      <c r="BR135">
        <v>13.51</v>
      </c>
      <c r="BS135">
        <v>4.4319999999999986</v>
      </c>
      <c r="BT135">
        <v>0.21199999999999999</v>
      </c>
      <c r="BU135">
        <v>18.023</v>
      </c>
      <c r="BV135">
        <v>0.16900000000000001</v>
      </c>
      <c r="BW135">
        <v>3.8780000000000001</v>
      </c>
      <c r="BY135">
        <f t="shared" si="38"/>
        <v>49.803999999999995</v>
      </c>
      <c r="BZ135">
        <v>437.19583507705215</v>
      </c>
      <c r="CA135">
        <v>0.51123502760293604</v>
      </c>
      <c r="CB135" s="3">
        <f t="shared" si="39"/>
        <v>0.11391691320943725</v>
      </c>
      <c r="CC135">
        <v>1382.643</v>
      </c>
      <c r="CD135">
        <v>61.864999999999988</v>
      </c>
      <c r="CE135">
        <v>0.20499999999999999</v>
      </c>
      <c r="CF135">
        <v>7.9529999999999994</v>
      </c>
      <c r="CG135">
        <v>0.74099999999999999</v>
      </c>
      <c r="CH135">
        <v>0.26100000000000001</v>
      </c>
      <c r="CJ135">
        <v>611.17700000000002</v>
      </c>
      <c r="CL135">
        <f t="shared" si="40"/>
        <v>682.202</v>
      </c>
      <c r="CM135">
        <v>18643.269636841032</v>
      </c>
      <c r="CN135">
        <v>49.060838087908948</v>
      </c>
      <c r="CO135" s="3">
        <f t="shared" si="41"/>
        <v>3.6592401080328643E-2</v>
      </c>
    </row>
    <row r="136" spans="1:93" x14ac:dyDescent="0.25">
      <c r="A136" s="1" t="s">
        <v>136</v>
      </c>
      <c r="B136">
        <v>5</v>
      </c>
      <c r="C136">
        <f>_xlfn.XLOOKUP(A136,'[1]paving by area'!$A$3:$A$174,'[1]paving by area'!$C$3:$C$174)</f>
        <v>15</v>
      </c>
      <c r="J136">
        <v>3.0419999999999998</v>
      </c>
      <c r="L136">
        <f t="shared" si="28"/>
        <v>3.0419999999999998</v>
      </c>
      <c r="M136">
        <v>24.688589422149068</v>
      </c>
      <c r="N136">
        <v>4.4589067238352806E-2</v>
      </c>
      <c r="O136" s="3">
        <f t="shared" si="29"/>
        <v>0.12321481588052602</v>
      </c>
      <c r="Y136">
        <f t="shared" si="30"/>
        <v>0</v>
      </c>
      <c r="Z136">
        <v>0.69102922046727666</v>
      </c>
      <c r="AA136">
        <v>1.7248394001182419E-3</v>
      </c>
      <c r="AB136" s="3">
        <f t="shared" si="31"/>
        <v>0</v>
      </c>
      <c r="AC136">
        <v>34.267000000000003</v>
      </c>
      <c r="AD136">
        <v>0.40799999999999997</v>
      </c>
      <c r="AE136">
        <v>8.2889999999999997</v>
      </c>
      <c r="AH136">
        <v>0.253</v>
      </c>
      <c r="AI136">
        <v>0.13500000000000001</v>
      </c>
      <c r="AJ136">
        <v>10.262</v>
      </c>
      <c r="AL136">
        <f t="shared" si="32"/>
        <v>19.347000000000001</v>
      </c>
      <c r="AM136">
        <v>1703.3331820190735</v>
      </c>
      <c r="AN136">
        <v>4.8984936897688724</v>
      </c>
      <c r="AO136" s="3">
        <f t="shared" si="33"/>
        <v>1.1358318034447448E-2</v>
      </c>
      <c r="AP136">
        <v>0.91700000000000004</v>
      </c>
      <c r="AQ136">
        <v>10.605</v>
      </c>
      <c r="AR136">
        <v>0.65900000000000003</v>
      </c>
      <c r="AU136">
        <v>2.4E-2</v>
      </c>
      <c r="AW136">
        <v>252.21100000000001</v>
      </c>
      <c r="AY136">
        <f t="shared" si="34"/>
        <v>263.49900000000002</v>
      </c>
      <c r="AZ136">
        <v>26358.201275649884</v>
      </c>
      <c r="BA136">
        <v>26.576629004466525</v>
      </c>
      <c r="BB136" s="3">
        <f t="shared" si="35"/>
        <v>9.9968505909932663E-3</v>
      </c>
      <c r="BC136">
        <v>3.7879999999999998</v>
      </c>
      <c r="BD136">
        <v>0.86</v>
      </c>
      <c r="BJ136">
        <v>3.0880000000000001</v>
      </c>
      <c r="BL136">
        <f t="shared" si="36"/>
        <v>3.948</v>
      </c>
      <c r="BM136">
        <v>64.667322147819206</v>
      </c>
      <c r="BN136">
        <v>0.35109395700332735</v>
      </c>
      <c r="BO136" s="3">
        <f t="shared" si="37"/>
        <v>6.1050927560839775E-2</v>
      </c>
      <c r="BP136">
        <v>0.113</v>
      </c>
      <c r="BR136">
        <v>0.22500000000000001</v>
      </c>
      <c r="BS136">
        <v>0.05</v>
      </c>
      <c r="BY136">
        <f t="shared" si="38"/>
        <v>0.27500000000000002</v>
      </c>
      <c r="BZ136">
        <v>4.8102813268890952</v>
      </c>
      <c r="CA136">
        <v>1.0280092329557618E-2</v>
      </c>
      <c r="CB136" s="3">
        <f t="shared" si="39"/>
        <v>5.716921346424618E-2</v>
      </c>
      <c r="CC136">
        <v>8.984</v>
      </c>
      <c r="CD136">
        <v>103.389</v>
      </c>
      <c r="CJ136">
        <v>744.14699999999993</v>
      </c>
      <c r="CL136">
        <f t="shared" si="40"/>
        <v>847.53599999999994</v>
      </c>
      <c r="CM136">
        <v>29283.47155637524</v>
      </c>
      <c r="CN136">
        <v>38.109615700998731</v>
      </c>
      <c r="CO136" s="3">
        <f t="shared" si="41"/>
        <v>2.8942470101892163E-2</v>
      </c>
    </row>
    <row r="137" spans="1:93" x14ac:dyDescent="0.25">
      <c r="A137" s="1" t="s">
        <v>137</v>
      </c>
      <c r="B137">
        <v>3</v>
      </c>
      <c r="C137">
        <f>_xlfn.XLOOKUP(A137,'[1]paving by area'!$A$3:$A$174,'[1]paving by area'!$C$3:$C$174)</f>
        <v>26</v>
      </c>
      <c r="J137">
        <v>0.255</v>
      </c>
      <c r="L137">
        <f t="shared" si="28"/>
        <v>0.255</v>
      </c>
      <c r="M137">
        <v>2.4271792517380852</v>
      </c>
      <c r="N137">
        <v>4.3836307131500593E-3</v>
      </c>
      <c r="O137" s="3">
        <f t="shared" si="29"/>
        <v>0.10506022569919234</v>
      </c>
      <c r="P137">
        <v>134.68899999999999</v>
      </c>
      <c r="W137">
        <v>4.7410000000000014</v>
      </c>
      <c r="Y137">
        <f t="shared" si="30"/>
        <v>4.7410000000000014</v>
      </c>
      <c r="Z137">
        <v>298.35228303931683</v>
      </c>
      <c r="AA137">
        <v>0.77244433267488299</v>
      </c>
      <c r="AB137" s="3">
        <f t="shared" si="31"/>
        <v>1.5890610762898813E-2</v>
      </c>
      <c r="AC137">
        <v>20.445</v>
      </c>
      <c r="AD137">
        <v>8.75</v>
      </c>
      <c r="AE137">
        <v>2.9540000000000002</v>
      </c>
      <c r="AF137">
        <v>1.4E-2</v>
      </c>
      <c r="AH137">
        <v>0.91</v>
      </c>
      <c r="AJ137">
        <v>798.803</v>
      </c>
      <c r="AL137">
        <f t="shared" si="32"/>
        <v>811.43100000000004</v>
      </c>
      <c r="AM137">
        <v>13111.977465354901</v>
      </c>
      <c r="AN137">
        <v>20.008048720190381</v>
      </c>
      <c r="AO137" s="3">
        <f t="shared" si="33"/>
        <v>6.188471587477954E-2</v>
      </c>
      <c r="AP137">
        <v>28.274999999999999</v>
      </c>
      <c r="AQ137">
        <v>9.9190000000000005</v>
      </c>
      <c r="AR137">
        <v>0.22600000000000001</v>
      </c>
      <c r="AU137">
        <v>0.60699999999999998</v>
      </c>
      <c r="AW137">
        <v>79343.100999999995</v>
      </c>
      <c r="AY137">
        <f t="shared" si="34"/>
        <v>79353.852999999988</v>
      </c>
      <c r="AZ137">
        <v>346182.53713907104</v>
      </c>
      <c r="BA137">
        <v>629.99182673134885</v>
      </c>
      <c r="BB137" s="3">
        <f t="shared" si="35"/>
        <v>0.22922546485388245</v>
      </c>
      <c r="BC137">
        <v>3.6669999999999998</v>
      </c>
      <c r="BE137">
        <v>0.19600000000000001</v>
      </c>
      <c r="BF137">
        <v>0.34599999999999997</v>
      </c>
      <c r="BJ137">
        <v>8.3149999999999995</v>
      </c>
      <c r="BL137">
        <f t="shared" si="36"/>
        <v>8.8569999999999993</v>
      </c>
      <c r="BM137">
        <v>135.95044989459393</v>
      </c>
      <c r="BN137">
        <v>0.73810666383817825</v>
      </c>
      <c r="BO137" s="3">
        <f t="shared" si="37"/>
        <v>6.514873622608143E-2</v>
      </c>
      <c r="BP137">
        <v>0.17399999999999999</v>
      </c>
      <c r="BR137">
        <v>4.3999999999999997E-2</v>
      </c>
      <c r="BS137">
        <v>2.1000000000000001E-2</v>
      </c>
      <c r="BT137">
        <v>0.02</v>
      </c>
      <c r="BU137">
        <v>3.6999999999999998E-2</v>
      </c>
      <c r="BW137">
        <v>0.14399999999999999</v>
      </c>
      <c r="BY137">
        <f t="shared" si="38"/>
        <v>0.26600000000000001</v>
      </c>
      <c r="BZ137">
        <v>22.713202496197869</v>
      </c>
      <c r="CA137">
        <v>4.8540574426622525E-2</v>
      </c>
      <c r="CB137" s="3">
        <f t="shared" si="39"/>
        <v>1.1711250319919779E-2</v>
      </c>
      <c r="CC137">
        <v>110.19199999999999</v>
      </c>
      <c r="CD137">
        <v>198.16300000000001</v>
      </c>
      <c r="CI137">
        <v>0.47699999999999998</v>
      </c>
      <c r="CJ137">
        <v>92211.926999999996</v>
      </c>
      <c r="CL137">
        <f t="shared" si="40"/>
        <v>92410.566999999995</v>
      </c>
      <c r="CM137">
        <v>283847.38271319459</v>
      </c>
      <c r="CN137">
        <v>822.17476207860159</v>
      </c>
      <c r="CO137" s="3">
        <f t="shared" si="41"/>
        <v>0.32556427371878777</v>
      </c>
    </row>
    <row r="138" spans="1:93" x14ac:dyDescent="0.25">
      <c r="A138" s="1" t="s">
        <v>138</v>
      </c>
      <c r="B138">
        <v>6</v>
      </c>
      <c r="C138">
        <f>_xlfn.XLOOKUP(A138,'[1]paving by area'!$A$3:$A$174,'[1]paving by area'!$C$3:$C$174)</f>
        <v>21</v>
      </c>
      <c r="D138">
        <v>1.2E-2</v>
      </c>
      <c r="J138">
        <v>0.443</v>
      </c>
      <c r="L138">
        <f t="shared" si="28"/>
        <v>0.45500000000000002</v>
      </c>
      <c r="M138">
        <v>2.7599016842825099</v>
      </c>
      <c r="N138">
        <v>4.9845473010828607E-3</v>
      </c>
      <c r="O138" s="3">
        <f t="shared" si="29"/>
        <v>0.16486094508047164</v>
      </c>
      <c r="P138">
        <v>247.607</v>
      </c>
      <c r="Q138">
        <v>1.504</v>
      </c>
      <c r="R138">
        <v>0.375</v>
      </c>
      <c r="S138">
        <v>0.32</v>
      </c>
      <c r="U138">
        <v>0.35799999999999998</v>
      </c>
      <c r="V138">
        <v>6.5000000000000002E-2</v>
      </c>
      <c r="W138">
        <v>66.55</v>
      </c>
      <c r="Y138">
        <f t="shared" si="30"/>
        <v>69.171999999999997</v>
      </c>
      <c r="Z138">
        <v>610.86051942287611</v>
      </c>
      <c r="AA138">
        <v>1.7456607074495663</v>
      </c>
      <c r="AB138" s="3">
        <f t="shared" si="31"/>
        <v>0.11323697931133569</v>
      </c>
      <c r="AC138">
        <v>427.63</v>
      </c>
      <c r="AD138">
        <v>3.9870000000000001</v>
      </c>
      <c r="AE138">
        <v>59.24</v>
      </c>
      <c r="AF138">
        <v>2.9289999999999998</v>
      </c>
      <c r="AG138">
        <v>1.2969999999999999</v>
      </c>
      <c r="AH138">
        <v>6.6920000000000002</v>
      </c>
      <c r="AI138">
        <v>0.58099999999999996</v>
      </c>
      <c r="AJ138">
        <v>809.92499999999995</v>
      </c>
      <c r="AL138">
        <f t="shared" si="32"/>
        <v>884.65099999999995</v>
      </c>
      <c r="AM138">
        <v>5415.4606171555288</v>
      </c>
      <c r="AN138">
        <v>7.6539831788638839</v>
      </c>
      <c r="AO138" s="3">
        <f t="shared" si="33"/>
        <v>0.16335655681762912</v>
      </c>
      <c r="AP138">
        <v>373.24799999999999</v>
      </c>
      <c r="AQ138">
        <v>38.340000000000003</v>
      </c>
      <c r="AR138">
        <v>7.923</v>
      </c>
      <c r="AS138">
        <v>14.592000000000001</v>
      </c>
      <c r="AU138">
        <v>7.6890000000000001</v>
      </c>
      <c r="AV138">
        <v>0.33700000000000002</v>
      </c>
      <c r="AW138">
        <v>5037.5209999999997</v>
      </c>
      <c r="AY138">
        <f t="shared" si="34"/>
        <v>5106.402</v>
      </c>
      <c r="AZ138">
        <v>9512.2821609784623</v>
      </c>
      <c r="BA138">
        <v>10.395055149856997</v>
      </c>
      <c r="BB138" s="3">
        <f t="shared" si="35"/>
        <v>0.53682196486429079</v>
      </c>
      <c r="BC138">
        <v>23.939</v>
      </c>
      <c r="BE138">
        <v>8.5960000000000001</v>
      </c>
      <c r="BF138">
        <v>0.49299999999999999</v>
      </c>
      <c r="BG138">
        <v>0.14799999999999999</v>
      </c>
      <c r="BH138">
        <v>0.109</v>
      </c>
      <c r="BJ138">
        <v>3.306</v>
      </c>
      <c r="BL138">
        <f t="shared" si="36"/>
        <v>12.652000000000001</v>
      </c>
      <c r="BM138">
        <v>188.06432910275504</v>
      </c>
      <c r="BN138">
        <v>1.0210450546403051</v>
      </c>
      <c r="BO138" s="3">
        <f t="shared" si="37"/>
        <v>6.7274852495218113E-2</v>
      </c>
      <c r="BP138">
        <v>15.148999999999999</v>
      </c>
      <c r="BQ138">
        <v>2.1000000000000001E-2</v>
      </c>
      <c r="BR138">
        <v>0.73099999999999998</v>
      </c>
      <c r="BS138">
        <v>0.189</v>
      </c>
      <c r="BU138">
        <v>0.97</v>
      </c>
      <c r="BV138">
        <v>0.10100000000000001</v>
      </c>
      <c r="BW138">
        <v>3.6139999999999999</v>
      </c>
      <c r="BX138">
        <v>0.106</v>
      </c>
      <c r="BY138">
        <f t="shared" si="38"/>
        <v>5.7319999999999993</v>
      </c>
      <c r="BZ138">
        <v>120.89874156266544</v>
      </c>
      <c r="CA138">
        <v>0.25837370859040831</v>
      </c>
      <c r="CB138" s="3">
        <f t="shared" si="39"/>
        <v>4.741157704299951E-2</v>
      </c>
      <c r="CC138">
        <v>775.24700000000007</v>
      </c>
      <c r="CD138">
        <v>1083.136</v>
      </c>
      <c r="CE138">
        <v>6.0999999999999999E-2</v>
      </c>
      <c r="CF138">
        <v>12.474</v>
      </c>
      <c r="CH138">
        <v>1.9570000000000001</v>
      </c>
      <c r="CI138">
        <v>1.4E-2</v>
      </c>
      <c r="CJ138">
        <v>184602.23800000001</v>
      </c>
      <c r="CL138">
        <f t="shared" si="40"/>
        <v>185699.88</v>
      </c>
      <c r="CM138">
        <v>252598.81949036871</v>
      </c>
      <c r="CN138">
        <v>645.89457843011269</v>
      </c>
      <c r="CO138" s="3">
        <f t="shared" si="41"/>
        <v>0.73515735494987344</v>
      </c>
    </row>
    <row r="139" spans="1:93" x14ac:dyDescent="0.25">
      <c r="A139" s="1" t="s">
        <v>139</v>
      </c>
      <c r="B139">
        <v>3</v>
      </c>
      <c r="C139">
        <f>_xlfn.XLOOKUP(A139,'[1]paving by area'!$A$3:$A$174,'[1]paving by area'!$C$3:$C$174)</f>
        <v>8</v>
      </c>
      <c r="J139">
        <v>3.2000000000000001E-2</v>
      </c>
      <c r="L139">
        <f t="shared" si="28"/>
        <v>3.2000000000000001E-2</v>
      </c>
      <c r="M139">
        <v>0.15270075712204234</v>
      </c>
      <c r="N139">
        <v>2.7578668875078414E-4</v>
      </c>
      <c r="O139" s="3">
        <f t="shared" si="29"/>
        <v>0.20956019212416074</v>
      </c>
      <c r="Y139">
        <f t="shared" si="30"/>
        <v>0</v>
      </c>
      <c r="Z139">
        <v>5.3523976723190106E-2</v>
      </c>
      <c r="AA139">
        <v>1.3359820564569271E-4</v>
      </c>
      <c r="AB139" s="3">
        <f t="shared" si="31"/>
        <v>0</v>
      </c>
      <c r="AC139">
        <v>5.7000000000000002E-2</v>
      </c>
      <c r="AD139">
        <v>8.8999999999999996E-2</v>
      </c>
      <c r="AJ139">
        <v>6.1319999999999997</v>
      </c>
      <c r="AL139">
        <f t="shared" si="32"/>
        <v>6.2210000000000001</v>
      </c>
      <c r="AM139">
        <v>107.43206669109956</v>
      </c>
      <c r="AN139">
        <v>0.20013191511253289</v>
      </c>
      <c r="AO139" s="3">
        <f t="shared" si="33"/>
        <v>5.7906360657542781E-2</v>
      </c>
      <c r="AP139">
        <v>1.371</v>
      </c>
      <c r="AQ139">
        <v>0.73599999999999999</v>
      </c>
      <c r="AR139">
        <v>0.50700000000000001</v>
      </c>
      <c r="AU139">
        <v>1.7989999999999999</v>
      </c>
      <c r="AW139">
        <v>1627.7919999999999</v>
      </c>
      <c r="AY139">
        <f t="shared" si="34"/>
        <v>1630.8339999999998</v>
      </c>
      <c r="AZ139">
        <v>17694.324596050807</v>
      </c>
      <c r="BA139">
        <v>10.825168142434263</v>
      </c>
      <c r="BB139" s="3">
        <f t="shared" si="35"/>
        <v>9.2167066968127473E-2</v>
      </c>
      <c r="BJ139">
        <v>2.5499999999999998</v>
      </c>
      <c r="BL139">
        <f t="shared" si="36"/>
        <v>2.5499999999999998</v>
      </c>
      <c r="BM139">
        <v>20.937320306424365</v>
      </c>
      <c r="BN139">
        <v>0.1136735895546364</v>
      </c>
      <c r="BO139" s="3">
        <f t="shared" si="37"/>
        <v>0.12179209004208447</v>
      </c>
      <c r="BP139">
        <v>0.125</v>
      </c>
      <c r="BR139">
        <v>2.1000000000000001E-2</v>
      </c>
      <c r="BY139">
        <f t="shared" si="38"/>
        <v>2.1000000000000001E-2</v>
      </c>
      <c r="BZ139">
        <v>1.1995667724432604</v>
      </c>
      <c r="CA139">
        <v>2.5636041508119607E-3</v>
      </c>
      <c r="CB139" s="3">
        <f t="shared" si="39"/>
        <v>1.7506320183600536E-2</v>
      </c>
      <c r="CC139">
        <v>3.6869999999999998</v>
      </c>
      <c r="CD139">
        <v>8.6240000000000006</v>
      </c>
      <c r="CJ139">
        <v>2026.8789999999999</v>
      </c>
      <c r="CL139">
        <f t="shared" si="40"/>
        <v>2035.5029999999999</v>
      </c>
      <c r="CM139">
        <v>14986.984250846064</v>
      </c>
      <c r="CN139">
        <v>25.462234634176564</v>
      </c>
      <c r="CO139" s="3">
        <f t="shared" si="41"/>
        <v>0.13581805157932886</v>
      </c>
    </row>
    <row r="140" spans="1:93" x14ac:dyDescent="0.25">
      <c r="A140" s="1" t="s">
        <v>140</v>
      </c>
      <c r="B140">
        <v>7</v>
      </c>
      <c r="C140">
        <f>_xlfn.XLOOKUP(A140,'[1]paving by area'!$A$3:$A$174,'[1]paving by area'!$C$3:$C$174)</f>
        <v>24</v>
      </c>
      <c r="L140">
        <f t="shared" si="28"/>
        <v>0</v>
      </c>
      <c r="M140">
        <v>0</v>
      </c>
      <c r="N140">
        <v>0</v>
      </c>
      <c r="O140" s="3" t="e">
        <f t="shared" si="29"/>
        <v>#DIV/0!</v>
      </c>
      <c r="Y140">
        <f t="shared" si="30"/>
        <v>0</v>
      </c>
      <c r="Z140">
        <v>0</v>
      </c>
      <c r="AA140">
        <v>0</v>
      </c>
      <c r="AB140" s="3" t="e">
        <f t="shared" si="31"/>
        <v>#DIV/0!</v>
      </c>
      <c r="AC140">
        <v>0.68099999999999994</v>
      </c>
      <c r="AJ140">
        <v>0.67399999999999993</v>
      </c>
      <c r="AL140">
        <f t="shared" si="32"/>
        <v>0.67399999999999993</v>
      </c>
      <c r="AM140">
        <v>11.806744234703366</v>
      </c>
      <c r="AN140">
        <v>2.1994423152345455E-2</v>
      </c>
      <c r="AO140" s="3">
        <f t="shared" si="33"/>
        <v>5.708601682239571E-2</v>
      </c>
      <c r="AQ140">
        <v>0.35499999999999998</v>
      </c>
      <c r="AW140">
        <v>6.0510000000000002</v>
      </c>
      <c r="AY140">
        <f t="shared" si="34"/>
        <v>6.4060000000000006</v>
      </c>
      <c r="AZ140">
        <v>18.752990305932673</v>
      </c>
      <c r="BA140">
        <v>2.5990041178291391E-2</v>
      </c>
      <c r="BB140" s="3">
        <f t="shared" si="35"/>
        <v>0.34159885412906155</v>
      </c>
      <c r="BC140">
        <v>0.03</v>
      </c>
      <c r="BJ140">
        <v>0.12</v>
      </c>
      <c r="BL140">
        <f t="shared" si="36"/>
        <v>0.12</v>
      </c>
      <c r="BM140">
        <v>0.16536056351125161</v>
      </c>
      <c r="BN140">
        <v>8.9778102211741624E-4</v>
      </c>
      <c r="BO140" s="3">
        <f t="shared" si="37"/>
        <v>0.72568693194998002</v>
      </c>
      <c r="BP140">
        <v>0.224</v>
      </c>
      <c r="BY140">
        <f t="shared" si="38"/>
        <v>0</v>
      </c>
      <c r="BZ140">
        <v>0.5941956248837641</v>
      </c>
      <c r="CA140">
        <v>1.2698604240627012E-3</v>
      </c>
      <c r="CB140" s="3">
        <f t="shared" si="39"/>
        <v>0</v>
      </c>
      <c r="CD140">
        <v>669.31799999999998</v>
      </c>
      <c r="CJ140">
        <v>138.79300000000001</v>
      </c>
      <c r="CL140">
        <f t="shared" si="40"/>
        <v>808.11099999999999</v>
      </c>
      <c r="CM140">
        <v>1044.2640850148782</v>
      </c>
      <c r="CN140">
        <v>3.0186466094522277</v>
      </c>
      <c r="CO140" s="3">
        <f t="shared" si="41"/>
        <v>0.7738569310161485</v>
      </c>
    </row>
    <row r="141" spans="1:93" x14ac:dyDescent="0.25">
      <c r="A141" s="1" t="s">
        <v>141</v>
      </c>
      <c r="B141">
        <v>3</v>
      </c>
      <c r="C141">
        <f>_xlfn.XLOOKUP(A141,'[1]paving by area'!$A$3:$A$174,'[1]paving by area'!$C$3:$C$174)</f>
        <v>7</v>
      </c>
      <c r="J141">
        <v>5.2370000000000001</v>
      </c>
      <c r="L141">
        <f t="shared" si="28"/>
        <v>5.2370000000000001</v>
      </c>
      <c r="M141">
        <v>24.416214445685661</v>
      </c>
      <c r="N141">
        <v>4.4097141760881989E-2</v>
      </c>
      <c r="O141" s="3">
        <f t="shared" si="29"/>
        <v>0.21448861418094961</v>
      </c>
      <c r="Y141">
        <f t="shared" si="30"/>
        <v>0</v>
      </c>
      <c r="Z141">
        <v>7.7532769371956283</v>
      </c>
      <c r="AA141">
        <v>9.6033110670091341E-3</v>
      </c>
      <c r="AB141" s="3">
        <f t="shared" si="31"/>
        <v>0</v>
      </c>
      <c r="AC141">
        <v>20.934000000000001</v>
      </c>
      <c r="AD141">
        <v>14.51</v>
      </c>
      <c r="AE141">
        <v>6.8449999999999998</v>
      </c>
      <c r="AF141">
        <v>4.1040000000000001</v>
      </c>
      <c r="AH141">
        <v>0.24</v>
      </c>
      <c r="AI141">
        <v>8.8000000000000009E-2</v>
      </c>
      <c r="AJ141">
        <v>5.15</v>
      </c>
      <c r="AL141">
        <f t="shared" si="32"/>
        <v>30.936999999999998</v>
      </c>
      <c r="AM141">
        <v>598.81705107344806</v>
      </c>
      <c r="AN141">
        <v>2.8115827142828222</v>
      </c>
      <c r="AO141" s="3">
        <f t="shared" si="33"/>
        <v>5.1663525520093137E-2</v>
      </c>
      <c r="AP141">
        <v>2.7829999999999999</v>
      </c>
      <c r="AQ141">
        <v>21.091999999999999</v>
      </c>
      <c r="AR141">
        <v>0.502</v>
      </c>
      <c r="AS141">
        <v>2.4169999999999998</v>
      </c>
      <c r="AW141">
        <v>125.14100000000001</v>
      </c>
      <c r="AY141">
        <f t="shared" si="34"/>
        <v>149.15199999999999</v>
      </c>
      <c r="AZ141">
        <v>1227.1261677187633</v>
      </c>
      <c r="BA141">
        <v>1.7006919488397492</v>
      </c>
      <c r="BB141" s="3">
        <f t="shared" si="35"/>
        <v>0.12154577412139671</v>
      </c>
      <c r="BC141">
        <v>22.617999999999999</v>
      </c>
      <c r="BD141">
        <v>0.03</v>
      </c>
      <c r="BE141">
        <v>9.6359999999999992</v>
      </c>
      <c r="BF141">
        <v>3.395</v>
      </c>
      <c r="BJ141">
        <v>0.82299999999999984</v>
      </c>
      <c r="BL141">
        <f t="shared" si="36"/>
        <v>13.883999999999999</v>
      </c>
      <c r="BM141">
        <v>290.66100341148046</v>
      </c>
      <c r="BN141">
        <v>4.6096830008619918</v>
      </c>
      <c r="BO141" s="3">
        <f t="shared" si="37"/>
        <v>4.7766985722349609E-2</v>
      </c>
      <c r="BP141">
        <v>0.753</v>
      </c>
      <c r="BQ141">
        <v>0.23200000000000001</v>
      </c>
      <c r="BR141">
        <v>0.154</v>
      </c>
      <c r="BS141">
        <v>5.7000000000000002E-2</v>
      </c>
      <c r="BW141">
        <v>0.3</v>
      </c>
      <c r="BY141">
        <f t="shared" si="38"/>
        <v>0.74299999999999999</v>
      </c>
      <c r="BZ141">
        <v>15.404987904412209</v>
      </c>
      <c r="CA141">
        <v>3.2922128090061932E-2</v>
      </c>
      <c r="CB141" s="3">
        <f t="shared" si="39"/>
        <v>4.8231131670489279E-2</v>
      </c>
      <c r="CC141">
        <v>97.043999999999997</v>
      </c>
      <c r="CD141">
        <v>1265.982</v>
      </c>
      <c r="CF141">
        <v>13.316000000000001</v>
      </c>
      <c r="CJ141">
        <v>6184.75</v>
      </c>
      <c r="CL141">
        <f t="shared" si="40"/>
        <v>7464.0479999999998</v>
      </c>
      <c r="CM141">
        <v>40850.090099713314</v>
      </c>
      <c r="CN141">
        <v>191.34785320665699</v>
      </c>
      <c r="CO141" s="3">
        <f t="shared" si="41"/>
        <v>0.18271803028538197</v>
      </c>
    </row>
    <row r="142" spans="1:93" x14ac:dyDescent="0.25">
      <c r="A142" s="1" t="s">
        <v>142</v>
      </c>
      <c r="B142">
        <v>4</v>
      </c>
      <c r="C142">
        <f>_xlfn.XLOOKUP(A142,'[1]paving by area'!$A$3:$A$174,'[1]paving by area'!$C$3:$C$174)</f>
        <v>13</v>
      </c>
      <c r="E142">
        <v>0.48499999999999999</v>
      </c>
      <c r="J142">
        <v>1.6859999999999999</v>
      </c>
      <c r="L142">
        <f t="shared" si="28"/>
        <v>2.1709999999999998</v>
      </c>
      <c r="M142">
        <v>70.317518907230863</v>
      </c>
      <c r="N142">
        <v>0.12699763947533521</v>
      </c>
      <c r="O142" s="3">
        <f t="shared" si="29"/>
        <v>3.087424064071681E-2</v>
      </c>
      <c r="P142">
        <v>215.72399999999999</v>
      </c>
      <c r="Q142">
        <v>0.93500000000000005</v>
      </c>
      <c r="R142">
        <v>13.467000000000001</v>
      </c>
      <c r="S142">
        <v>0.32300000000000001</v>
      </c>
      <c r="W142">
        <v>4.9000000000000002E-2</v>
      </c>
      <c r="Y142">
        <f t="shared" si="30"/>
        <v>14.774000000000001</v>
      </c>
      <c r="Z142">
        <v>1162.8349957686396</v>
      </c>
      <c r="AA142">
        <v>1.9995781299032542</v>
      </c>
      <c r="AB142" s="3">
        <f t="shared" si="31"/>
        <v>1.2705155979790852E-2</v>
      </c>
      <c r="AC142">
        <v>201.727</v>
      </c>
      <c r="AD142">
        <v>29.141999999999999</v>
      </c>
      <c r="AE142">
        <v>275.96600000000001</v>
      </c>
      <c r="AF142">
        <v>23.056000000000001</v>
      </c>
      <c r="AH142">
        <v>11.5</v>
      </c>
      <c r="AI142">
        <v>1.429</v>
      </c>
      <c r="AJ142">
        <v>109.627</v>
      </c>
      <c r="AK142">
        <v>2.2250000000000001</v>
      </c>
      <c r="AL142">
        <f t="shared" si="32"/>
        <v>452.94499999999999</v>
      </c>
      <c r="AM142">
        <v>9278.7397636221358</v>
      </c>
      <c r="AN142">
        <v>24.742031841357875</v>
      </c>
      <c r="AO142" s="3">
        <f t="shared" si="33"/>
        <v>4.8815357638954206E-2</v>
      </c>
      <c r="AP142">
        <v>39.820999999999998</v>
      </c>
      <c r="AQ142">
        <v>72.052000000000007</v>
      </c>
      <c r="AR142">
        <v>20.59</v>
      </c>
      <c r="AS142">
        <v>13.845000000000001</v>
      </c>
      <c r="AU142">
        <v>3</v>
      </c>
      <c r="AV142">
        <v>0.28100000000000003</v>
      </c>
      <c r="AW142">
        <v>1181.0060000000001</v>
      </c>
      <c r="AX142">
        <v>0.24299999999999999</v>
      </c>
      <c r="AY142">
        <f t="shared" si="34"/>
        <v>1291.0170000000001</v>
      </c>
      <c r="AZ142">
        <v>17923.169280922219</v>
      </c>
      <c r="BA142">
        <v>28.740432466057097</v>
      </c>
      <c r="BB142" s="3">
        <f t="shared" si="35"/>
        <v>7.2030620241598925E-2</v>
      </c>
      <c r="BC142">
        <v>87.560999999999993</v>
      </c>
      <c r="BD142">
        <v>0.92100000000000004</v>
      </c>
      <c r="BE142">
        <v>58.07</v>
      </c>
      <c r="BF142">
        <v>12.989000000000001</v>
      </c>
      <c r="BH142">
        <v>0.44500000000000001</v>
      </c>
      <c r="BJ142">
        <v>4.6070000000000002</v>
      </c>
      <c r="BL142">
        <f t="shared" si="36"/>
        <v>77.031999999999996</v>
      </c>
      <c r="BM142">
        <v>1516.2833622051289</v>
      </c>
      <c r="BN142">
        <v>8.9624177104972276</v>
      </c>
      <c r="BO142" s="3">
        <f t="shared" si="37"/>
        <v>5.0803169064634765E-2</v>
      </c>
      <c r="BP142">
        <v>13.891</v>
      </c>
      <c r="BQ142">
        <v>0.41</v>
      </c>
      <c r="BR142">
        <v>5.4130000000000003</v>
      </c>
      <c r="BS142">
        <v>0.41299999999999998</v>
      </c>
      <c r="BU142">
        <v>1.2749999999999999</v>
      </c>
      <c r="BV142">
        <v>0.44800000000000001</v>
      </c>
      <c r="BW142">
        <v>0.73599999999999999</v>
      </c>
      <c r="BY142">
        <f t="shared" si="38"/>
        <v>8.6950000000000021</v>
      </c>
      <c r="BZ142">
        <v>311.78236614432154</v>
      </c>
      <c r="CA142">
        <v>0.63746642632031114</v>
      </c>
      <c r="CB142" s="3">
        <f t="shared" si="39"/>
        <v>2.7888042891993311E-2</v>
      </c>
      <c r="CC142">
        <v>183.12799999999999</v>
      </c>
      <c r="CD142">
        <v>1901.481</v>
      </c>
      <c r="CE142">
        <v>13.137</v>
      </c>
      <c r="CF142">
        <v>71.007999999999996</v>
      </c>
      <c r="CH142">
        <v>0.125</v>
      </c>
      <c r="CI142">
        <v>3.9E-2</v>
      </c>
      <c r="CJ142">
        <v>32062.059000000001</v>
      </c>
      <c r="CL142">
        <f t="shared" si="40"/>
        <v>34047.849000000002</v>
      </c>
      <c r="CM142">
        <v>367215.4190832224</v>
      </c>
      <c r="CN142">
        <v>1559.7649115810591</v>
      </c>
      <c r="CO142" s="3">
        <f t="shared" si="41"/>
        <v>9.2719006966000259E-2</v>
      </c>
    </row>
    <row r="143" spans="1:93" x14ac:dyDescent="0.25">
      <c r="A143" s="1" t="s">
        <v>143</v>
      </c>
      <c r="B143">
        <v>5</v>
      </c>
      <c r="C143">
        <f>_xlfn.XLOOKUP(A143,'[1]paving by area'!$A$3:$A$174,'[1]paving by area'!$C$3:$C$174)</f>
        <v>15</v>
      </c>
      <c r="L143">
        <f t="shared" si="28"/>
        <v>0</v>
      </c>
      <c r="M143">
        <v>16.531229054011732</v>
      </c>
      <c r="N143">
        <v>2.9856387143797264E-2</v>
      </c>
      <c r="O143" s="3">
        <f t="shared" si="29"/>
        <v>0</v>
      </c>
      <c r="Y143">
        <f t="shared" si="30"/>
        <v>0</v>
      </c>
      <c r="Z143">
        <v>0</v>
      </c>
      <c r="AA143">
        <v>0</v>
      </c>
      <c r="AB143" s="3" t="e">
        <f t="shared" si="31"/>
        <v>#DIV/0!</v>
      </c>
      <c r="AC143">
        <v>35.638000000000012</v>
      </c>
      <c r="AH143">
        <v>1.0999999999999999E-2</v>
      </c>
      <c r="AJ143">
        <v>0.95499999999999996</v>
      </c>
      <c r="AL143">
        <f t="shared" si="32"/>
        <v>0.96599999999999997</v>
      </c>
      <c r="AM143">
        <v>1053.0386419481983</v>
      </c>
      <c r="AN143">
        <v>1.9616735169635671</v>
      </c>
      <c r="AO143" s="3">
        <f t="shared" si="33"/>
        <v>9.1734525355387665E-4</v>
      </c>
      <c r="AP143">
        <v>1.3089999999999999</v>
      </c>
      <c r="AW143">
        <v>0.30099999999999999</v>
      </c>
      <c r="AY143">
        <f t="shared" si="34"/>
        <v>0.30099999999999999</v>
      </c>
      <c r="AZ143">
        <v>303.89758026076788</v>
      </c>
      <c r="BA143">
        <v>0.42117606291631099</v>
      </c>
      <c r="BB143" s="3">
        <f t="shared" si="35"/>
        <v>9.9046527366791954E-4</v>
      </c>
      <c r="BC143">
        <v>0.95700000000000007</v>
      </c>
      <c r="BH143">
        <v>9.0999999999999998E-2</v>
      </c>
      <c r="BL143">
        <f t="shared" si="36"/>
        <v>9.0999999999999998E-2</v>
      </c>
      <c r="BM143">
        <v>78.237869372969968</v>
      </c>
      <c r="BN143">
        <v>0.4247716193176525</v>
      </c>
      <c r="BO143" s="3">
        <f t="shared" si="37"/>
        <v>1.163119608564381E-3</v>
      </c>
      <c r="BP143">
        <v>0.30499999999999999</v>
      </c>
      <c r="BY143">
        <f t="shared" si="38"/>
        <v>0</v>
      </c>
      <c r="BZ143">
        <v>10.633706601069557</v>
      </c>
      <c r="CA143">
        <v>2.2725383035989262E-2</v>
      </c>
      <c r="CB143" s="3">
        <f t="shared" si="39"/>
        <v>0</v>
      </c>
      <c r="CC143">
        <v>0.46400000000000002</v>
      </c>
      <c r="CD143">
        <v>71.525999999999996</v>
      </c>
      <c r="CE143">
        <v>0.27800000000000002</v>
      </c>
      <c r="CJ143">
        <v>1065.163</v>
      </c>
      <c r="CL143">
        <f t="shared" si="40"/>
        <v>1136.9670000000001</v>
      </c>
      <c r="CM143">
        <v>32265.290192696979</v>
      </c>
      <c r="CN143">
        <v>92.467427439570443</v>
      </c>
      <c r="CO143" s="3">
        <f t="shared" si="41"/>
        <v>3.5238083811108711E-2</v>
      </c>
    </row>
    <row r="144" spans="1:93" x14ac:dyDescent="0.25">
      <c r="A144" s="1" t="s">
        <v>144</v>
      </c>
      <c r="B144">
        <v>3</v>
      </c>
      <c r="C144">
        <f>_xlfn.XLOOKUP(A144,'[1]paving by area'!$A$3:$A$174,'[1]paving by area'!$C$3:$C$174)</f>
        <v>9</v>
      </c>
      <c r="D144">
        <v>0.19800000000000001</v>
      </c>
      <c r="L144">
        <f t="shared" si="28"/>
        <v>0.19800000000000001</v>
      </c>
      <c r="M144">
        <v>8.4411736726783619</v>
      </c>
      <c r="N144">
        <v>1.5245263875788732E-2</v>
      </c>
      <c r="O144" s="3">
        <f t="shared" si="29"/>
        <v>2.3456453767900634E-2</v>
      </c>
      <c r="W144">
        <v>19.702999999999999</v>
      </c>
      <c r="Y144">
        <f t="shared" si="30"/>
        <v>19.702999999999999</v>
      </c>
      <c r="Z144">
        <v>54.633668783213842</v>
      </c>
      <c r="AA144">
        <v>0.13636804595119101</v>
      </c>
      <c r="AB144" s="3">
        <f t="shared" si="31"/>
        <v>0.36063842020533926</v>
      </c>
      <c r="AC144">
        <v>8.0340000000000007</v>
      </c>
      <c r="AD144">
        <v>2.21</v>
      </c>
      <c r="AE144">
        <v>0.185</v>
      </c>
      <c r="AF144">
        <v>0.188</v>
      </c>
      <c r="AH144">
        <v>9.1999999999999998E-2</v>
      </c>
      <c r="AI144">
        <v>0.1</v>
      </c>
      <c r="AJ144">
        <v>123.64</v>
      </c>
      <c r="AL144">
        <f t="shared" si="32"/>
        <v>126.41500000000001</v>
      </c>
      <c r="AM144">
        <v>8962.9246113646423</v>
      </c>
      <c r="AN144">
        <v>19.541354668144358</v>
      </c>
      <c r="AO144" s="3">
        <f t="shared" si="33"/>
        <v>1.4104213243042419E-2</v>
      </c>
      <c r="AP144">
        <v>13.063000000000001</v>
      </c>
      <c r="AQ144">
        <v>12.576000000000001</v>
      </c>
      <c r="AR144">
        <v>5.7000000000000002E-2</v>
      </c>
      <c r="AS144">
        <v>4.4039999999999999</v>
      </c>
      <c r="AU144">
        <v>0.25600000000000001</v>
      </c>
      <c r="AV144">
        <v>1.524</v>
      </c>
      <c r="AW144">
        <v>6051.8890000000001</v>
      </c>
      <c r="AY144">
        <f t="shared" si="34"/>
        <v>6070.7060000000001</v>
      </c>
      <c r="AZ144">
        <v>80718.530493776983</v>
      </c>
      <c r="BA144">
        <v>93.780518043276857</v>
      </c>
      <c r="BB144" s="3">
        <f t="shared" si="35"/>
        <v>7.520833150534155E-2</v>
      </c>
      <c r="BC144">
        <v>4.9000000000000002E-2</v>
      </c>
      <c r="BJ144">
        <v>1.964</v>
      </c>
      <c r="BL144">
        <f t="shared" si="36"/>
        <v>1.964</v>
      </c>
      <c r="BM144">
        <v>30.962490895121952</v>
      </c>
      <c r="BN144">
        <v>0.16810257616975496</v>
      </c>
      <c r="BO144" s="3">
        <f t="shared" si="37"/>
        <v>6.3431589100908625E-2</v>
      </c>
      <c r="BP144">
        <v>0.11</v>
      </c>
      <c r="BQ144">
        <v>7.2999999999999995E-2</v>
      </c>
      <c r="BR144">
        <v>1.0999999999999999E-2</v>
      </c>
      <c r="BV144">
        <v>5.0000000000000001E-3</v>
      </c>
      <c r="BW144">
        <v>0.32900000000000001</v>
      </c>
      <c r="BY144">
        <f t="shared" si="38"/>
        <v>0.41800000000000004</v>
      </c>
      <c r="BZ144">
        <v>5.9726288679281696</v>
      </c>
      <c r="CA144">
        <v>1.276415495061925E-2</v>
      </c>
      <c r="CB144" s="3">
        <f t="shared" si="39"/>
        <v>6.9985932366328163E-2</v>
      </c>
      <c r="CC144">
        <v>9.43</v>
      </c>
      <c r="CD144">
        <v>40.853999999999999</v>
      </c>
      <c r="CF144">
        <v>0.85799999999999998</v>
      </c>
      <c r="CH144">
        <v>0.83200000000000007</v>
      </c>
      <c r="CJ144">
        <v>5760.8609999999999</v>
      </c>
      <c r="CL144">
        <f t="shared" si="40"/>
        <v>5803.4049999999997</v>
      </c>
      <c r="CM144">
        <v>51726.652196981457</v>
      </c>
      <c r="CN144">
        <v>113.15298041280224</v>
      </c>
      <c r="CO144" s="3">
        <f t="shared" si="41"/>
        <v>0.11219370969340756</v>
      </c>
    </row>
    <row r="145" spans="1:93" x14ac:dyDescent="0.25">
      <c r="A145" s="1" t="s">
        <v>145</v>
      </c>
      <c r="B145">
        <v>5</v>
      </c>
      <c r="C145">
        <f>_xlfn.XLOOKUP(A145,'[1]paving by area'!$A$3:$A$174,'[1]paving by area'!$C$3:$C$174)</f>
        <v>14</v>
      </c>
      <c r="E145">
        <v>1.3560000000000001</v>
      </c>
      <c r="J145">
        <v>8.8049999999999997</v>
      </c>
      <c r="L145">
        <f t="shared" si="28"/>
        <v>10.161</v>
      </c>
      <c r="M145">
        <v>187.40535199584221</v>
      </c>
      <c r="N145">
        <v>0.33620256365728829</v>
      </c>
      <c r="O145" s="3">
        <f t="shared" si="29"/>
        <v>5.4219369360515551E-2</v>
      </c>
      <c r="P145">
        <v>261.26</v>
      </c>
      <c r="Q145">
        <v>25.582000000000001</v>
      </c>
      <c r="R145">
        <v>22.908999999999999</v>
      </c>
      <c r="S145">
        <v>5.5449999999999999</v>
      </c>
      <c r="U145">
        <v>0.19600000000000001</v>
      </c>
      <c r="V145">
        <v>0.307</v>
      </c>
      <c r="W145">
        <v>30.5</v>
      </c>
      <c r="Y145">
        <f t="shared" si="30"/>
        <v>85.039000000000001</v>
      </c>
      <c r="Z145">
        <v>587.6587164477852</v>
      </c>
      <c r="AA145">
        <v>1.2471396023611527</v>
      </c>
      <c r="AB145" s="3">
        <f t="shared" si="31"/>
        <v>0.14470814032000479</v>
      </c>
      <c r="AC145">
        <v>5035.3019999999997</v>
      </c>
      <c r="AD145">
        <v>130.667</v>
      </c>
      <c r="AE145">
        <v>1151.1659999999999</v>
      </c>
      <c r="AF145">
        <v>88.765999999999991</v>
      </c>
      <c r="AG145">
        <v>1.004</v>
      </c>
      <c r="AH145">
        <v>16.254999999999999</v>
      </c>
      <c r="AI145">
        <v>6.7789999999999999</v>
      </c>
      <c r="AJ145">
        <v>508.096</v>
      </c>
      <c r="AL145">
        <f t="shared" si="32"/>
        <v>1902.7329999999999</v>
      </c>
      <c r="AM145">
        <v>25161.872025504585</v>
      </c>
      <c r="AN145">
        <v>55.647283484420115</v>
      </c>
      <c r="AO145" s="3">
        <f t="shared" si="33"/>
        <v>7.5619691494788269E-2</v>
      </c>
      <c r="AP145">
        <v>139.679</v>
      </c>
      <c r="AQ145">
        <v>267.03100000000001</v>
      </c>
      <c r="AR145">
        <v>27.622</v>
      </c>
      <c r="AS145">
        <v>29.771000000000001</v>
      </c>
      <c r="AU145">
        <v>18.768000000000001</v>
      </c>
      <c r="AV145">
        <v>3.052</v>
      </c>
      <c r="AW145">
        <v>5565.4650000000001</v>
      </c>
      <c r="AX145">
        <v>0.32200000000000001</v>
      </c>
      <c r="AY145">
        <f t="shared" si="34"/>
        <v>5912.0309999999999</v>
      </c>
      <c r="AZ145">
        <v>35854.621877344136</v>
      </c>
      <c r="BA145">
        <v>51.875348340769918</v>
      </c>
      <c r="BB145" s="3">
        <f t="shared" si="35"/>
        <v>0.16488895128289449</v>
      </c>
      <c r="BC145">
        <v>149.50800000000001</v>
      </c>
      <c r="BD145">
        <v>3.0950000000000002</v>
      </c>
      <c r="BE145">
        <v>72.034999999999997</v>
      </c>
      <c r="BF145">
        <v>25.736999999999998</v>
      </c>
      <c r="BH145">
        <v>0.129</v>
      </c>
      <c r="BI145">
        <v>0.34799999999999998</v>
      </c>
      <c r="BJ145">
        <v>5.2679999999999998</v>
      </c>
      <c r="BL145">
        <f t="shared" si="36"/>
        <v>106.61199999999999</v>
      </c>
      <c r="BM145">
        <v>710.93380527881686</v>
      </c>
      <c r="BN145">
        <v>3.6243022055532181</v>
      </c>
      <c r="BO145" s="3">
        <f t="shared" si="37"/>
        <v>0.14996051560410534</v>
      </c>
      <c r="BP145">
        <v>47.972999999999999</v>
      </c>
      <c r="BQ145">
        <v>0.745</v>
      </c>
      <c r="BR145">
        <v>14.712999999999999</v>
      </c>
      <c r="BS145">
        <v>2.492</v>
      </c>
      <c r="BT145">
        <v>0.02</v>
      </c>
      <c r="BU145">
        <v>2.9180000000000001</v>
      </c>
      <c r="BV145">
        <v>3.875</v>
      </c>
      <c r="BW145">
        <v>4.4089999999999998</v>
      </c>
      <c r="BY145">
        <f t="shared" si="38"/>
        <v>29.171999999999997</v>
      </c>
      <c r="BZ145">
        <v>342.71789964998135</v>
      </c>
      <c r="CA145">
        <v>0.91107721444814704</v>
      </c>
      <c r="CB145" s="3">
        <f t="shared" si="39"/>
        <v>8.5119569271968093E-2</v>
      </c>
      <c r="CC145">
        <v>450.89499999999998</v>
      </c>
      <c r="CD145">
        <v>2271.3620000000001</v>
      </c>
      <c r="CE145">
        <v>9.1050000000000004</v>
      </c>
      <c r="CF145">
        <v>77.065999999999988</v>
      </c>
      <c r="CH145">
        <v>8.36</v>
      </c>
      <c r="CI145">
        <v>0.61699999999999999</v>
      </c>
      <c r="CJ145">
        <v>57174.762000000002</v>
      </c>
      <c r="CL145">
        <f t="shared" si="40"/>
        <v>59541.272000000004</v>
      </c>
      <c r="CM145">
        <v>472977.51587813068</v>
      </c>
      <c r="CN145">
        <v>1161.1703585167211</v>
      </c>
      <c r="CO145" s="3">
        <f t="shared" si="41"/>
        <v>0.1258860516645397</v>
      </c>
    </row>
    <row r="146" spans="1:93" x14ac:dyDescent="0.25">
      <c r="A146" s="1" t="s">
        <v>146</v>
      </c>
      <c r="B146">
        <v>2</v>
      </c>
      <c r="C146">
        <f>_xlfn.XLOOKUP(A146,'[1]paving by area'!$A$3:$A$174,'[1]paving by area'!$C$3:$C$174)</f>
        <v>6</v>
      </c>
      <c r="E146">
        <v>1.548</v>
      </c>
      <c r="J146">
        <v>49.917000000000002</v>
      </c>
      <c r="L146">
        <f t="shared" si="28"/>
        <v>51.465000000000003</v>
      </c>
      <c r="M146">
        <v>298.3773681514146</v>
      </c>
      <c r="N146">
        <v>0.53888735007964139</v>
      </c>
      <c r="O146" s="3">
        <f t="shared" si="29"/>
        <v>0.17248292093616019</v>
      </c>
      <c r="P146">
        <v>60.322000000000003</v>
      </c>
      <c r="Q146">
        <v>5.593</v>
      </c>
      <c r="S146">
        <v>0.40200000000000002</v>
      </c>
      <c r="Y146">
        <f t="shared" si="30"/>
        <v>5.9950000000000001</v>
      </c>
      <c r="Z146">
        <v>124.60592495664669</v>
      </c>
      <c r="AA146">
        <v>0.20050736368433381</v>
      </c>
      <c r="AB146" s="3">
        <f t="shared" si="31"/>
        <v>4.8111676889247446E-2</v>
      </c>
      <c r="AC146">
        <v>94.082999999999998</v>
      </c>
      <c r="AD146">
        <v>4.3789999999999996</v>
      </c>
      <c r="AE146">
        <v>10.276</v>
      </c>
      <c r="AF146">
        <v>2.286</v>
      </c>
      <c r="AH146">
        <v>1.417</v>
      </c>
      <c r="AI146">
        <v>0.26800000000000002</v>
      </c>
      <c r="AJ146">
        <v>65.556000000000012</v>
      </c>
      <c r="AL146">
        <f t="shared" si="32"/>
        <v>84.182000000000016</v>
      </c>
      <c r="AM146">
        <v>818.39050363176943</v>
      </c>
      <c r="AN146">
        <v>2.6942656124731803</v>
      </c>
      <c r="AO146" s="3">
        <f t="shared" si="33"/>
        <v>0.10286287490681499</v>
      </c>
      <c r="AP146">
        <v>9.7870000000000008</v>
      </c>
      <c r="AQ146">
        <v>11.38</v>
      </c>
      <c r="AR146">
        <v>0.53900000000000003</v>
      </c>
      <c r="AS146">
        <v>0.23499999999999999</v>
      </c>
      <c r="AU146">
        <v>0.92799999999999994</v>
      </c>
      <c r="AV146">
        <v>1.6E-2</v>
      </c>
      <c r="AW146">
        <v>166.56</v>
      </c>
      <c r="AY146">
        <f t="shared" si="34"/>
        <v>179.65800000000002</v>
      </c>
      <c r="AZ146">
        <v>1797.2433409205769</v>
      </c>
      <c r="BA146">
        <v>2.4908256057253189</v>
      </c>
      <c r="BB146" s="3">
        <f t="shared" si="35"/>
        <v>9.9963091201649021E-2</v>
      </c>
      <c r="BC146">
        <v>3.4940000000000002</v>
      </c>
      <c r="BE146">
        <v>4.0659999999999998</v>
      </c>
      <c r="BF146">
        <v>0.59899999999999998</v>
      </c>
      <c r="BJ146">
        <v>0.35399999999999998</v>
      </c>
      <c r="BL146">
        <f t="shared" si="36"/>
        <v>5.0190000000000001</v>
      </c>
      <c r="BM146">
        <v>19.957894044492893</v>
      </c>
      <c r="BN146">
        <v>0.10835605620899291</v>
      </c>
      <c r="BO146" s="3">
        <f t="shared" si="37"/>
        <v>0.25147943910369264</v>
      </c>
      <c r="BP146">
        <v>0.33900000000000002</v>
      </c>
      <c r="BR146">
        <v>8.5999999999999993E-2</v>
      </c>
      <c r="BS146">
        <v>7.1000000000000008E-2</v>
      </c>
      <c r="BU146">
        <v>0.161</v>
      </c>
      <c r="BV146">
        <v>7.4999999999999997E-2</v>
      </c>
      <c r="BW146">
        <v>7.3000000000000009E-2</v>
      </c>
      <c r="BY146">
        <f t="shared" si="38"/>
        <v>0.46600000000000003</v>
      </c>
      <c r="BZ146">
        <v>5.0432090769459448</v>
      </c>
      <c r="CA146">
        <v>1.0777884166246122E-2</v>
      </c>
      <c r="CB146" s="3">
        <f t="shared" si="39"/>
        <v>9.240148343843782E-2</v>
      </c>
      <c r="CC146">
        <v>15.683</v>
      </c>
      <c r="CD146">
        <v>719.93399999999997</v>
      </c>
      <c r="CH146">
        <v>4.3999999999999997E-2</v>
      </c>
      <c r="CJ146">
        <v>2527.4490000000001</v>
      </c>
      <c r="CL146">
        <f t="shared" si="40"/>
        <v>3247.4270000000001</v>
      </c>
      <c r="CM146">
        <v>53425.924902948027</v>
      </c>
      <c r="CN146">
        <v>89.586765104996942</v>
      </c>
      <c r="CO146" s="3">
        <f t="shared" si="41"/>
        <v>6.0783730106669771E-2</v>
      </c>
    </row>
    <row r="147" spans="1:93" x14ac:dyDescent="0.25">
      <c r="A147" s="1" t="s">
        <v>147</v>
      </c>
      <c r="B147">
        <v>1</v>
      </c>
      <c r="C147">
        <f>_xlfn.XLOOKUP(A147,'[1]paving by area'!$A$3:$A$174,'[1]paving by area'!$C$3:$C$174)</f>
        <v>2</v>
      </c>
      <c r="D147">
        <v>13.936999999999999</v>
      </c>
      <c r="E147">
        <v>439.75400000000002</v>
      </c>
      <c r="F147">
        <v>1.0629999999999999</v>
      </c>
      <c r="H147">
        <v>0.34899999999999998</v>
      </c>
      <c r="I147">
        <v>4.4999999999999998E-2</v>
      </c>
      <c r="J147">
        <v>4392.7420000000002</v>
      </c>
      <c r="L147">
        <f t="shared" si="28"/>
        <v>4847.8900000000003</v>
      </c>
      <c r="M147">
        <v>9580.9040249117643</v>
      </c>
      <c r="N147">
        <v>12.491904511075672</v>
      </c>
      <c r="O147" s="3">
        <f t="shared" si="29"/>
        <v>0.5059950488382694</v>
      </c>
      <c r="P147">
        <v>37121.474000000002</v>
      </c>
      <c r="Q147">
        <v>6146.7579999999998</v>
      </c>
      <c r="R147">
        <v>55.125</v>
      </c>
      <c r="S147">
        <v>40.924999999999997</v>
      </c>
      <c r="T147">
        <v>12.14</v>
      </c>
      <c r="U147">
        <v>152.31200000000001</v>
      </c>
      <c r="V147">
        <v>2.6019999999999999</v>
      </c>
      <c r="W147">
        <v>8495.8050000000003</v>
      </c>
      <c r="X147">
        <v>0.64200000000000002</v>
      </c>
      <c r="Y147">
        <f t="shared" si="30"/>
        <v>14906.309000000001</v>
      </c>
      <c r="Z147">
        <v>87692.124467598333</v>
      </c>
      <c r="AA147">
        <v>247.81208494448828</v>
      </c>
      <c r="AB147" s="3">
        <f t="shared" si="31"/>
        <v>0.16998458060515781</v>
      </c>
      <c r="AC147">
        <v>101008.189</v>
      </c>
      <c r="AD147">
        <v>3089.692</v>
      </c>
      <c r="AE147">
        <v>1008.208</v>
      </c>
      <c r="AF147">
        <v>129.93899999999999</v>
      </c>
      <c r="AG147">
        <v>163.934</v>
      </c>
      <c r="AH147">
        <v>544.22500000000002</v>
      </c>
      <c r="AI147">
        <v>20.98</v>
      </c>
      <c r="AJ147">
        <v>28970.766</v>
      </c>
      <c r="AK147">
        <v>1.706</v>
      </c>
      <c r="AL147">
        <f t="shared" si="32"/>
        <v>33929.449999999997</v>
      </c>
      <c r="AM147">
        <v>515419.70051041414</v>
      </c>
      <c r="AN147">
        <v>814.09198610523663</v>
      </c>
      <c r="AO147" s="3">
        <f t="shared" si="33"/>
        <v>6.5828779859209999E-2</v>
      </c>
      <c r="AP147">
        <v>16766.055</v>
      </c>
      <c r="AQ147">
        <v>5386.5320000000002</v>
      </c>
      <c r="AR147">
        <v>57.353999999999999</v>
      </c>
      <c r="AS147">
        <v>82.56</v>
      </c>
      <c r="AT147">
        <v>2.173</v>
      </c>
      <c r="AU147">
        <v>486.18900000000002</v>
      </c>
      <c r="AV147">
        <v>8.6449999999999996</v>
      </c>
      <c r="AW147">
        <v>137988.04999999999</v>
      </c>
      <c r="AX147">
        <v>2.2749999999999999</v>
      </c>
      <c r="AY147">
        <f t="shared" si="34"/>
        <v>144013.77799999999</v>
      </c>
      <c r="AZ147">
        <v>389170.35439676628</v>
      </c>
      <c r="BA147">
        <v>566.35274658821095</v>
      </c>
      <c r="BB147" s="3">
        <f t="shared" si="35"/>
        <v>0.37005331051803425</v>
      </c>
      <c r="BC147">
        <v>1343.249</v>
      </c>
      <c r="BD147">
        <v>37.32</v>
      </c>
      <c r="BE147">
        <v>217.41800000000001</v>
      </c>
      <c r="BF147">
        <v>13.45</v>
      </c>
      <c r="BG147">
        <v>16.382000000000001</v>
      </c>
      <c r="BH147">
        <v>48.253999999999998</v>
      </c>
      <c r="BI147">
        <v>4.8529999999999998</v>
      </c>
      <c r="BJ147">
        <v>21.760999999999999</v>
      </c>
      <c r="BK147">
        <v>0.28399999999999997</v>
      </c>
      <c r="BL147">
        <f t="shared" si="36"/>
        <v>359.72200000000004</v>
      </c>
      <c r="BM147">
        <v>5288.9823452292558</v>
      </c>
      <c r="BN147">
        <v>36.573020156343489</v>
      </c>
      <c r="BO147" s="3">
        <f t="shared" si="37"/>
        <v>6.8013462046148609E-2</v>
      </c>
      <c r="BP147">
        <v>187.922</v>
      </c>
      <c r="BQ147">
        <v>4.9249999999999998</v>
      </c>
      <c r="BR147">
        <v>10.837999999999999</v>
      </c>
      <c r="BS147">
        <v>4.0999999999999996</v>
      </c>
      <c r="BT147">
        <v>0.76500000000000001</v>
      </c>
      <c r="BU147">
        <v>26.529</v>
      </c>
      <c r="BV147">
        <v>4.5259999999999998</v>
      </c>
      <c r="BW147">
        <v>36.110999999999997</v>
      </c>
      <c r="BX147">
        <v>5.1999999999999998E-2</v>
      </c>
      <c r="BY147">
        <f t="shared" si="38"/>
        <v>87.845999999999989</v>
      </c>
      <c r="BZ147">
        <v>1100.3916271662265</v>
      </c>
      <c r="CA147">
        <v>2.1757292295628483</v>
      </c>
      <c r="CB147" s="3">
        <f t="shared" si="39"/>
        <v>7.9831577986670621E-2</v>
      </c>
      <c r="CC147">
        <v>2549.8220000000001</v>
      </c>
      <c r="CD147">
        <v>32292.182000000001</v>
      </c>
      <c r="CE147">
        <v>3.3029999999999999</v>
      </c>
      <c r="CF147">
        <v>642.02500000000009</v>
      </c>
      <c r="CH147">
        <v>16.989000000000001</v>
      </c>
      <c r="CI147">
        <v>0.27800000000000002</v>
      </c>
      <c r="CJ147">
        <v>292753.359</v>
      </c>
      <c r="CL147">
        <f t="shared" si="40"/>
        <v>325708.136</v>
      </c>
      <c r="CM147">
        <v>2074003.665174732</v>
      </c>
      <c r="CN147">
        <v>8469.4651716799854</v>
      </c>
      <c r="CO147" s="3">
        <f t="shared" si="41"/>
        <v>0.15704318245385526</v>
      </c>
    </row>
    <row r="148" spans="1:93" x14ac:dyDescent="0.25">
      <c r="A148" s="1" t="s">
        <v>148</v>
      </c>
      <c r="B148">
        <v>5</v>
      </c>
      <c r="C148">
        <f>_xlfn.XLOOKUP(A148,'[1]paving by area'!$A$3:$A$174,'[1]paving by area'!$C$3:$C$174)</f>
        <v>15</v>
      </c>
      <c r="J148">
        <v>7.0650000000000004</v>
      </c>
      <c r="L148">
        <f t="shared" si="28"/>
        <v>7.0650000000000004</v>
      </c>
      <c r="M148">
        <v>434.07402309390454</v>
      </c>
      <c r="N148">
        <v>0.78396361457541819</v>
      </c>
      <c r="O148" s="3">
        <f t="shared" si="29"/>
        <v>1.6276025802335579E-2</v>
      </c>
      <c r="P148">
        <v>2.4300000000000002</v>
      </c>
      <c r="Y148">
        <f t="shared" si="30"/>
        <v>0</v>
      </c>
      <c r="Z148">
        <v>14.620431662010704</v>
      </c>
      <c r="AA148">
        <v>3.6493242008376801E-2</v>
      </c>
      <c r="AB148" s="3">
        <f t="shared" si="31"/>
        <v>0</v>
      </c>
      <c r="AC148">
        <v>163.548</v>
      </c>
      <c r="AD148">
        <v>3.5089999999999999</v>
      </c>
      <c r="AE148">
        <v>16.277000000000001</v>
      </c>
      <c r="AF148">
        <v>32.634</v>
      </c>
      <c r="AH148">
        <v>0.216</v>
      </c>
      <c r="AI148">
        <v>9.6000000000000002E-2</v>
      </c>
      <c r="AJ148">
        <v>13.071</v>
      </c>
      <c r="AL148">
        <f t="shared" si="32"/>
        <v>65.802999999999997</v>
      </c>
      <c r="AM148">
        <v>4977.5206815097226</v>
      </c>
      <c r="AN148">
        <v>12.060268149945621</v>
      </c>
      <c r="AO148" s="3">
        <f t="shared" si="33"/>
        <v>1.3220035477590705E-2</v>
      </c>
      <c r="AP148">
        <v>2.89</v>
      </c>
      <c r="AQ148">
        <v>1.4379999999999999</v>
      </c>
      <c r="AR148">
        <v>0.19900000000000001</v>
      </c>
      <c r="AS148">
        <v>9.2509999999999994</v>
      </c>
      <c r="AU148">
        <v>1.6E-2</v>
      </c>
      <c r="AW148">
        <v>52.000999999999998</v>
      </c>
      <c r="AY148">
        <f t="shared" si="34"/>
        <v>62.905000000000001</v>
      </c>
      <c r="AZ148">
        <v>4911.5894391432576</v>
      </c>
      <c r="BA148">
        <v>3.1602486849199449</v>
      </c>
      <c r="BB148" s="3">
        <f t="shared" si="35"/>
        <v>1.280746299734953E-2</v>
      </c>
      <c r="BC148">
        <v>32.462000000000003</v>
      </c>
      <c r="BD148">
        <v>0.247</v>
      </c>
      <c r="BE148">
        <v>17.164999999999999</v>
      </c>
      <c r="BF148">
        <v>7.0339999999999998</v>
      </c>
      <c r="BJ148">
        <v>0.29299999999999998</v>
      </c>
      <c r="BL148">
        <f t="shared" si="36"/>
        <v>24.738999999999997</v>
      </c>
      <c r="BM148">
        <v>500.12639579725521</v>
      </c>
      <c r="BN148">
        <v>1.7526764221983622</v>
      </c>
      <c r="BO148" s="3">
        <f t="shared" si="37"/>
        <v>4.9465495538509568E-2</v>
      </c>
      <c r="BP148">
        <v>0.36699999999999999</v>
      </c>
      <c r="BR148">
        <v>0.317</v>
      </c>
      <c r="BS148">
        <v>8.0000000000000002E-3</v>
      </c>
      <c r="BV148">
        <v>3.5000000000000003E-2</v>
      </c>
      <c r="BY148">
        <f t="shared" si="38"/>
        <v>0.36</v>
      </c>
      <c r="BZ148">
        <v>32.675773591401125</v>
      </c>
      <c r="CA148">
        <v>6.9831668177412778E-2</v>
      </c>
      <c r="CB148" s="3">
        <f t="shared" si="39"/>
        <v>1.1017336712564831E-2</v>
      </c>
      <c r="CC148">
        <v>36.875</v>
      </c>
      <c r="CD148">
        <v>67.049000000000007</v>
      </c>
      <c r="CF148">
        <v>1.5149999999999999</v>
      </c>
      <c r="CJ148">
        <v>4242.5290000000005</v>
      </c>
      <c r="CL148">
        <f t="shared" si="40"/>
        <v>4311.0930000000008</v>
      </c>
      <c r="CM148">
        <v>66266.923947341507</v>
      </c>
      <c r="CN148">
        <v>141.17571402927422</v>
      </c>
      <c r="CO148" s="3">
        <f t="shared" si="41"/>
        <v>6.5056482830345E-2</v>
      </c>
    </row>
    <row r="149" spans="1:93" x14ac:dyDescent="0.25">
      <c r="A149" s="1" t="s">
        <v>149</v>
      </c>
      <c r="B149">
        <v>2</v>
      </c>
      <c r="C149">
        <f>_xlfn.XLOOKUP(A149,'[1]paving by area'!$A$3:$A$174,'[1]paving by area'!$C$3:$C$174)</f>
        <v>6</v>
      </c>
      <c r="J149">
        <v>0.39600000000000002</v>
      </c>
      <c r="L149">
        <f t="shared" si="28"/>
        <v>0.39600000000000002</v>
      </c>
      <c r="M149">
        <v>318.81237121958947</v>
      </c>
      <c r="N149">
        <v>0.57579418628006607</v>
      </c>
      <c r="O149" s="3">
        <f t="shared" si="29"/>
        <v>1.2421098920507253E-3</v>
      </c>
      <c r="P149">
        <v>12.202999999999999</v>
      </c>
      <c r="Y149">
        <f t="shared" si="30"/>
        <v>0</v>
      </c>
      <c r="Z149">
        <v>45.0171476426505</v>
      </c>
      <c r="AA149">
        <v>0.20048100966657964</v>
      </c>
      <c r="AB149" s="3">
        <f t="shared" si="31"/>
        <v>0</v>
      </c>
      <c r="AC149">
        <v>86.798000000000002</v>
      </c>
      <c r="AD149">
        <v>1.0089999999999999</v>
      </c>
      <c r="AE149">
        <v>2.4049999999999998</v>
      </c>
      <c r="AF149">
        <v>1.5089999999999999</v>
      </c>
      <c r="AH149">
        <v>0.61499999999999999</v>
      </c>
      <c r="AI149">
        <v>0.58299999999999996</v>
      </c>
      <c r="AJ149">
        <v>13.106</v>
      </c>
      <c r="AL149">
        <f t="shared" si="32"/>
        <v>19.227</v>
      </c>
      <c r="AM149">
        <v>1731.3192074996555</v>
      </c>
      <c r="AN149">
        <v>3.8431121474346566</v>
      </c>
      <c r="AO149" s="3">
        <f t="shared" si="33"/>
        <v>1.1105404431899845E-2</v>
      </c>
      <c r="AP149">
        <v>6.7389999999999999</v>
      </c>
      <c r="AQ149">
        <v>7.5019999999999998</v>
      </c>
      <c r="AS149">
        <v>0.13400000000000001</v>
      </c>
      <c r="AU149">
        <v>3.431</v>
      </c>
      <c r="AV149">
        <v>0.21199999999999999</v>
      </c>
      <c r="AW149">
        <v>414.16599999999988</v>
      </c>
      <c r="AY149">
        <f t="shared" si="34"/>
        <v>425.44499999999988</v>
      </c>
      <c r="AZ149">
        <v>4832.7078446157875</v>
      </c>
      <c r="BA149">
        <v>7.4160936594262274</v>
      </c>
      <c r="BB149" s="3">
        <f t="shared" si="35"/>
        <v>8.8034496120843783E-2</v>
      </c>
      <c r="BC149">
        <v>26.155000000000001</v>
      </c>
      <c r="BE149">
        <v>11.792</v>
      </c>
      <c r="BF149">
        <v>1.0589999999999999</v>
      </c>
      <c r="BH149">
        <v>5.0999999999999997E-2</v>
      </c>
      <c r="BI149">
        <v>3.2000000000000001E-2</v>
      </c>
      <c r="BJ149">
        <v>4.6779999999999999</v>
      </c>
      <c r="BL149">
        <f t="shared" si="36"/>
        <v>17.611999999999998</v>
      </c>
      <c r="BM149">
        <v>171.2953943945447</v>
      </c>
      <c r="BN149">
        <v>1.3977397791362742</v>
      </c>
      <c r="BO149" s="3">
        <f t="shared" si="37"/>
        <v>0.10281654134514719</v>
      </c>
      <c r="BP149">
        <v>3.3410000000000002</v>
      </c>
      <c r="BS149">
        <v>5.8000000000000003E-2</v>
      </c>
      <c r="BV149">
        <v>0.42499999999999999</v>
      </c>
      <c r="BW149">
        <v>0.29399999999999998</v>
      </c>
      <c r="BY149">
        <f t="shared" si="38"/>
        <v>0.77699999999999991</v>
      </c>
      <c r="BZ149">
        <v>27.733328121642099</v>
      </c>
      <c r="CA149">
        <v>5.9269126756205374E-2</v>
      </c>
      <c r="CB149" s="3">
        <f t="shared" si="39"/>
        <v>2.8016832188043701E-2</v>
      </c>
      <c r="CC149">
        <v>21.123999999999999</v>
      </c>
      <c r="CD149">
        <v>5.1890000000000001</v>
      </c>
      <c r="CE149">
        <v>3.0310000000000001</v>
      </c>
      <c r="CH149">
        <v>0.14899999999999999</v>
      </c>
      <c r="CJ149">
        <v>989.14300000000003</v>
      </c>
      <c r="CL149">
        <f t="shared" si="40"/>
        <v>997.51200000000006</v>
      </c>
      <c r="CM149">
        <v>49594.609476571568</v>
      </c>
      <c r="CN149">
        <v>201.24133373029829</v>
      </c>
      <c r="CO149" s="3">
        <f t="shared" si="41"/>
        <v>2.011331494547252E-2</v>
      </c>
    </row>
    <row r="150" spans="1:93" x14ac:dyDescent="0.25">
      <c r="A150" s="1" t="s">
        <v>150</v>
      </c>
      <c r="B150">
        <v>6</v>
      </c>
      <c r="C150">
        <f>_xlfn.XLOOKUP(A150,'[1]paving by area'!$A$3:$A$174,'[1]paving by area'!$C$3:$C$174)</f>
        <v>21</v>
      </c>
      <c r="L150">
        <f t="shared" si="28"/>
        <v>0</v>
      </c>
      <c r="M150">
        <v>6.3960990091281706</v>
      </c>
      <c r="N150">
        <v>1.1551736873444764E-2</v>
      </c>
      <c r="O150" s="3">
        <f t="shared" si="29"/>
        <v>0</v>
      </c>
      <c r="P150">
        <v>5.4619999999999997</v>
      </c>
      <c r="R150">
        <v>6.3E-2</v>
      </c>
      <c r="W150">
        <v>7.5840000000000014</v>
      </c>
      <c r="Y150">
        <f t="shared" si="30"/>
        <v>7.6470000000000011</v>
      </c>
      <c r="Z150">
        <v>302.43048990498113</v>
      </c>
      <c r="AA150">
        <v>1.1216889317979677</v>
      </c>
      <c r="AB150" s="3">
        <f t="shared" si="31"/>
        <v>2.528514900201553E-2</v>
      </c>
      <c r="AC150">
        <v>72.257999999999996</v>
      </c>
      <c r="AD150">
        <v>0.44700000000000001</v>
      </c>
      <c r="AE150">
        <v>76.966999999999999</v>
      </c>
      <c r="AF150">
        <v>1.8540000000000001</v>
      </c>
      <c r="AH150">
        <v>5.7959999999999994</v>
      </c>
      <c r="AI150">
        <v>0.92399999999999993</v>
      </c>
      <c r="AJ150">
        <v>41.472000000000001</v>
      </c>
      <c r="AL150">
        <f t="shared" si="32"/>
        <v>127.46000000000001</v>
      </c>
      <c r="AM150">
        <v>6795.8732192918715</v>
      </c>
      <c r="AN150">
        <v>9.1133148782446369</v>
      </c>
      <c r="AO150" s="3">
        <f t="shared" si="33"/>
        <v>1.8755499975804626E-2</v>
      </c>
      <c r="AP150">
        <v>20.641999999999999</v>
      </c>
      <c r="AQ150">
        <v>8.8970000000000002</v>
      </c>
      <c r="AR150">
        <v>10.156000000000001</v>
      </c>
      <c r="AS150">
        <v>2.6230000000000002</v>
      </c>
      <c r="AU150">
        <v>2.93</v>
      </c>
      <c r="AV150">
        <v>0.39600000000000002</v>
      </c>
      <c r="AW150">
        <v>294.05200000000002</v>
      </c>
      <c r="AY150">
        <f t="shared" si="34"/>
        <v>319.05400000000003</v>
      </c>
      <c r="AZ150">
        <v>24101.394032044645</v>
      </c>
      <c r="BA150">
        <v>40.915052899488749</v>
      </c>
      <c r="BB150" s="3">
        <f t="shared" si="35"/>
        <v>1.3237989453049619E-2</v>
      </c>
      <c r="BC150">
        <v>9.64</v>
      </c>
      <c r="BD150">
        <v>3.3540000000000001</v>
      </c>
      <c r="BE150">
        <v>6.0060000000000002</v>
      </c>
      <c r="BF150">
        <v>0.48299999999999998</v>
      </c>
      <c r="BI150">
        <v>0.114</v>
      </c>
      <c r="BJ150">
        <v>1.8640000000000001</v>
      </c>
      <c r="BL150">
        <f t="shared" si="36"/>
        <v>11.821000000000002</v>
      </c>
      <c r="BM150">
        <v>349.79836438832456</v>
      </c>
      <c r="BN150">
        <v>1.8991368101753117</v>
      </c>
      <c r="BO150" s="3">
        <f t="shared" si="37"/>
        <v>3.3793754355229223E-2</v>
      </c>
      <c r="BP150">
        <v>2.0270000000000001</v>
      </c>
      <c r="BQ150">
        <v>1.2999999999999999E-2</v>
      </c>
      <c r="BR150">
        <v>0.81</v>
      </c>
      <c r="BS150">
        <v>2.2480000000000002</v>
      </c>
      <c r="BT150">
        <v>1.4E-2</v>
      </c>
      <c r="BU150">
        <v>1.7000000000000001E-2</v>
      </c>
      <c r="BV150">
        <v>3.9E-2</v>
      </c>
      <c r="BW150">
        <v>0.35</v>
      </c>
      <c r="BY150">
        <f t="shared" si="38"/>
        <v>3.4910000000000001</v>
      </c>
      <c r="BZ150">
        <v>43.058850137255689</v>
      </c>
      <c r="CA150">
        <v>9.2021427632766564E-2</v>
      </c>
      <c r="CB150" s="3">
        <f t="shared" si="39"/>
        <v>8.1075086512342603E-2</v>
      </c>
      <c r="CC150">
        <v>112.38200000000001</v>
      </c>
      <c r="CD150">
        <v>25.3</v>
      </c>
      <c r="CE150">
        <v>0.23699999999999999</v>
      </c>
      <c r="CH150">
        <v>1.877</v>
      </c>
      <c r="CJ150">
        <v>62476.114000000001</v>
      </c>
      <c r="CL150">
        <f t="shared" si="40"/>
        <v>62503.527999999998</v>
      </c>
      <c r="CM150">
        <v>87462.939073199072</v>
      </c>
      <c r="CN150">
        <v>321.00947912101014</v>
      </c>
      <c r="CO150" s="3">
        <f t="shared" si="41"/>
        <v>0.71462871774397885</v>
      </c>
    </row>
    <row r="151" spans="1:93" x14ac:dyDescent="0.25">
      <c r="A151" s="1" t="s">
        <v>151</v>
      </c>
      <c r="B151">
        <v>3</v>
      </c>
      <c r="C151">
        <f>_xlfn.XLOOKUP(A151,'[1]paving by area'!$A$3:$A$174,'[1]paving by area'!$C$3:$C$174)</f>
        <v>26</v>
      </c>
      <c r="L151">
        <f t="shared" si="28"/>
        <v>0</v>
      </c>
      <c r="M151">
        <v>0</v>
      </c>
      <c r="N151">
        <v>0</v>
      </c>
      <c r="O151" s="3" t="e">
        <f t="shared" si="29"/>
        <v>#DIV/0!</v>
      </c>
      <c r="W151">
        <v>1.9350000000000001</v>
      </c>
      <c r="Y151">
        <f t="shared" si="30"/>
        <v>1.9350000000000001</v>
      </c>
      <c r="Z151">
        <v>5.5574256044984809</v>
      </c>
      <c r="AA151">
        <v>1.387157932248227E-2</v>
      </c>
      <c r="AB151" s="3">
        <f t="shared" si="31"/>
        <v>0.3481827986025951</v>
      </c>
      <c r="AC151">
        <v>3.3610000000000002</v>
      </c>
      <c r="AE151">
        <v>7.1000000000000008E-2</v>
      </c>
      <c r="AI151">
        <v>0.155</v>
      </c>
      <c r="AJ151">
        <v>9.4499999999999993</v>
      </c>
      <c r="AL151">
        <f t="shared" si="32"/>
        <v>9.6760000000000002</v>
      </c>
      <c r="AM151">
        <v>296.71200023237748</v>
      </c>
      <c r="AN151">
        <v>0.55273572102188373</v>
      </c>
      <c r="AO151" s="3">
        <f t="shared" si="33"/>
        <v>3.2610747096248206E-2</v>
      </c>
      <c r="AP151">
        <v>8.7420000000000009</v>
      </c>
      <c r="AQ151">
        <v>6.6</v>
      </c>
      <c r="AS151">
        <v>2.3650000000000002</v>
      </c>
      <c r="AV151">
        <v>0.36699999999999999</v>
      </c>
      <c r="AW151">
        <v>909.16499999999996</v>
      </c>
      <c r="AY151">
        <f t="shared" si="34"/>
        <v>918.49699999999996</v>
      </c>
      <c r="AZ151">
        <v>35114.084522172954</v>
      </c>
      <c r="BA151">
        <v>43.371961567967979</v>
      </c>
      <c r="BB151" s="3">
        <f t="shared" si="35"/>
        <v>2.6157509515021264E-2</v>
      </c>
      <c r="BL151">
        <f t="shared" si="36"/>
        <v>0</v>
      </c>
      <c r="BM151">
        <v>2.3508018638911703</v>
      </c>
      <c r="BN151">
        <v>1.2763050967809124E-2</v>
      </c>
      <c r="BO151" s="3">
        <f t="shared" si="37"/>
        <v>0</v>
      </c>
      <c r="BW151">
        <v>8.9999999999999993E-3</v>
      </c>
      <c r="BY151">
        <f t="shared" si="38"/>
        <v>8.9999999999999993E-3</v>
      </c>
      <c r="BZ151">
        <v>1.3397042880240002</v>
      </c>
      <c r="CA151">
        <v>2.8630932037602436E-3</v>
      </c>
      <c r="CB151" s="3">
        <f t="shared" si="39"/>
        <v>6.7179004206029446E-3</v>
      </c>
      <c r="CC151">
        <v>5.2969999999999997</v>
      </c>
      <c r="CD151">
        <v>340.04899999999998</v>
      </c>
      <c r="CF151">
        <v>2.7610000000000001</v>
      </c>
      <c r="CJ151">
        <v>13660.032999999999</v>
      </c>
      <c r="CL151">
        <f t="shared" si="40"/>
        <v>14002.842999999999</v>
      </c>
      <c r="CM151">
        <v>297343.51733401307</v>
      </c>
      <c r="CN151">
        <v>964.38188672984734</v>
      </c>
      <c r="CO151" s="3">
        <f t="shared" si="41"/>
        <v>4.7093150459608879E-2</v>
      </c>
    </row>
    <row r="152" spans="1:93" x14ac:dyDescent="0.25">
      <c r="A152" s="1" t="s">
        <v>152</v>
      </c>
      <c r="B152">
        <v>3</v>
      </c>
      <c r="C152">
        <f>_xlfn.XLOOKUP(A152,'[1]paving by area'!$A$3:$A$174,'[1]paving by area'!$C$3:$C$174)</f>
        <v>26</v>
      </c>
      <c r="J152">
        <v>0.96199999999999997</v>
      </c>
      <c r="L152">
        <f t="shared" si="28"/>
        <v>0.96199999999999997</v>
      </c>
      <c r="M152">
        <v>1.9184314608605324</v>
      </c>
      <c r="N152">
        <v>3.4648018134134286E-3</v>
      </c>
      <c r="O152" s="3">
        <f t="shared" si="29"/>
        <v>0.50145132605805209</v>
      </c>
      <c r="P152">
        <v>1.617</v>
      </c>
      <c r="W152">
        <v>0.46800000000000003</v>
      </c>
      <c r="Y152">
        <f t="shared" si="30"/>
        <v>0.46800000000000003</v>
      </c>
      <c r="Z152">
        <v>5.7774544819644751</v>
      </c>
      <c r="AA152">
        <v>1.4420781101186371E-2</v>
      </c>
      <c r="AB152" s="3">
        <f t="shared" si="31"/>
        <v>8.1004532612235947E-2</v>
      </c>
      <c r="AC152">
        <v>1.012</v>
      </c>
      <c r="AH152">
        <v>0.91600000000000004</v>
      </c>
      <c r="AJ152">
        <v>18.989000000000001</v>
      </c>
      <c r="AL152">
        <f t="shared" si="32"/>
        <v>19.905000000000001</v>
      </c>
      <c r="AM152">
        <v>164.46750902699145</v>
      </c>
      <c r="AN152">
        <v>0.30638149827277333</v>
      </c>
      <c r="AO152" s="3">
        <f t="shared" si="33"/>
        <v>0.12102694397063744</v>
      </c>
      <c r="AP152">
        <v>5.3450000000000006</v>
      </c>
      <c r="AQ152">
        <v>1.59</v>
      </c>
      <c r="AS152">
        <v>2.149</v>
      </c>
      <c r="AU152">
        <v>0.55299999999999994</v>
      </c>
      <c r="AW152">
        <v>4184.2910000000002</v>
      </c>
      <c r="AY152">
        <f t="shared" si="34"/>
        <v>4188.5830000000005</v>
      </c>
      <c r="AZ152">
        <v>24110.754793969158</v>
      </c>
      <c r="BA152">
        <v>19.395605004089784</v>
      </c>
      <c r="BB152" s="3">
        <f t="shared" si="35"/>
        <v>0.17372259955327879</v>
      </c>
      <c r="BC152">
        <v>0.76600000000000001</v>
      </c>
      <c r="BL152">
        <f t="shared" si="36"/>
        <v>0</v>
      </c>
      <c r="BM152">
        <v>3.9191718622860385</v>
      </c>
      <c r="BN152">
        <v>2.127809706053381E-2</v>
      </c>
      <c r="BO152" s="3">
        <f t="shared" si="37"/>
        <v>0</v>
      </c>
      <c r="BP152">
        <v>4.3999999999999997E-2</v>
      </c>
      <c r="BW152">
        <v>8.9999999999999993E-3</v>
      </c>
      <c r="BY152">
        <f t="shared" si="38"/>
        <v>8.9999999999999993E-3</v>
      </c>
      <c r="BZ152">
        <v>0.8658267401738543</v>
      </c>
      <c r="CA152">
        <v>1.8503655452816162E-3</v>
      </c>
      <c r="CB152" s="3">
        <f t="shared" si="39"/>
        <v>1.0394689355739738E-2</v>
      </c>
      <c r="CC152">
        <v>17.773</v>
      </c>
      <c r="CD152">
        <v>686.61599999999999</v>
      </c>
      <c r="CF152">
        <v>0.40200000000000002</v>
      </c>
      <c r="CI152">
        <v>38.929000000000002</v>
      </c>
      <c r="CJ152">
        <v>12813.751</v>
      </c>
      <c r="CL152">
        <f t="shared" si="40"/>
        <v>13539.698</v>
      </c>
      <c r="CM152">
        <v>199717.13116475422</v>
      </c>
      <c r="CN152">
        <v>546.12010299685119</v>
      </c>
      <c r="CO152" s="3">
        <f t="shared" si="41"/>
        <v>6.7794374578866709E-2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EC24-523B-4973-A55A-7938C60DAD6D}">
  <sheetPr codeName="Sheet3"/>
  <dimension ref="A1:H151"/>
  <sheetViews>
    <sheetView topLeftCell="A97" workbookViewId="0">
      <selection activeCell="J108" sqref="J108"/>
    </sheetView>
  </sheetViews>
  <sheetFormatPr defaultRowHeight="15" x14ac:dyDescent="0.25"/>
  <cols>
    <col min="2" max="2" width="12" bestFit="1" customWidth="1"/>
  </cols>
  <sheetData>
    <row r="1" spans="1:8" x14ac:dyDescent="0.25">
      <c r="A1" s="1" t="s">
        <v>160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25">
      <c r="A2" s="1" t="s">
        <v>3</v>
      </c>
      <c r="B2" cm="1">
        <f t="array" ref="B2">_xlfn.XLOOKUP($A2,Informal_roads!$A$2:$A$151,Informal_roads!B$2:B$151)*_xlfn.XLOOKUP(Informal_roads!$A2,[2]Width!$A$2:$A$156,[2]Width!B$2:B$156/1000)</f>
        <v>5.5897912141977188E-3</v>
      </c>
      <c r="C2" cm="1">
        <f t="array" ref="C2">_xlfn.XLOOKUP($A2,Informal_roads!$A$2:$A$151,Informal_roads!C$2:C$151)*_xlfn.XLOOKUP(Informal_roads!$A2,[2]Width!$A$2:$A$156,[2]Width!C$2:C$156/1000)</f>
        <v>0.2106092584379948</v>
      </c>
      <c r="D2" cm="1">
        <f t="array" ref="D2">_xlfn.XLOOKUP($A2,Informal_roads!$A$2:$A$151,Informal_roads!D$2:D$151)*_xlfn.XLOOKUP(Informal_roads!$A2,[2]Width!$A$2:$A$156,[2]Width!D$2:D$156/1000)</f>
        <v>1.6889185635661188</v>
      </c>
      <c r="E2" cm="1">
        <f t="array" ref="E2">_xlfn.XLOOKUP($A2,Informal_roads!$A$2:$A$151,Informal_roads!E$2:E$151)*_xlfn.XLOOKUP(Informal_roads!$A2,[2]Width!$A$2:$A$156,[2]Width!E$2:E$156/1000)</f>
        <v>8.6033010231466864</v>
      </c>
      <c r="F2" cm="1">
        <f t="array" ref="F2">_xlfn.XLOOKUP($A2,Informal_roads!$A$2:$A$151,Informal_roads!F$2:F$151)*_xlfn.XLOOKUP(Informal_roads!$A2,[2]Width!$A$2:$A$156,[2]Width!F$2:F$156/1000)</f>
        <v>0.4834629733302499</v>
      </c>
      <c r="G2" cm="1">
        <f t="array" ref="G2">_xlfn.XLOOKUP($A2,Informal_roads!$A$2:$A$151,Informal_roads!G$2:G$151)*_xlfn.XLOOKUP(Informal_roads!$A2,[2]Width!$A$2:$A$156,[2]Width!G$2:G$156/1000)</f>
        <v>3.1683760516313858E-2</v>
      </c>
      <c r="H2" cm="1">
        <f t="array" ref="H2">_xlfn.XLOOKUP($A2,Informal_roads!$A$2:$A$151,Informal_roads!H$2:H$151)*_xlfn.XLOOKUP(Informal_roads!$A2,[2]Width!$A$2:$A$156,[2]Width!H$2:H$156/1000)</f>
        <v>44.425942460937129</v>
      </c>
    </row>
    <row r="3" spans="1:8" x14ac:dyDescent="0.25">
      <c r="A3" s="1" t="s">
        <v>4</v>
      </c>
      <c r="B3" cm="1">
        <f t="array" ref="B3">_xlfn.XLOOKUP($A3,Informal_roads!$A$2:$A$151,Informal_roads!B$2:B$151)*_xlfn.XLOOKUP(Informal_roads!$A3,[2]Width!$A$2:$A$156,[2]Width!B$2:B$156/1000)</f>
        <v>0.15050017689080375</v>
      </c>
      <c r="C3" cm="1">
        <f t="array" ref="C3">_xlfn.XLOOKUP($A3,Informal_roads!$A$2:$A$151,Informal_roads!C$2:C$151)*_xlfn.XLOOKUP(Informal_roads!$A3,[2]Width!$A$2:$A$156,[2]Width!C$2:C$156/1000)</f>
        <v>4.1568727767138089E-2</v>
      </c>
      <c r="D3" cm="1">
        <f t="array" ref="D3">_xlfn.XLOOKUP($A3,Informal_roads!$A$2:$A$151,Informal_roads!D$2:D$151)*_xlfn.XLOOKUP(Informal_roads!$A3,[2]Width!$A$2:$A$156,[2]Width!D$2:D$156/1000)</f>
        <v>6.3419729133732554</v>
      </c>
      <c r="E3" cm="1">
        <f t="array" ref="E3">_xlfn.XLOOKUP($A3,Informal_roads!$A$2:$A$151,Informal_roads!E$2:E$151)*_xlfn.XLOOKUP(Informal_roads!$A3,[2]Width!$A$2:$A$156,[2]Width!E$2:E$156/1000)</f>
        <v>11.21740997829944</v>
      </c>
      <c r="F3" cm="1">
        <f t="array" ref="F3">_xlfn.XLOOKUP($A3,Informal_roads!$A$2:$A$151,Informal_roads!F$2:F$151)*_xlfn.XLOOKUP(Informal_roads!$A3,[2]Width!$A$2:$A$156,[2]Width!F$2:F$156/1000)</f>
        <v>1.0894373826586274</v>
      </c>
      <c r="G3" cm="1">
        <f t="array" ref="G3">_xlfn.XLOOKUP($A3,Informal_roads!$A$2:$A$151,Informal_roads!G$2:G$151)*_xlfn.XLOOKUP(Informal_roads!$A3,[2]Width!$A$2:$A$156,[2]Width!G$2:G$156/1000)</f>
        <v>0.37474311791751103</v>
      </c>
      <c r="H3" cm="1">
        <f t="array" ref="H3">_xlfn.XLOOKUP($A3,Informal_roads!$A$2:$A$151,Informal_roads!H$2:H$151)*_xlfn.XLOOKUP(Informal_roads!$A3,[2]Width!$A$2:$A$156,[2]Width!H$2:H$156/1000)</f>
        <v>325.87454133446164</v>
      </c>
    </row>
    <row r="4" spans="1:8" x14ac:dyDescent="0.25">
      <c r="A4" s="1" t="s">
        <v>5</v>
      </c>
      <c r="B4" cm="1">
        <f t="array" ref="B4">_xlfn.XLOOKUP($A4,Informal_roads!$A$2:$A$151,Informal_roads!B$2:B$151)*_xlfn.XLOOKUP(Informal_roads!$A4,[2]Width!$A$2:$A$156,[2]Width!B$2:B$156/1000)</f>
        <v>0</v>
      </c>
      <c r="C4" cm="1">
        <f t="array" ref="C4">_xlfn.XLOOKUP($A4,Informal_roads!$A$2:$A$151,Informal_roads!C$2:C$151)*_xlfn.XLOOKUP(Informal_roads!$A4,[2]Width!$A$2:$A$156,[2]Width!C$2:C$156/1000)</f>
        <v>1.444725372303496E-2</v>
      </c>
      <c r="D4" cm="1">
        <f t="array" ref="D4">_xlfn.XLOOKUP($A4,Informal_roads!$A$2:$A$151,Informal_roads!D$2:D$151)*_xlfn.XLOOKUP(Informal_roads!$A4,[2]Width!$A$2:$A$156,[2]Width!D$2:D$156/1000)</f>
        <v>0.13950370577579108</v>
      </c>
      <c r="E4" cm="1">
        <f t="array" ref="E4">_xlfn.XLOOKUP($A4,Informal_roads!$A$2:$A$151,Informal_roads!E$2:E$151)*_xlfn.XLOOKUP(Informal_roads!$A4,[2]Width!$A$2:$A$156,[2]Width!E$2:E$156/1000)</f>
        <v>0.87346448882666528</v>
      </c>
      <c r="F4" cm="1">
        <f t="array" ref="F4">_xlfn.XLOOKUP($A4,Informal_roads!$A$2:$A$151,Informal_roads!F$2:F$151)*_xlfn.XLOOKUP(Informal_roads!$A4,[2]Width!$A$2:$A$156,[2]Width!F$2:F$156/1000)</f>
        <v>0.19751196702808543</v>
      </c>
      <c r="G4" cm="1">
        <f t="array" ref="G4">_xlfn.XLOOKUP($A4,Informal_roads!$A$2:$A$151,Informal_roads!G$2:G$151)*_xlfn.XLOOKUP(Informal_roads!$A4,[2]Width!$A$2:$A$156,[2]Width!G$2:G$156/1000)</f>
        <v>6.4687033504082607E-3</v>
      </c>
      <c r="H4" cm="1">
        <f t="array" ref="H4">_xlfn.XLOOKUP($A4,Informal_roads!$A$2:$A$151,Informal_roads!H$2:H$151)*_xlfn.XLOOKUP(Informal_roads!$A4,[2]Width!$A$2:$A$156,[2]Width!H$2:H$156/1000)</f>
        <v>0.90799036125244148</v>
      </c>
    </row>
    <row r="5" spans="1:8" x14ac:dyDescent="0.25">
      <c r="A5" s="1" t="s">
        <v>6</v>
      </c>
      <c r="B5" cm="1">
        <f t="array" ref="B5">_xlfn.XLOOKUP($A5,Informal_roads!$A$2:$A$151,Informal_roads!B$2:B$151)*_xlfn.XLOOKUP(Informal_roads!$A5,[2]Width!$A$2:$A$156,[2]Width!B$2:B$156/1000)</f>
        <v>4.1307944306488147E-2</v>
      </c>
      <c r="C5" cm="1">
        <f t="array" ref="C5">_xlfn.XLOOKUP($A5,Informal_roads!$A$2:$A$151,Informal_roads!C$2:C$151)*_xlfn.XLOOKUP(Informal_roads!$A5,[2]Width!$A$2:$A$156,[2]Width!C$2:C$156/1000)</f>
        <v>1.9240533884401809E-2</v>
      </c>
      <c r="D5" cm="1">
        <f t="array" ref="D5">_xlfn.XLOOKUP($A5,Informal_roads!$A$2:$A$151,Informal_roads!D$2:D$151)*_xlfn.XLOOKUP(Informal_roads!$A5,[2]Width!$A$2:$A$156,[2]Width!D$2:D$156/1000)</f>
        <v>1.7905681086448184</v>
      </c>
      <c r="E5" cm="1">
        <f t="array" ref="E5">_xlfn.XLOOKUP($A5,Informal_roads!$A$2:$A$151,Informal_roads!E$2:E$151)*_xlfn.XLOOKUP(Informal_roads!$A5,[2]Width!$A$2:$A$156,[2]Width!E$2:E$156/1000)</f>
        <v>12.387302298020177</v>
      </c>
      <c r="F5" cm="1">
        <f t="array" ref="F5">_xlfn.XLOOKUP($A5,Informal_roads!$A$2:$A$151,Informal_roads!F$2:F$151)*_xlfn.XLOOKUP(Informal_roads!$A5,[2]Width!$A$2:$A$156,[2]Width!F$2:F$156/1000)</f>
        <v>0.48579419839077725</v>
      </c>
      <c r="G5" cm="1">
        <f t="array" ref="G5">_xlfn.XLOOKUP($A5,Informal_roads!$A$2:$A$151,Informal_roads!G$2:G$151)*_xlfn.XLOOKUP(Informal_roads!$A5,[2]Width!$A$2:$A$156,[2]Width!G$2:G$156/1000)</f>
        <v>3.8659068769171738E-2</v>
      </c>
      <c r="H5" cm="1">
        <f t="array" ref="H5">_xlfn.XLOOKUP($A5,Informal_roads!$A$2:$A$151,Informal_roads!H$2:H$151)*_xlfn.XLOOKUP(Informal_roads!$A5,[2]Width!$A$2:$A$156,[2]Width!H$2:H$156/1000)</f>
        <v>128.58077164772203</v>
      </c>
    </row>
    <row r="6" spans="1:8" x14ac:dyDescent="0.25">
      <c r="A6" s="1" t="s">
        <v>7</v>
      </c>
      <c r="B6" cm="1">
        <f t="array" ref="B6">_xlfn.XLOOKUP($A6,Informal_roads!$A$2:$A$151,Informal_roads!B$2:B$151)*_xlfn.XLOOKUP(Informal_roads!$A6,[2]Width!$A$2:$A$156,[2]Width!B$2:B$156/1000)</f>
        <v>0.30287264456489593</v>
      </c>
      <c r="C6" cm="1">
        <f t="array" ref="C6">_xlfn.XLOOKUP($A6,Informal_roads!$A$2:$A$151,Informal_roads!C$2:C$151)*_xlfn.XLOOKUP(Informal_roads!$A6,[2]Width!$A$2:$A$156,[2]Width!C$2:C$156/1000)</f>
        <v>4.8192960147069934</v>
      </c>
      <c r="D6" cm="1">
        <f t="array" ref="D6">_xlfn.XLOOKUP($A6,Informal_roads!$A$2:$A$151,Informal_roads!D$2:D$151)*_xlfn.XLOOKUP(Informal_roads!$A6,[2]Width!$A$2:$A$156,[2]Width!D$2:D$156/1000)</f>
        <v>43.578218894486405</v>
      </c>
      <c r="E6" cm="1">
        <f t="array" ref="E6">_xlfn.XLOOKUP($A6,Informal_roads!$A$2:$A$151,Informal_roads!E$2:E$151)*_xlfn.XLOOKUP(Informal_roads!$A6,[2]Width!$A$2:$A$156,[2]Width!E$2:E$156/1000)</f>
        <v>99.807142760605487</v>
      </c>
      <c r="F6" cm="1">
        <f t="array" ref="F6">_xlfn.XLOOKUP($A6,Informal_roads!$A$2:$A$151,Informal_roads!F$2:F$151)*_xlfn.XLOOKUP(Informal_roads!$A6,[2]Width!$A$2:$A$156,[2]Width!F$2:F$156/1000)</f>
        <v>2.367766061198846</v>
      </c>
      <c r="G6" cm="1">
        <f t="array" ref="G6">_xlfn.XLOOKUP($A6,Informal_roads!$A$2:$A$151,Informal_roads!G$2:G$151)*_xlfn.XLOOKUP(Informal_roads!$A6,[2]Width!$A$2:$A$156,[2]Width!G$2:G$156/1000)</f>
        <v>0.59390125400128302</v>
      </c>
      <c r="H6" cm="1">
        <f t="array" ref="H6">_xlfn.XLOOKUP($A6,Informal_roads!$A$2:$A$151,Informal_roads!H$2:H$151)*_xlfn.XLOOKUP(Informal_roads!$A6,[2]Width!$A$2:$A$156,[2]Width!H$2:H$156/1000)</f>
        <v>932.78141545713152</v>
      </c>
    </row>
    <row r="7" spans="1:8" x14ac:dyDescent="0.25">
      <c r="A7" s="1" t="s">
        <v>8</v>
      </c>
      <c r="B7" cm="1">
        <f t="array" ref="B7">_xlfn.XLOOKUP($A7,Informal_roads!$A$2:$A$151,Informal_roads!B$2:B$151)*_xlfn.XLOOKUP(Informal_roads!$A7,[2]Width!$A$2:$A$156,[2]Width!B$2:B$156/1000)</f>
        <v>2.3664245828808701</v>
      </c>
      <c r="C7" cm="1">
        <f t="array" ref="C7">_xlfn.XLOOKUP($A7,Informal_roads!$A$2:$A$151,Informal_roads!C$2:C$151)*_xlfn.XLOOKUP(Informal_roads!$A7,[2]Width!$A$2:$A$156,[2]Width!C$2:C$156/1000)</f>
        <v>61.975142946704821</v>
      </c>
      <c r="D7" cm="1">
        <f t="array" ref="D7">_xlfn.XLOOKUP($A7,Informal_roads!$A$2:$A$151,Informal_roads!D$2:D$151)*_xlfn.XLOOKUP(Informal_roads!$A7,[2]Width!$A$2:$A$156,[2]Width!D$2:D$156/1000)</f>
        <v>115.0881855542778</v>
      </c>
      <c r="E7" cm="1">
        <f t="array" ref="E7">_xlfn.XLOOKUP($A7,Informal_roads!$A$2:$A$151,Informal_roads!E$2:E$151)*_xlfn.XLOOKUP(Informal_roads!$A7,[2]Width!$A$2:$A$156,[2]Width!E$2:E$156/1000)</f>
        <v>98.950268873979596</v>
      </c>
      <c r="F7" cm="1">
        <f t="array" ref="F7">_xlfn.XLOOKUP($A7,Informal_roads!$A$2:$A$151,Informal_roads!F$2:F$151)*_xlfn.XLOOKUP(Informal_roads!$A7,[2]Width!$A$2:$A$156,[2]Width!F$2:F$156/1000)</f>
        <v>7.8849991429715649</v>
      </c>
      <c r="G7" cm="1">
        <f t="array" ref="G7">_xlfn.XLOOKUP($A7,Informal_roads!$A$2:$A$151,Informal_roads!G$2:G$151)*_xlfn.XLOOKUP(Informal_roads!$A7,[2]Width!$A$2:$A$156,[2]Width!G$2:G$156/1000)</f>
        <v>0.83930448205167452</v>
      </c>
      <c r="H7" cm="1">
        <f t="array" ref="H7">_xlfn.XLOOKUP($A7,Informal_roads!$A$2:$A$151,Informal_roads!H$2:H$151)*_xlfn.XLOOKUP(Informal_roads!$A7,[2]Width!$A$2:$A$156,[2]Width!H$2:H$156/1000)</f>
        <v>1855.7059184121024</v>
      </c>
    </row>
    <row r="8" spans="1:8" x14ac:dyDescent="0.25">
      <c r="A8" s="1" t="s">
        <v>9</v>
      </c>
      <c r="B8" cm="1">
        <f t="array" ref="B8">_xlfn.XLOOKUP($A8,Informal_roads!$A$2:$A$151,Informal_roads!B$2:B$151)*_xlfn.XLOOKUP(Informal_roads!$A8,[2]Width!$A$2:$A$156,[2]Width!B$2:B$156/1000)</f>
        <v>0.21703226402524844</v>
      </c>
      <c r="C8" cm="1">
        <f t="array" ref="C8">_xlfn.XLOOKUP($A8,Informal_roads!$A$2:$A$151,Informal_roads!C$2:C$151)*_xlfn.XLOOKUP(Informal_roads!$A8,[2]Width!$A$2:$A$156,[2]Width!C$2:C$156/1000)</f>
        <v>10.445674335279051</v>
      </c>
      <c r="D8" cm="1">
        <f t="array" ref="D8">_xlfn.XLOOKUP($A8,Informal_roads!$A$2:$A$151,Informal_roads!D$2:D$151)*_xlfn.XLOOKUP(Informal_roads!$A8,[2]Width!$A$2:$A$156,[2]Width!D$2:D$156/1000)</f>
        <v>19.373932181051298</v>
      </c>
      <c r="E8" cm="1">
        <f t="array" ref="E8">_xlfn.XLOOKUP($A8,Informal_roads!$A$2:$A$151,Informal_roads!E$2:E$151)*_xlfn.XLOOKUP(Informal_roads!$A8,[2]Width!$A$2:$A$156,[2]Width!E$2:E$156/1000)</f>
        <v>53.993455138524709</v>
      </c>
      <c r="F8" cm="1">
        <f t="array" ref="F8">_xlfn.XLOOKUP($A8,Informal_roads!$A$2:$A$151,Informal_roads!F$2:F$151)*_xlfn.XLOOKUP(Informal_roads!$A8,[2]Width!$A$2:$A$156,[2]Width!F$2:F$156/1000)</f>
        <v>2.4931588307306596</v>
      </c>
      <c r="G8" cm="1">
        <f t="array" ref="G8">_xlfn.XLOOKUP($A8,Informal_roads!$A$2:$A$151,Informal_roads!G$2:G$151)*_xlfn.XLOOKUP(Informal_roads!$A8,[2]Width!$A$2:$A$156,[2]Width!G$2:G$156/1000)</f>
        <v>0.49315715912895686</v>
      </c>
      <c r="H8" cm="1">
        <f t="array" ref="H8">_xlfn.XLOOKUP($A8,Informal_roads!$A$2:$A$151,Informal_roads!H$2:H$151)*_xlfn.XLOOKUP(Informal_roads!$A8,[2]Width!$A$2:$A$156,[2]Width!H$2:H$156/1000)</f>
        <v>663.46282761356065</v>
      </c>
    </row>
    <row r="9" spans="1:8" x14ac:dyDescent="0.25">
      <c r="A9" s="1" t="s">
        <v>10</v>
      </c>
      <c r="B9" cm="1">
        <f t="array" ref="B9">_xlfn.XLOOKUP($A9,Informal_roads!$A$2:$A$151,Informal_roads!B$2:B$151)*_xlfn.XLOOKUP(Informal_roads!$A9,[2]Width!$A$2:$A$156,[2]Width!B$2:B$156/1000)</f>
        <v>2.3101057216639532E-3</v>
      </c>
      <c r="C9" cm="1">
        <f t="array" ref="C9">_xlfn.XLOOKUP($A9,Informal_roads!$A$2:$A$151,Informal_roads!C$2:C$151)*_xlfn.XLOOKUP(Informal_roads!$A9,[2]Width!$A$2:$A$156,[2]Width!C$2:C$156/1000)</f>
        <v>3.2277985850082142E-3</v>
      </c>
      <c r="D9" cm="1">
        <f t="array" ref="D9">_xlfn.XLOOKUP($A9,Informal_roads!$A$2:$A$151,Informal_roads!D$2:D$151)*_xlfn.XLOOKUP(Informal_roads!$A9,[2]Width!$A$2:$A$156,[2]Width!D$2:D$156/1000)</f>
        <v>0.34824963768509481</v>
      </c>
      <c r="E9" cm="1">
        <f t="array" ref="E9">_xlfn.XLOOKUP($A9,Informal_roads!$A$2:$A$151,Informal_roads!E$2:E$151)*_xlfn.XLOOKUP(Informal_roads!$A9,[2]Width!$A$2:$A$156,[2]Width!E$2:E$156/1000)</f>
        <v>0.41790930018887318</v>
      </c>
      <c r="F9" cm="1">
        <f t="array" ref="F9">_xlfn.XLOOKUP($A9,Informal_roads!$A$2:$A$151,Informal_roads!F$2:F$151)*_xlfn.XLOOKUP(Informal_roads!$A9,[2]Width!$A$2:$A$156,[2]Width!F$2:F$156/1000)</f>
        <v>1.6634941298962445E-2</v>
      </c>
      <c r="G9" cm="1">
        <f t="array" ref="G9">_xlfn.XLOOKUP($A9,Informal_roads!$A$2:$A$151,Informal_roads!G$2:G$151)*_xlfn.XLOOKUP(Informal_roads!$A9,[2]Width!$A$2:$A$156,[2]Width!G$2:G$156/1000)</f>
        <v>1.3401547512992718E-3</v>
      </c>
      <c r="H9" cm="1">
        <f t="array" ref="H9">_xlfn.XLOOKUP($A9,Informal_roads!$A$2:$A$151,Informal_roads!H$2:H$151)*_xlfn.XLOOKUP(Informal_roads!$A9,[2]Width!$A$2:$A$156,[2]Width!H$2:H$156/1000)</f>
        <v>13.010045901795001</v>
      </c>
    </row>
    <row r="10" spans="1:8" x14ac:dyDescent="0.25">
      <c r="A10" s="1" t="s">
        <v>11</v>
      </c>
      <c r="B10" cm="1">
        <f t="array" ref="B10">_xlfn.XLOOKUP($A10,Informal_roads!$A$2:$A$151,Informal_roads!B$2:B$151)*_xlfn.XLOOKUP(Informal_roads!$A10,[2]Width!$A$2:$A$156,[2]Width!B$2:B$156/1000)</f>
        <v>1.7858390819698085E-3</v>
      </c>
      <c r="C10" cm="1">
        <f t="array" ref="C10">_xlfn.XLOOKUP($A10,Informal_roads!$A$2:$A$151,Informal_roads!C$2:C$151)*_xlfn.XLOOKUP(Informal_roads!$A10,[2]Width!$A$2:$A$156,[2]Width!C$2:C$156/1000)</f>
        <v>7.9401173767449873E-2</v>
      </c>
      <c r="D10" cm="1">
        <f t="array" ref="D10">_xlfn.XLOOKUP($A10,Informal_roads!$A$2:$A$151,Informal_roads!D$2:D$151)*_xlfn.XLOOKUP(Informal_roads!$A10,[2]Width!$A$2:$A$156,[2]Width!D$2:D$156/1000)</f>
        <v>5.4563006556810389</v>
      </c>
      <c r="E10" cm="1">
        <f t="array" ref="E10">_xlfn.XLOOKUP($A10,Informal_roads!$A$2:$A$151,Informal_roads!E$2:E$151)*_xlfn.XLOOKUP(Informal_roads!$A10,[2]Width!$A$2:$A$156,[2]Width!E$2:E$156/1000)</f>
        <v>85.864279930056313</v>
      </c>
      <c r="F10" cm="1">
        <f t="array" ref="F10">_xlfn.XLOOKUP($A10,Informal_roads!$A$2:$A$151,Informal_roads!F$2:F$151)*_xlfn.XLOOKUP(Informal_roads!$A10,[2]Width!$A$2:$A$156,[2]Width!F$2:F$156/1000)</f>
        <v>0.2348281595755588</v>
      </c>
      <c r="G10" cm="1">
        <f t="array" ref="G10">_xlfn.XLOOKUP($A10,Informal_roads!$A$2:$A$151,Informal_roads!G$2:G$151)*_xlfn.XLOOKUP(Informal_roads!$A10,[2]Width!$A$2:$A$156,[2]Width!G$2:G$156/1000)</f>
        <v>5.5223394963441898E-2</v>
      </c>
      <c r="H10" cm="1">
        <f t="array" ref="H10">_xlfn.XLOOKUP($A10,Informal_roads!$A$2:$A$151,Informal_roads!H$2:H$151)*_xlfn.XLOOKUP(Informal_roads!$A10,[2]Width!$A$2:$A$156,[2]Width!H$2:H$156/1000)</f>
        <v>84.954873487714437</v>
      </c>
    </row>
    <row r="11" spans="1:8" x14ac:dyDescent="0.25">
      <c r="A11" s="1" t="s">
        <v>12</v>
      </c>
      <c r="B11" cm="1">
        <f t="array" ref="B11">_xlfn.XLOOKUP($A11,Informal_roads!$A$2:$A$151,Informal_roads!B$2:B$151)*_xlfn.XLOOKUP(Informal_roads!$A11,[2]Width!$A$2:$A$156,[2]Width!B$2:B$156/1000)</f>
        <v>3.8145198631818054E-2</v>
      </c>
      <c r="C11" cm="1">
        <f t="array" ref="C11">_xlfn.XLOOKUP($A11,Informal_roads!$A$2:$A$151,Informal_roads!C$2:C$151)*_xlfn.XLOOKUP(Informal_roads!$A11,[2]Width!$A$2:$A$156,[2]Width!C$2:C$156/1000)</f>
        <v>1.3315344961964131</v>
      </c>
      <c r="D11" cm="1">
        <f t="array" ref="D11">_xlfn.XLOOKUP($A11,Informal_roads!$A$2:$A$151,Informal_roads!D$2:D$151)*_xlfn.XLOOKUP(Informal_roads!$A11,[2]Width!$A$2:$A$156,[2]Width!D$2:D$156/1000)</f>
        <v>35.091763438694507</v>
      </c>
      <c r="E11" cm="1">
        <f t="array" ref="E11">_xlfn.XLOOKUP($A11,Informal_roads!$A$2:$A$151,Informal_roads!E$2:E$151)*_xlfn.XLOOKUP(Informal_roads!$A11,[2]Width!$A$2:$A$156,[2]Width!E$2:E$156/1000)</f>
        <v>27.475695898569377</v>
      </c>
      <c r="F11" cm="1">
        <f t="array" ref="F11">_xlfn.XLOOKUP($A11,Informal_roads!$A$2:$A$151,Informal_roads!F$2:F$151)*_xlfn.XLOOKUP(Informal_roads!$A11,[2]Width!$A$2:$A$156,[2]Width!F$2:F$156/1000)</f>
        <v>0.98120668590879856</v>
      </c>
      <c r="G11" cm="1">
        <f t="array" ref="G11">_xlfn.XLOOKUP($A11,Informal_roads!$A$2:$A$151,Informal_roads!G$2:G$151)*_xlfn.XLOOKUP(Informal_roads!$A11,[2]Width!$A$2:$A$156,[2]Width!G$2:G$156/1000)</f>
        <v>0.39412344597158022</v>
      </c>
      <c r="H11" cm="1">
        <f t="array" ref="H11">_xlfn.XLOOKUP($A11,Informal_roads!$A$2:$A$151,Informal_roads!H$2:H$151)*_xlfn.XLOOKUP(Informal_roads!$A11,[2]Width!$A$2:$A$156,[2]Width!H$2:H$156/1000)</f>
        <v>338.00774809400019</v>
      </c>
    </row>
    <row r="12" spans="1:8" x14ac:dyDescent="0.25">
      <c r="A12" s="1" t="s">
        <v>13</v>
      </c>
      <c r="B12" cm="1">
        <f t="array" ref="B12">_xlfn.XLOOKUP($A12,Informal_roads!$A$2:$A$151,Informal_roads!B$2:B$151)*_xlfn.XLOOKUP(Informal_roads!$A12,[2]Width!$A$2:$A$156,[2]Width!B$2:B$156/1000)</f>
        <v>0.50890454977800659</v>
      </c>
      <c r="C12" cm="1">
        <f t="array" ref="C12">_xlfn.XLOOKUP($A12,Informal_roads!$A$2:$A$151,Informal_roads!C$2:C$151)*_xlfn.XLOOKUP(Informal_roads!$A12,[2]Width!$A$2:$A$156,[2]Width!C$2:C$156/1000)</f>
        <v>22.180648718759901</v>
      </c>
      <c r="D12" cm="1">
        <f t="array" ref="D12">_xlfn.XLOOKUP($A12,Informal_roads!$A$2:$A$151,Informal_roads!D$2:D$151)*_xlfn.XLOOKUP(Informal_roads!$A12,[2]Width!$A$2:$A$156,[2]Width!D$2:D$156/1000)</f>
        <v>15.162334679326808</v>
      </c>
      <c r="E12" cm="1">
        <f t="array" ref="E12">_xlfn.XLOOKUP($A12,Informal_roads!$A$2:$A$151,Informal_roads!E$2:E$151)*_xlfn.XLOOKUP(Informal_roads!$A12,[2]Width!$A$2:$A$156,[2]Width!E$2:E$156/1000)</f>
        <v>34.460783363811288</v>
      </c>
      <c r="F12" cm="1">
        <f t="array" ref="F12">_xlfn.XLOOKUP($A12,Informal_roads!$A$2:$A$151,Informal_roads!F$2:F$151)*_xlfn.XLOOKUP(Informal_roads!$A12,[2]Width!$A$2:$A$156,[2]Width!F$2:F$156/1000)</f>
        <v>6.7294456129364448</v>
      </c>
      <c r="G12" cm="1">
        <f t="array" ref="G12">_xlfn.XLOOKUP($A12,Informal_roads!$A$2:$A$151,Informal_roads!G$2:G$151)*_xlfn.XLOOKUP(Informal_roads!$A12,[2]Width!$A$2:$A$156,[2]Width!G$2:G$156/1000)</f>
        <v>0.34531981265605244</v>
      </c>
      <c r="H12" cm="1">
        <f t="array" ref="H12">_xlfn.XLOOKUP($A12,Informal_roads!$A$2:$A$151,Informal_roads!H$2:H$151)*_xlfn.XLOOKUP(Informal_roads!$A12,[2]Width!$A$2:$A$156,[2]Width!H$2:H$156/1000)</f>
        <v>142.51827578667923</v>
      </c>
    </row>
    <row r="13" spans="1:8" x14ac:dyDescent="0.25">
      <c r="A13" s="1" t="s">
        <v>14</v>
      </c>
      <c r="B13" cm="1">
        <f t="array" ref="B13">_xlfn.XLOOKUP($A13,Informal_roads!$A$2:$A$151,Informal_roads!B$2:B$151)*_xlfn.XLOOKUP(Informal_roads!$A13,[2]Width!$A$2:$A$156,[2]Width!B$2:B$156/1000)</f>
        <v>0</v>
      </c>
      <c r="C13" cm="1">
        <f t="array" ref="C13">_xlfn.XLOOKUP($A13,Informal_roads!$A$2:$A$151,Informal_roads!C$2:C$151)*_xlfn.XLOOKUP(Informal_roads!$A13,[2]Width!$A$2:$A$156,[2]Width!C$2:C$156/1000)</f>
        <v>3.482104843372081E-2</v>
      </c>
      <c r="D13" cm="1">
        <f t="array" ref="D13">_xlfn.XLOOKUP($A13,Informal_roads!$A$2:$A$151,Informal_roads!D$2:D$151)*_xlfn.XLOOKUP(Informal_roads!$A13,[2]Width!$A$2:$A$156,[2]Width!D$2:D$156/1000)</f>
        <v>0.5240108895475023</v>
      </c>
      <c r="E13" cm="1">
        <f t="array" ref="E13">_xlfn.XLOOKUP($A13,Informal_roads!$A$2:$A$151,Informal_roads!E$2:E$151)*_xlfn.XLOOKUP(Informal_roads!$A13,[2]Width!$A$2:$A$156,[2]Width!E$2:E$156/1000)</f>
        <v>0.7680698641930126</v>
      </c>
      <c r="F13" cm="1">
        <f t="array" ref="F13">_xlfn.XLOOKUP($A13,Informal_roads!$A$2:$A$151,Informal_roads!F$2:F$151)*_xlfn.XLOOKUP(Informal_roads!$A13,[2]Width!$A$2:$A$156,[2]Width!F$2:F$156/1000)</f>
        <v>1.3702338031759577E-2</v>
      </c>
      <c r="G13" cm="1">
        <f t="array" ref="G13">_xlfn.XLOOKUP($A13,Informal_roads!$A$2:$A$151,Informal_roads!G$2:G$151)*_xlfn.XLOOKUP(Informal_roads!$A13,[2]Width!$A$2:$A$156,[2]Width!G$2:G$156/1000)</f>
        <v>1.8899008863463729E-3</v>
      </c>
      <c r="H13" cm="1">
        <f t="array" ref="H13">_xlfn.XLOOKUP($A13,Informal_roads!$A$2:$A$151,Informal_roads!H$2:H$151)*_xlfn.XLOOKUP(Informal_roads!$A13,[2]Width!$A$2:$A$156,[2]Width!H$2:H$156/1000)</f>
        <v>20.448026379821957</v>
      </c>
    </row>
    <row r="14" spans="1:8" x14ac:dyDescent="0.25">
      <c r="A14" s="1" t="s">
        <v>15</v>
      </c>
      <c r="B14" cm="1">
        <f t="array" ref="B14">_xlfn.XLOOKUP($A14,Informal_roads!$A$2:$A$151,Informal_roads!B$2:B$151)*_xlfn.XLOOKUP(Informal_roads!$A14,[2]Width!$A$2:$A$156,[2]Width!B$2:B$156/1000)</f>
        <v>1.1079336169964815E-2</v>
      </c>
      <c r="C14" cm="1">
        <f t="array" ref="C14">_xlfn.XLOOKUP($A14,Informal_roads!$A$2:$A$151,Informal_roads!C$2:C$151)*_xlfn.XLOOKUP(Informal_roads!$A14,[2]Width!$A$2:$A$156,[2]Width!C$2:C$156/1000)</f>
        <v>4.725611977696457E-3</v>
      </c>
      <c r="D14" cm="1">
        <f t="array" ref="D14">_xlfn.XLOOKUP($A14,Informal_roads!$A$2:$A$151,Informal_roads!D$2:D$151)*_xlfn.XLOOKUP(Informal_roads!$A14,[2]Width!$A$2:$A$156,[2]Width!D$2:D$156/1000)</f>
        <v>0.56308145035814594</v>
      </c>
      <c r="E14" cm="1">
        <f t="array" ref="E14">_xlfn.XLOOKUP($A14,Informal_roads!$A$2:$A$151,Informal_roads!E$2:E$151)*_xlfn.XLOOKUP(Informal_roads!$A14,[2]Width!$A$2:$A$156,[2]Width!E$2:E$156/1000)</f>
        <v>10.050620848841065</v>
      </c>
      <c r="F14" cm="1">
        <f t="array" ref="F14">_xlfn.XLOOKUP($A14,Informal_roads!$A$2:$A$151,Informal_roads!F$2:F$151)*_xlfn.XLOOKUP(Informal_roads!$A14,[2]Width!$A$2:$A$156,[2]Width!F$2:F$156/1000)</f>
        <v>8.3388600497475263E-2</v>
      </c>
      <c r="G14" cm="1">
        <f t="array" ref="G14">_xlfn.XLOOKUP($A14,Informal_roads!$A$2:$A$151,Informal_roads!G$2:G$151)*_xlfn.XLOOKUP(Informal_roads!$A14,[2]Width!$A$2:$A$156,[2]Width!G$2:G$156/1000)</f>
        <v>1.2975296653910922E-3</v>
      </c>
      <c r="H14" cm="1">
        <f t="array" ref="H14">_xlfn.XLOOKUP($A14,Informal_roads!$A$2:$A$151,Informal_roads!H$2:H$151)*_xlfn.XLOOKUP(Informal_roads!$A14,[2]Width!$A$2:$A$156,[2]Width!H$2:H$156/1000)</f>
        <v>58.45515073564161</v>
      </c>
    </row>
    <row r="15" spans="1:8" x14ac:dyDescent="0.25">
      <c r="A15" s="1" t="s">
        <v>16</v>
      </c>
      <c r="B15" cm="1">
        <f t="array" ref="B15">_xlfn.XLOOKUP($A15,Informal_roads!$A$2:$A$151,Informal_roads!B$2:B$151)*_xlfn.XLOOKUP(Informal_roads!$A15,[2]Width!$A$2:$A$156,[2]Width!B$2:B$156/1000)</f>
        <v>0</v>
      </c>
      <c r="C15" cm="1">
        <f t="array" ref="C15">_xlfn.XLOOKUP($A15,Informal_roads!$A$2:$A$151,Informal_roads!C$2:C$151)*_xlfn.XLOOKUP(Informal_roads!$A15,[2]Width!$A$2:$A$156,[2]Width!C$2:C$156/1000)</f>
        <v>0</v>
      </c>
      <c r="D15" cm="1">
        <f t="array" ref="D15">_xlfn.XLOOKUP($A15,Informal_roads!$A$2:$A$151,Informal_roads!D$2:D$151)*_xlfn.XLOOKUP(Informal_roads!$A15,[2]Width!$A$2:$A$156,[2]Width!D$2:D$156/1000)</f>
        <v>0.1740334999164527</v>
      </c>
      <c r="E15" cm="1">
        <f t="array" ref="E15">_xlfn.XLOOKUP($A15,Informal_roads!$A$2:$A$151,Informal_roads!E$2:E$151)*_xlfn.XLOOKUP(Informal_roads!$A15,[2]Width!$A$2:$A$156,[2]Width!E$2:E$156/1000)</f>
        <v>34.947272426711287</v>
      </c>
      <c r="F15" cm="1">
        <f t="array" ref="F15">_xlfn.XLOOKUP($A15,Informal_roads!$A$2:$A$151,Informal_roads!F$2:F$151)*_xlfn.XLOOKUP(Informal_roads!$A15,[2]Width!$A$2:$A$156,[2]Width!F$2:F$156/1000)</f>
        <v>1.3098848395500132E-3</v>
      </c>
      <c r="G15" cm="1">
        <f t="array" ref="G15">_xlfn.XLOOKUP($A15,Informal_roads!$A$2:$A$151,Informal_roads!G$2:G$151)*_xlfn.XLOOKUP(Informal_roads!$A15,[2]Width!$A$2:$A$156,[2]Width!G$2:G$156/1000)</f>
        <v>4.5750939331759537E-3</v>
      </c>
      <c r="H15" cm="1">
        <f t="array" ref="H15">_xlfn.XLOOKUP($A15,Informal_roads!$A$2:$A$151,Informal_roads!H$2:H$151)*_xlfn.XLOOKUP(Informal_roads!$A15,[2]Width!$A$2:$A$156,[2]Width!H$2:H$156/1000)</f>
        <v>3.2434036580784742</v>
      </c>
    </row>
    <row r="16" spans="1:8" x14ac:dyDescent="0.25">
      <c r="A16" s="1" t="s">
        <v>17</v>
      </c>
      <c r="B16" cm="1">
        <f t="array" ref="B16">_xlfn.XLOOKUP($A16,Informal_roads!$A$2:$A$151,Informal_roads!B$2:B$151)*_xlfn.XLOOKUP(Informal_roads!$A16,[2]Width!$A$2:$A$156,[2]Width!B$2:B$156/1000)</f>
        <v>1.9697418984953436E-2</v>
      </c>
      <c r="C16" cm="1">
        <f t="array" ref="C16">_xlfn.XLOOKUP($A16,Informal_roads!$A$2:$A$151,Informal_roads!C$2:C$151)*_xlfn.XLOOKUP(Informal_roads!$A16,[2]Width!$A$2:$A$156,[2]Width!C$2:C$156/1000)</f>
        <v>0.23586543661633425</v>
      </c>
      <c r="D16" cm="1">
        <f t="array" ref="D16">_xlfn.XLOOKUP($A16,Informal_roads!$A$2:$A$151,Informal_roads!D$2:D$151)*_xlfn.XLOOKUP(Informal_roads!$A16,[2]Width!$A$2:$A$156,[2]Width!D$2:D$156/1000)</f>
        <v>5.2069083246889889</v>
      </c>
      <c r="E16" cm="1">
        <f t="array" ref="E16">_xlfn.XLOOKUP($A16,Informal_roads!$A$2:$A$151,Informal_roads!E$2:E$151)*_xlfn.XLOOKUP(Informal_roads!$A16,[2]Width!$A$2:$A$156,[2]Width!E$2:E$156/1000)</f>
        <v>24.742913083249633</v>
      </c>
      <c r="F16" cm="1">
        <f t="array" ref="F16">_xlfn.XLOOKUP($A16,Informal_roads!$A$2:$A$151,Informal_roads!F$2:F$151)*_xlfn.XLOOKUP(Informal_roads!$A16,[2]Width!$A$2:$A$156,[2]Width!F$2:F$156/1000)</f>
        <v>1.3495930735251997</v>
      </c>
      <c r="G16" cm="1">
        <f t="array" ref="G16">_xlfn.XLOOKUP($A16,Informal_roads!$A$2:$A$151,Informal_roads!G$2:G$151)*_xlfn.XLOOKUP(Informal_roads!$A16,[2]Width!$A$2:$A$156,[2]Width!G$2:G$156/1000)</f>
        <v>1.0233585909884475</v>
      </c>
      <c r="H16" cm="1">
        <f t="array" ref="H16">_xlfn.XLOOKUP($A16,Informal_roads!$A$2:$A$151,Informal_roads!H$2:H$151)*_xlfn.XLOOKUP(Informal_roads!$A16,[2]Width!$A$2:$A$156,[2]Width!H$2:H$156/1000)</f>
        <v>688.96364563772158</v>
      </c>
    </row>
    <row r="17" spans="1:8" x14ac:dyDescent="0.25">
      <c r="A17" s="1" t="s">
        <v>18</v>
      </c>
      <c r="B17" cm="1">
        <f t="array" ref="B17">_xlfn.XLOOKUP($A17,Informal_roads!$A$2:$A$151,Informal_roads!B$2:B$151)*_xlfn.XLOOKUP(Informal_roads!$A17,[2]Width!$A$2:$A$156,[2]Width!B$2:B$156/1000)</f>
        <v>4.5733897782982272E-2</v>
      </c>
      <c r="C17" cm="1">
        <f t="array" ref="C17">_xlfn.XLOOKUP($A17,Informal_roads!$A$2:$A$151,Informal_roads!C$2:C$151)*_xlfn.XLOOKUP(Informal_roads!$A17,[2]Width!$A$2:$A$156,[2]Width!C$2:C$156/1000)</f>
        <v>0.15825614501542559</v>
      </c>
      <c r="D17" cm="1">
        <f t="array" ref="D17">_xlfn.XLOOKUP($A17,Informal_roads!$A$2:$A$151,Informal_roads!D$2:D$151)*_xlfn.XLOOKUP(Informal_roads!$A17,[2]Width!$A$2:$A$156,[2]Width!D$2:D$156/1000)</f>
        <v>1.7913906008978755</v>
      </c>
      <c r="E17" cm="1">
        <f t="array" ref="E17">_xlfn.XLOOKUP($A17,Informal_roads!$A$2:$A$151,Informal_roads!E$2:E$151)*_xlfn.XLOOKUP(Informal_roads!$A17,[2]Width!$A$2:$A$156,[2]Width!E$2:E$156/1000)</f>
        <v>4.3497273972916943</v>
      </c>
      <c r="F17" cm="1">
        <f t="array" ref="F17">_xlfn.XLOOKUP($A17,Informal_roads!$A$2:$A$151,Informal_roads!F$2:F$151)*_xlfn.XLOOKUP(Informal_roads!$A17,[2]Width!$A$2:$A$156,[2]Width!F$2:F$156/1000)</f>
        <v>0.73968616228056927</v>
      </c>
      <c r="G17" cm="1">
        <f t="array" ref="G17">_xlfn.XLOOKUP($A17,Informal_roads!$A$2:$A$151,Informal_roads!G$2:G$151)*_xlfn.XLOOKUP(Informal_roads!$A17,[2]Width!$A$2:$A$156,[2]Width!G$2:G$156/1000)</f>
        <v>6.5493589168501218E-2</v>
      </c>
      <c r="H17" cm="1">
        <f t="array" ref="H17">_xlfn.XLOOKUP($A17,Informal_roads!$A$2:$A$151,Informal_roads!H$2:H$151)*_xlfn.XLOOKUP(Informal_roads!$A17,[2]Width!$A$2:$A$156,[2]Width!H$2:H$156/1000)</f>
        <v>95.518981429184436</v>
      </c>
    </row>
    <row r="18" spans="1:8" x14ac:dyDescent="0.25">
      <c r="A18" s="1" t="s">
        <v>19</v>
      </c>
      <c r="B18" cm="1">
        <f t="array" ref="B18">_xlfn.XLOOKUP($A18,Informal_roads!$A$2:$A$151,Informal_roads!B$2:B$151)*_xlfn.XLOOKUP(Informal_roads!$A18,[2]Width!$A$2:$A$156,[2]Width!B$2:B$156/1000)</f>
        <v>1.2455552976623077E-3</v>
      </c>
      <c r="C18" cm="1">
        <f t="array" ref="C18">_xlfn.XLOOKUP($A18,Informal_roads!$A$2:$A$151,Informal_roads!C$2:C$151)*_xlfn.XLOOKUP(Informal_roads!$A18,[2]Width!$A$2:$A$156,[2]Width!C$2:C$156/1000)</f>
        <v>9.8293265599504317E-4</v>
      </c>
      <c r="D18" cm="1">
        <f t="array" ref="D18">_xlfn.XLOOKUP($A18,Informal_roads!$A$2:$A$151,Informal_roads!D$2:D$151)*_xlfn.XLOOKUP(Informal_roads!$A18,[2]Width!$A$2:$A$156,[2]Width!D$2:D$156/1000)</f>
        <v>1.1269704609532138</v>
      </c>
      <c r="E18" cm="1">
        <f t="array" ref="E18">_xlfn.XLOOKUP($A18,Informal_roads!$A$2:$A$151,Informal_roads!E$2:E$151)*_xlfn.XLOOKUP(Informal_roads!$A18,[2]Width!$A$2:$A$156,[2]Width!E$2:E$156/1000)</f>
        <v>23.624098758329971</v>
      </c>
      <c r="F18" cm="1">
        <f t="array" ref="F18">_xlfn.XLOOKUP($A18,Informal_roads!$A$2:$A$151,Informal_roads!F$2:F$151)*_xlfn.XLOOKUP(Informal_roads!$A18,[2]Width!$A$2:$A$156,[2]Width!F$2:F$156/1000)</f>
        <v>2.0693290372953123E-2</v>
      </c>
      <c r="G18" cm="1">
        <f t="array" ref="G18">_xlfn.XLOOKUP($A18,Informal_roads!$A$2:$A$151,Informal_roads!G$2:G$151)*_xlfn.XLOOKUP(Informal_roads!$A18,[2]Width!$A$2:$A$156,[2]Width!G$2:G$156/1000)</f>
        <v>2.0712587262214257E-3</v>
      </c>
      <c r="H18" cm="1">
        <f t="array" ref="H18">_xlfn.XLOOKUP($A18,Informal_roads!$A$2:$A$151,Informal_roads!H$2:H$151)*_xlfn.XLOOKUP(Informal_roads!$A18,[2]Width!$A$2:$A$156,[2]Width!H$2:H$156/1000)</f>
        <v>774.1854441237665</v>
      </c>
    </row>
    <row r="19" spans="1:8" x14ac:dyDescent="0.25">
      <c r="A19" s="1" t="s">
        <v>20</v>
      </c>
      <c r="B19" cm="1">
        <f t="array" ref="B19">_xlfn.XLOOKUP($A19,Informal_roads!$A$2:$A$151,Informal_roads!B$2:B$151)*_xlfn.XLOOKUP(Informal_roads!$A19,[2]Width!$A$2:$A$156,[2]Width!B$2:B$156/1000)</f>
        <v>3.2776530057787525</v>
      </c>
      <c r="C19" cm="1">
        <f t="array" ref="C19">_xlfn.XLOOKUP($A19,Informal_roads!$A$2:$A$151,Informal_roads!C$2:C$151)*_xlfn.XLOOKUP(Informal_roads!$A19,[2]Width!$A$2:$A$156,[2]Width!C$2:C$156/1000)</f>
        <v>16.444831766806494</v>
      </c>
      <c r="D19" cm="1">
        <f t="array" ref="D19">_xlfn.XLOOKUP($A19,Informal_roads!$A$2:$A$151,Informal_roads!D$2:D$151)*_xlfn.XLOOKUP(Informal_roads!$A19,[2]Width!$A$2:$A$156,[2]Width!D$2:D$156/1000)</f>
        <v>70.293945779734855</v>
      </c>
      <c r="E19" cm="1">
        <f t="array" ref="E19">_xlfn.XLOOKUP($A19,Informal_roads!$A$2:$A$151,Informal_roads!E$2:E$151)*_xlfn.XLOOKUP(Informal_roads!$A19,[2]Width!$A$2:$A$156,[2]Width!E$2:E$156/1000)</f>
        <v>97.488245684408611</v>
      </c>
      <c r="F19" cm="1">
        <f t="array" ref="F19">_xlfn.XLOOKUP($A19,Informal_roads!$A$2:$A$151,Informal_roads!F$2:F$151)*_xlfn.XLOOKUP(Informal_roads!$A19,[2]Width!$A$2:$A$156,[2]Width!F$2:F$156/1000)</f>
        <v>8.7263630226967859</v>
      </c>
      <c r="G19" cm="1">
        <f t="array" ref="G19">_xlfn.XLOOKUP($A19,Informal_roads!$A$2:$A$151,Informal_roads!G$2:G$151)*_xlfn.XLOOKUP(Informal_roads!$A19,[2]Width!$A$2:$A$156,[2]Width!G$2:G$156/1000)</f>
        <v>2.164510834907913</v>
      </c>
      <c r="H19" cm="1">
        <f t="array" ref="H19">_xlfn.XLOOKUP($A19,Informal_roads!$A$2:$A$151,Informal_roads!H$2:H$151)*_xlfn.XLOOKUP(Informal_roads!$A19,[2]Width!$A$2:$A$156,[2]Width!H$2:H$156/1000)</f>
        <v>1520.7263375998111</v>
      </c>
    </row>
    <row r="20" spans="1:8" x14ac:dyDescent="0.25">
      <c r="A20" s="1" t="s">
        <v>21</v>
      </c>
      <c r="B20" cm="1">
        <f t="array" ref="B20">_xlfn.XLOOKUP($A20,Informal_roads!$A$2:$A$151,Informal_roads!B$2:B$151)*_xlfn.XLOOKUP(Informal_roads!$A20,[2]Width!$A$2:$A$156,[2]Width!B$2:B$156/1000)</f>
        <v>9.6249908663343833E-2</v>
      </c>
      <c r="C20" cm="1">
        <f t="array" ref="C20">_xlfn.XLOOKUP($A20,Informal_roads!$A$2:$A$151,Informal_roads!C$2:C$151)*_xlfn.XLOOKUP(Informal_roads!$A20,[2]Width!$A$2:$A$156,[2]Width!C$2:C$156/1000)</f>
        <v>0.5544309706555155</v>
      </c>
      <c r="D20" cm="1">
        <f t="array" ref="D20">_xlfn.XLOOKUP($A20,Informal_roads!$A$2:$A$151,Informal_roads!D$2:D$151)*_xlfn.XLOOKUP(Informal_roads!$A20,[2]Width!$A$2:$A$156,[2]Width!D$2:D$156/1000)</f>
        <v>8.1969671764712331</v>
      </c>
      <c r="E20" cm="1">
        <f t="array" ref="E20">_xlfn.XLOOKUP($A20,Informal_roads!$A$2:$A$151,Informal_roads!E$2:E$151)*_xlfn.XLOOKUP(Informal_roads!$A20,[2]Width!$A$2:$A$156,[2]Width!E$2:E$156/1000)</f>
        <v>16.125021975608917</v>
      </c>
      <c r="F20" cm="1">
        <f t="array" ref="F20">_xlfn.XLOOKUP($A20,Informal_roads!$A$2:$A$151,Informal_roads!F$2:F$151)*_xlfn.XLOOKUP(Informal_roads!$A20,[2]Width!$A$2:$A$156,[2]Width!F$2:F$156/1000)</f>
        <v>5.4556120177316965</v>
      </c>
      <c r="G20" cm="1">
        <f t="array" ref="G20">_xlfn.XLOOKUP($A20,Informal_roads!$A$2:$A$151,Informal_roads!G$2:G$151)*_xlfn.XLOOKUP(Informal_roads!$A20,[2]Width!$A$2:$A$156,[2]Width!G$2:G$156/1000)</f>
        <v>0.45592818338641428</v>
      </c>
      <c r="H20" cm="1">
        <f t="array" ref="H20">_xlfn.XLOOKUP($A20,Informal_roads!$A$2:$A$151,Informal_roads!H$2:H$151)*_xlfn.XLOOKUP(Informal_roads!$A20,[2]Width!$A$2:$A$156,[2]Width!H$2:H$156/1000)</f>
        <v>226.46725409187141</v>
      </c>
    </row>
    <row r="21" spans="1:8" x14ac:dyDescent="0.25">
      <c r="A21" s="1" t="s">
        <v>22</v>
      </c>
      <c r="B21" cm="1">
        <f t="array" ref="B21">_xlfn.XLOOKUP($A21,Informal_roads!$A$2:$A$151,Informal_roads!B$2:B$151)*_xlfn.XLOOKUP(Informal_roads!$A21,[2]Width!$A$2:$A$156,[2]Width!B$2:B$156/1000)</f>
        <v>7.7001094720272421E-3</v>
      </c>
      <c r="C21" cm="1">
        <f t="array" ref="C21">_xlfn.XLOOKUP($A21,Informal_roads!$A$2:$A$151,Informal_roads!C$2:C$151)*_xlfn.XLOOKUP(Informal_roads!$A21,[2]Width!$A$2:$A$156,[2]Width!C$2:C$156/1000)</f>
        <v>7.8549907525760576E-2</v>
      </c>
      <c r="D21" cm="1">
        <f t="array" ref="D21">_xlfn.XLOOKUP($A21,Informal_roads!$A$2:$A$151,Informal_roads!D$2:D$151)*_xlfn.XLOOKUP(Informal_roads!$A21,[2]Width!$A$2:$A$156,[2]Width!D$2:D$156/1000)</f>
        <v>1.2576148001518965</v>
      </c>
      <c r="E21" cm="1">
        <f t="array" ref="E21">_xlfn.XLOOKUP($A21,Informal_roads!$A$2:$A$151,Informal_roads!E$2:E$151)*_xlfn.XLOOKUP(Informal_roads!$A21,[2]Width!$A$2:$A$156,[2]Width!E$2:E$156/1000)</f>
        <v>74.320382671017995</v>
      </c>
      <c r="F21" cm="1">
        <f t="array" ref="F21">_xlfn.XLOOKUP($A21,Informal_roads!$A$2:$A$151,Informal_roads!F$2:F$151)*_xlfn.XLOOKUP(Informal_roads!$A21,[2]Width!$A$2:$A$156,[2]Width!F$2:F$156/1000)</f>
        <v>0.1599400694449209</v>
      </c>
      <c r="G21" cm="1">
        <f t="array" ref="G21">_xlfn.XLOOKUP($A21,Informal_roads!$A$2:$A$151,Informal_roads!G$2:G$151)*_xlfn.XLOOKUP(Informal_roads!$A21,[2]Width!$A$2:$A$156,[2]Width!G$2:G$156/1000)</f>
        <v>1.3830944162942079E-3</v>
      </c>
      <c r="H21" cm="1">
        <f t="array" ref="H21">_xlfn.XLOOKUP($A21,Informal_roads!$A$2:$A$151,Informal_roads!H$2:H$151)*_xlfn.XLOOKUP(Informal_roads!$A21,[2]Width!$A$2:$A$156,[2]Width!H$2:H$156/1000)</f>
        <v>204.95492091894644</v>
      </c>
    </row>
    <row r="22" spans="1:8" x14ac:dyDescent="0.25">
      <c r="A22" s="1" t="s">
        <v>23</v>
      </c>
      <c r="B22" cm="1">
        <f t="array" ref="B22">_xlfn.XLOOKUP($A22,Informal_roads!$A$2:$A$151,Informal_roads!B$2:B$151)*_xlfn.XLOOKUP(Informal_roads!$A22,[2]Width!$A$2:$A$156,[2]Width!B$2:B$156/1000)</f>
        <v>4.313370016932695E-4</v>
      </c>
      <c r="C22" cm="1">
        <f t="array" ref="C22">_xlfn.XLOOKUP($A22,Informal_roads!$A$2:$A$151,Informal_roads!C$2:C$151)*_xlfn.XLOOKUP(Informal_roads!$A22,[2]Width!$A$2:$A$156,[2]Width!C$2:C$156/1000)</f>
        <v>5.7757298993504298E-2</v>
      </c>
      <c r="D22" cm="1">
        <f t="array" ref="D22">_xlfn.XLOOKUP($A22,Informal_roads!$A$2:$A$151,Informal_roads!D$2:D$151)*_xlfn.XLOOKUP(Informal_roads!$A22,[2]Width!$A$2:$A$156,[2]Width!D$2:D$156/1000)</f>
        <v>0.49272254792853065</v>
      </c>
      <c r="E22" cm="1">
        <f t="array" ref="E22">_xlfn.XLOOKUP($A22,Informal_roads!$A$2:$A$151,Informal_roads!E$2:E$151)*_xlfn.XLOOKUP(Informal_roads!$A22,[2]Width!$A$2:$A$156,[2]Width!E$2:E$156/1000)</f>
        <v>3.6025047667664269</v>
      </c>
      <c r="F22" cm="1">
        <f t="array" ref="F22">_xlfn.XLOOKUP($A22,Informal_roads!$A$2:$A$151,Informal_roads!F$2:F$151)*_xlfn.XLOOKUP(Informal_roads!$A22,[2]Width!$A$2:$A$156,[2]Width!F$2:F$156/1000)</f>
        <v>0.44934688870319067</v>
      </c>
      <c r="G22" cm="1">
        <f t="array" ref="G22">_xlfn.XLOOKUP($A22,Informal_roads!$A$2:$A$151,Informal_roads!G$2:G$151)*_xlfn.XLOOKUP(Informal_roads!$A22,[2]Width!$A$2:$A$156,[2]Width!G$2:G$156/1000)</f>
        <v>4.6939491114886579E-2</v>
      </c>
      <c r="H22" cm="1">
        <f t="array" ref="H22">_xlfn.XLOOKUP($A22,Informal_roads!$A$2:$A$151,Informal_roads!H$2:H$151)*_xlfn.XLOOKUP(Informal_roads!$A22,[2]Width!$A$2:$A$156,[2]Width!H$2:H$156/1000)</f>
        <v>223.51798288235813</v>
      </c>
    </row>
    <row r="23" spans="1:8" x14ac:dyDescent="0.25">
      <c r="A23" s="1" t="s">
        <v>24</v>
      </c>
      <c r="B23" cm="1">
        <f t="array" ref="B23">_xlfn.XLOOKUP($A23,Informal_roads!$A$2:$A$151,Informal_roads!B$2:B$151)*_xlfn.XLOOKUP(Informal_roads!$A23,[2]Width!$A$2:$A$156,[2]Width!B$2:B$156/1000)</f>
        <v>0</v>
      </c>
      <c r="C23" cm="1">
        <f t="array" ref="C23">_xlfn.XLOOKUP($A23,Informal_roads!$A$2:$A$151,Informal_roads!C$2:C$151)*_xlfn.XLOOKUP(Informal_roads!$A23,[2]Width!$A$2:$A$156,[2]Width!C$2:C$156/1000)</f>
        <v>4.3280030812463894E-3</v>
      </c>
      <c r="D23" cm="1">
        <f t="array" ref="D23">_xlfn.XLOOKUP($A23,Informal_roads!$A$2:$A$151,Informal_roads!D$2:D$151)*_xlfn.XLOOKUP(Informal_roads!$A23,[2]Width!$A$2:$A$156,[2]Width!D$2:D$156/1000)</f>
        <v>3.2995578698850352</v>
      </c>
      <c r="E23" cm="1">
        <f t="array" ref="E23">_xlfn.XLOOKUP($A23,Informal_roads!$A$2:$A$151,Informal_roads!E$2:E$151)*_xlfn.XLOOKUP(Informal_roads!$A23,[2]Width!$A$2:$A$156,[2]Width!E$2:E$156/1000)</f>
        <v>47.939228322347454</v>
      </c>
      <c r="F23" cm="1">
        <f t="array" ref="F23">_xlfn.XLOOKUP($A23,Informal_roads!$A$2:$A$151,Informal_roads!F$2:F$151)*_xlfn.XLOOKUP(Informal_roads!$A23,[2]Width!$A$2:$A$156,[2]Width!F$2:F$156/1000)</f>
        <v>0.11472620969663544</v>
      </c>
      <c r="G23" cm="1">
        <f t="array" ref="G23">_xlfn.XLOOKUP($A23,Informal_roads!$A$2:$A$151,Informal_roads!G$2:G$151)*_xlfn.XLOOKUP(Informal_roads!$A23,[2]Width!$A$2:$A$156,[2]Width!G$2:G$156/1000)</f>
        <v>8.6760700956632596E-3</v>
      </c>
      <c r="H23" cm="1">
        <f t="array" ref="H23">_xlfn.XLOOKUP($A23,Informal_roads!$A$2:$A$151,Informal_roads!H$2:H$151)*_xlfn.XLOOKUP(Informal_roads!$A23,[2]Width!$A$2:$A$156,[2]Width!H$2:H$156/1000)</f>
        <v>224.3708399176904</v>
      </c>
    </row>
    <row r="24" spans="1:8" x14ac:dyDescent="0.25">
      <c r="A24" s="1" t="s">
        <v>25</v>
      </c>
      <c r="B24" cm="1">
        <f t="array" ref="B24">_xlfn.XLOOKUP($A24,Informal_roads!$A$2:$A$151,Informal_roads!B$2:B$151)*_xlfn.XLOOKUP(Informal_roads!$A24,[2]Width!$A$2:$A$156,[2]Width!B$2:B$156/1000)</f>
        <v>1.3362334267346607</v>
      </c>
      <c r="C24" cm="1">
        <f t="array" ref="C24">_xlfn.XLOOKUP($A24,Informal_roads!$A$2:$A$151,Informal_roads!C$2:C$151)*_xlfn.XLOOKUP(Informal_roads!$A24,[2]Width!$A$2:$A$156,[2]Width!C$2:C$156/1000)</f>
        <v>58.693098915875687</v>
      </c>
      <c r="D24" cm="1">
        <f t="array" ref="D24">_xlfn.XLOOKUP($A24,Informal_roads!$A$2:$A$151,Informal_roads!D$2:D$151)*_xlfn.XLOOKUP(Informal_roads!$A24,[2]Width!$A$2:$A$156,[2]Width!D$2:D$156/1000)</f>
        <v>308.02327845490498</v>
      </c>
      <c r="E24" cm="1">
        <f t="array" ref="E24">_xlfn.XLOOKUP($A24,Informal_roads!$A$2:$A$151,Informal_roads!E$2:E$151)*_xlfn.XLOOKUP(Informal_roads!$A24,[2]Width!$A$2:$A$156,[2]Width!E$2:E$156/1000)</f>
        <v>239.0995257041418</v>
      </c>
      <c r="F24" cm="1">
        <f t="array" ref="F24">_xlfn.XLOOKUP($A24,Informal_roads!$A$2:$A$151,Informal_roads!F$2:F$151)*_xlfn.XLOOKUP(Informal_roads!$A24,[2]Width!$A$2:$A$156,[2]Width!F$2:F$156/1000)</f>
        <v>2.8636292021630938</v>
      </c>
      <c r="G24" cm="1">
        <f t="array" ref="G24">_xlfn.XLOOKUP($A24,Informal_roads!$A$2:$A$151,Informal_roads!G$2:G$151)*_xlfn.XLOOKUP(Informal_roads!$A24,[2]Width!$A$2:$A$156,[2]Width!G$2:G$156/1000)</f>
        <v>0.5649702579815471</v>
      </c>
      <c r="H24" cm="1">
        <f t="array" ref="H24">_xlfn.XLOOKUP($A24,Informal_roads!$A$2:$A$151,Informal_roads!H$2:H$151)*_xlfn.XLOOKUP(Informal_roads!$A24,[2]Width!$A$2:$A$156,[2]Width!H$2:H$156/1000)</f>
        <v>2074.127623540986</v>
      </c>
    </row>
    <row r="25" spans="1:8" x14ac:dyDescent="0.25">
      <c r="A25" s="1" t="s">
        <v>26</v>
      </c>
      <c r="B25" cm="1">
        <f t="array" ref="B25">_xlfn.XLOOKUP($A25,Informal_roads!$A$2:$A$151,Informal_roads!B$2:B$151)*_xlfn.XLOOKUP(Informal_roads!$A25,[2]Width!$A$2:$A$156,[2]Width!B$2:B$156/1000)</f>
        <v>0</v>
      </c>
      <c r="C25" cm="1">
        <f t="array" ref="C25">_xlfn.XLOOKUP($A25,Informal_roads!$A$2:$A$151,Informal_roads!C$2:C$151)*_xlfn.XLOOKUP(Informal_roads!$A25,[2]Width!$A$2:$A$156,[2]Width!C$2:C$156/1000)</f>
        <v>5.270100165327524E-3</v>
      </c>
      <c r="D25" cm="1">
        <f t="array" ref="D25">_xlfn.XLOOKUP($A25,Informal_roads!$A$2:$A$151,Informal_roads!D$2:D$151)*_xlfn.XLOOKUP(Informal_roads!$A25,[2]Width!$A$2:$A$156,[2]Width!D$2:D$156/1000)</f>
        <v>0.61253237551814277</v>
      </c>
      <c r="E25" cm="1">
        <f t="array" ref="E25">_xlfn.XLOOKUP($A25,Informal_roads!$A$2:$A$151,Informal_roads!E$2:E$151)*_xlfn.XLOOKUP(Informal_roads!$A25,[2]Width!$A$2:$A$156,[2]Width!E$2:E$156/1000)</f>
        <v>1.9581203074829956</v>
      </c>
      <c r="F25" cm="1">
        <f t="array" ref="F25">_xlfn.XLOOKUP($A25,Informal_roads!$A$2:$A$151,Informal_roads!F$2:F$151)*_xlfn.XLOOKUP(Informal_roads!$A25,[2]Width!$A$2:$A$156,[2]Width!F$2:F$156/1000)</f>
        <v>5.1277207257259691E-2</v>
      </c>
      <c r="G25" cm="1">
        <f t="array" ref="G25">_xlfn.XLOOKUP($A25,Informal_roads!$A$2:$A$151,Informal_roads!G$2:G$151)*_xlfn.XLOOKUP(Informal_roads!$A25,[2]Width!$A$2:$A$156,[2]Width!G$2:G$156/1000)</f>
        <v>8.3805384836830431E-3</v>
      </c>
      <c r="H25" cm="1">
        <f t="array" ref="H25">_xlfn.XLOOKUP($A25,Informal_roads!$A$2:$A$151,Informal_roads!H$2:H$151)*_xlfn.XLOOKUP(Informal_roads!$A25,[2]Width!$A$2:$A$156,[2]Width!H$2:H$156/1000)</f>
        <v>3.2021594678790417</v>
      </c>
    </row>
    <row r="26" spans="1:8" x14ac:dyDescent="0.25">
      <c r="A26" s="1" t="s">
        <v>27</v>
      </c>
      <c r="B26" cm="1">
        <f t="array" ref="B26">_xlfn.XLOOKUP($A26,Informal_roads!$A$2:$A$151,Informal_roads!B$2:B$151)*_xlfn.XLOOKUP(Informal_roads!$A26,[2]Width!$A$2:$A$156,[2]Width!B$2:B$156/1000)</f>
        <v>4.7827012466832922E-3</v>
      </c>
      <c r="C26" cm="1">
        <f t="array" ref="C26">_xlfn.XLOOKUP($A26,Informal_roads!$A$2:$A$151,Informal_roads!C$2:C$151)*_xlfn.XLOOKUP(Informal_roads!$A26,[2]Width!$A$2:$A$156,[2]Width!C$2:C$156/1000)</f>
        <v>0</v>
      </c>
      <c r="D26" cm="1">
        <f t="array" ref="D26">_xlfn.XLOOKUP($A26,Informal_roads!$A$2:$A$151,Informal_roads!D$2:D$151)*_xlfn.XLOOKUP(Informal_roads!$A26,[2]Width!$A$2:$A$156,[2]Width!D$2:D$156/1000)</f>
        <v>0.34331492445794476</v>
      </c>
      <c r="E26" cm="1">
        <f t="array" ref="E26">_xlfn.XLOOKUP($A26,Informal_roads!$A$2:$A$151,Informal_roads!E$2:E$151)*_xlfn.XLOOKUP(Informal_roads!$A26,[2]Width!$A$2:$A$156,[2]Width!E$2:E$156/1000)</f>
        <v>50.26478800081059</v>
      </c>
      <c r="F26" cm="1">
        <f t="array" ref="F26">_xlfn.XLOOKUP($A26,Informal_roads!$A$2:$A$151,Informal_roads!F$2:F$151)*_xlfn.XLOOKUP(Informal_roads!$A26,[2]Width!$A$2:$A$156,[2]Width!F$2:F$156/1000)</f>
        <v>4.4848828554686929E-2</v>
      </c>
      <c r="G26" cm="1">
        <f t="array" ref="G26">_xlfn.XLOOKUP($A26,Informal_roads!$A$2:$A$151,Informal_roads!G$2:G$151)*_xlfn.XLOOKUP(Informal_roads!$A26,[2]Width!$A$2:$A$156,[2]Width!G$2:G$156/1000)</f>
        <v>7.472180722640618E-5</v>
      </c>
      <c r="H26" cm="1">
        <f t="array" ref="H26">_xlfn.XLOOKUP($A26,Informal_roads!$A$2:$A$151,Informal_roads!H$2:H$151)*_xlfn.XLOOKUP(Informal_roads!$A26,[2]Width!$A$2:$A$156,[2]Width!H$2:H$156/1000)</f>
        <v>162.49526426110782</v>
      </c>
    </row>
    <row r="27" spans="1:8" x14ac:dyDescent="0.25">
      <c r="A27" s="1" t="s">
        <v>28</v>
      </c>
      <c r="B27" cm="1">
        <f t="array" ref="B27">_xlfn.XLOOKUP($A27,Informal_roads!$A$2:$A$151,Informal_roads!B$2:B$151)*_xlfn.XLOOKUP(Informal_roads!$A27,[2]Width!$A$2:$A$156,[2]Width!B$2:B$156/1000)</f>
        <v>2.3569628009330199E-2</v>
      </c>
      <c r="C27" cm="1">
        <f t="array" ref="C27">_xlfn.XLOOKUP($A27,Informal_roads!$A$2:$A$151,Informal_roads!C$2:C$151)*_xlfn.XLOOKUP(Informal_roads!$A27,[2]Width!$A$2:$A$156,[2]Width!C$2:C$156/1000)</f>
        <v>1.5104735509204855E-2</v>
      </c>
      <c r="D27" cm="1">
        <f t="array" ref="D27">_xlfn.XLOOKUP($A27,Informal_roads!$A$2:$A$151,Informal_roads!D$2:D$151)*_xlfn.XLOOKUP(Informal_roads!$A27,[2]Width!$A$2:$A$156,[2]Width!D$2:D$156/1000)</f>
        <v>1.4439774596095649</v>
      </c>
      <c r="E27" cm="1">
        <f t="array" ref="E27">_xlfn.XLOOKUP($A27,Informal_roads!$A$2:$A$151,Informal_roads!E$2:E$151)*_xlfn.XLOOKUP(Informal_roads!$A27,[2]Width!$A$2:$A$156,[2]Width!E$2:E$156/1000)</f>
        <v>40.94545683873875</v>
      </c>
      <c r="F27" cm="1">
        <f t="array" ref="F27">_xlfn.XLOOKUP($A27,Informal_roads!$A$2:$A$151,Informal_roads!F$2:F$151)*_xlfn.XLOOKUP(Informal_roads!$A27,[2]Width!$A$2:$A$156,[2]Width!F$2:F$156/1000)</f>
        <v>2.7204946591229288E-2</v>
      </c>
      <c r="G27" cm="1">
        <f t="array" ref="G27">_xlfn.XLOOKUP($A27,Informal_roads!$A$2:$A$151,Informal_roads!G$2:G$151)*_xlfn.XLOOKUP(Informal_roads!$A27,[2]Width!$A$2:$A$156,[2]Width!G$2:G$156/1000)</f>
        <v>1.5573996440221115E-4</v>
      </c>
      <c r="H27" cm="1">
        <f t="array" ref="H27">_xlfn.XLOOKUP($A27,Informal_roads!$A$2:$A$151,Informal_roads!H$2:H$151)*_xlfn.XLOOKUP(Informal_roads!$A27,[2]Width!$A$2:$A$156,[2]Width!H$2:H$156/1000)</f>
        <v>233.42118860597532</v>
      </c>
    </row>
    <row r="28" spans="1:8" x14ac:dyDescent="0.25">
      <c r="A28" s="1" t="s">
        <v>29</v>
      </c>
      <c r="B28" cm="1">
        <f t="array" ref="B28">_xlfn.XLOOKUP($A28,Informal_roads!$A$2:$A$151,Informal_roads!B$2:B$151)*_xlfn.XLOOKUP(Informal_roads!$A28,[2]Width!$A$2:$A$156,[2]Width!B$2:B$156/1000)</f>
        <v>0.49557717516405808</v>
      </c>
      <c r="C28" cm="1">
        <f t="array" ref="C28">_xlfn.XLOOKUP($A28,Informal_roads!$A$2:$A$151,Informal_roads!C$2:C$151)*_xlfn.XLOOKUP(Informal_roads!$A28,[2]Width!$A$2:$A$156,[2]Width!C$2:C$156/1000)</f>
        <v>4.1189109210907757</v>
      </c>
      <c r="D28" cm="1">
        <f t="array" ref="D28">_xlfn.XLOOKUP($A28,Informal_roads!$A$2:$A$151,Informal_roads!D$2:D$151)*_xlfn.XLOOKUP(Informal_roads!$A28,[2]Width!$A$2:$A$156,[2]Width!D$2:D$156/1000)</f>
        <v>16.756586728161736</v>
      </c>
      <c r="E28" cm="1">
        <f t="array" ref="E28">_xlfn.XLOOKUP($A28,Informal_roads!$A$2:$A$151,Informal_roads!E$2:E$151)*_xlfn.XLOOKUP(Informal_roads!$A28,[2]Width!$A$2:$A$156,[2]Width!E$2:E$156/1000)</f>
        <v>31.383138042733705</v>
      </c>
      <c r="F28" cm="1">
        <f t="array" ref="F28">_xlfn.XLOOKUP($A28,Informal_roads!$A$2:$A$151,Informal_roads!F$2:F$151)*_xlfn.XLOOKUP(Informal_roads!$A28,[2]Width!$A$2:$A$156,[2]Width!F$2:F$156/1000)</f>
        <v>4.199442498779371</v>
      </c>
      <c r="G28" cm="1">
        <f t="array" ref="G28">_xlfn.XLOOKUP($A28,Informal_roads!$A$2:$A$151,Informal_roads!G$2:G$151)*_xlfn.XLOOKUP(Informal_roads!$A28,[2]Width!$A$2:$A$156,[2]Width!G$2:G$156/1000)</f>
        <v>0.50666736107312238</v>
      </c>
      <c r="H28" cm="1">
        <f t="array" ref="H28">_xlfn.XLOOKUP($A28,Informal_roads!$A$2:$A$151,Informal_roads!H$2:H$151)*_xlfn.XLOOKUP(Informal_roads!$A28,[2]Width!$A$2:$A$156,[2]Width!H$2:H$156/1000)</f>
        <v>574.55175151519927</v>
      </c>
    </row>
    <row r="29" spans="1:8" x14ac:dyDescent="0.25">
      <c r="A29" s="1" t="s">
        <v>30</v>
      </c>
      <c r="B29" cm="1">
        <f t="array" ref="B29">_xlfn.XLOOKUP($A29,Informal_roads!$A$2:$A$151,Informal_roads!B$2:B$151)*_xlfn.XLOOKUP(Informal_roads!$A29,[2]Width!$A$2:$A$156,[2]Width!B$2:B$156/1000)</f>
        <v>2.8492702461572361</v>
      </c>
      <c r="C29" cm="1">
        <f t="array" ref="C29">_xlfn.XLOOKUP($A29,Informal_roads!$A$2:$A$151,Informal_roads!C$2:C$151)*_xlfn.XLOOKUP(Informal_roads!$A29,[2]Width!$A$2:$A$156,[2]Width!C$2:C$156/1000)</f>
        <v>108.76390773924217</v>
      </c>
      <c r="D29" cm="1">
        <f t="array" ref="D29">_xlfn.XLOOKUP($A29,Informal_roads!$A$2:$A$151,Informal_roads!D$2:D$151)*_xlfn.XLOOKUP(Informal_roads!$A29,[2]Width!$A$2:$A$156,[2]Width!D$2:D$156/1000)</f>
        <v>282.29823489869432</v>
      </c>
      <c r="E29" cm="1">
        <f t="array" ref="E29">_xlfn.XLOOKUP($A29,Informal_roads!$A$2:$A$151,Informal_roads!E$2:E$151)*_xlfn.XLOOKUP(Informal_roads!$A29,[2]Width!$A$2:$A$156,[2]Width!E$2:E$156/1000)</f>
        <v>586.59269485039113</v>
      </c>
      <c r="F29" cm="1">
        <f t="array" ref="F29">_xlfn.XLOOKUP($A29,Informal_roads!$A$2:$A$151,Informal_roads!F$2:F$151)*_xlfn.XLOOKUP(Informal_roads!$A29,[2]Width!$A$2:$A$156,[2]Width!F$2:F$156/1000)</f>
        <v>72.936340059668566</v>
      </c>
      <c r="G29" cm="1">
        <f t="array" ref="G29">_xlfn.XLOOKUP($A29,Informal_roads!$A$2:$A$151,Informal_roads!G$2:G$151)*_xlfn.XLOOKUP(Informal_roads!$A29,[2]Width!$A$2:$A$156,[2]Width!G$2:G$156/1000)</f>
        <v>9.7719679517231128</v>
      </c>
      <c r="H29" cm="1">
        <f t="array" ref="H29">_xlfn.XLOOKUP($A29,Informal_roads!$A$2:$A$151,Informal_roads!H$2:H$151)*_xlfn.XLOOKUP(Informal_roads!$A29,[2]Width!$A$2:$A$156,[2]Width!H$2:H$156/1000)</f>
        <v>3756.2410593253539</v>
      </c>
    </row>
    <row r="30" spans="1:8" x14ac:dyDescent="0.25">
      <c r="A30" s="1" t="s">
        <v>31</v>
      </c>
      <c r="B30" cm="1">
        <f t="array" ref="B30">_xlfn.XLOOKUP($A30,Informal_roads!$A$2:$A$151,Informal_roads!B$2:B$151)*_xlfn.XLOOKUP(Informal_roads!$A30,[2]Width!$A$2:$A$156,[2]Width!B$2:B$156/1000)</f>
        <v>12.994539390749546</v>
      </c>
      <c r="C30" cm="1">
        <f t="array" ref="C30">_xlfn.XLOOKUP($A30,Informal_roads!$A$2:$A$151,Informal_roads!C$2:C$151)*_xlfn.XLOOKUP(Informal_roads!$A30,[2]Width!$A$2:$A$156,[2]Width!C$2:C$156/1000)</f>
        <v>3.4311494174659734</v>
      </c>
      <c r="D30" cm="1">
        <f t="array" ref="D30">_xlfn.XLOOKUP($A30,Informal_roads!$A$2:$A$151,Informal_roads!D$2:D$151)*_xlfn.XLOOKUP(Informal_roads!$A30,[2]Width!$A$2:$A$156,[2]Width!D$2:D$156/1000)</f>
        <v>24.45588123449205</v>
      </c>
      <c r="E30" cm="1">
        <f t="array" ref="E30">_xlfn.XLOOKUP($A30,Informal_roads!$A$2:$A$151,Informal_roads!E$2:E$151)*_xlfn.XLOOKUP(Informal_roads!$A30,[2]Width!$A$2:$A$156,[2]Width!E$2:E$156/1000)</f>
        <v>28.977793379842225</v>
      </c>
      <c r="F30" cm="1">
        <f t="array" ref="F30">_xlfn.XLOOKUP($A30,Informal_roads!$A$2:$A$151,Informal_roads!F$2:F$151)*_xlfn.XLOOKUP(Informal_roads!$A30,[2]Width!$A$2:$A$156,[2]Width!F$2:F$156/1000)</f>
        <v>1.8113037900853652</v>
      </c>
      <c r="G30" cm="1">
        <f t="array" ref="G30">_xlfn.XLOOKUP($A30,Informal_roads!$A$2:$A$151,Informal_roads!G$2:G$151)*_xlfn.XLOOKUP(Informal_roads!$A30,[2]Width!$A$2:$A$156,[2]Width!G$2:G$156/1000)</f>
        <v>0.67715567549287259</v>
      </c>
      <c r="H30" cm="1">
        <f t="array" ref="H30">_xlfn.XLOOKUP($A30,Informal_roads!$A$2:$A$151,Informal_roads!H$2:H$151)*_xlfn.XLOOKUP(Informal_roads!$A30,[2]Width!$A$2:$A$156,[2]Width!H$2:H$156/1000)</f>
        <v>209.80897139420068</v>
      </c>
    </row>
    <row r="31" spans="1:8" x14ac:dyDescent="0.25">
      <c r="A31" s="1" t="s">
        <v>32</v>
      </c>
      <c r="B31" cm="1">
        <f t="array" ref="B31">_xlfn.XLOOKUP($A31,Informal_roads!$A$2:$A$151,Informal_roads!B$2:B$151)*_xlfn.XLOOKUP(Informal_roads!$A31,[2]Width!$A$2:$A$156,[2]Width!B$2:B$156/1000)</f>
        <v>0</v>
      </c>
      <c r="C31" cm="1">
        <f t="array" ref="C31">_xlfn.XLOOKUP($A31,Informal_roads!$A$2:$A$151,Informal_roads!C$2:C$151)*_xlfn.XLOOKUP(Informal_roads!$A31,[2]Width!$A$2:$A$156,[2]Width!C$2:C$156/1000)</f>
        <v>0</v>
      </c>
      <c r="D31" cm="1">
        <f t="array" ref="D31">_xlfn.XLOOKUP($A31,Informal_roads!$A$2:$A$151,Informal_roads!D$2:D$151)*_xlfn.XLOOKUP(Informal_roads!$A31,[2]Width!$A$2:$A$156,[2]Width!D$2:D$156/1000)</f>
        <v>8.0489024224514594E-3</v>
      </c>
      <c r="E31" cm="1">
        <f t="array" ref="E31">_xlfn.XLOOKUP($A31,Informal_roads!$A$2:$A$151,Informal_roads!E$2:E$151)*_xlfn.XLOOKUP(Informal_roads!$A31,[2]Width!$A$2:$A$156,[2]Width!E$2:E$156/1000)</f>
        <v>2.9150584632658996</v>
      </c>
      <c r="F31" cm="1">
        <f t="array" ref="F31">_xlfn.XLOOKUP($A31,Informal_roads!$A$2:$A$151,Informal_roads!F$2:F$151)*_xlfn.XLOOKUP(Informal_roads!$A31,[2]Width!$A$2:$A$156,[2]Width!F$2:F$156/1000)</f>
        <v>2.2089579550043496E-3</v>
      </c>
      <c r="G31" cm="1">
        <f t="array" ref="G31">_xlfn.XLOOKUP($A31,Informal_roads!$A$2:$A$151,Informal_roads!G$2:G$151)*_xlfn.XLOOKUP(Informal_roads!$A31,[2]Width!$A$2:$A$156,[2]Width!G$2:G$156/1000)</f>
        <v>3.0044109055474115E-4</v>
      </c>
      <c r="H31" cm="1">
        <f t="array" ref="H31">_xlfn.XLOOKUP($A31,Informal_roads!$A$2:$A$151,Informal_roads!H$2:H$151)*_xlfn.XLOOKUP(Informal_roads!$A31,[2]Width!$A$2:$A$156,[2]Width!H$2:H$156/1000)</f>
        <v>50.958918644717663</v>
      </c>
    </row>
    <row r="32" spans="1:8" x14ac:dyDescent="0.25">
      <c r="A32" s="1" t="s">
        <v>33</v>
      </c>
      <c r="B32" cm="1">
        <f t="array" ref="B32">_xlfn.XLOOKUP($A32,Informal_roads!$A$2:$A$151,Informal_roads!B$2:B$151)*_xlfn.XLOOKUP(Informal_roads!$A32,[2]Width!$A$2:$A$156,[2]Width!B$2:B$156/1000)</f>
        <v>2.0780245442254482E-2</v>
      </c>
      <c r="C32" cm="1">
        <f t="array" ref="C32">_xlfn.XLOOKUP($A32,Informal_roads!$A$2:$A$151,Informal_roads!C$2:C$151)*_xlfn.XLOOKUP(Informal_roads!$A32,[2]Width!$A$2:$A$156,[2]Width!C$2:C$156/1000)</f>
        <v>8.8895321964238792E-3</v>
      </c>
      <c r="D32" cm="1">
        <f t="array" ref="D32">_xlfn.XLOOKUP($A32,Informal_roads!$A$2:$A$151,Informal_roads!D$2:D$151)*_xlfn.XLOOKUP(Informal_roads!$A32,[2]Width!$A$2:$A$156,[2]Width!D$2:D$156/1000)</f>
        <v>5.6702824550773387</v>
      </c>
      <c r="E32" cm="1">
        <f t="array" ref="E32">_xlfn.XLOOKUP($A32,Informal_roads!$A$2:$A$151,Informal_roads!E$2:E$151)*_xlfn.XLOOKUP(Informal_roads!$A32,[2]Width!$A$2:$A$156,[2]Width!E$2:E$156/1000)</f>
        <v>161.0642529968998</v>
      </c>
      <c r="F32" cm="1">
        <f t="array" ref="F32">_xlfn.XLOOKUP($A32,Informal_roads!$A$2:$A$151,Informal_roads!F$2:F$151)*_xlfn.XLOOKUP(Informal_roads!$A32,[2]Width!$A$2:$A$156,[2]Width!F$2:F$156/1000)</f>
        <v>0.36135719186490695</v>
      </c>
      <c r="G32" cm="1">
        <f t="array" ref="G32">_xlfn.XLOOKUP($A32,Informal_roads!$A$2:$A$151,Informal_roads!G$2:G$151)*_xlfn.XLOOKUP(Informal_roads!$A32,[2]Width!$A$2:$A$156,[2]Width!G$2:G$156/1000)</f>
        <v>4.7195642857585894E-3</v>
      </c>
      <c r="H32" cm="1">
        <f t="array" ref="H32">_xlfn.XLOOKUP($A32,Informal_roads!$A$2:$A$151,Informal_roads!H$2:H$151)*_xlfn.XLOOKUP(Informal_roads!$A32,[2]Width!$A$2:$A$156,[2]Width!H$2:H$156/1000)</f>
        <v>355.57112252932865</v>
      </c>
    </row>
    <row r="33" spans="1:8" x14ac:dyDescent="0.25">
      <c r="A33" s="1" t="s">
        <v>34</v>
      </c>
      <c r="B33" cm="1">
        <f t="array" ref="B33">_xlfn.XLOOKUP($A33,Informal_roads!$A$2:$A$151,Informal_roads!B$2:B$151)*_xlfn.XLOOKUP(Informal_roads!$A33,[2]Width!$A$2:$A$156,[2]Width!B$2:B$156/1000)</f>
        <v>1.2166532387212204E-2</v>
      </c>
      <c r="C33" cm="1">
        <f t="array" ref="C33">_xlfn.XLOOKUP($A33,Informal_roads!$A$2:$A$151,Informal_roads!C$2:C$151)*_xlfn.XLOOKUP(Informal_roads!$A33,[2]Width!$A$2:$A$156,[2]Width!C$2:C$156/1000)</f>
        <v>1.4876032125714564</v>
      </c>
      <c r="D33" cm="1">
        <f t="array" ref="D33">_xlfn.XLOOKUP($A33,Informal_roads!$A$2:$A$151,Informal_roads!D$2:D$151)*_xlfn.XLOOKUP(Informal_roads!$A33,[2]Width!$A$2:$A$156,[2]Width!D$2:D$156/1000)</f>
        <v>8.6512298327847788</v>
      </c>
      <c r="E33" cm="1">
        <f t="array" ref="E33">_xlfn.XLOOKUP($A33,Informal_roads!$A$2:$A$151,Informal_roads!E$2:E$151)*_xlfn.XLOOKUP(Informal_roads!$A33,[2]Width!$A$2:$A$156,[2]Width!E$2:E$156/1000)</f>
        <v>17.987874597863151</v>
      </c>
      <c r="F33" cm="1">
        <f t="array" ref="F33">_xlfn.XLOOKUP($A33,Informal_roads!$A$2:$A$151,Informal_roads!F$2:F$151)*_xlfn.XLOOKUP(Informal_roads!$A33,[2]Width!$A$2:$A$156,[2]Width!F$2:F$156/1000)</f>
        <v>2.0019108316251515</v>
      </c>
      <c r="G33" cm="1">
        <f t="array" ref="G33">_xlfn.XLOOKUP($A33,Informal_roads!$A$2:$A$151,Informal_roads!G$2:G$151)*_xlfn.XLOOKUP(Informal_roads!$A33,[2]Width!$A$2:$A$156,[2]Width!G$2:G$156/1000)</f>
        <v>0.63330897569348876</v>
      </c>
      <c r="H33" cm="1">
        <f t="array" ref="H33">_xlfn.XLOOKUP($A33,Informal_roads!$A$2:$A$151,Informal_roads!H$2:H$151)*_xlfn.XLOOKUP(Informal_roads!$A33,[2]Width!$A$2:$A$156,[2]Width!H$2:H$156/1000)</f>
        <v>172.37489201884011</v>
      </c>
    </row>
    <row r="34" spans="1:8" x14ac:dyDescent="0.25">
      <c r="A34" s="1" t="s">
        <v>35</v>
      </c>
      <c r="B34" cm="1">
        <f t="array" ref="B34">_xlfn.XLOOKUP($A34,Informal_roads!$A$2:$A$151,Informal_roads!B$2:B$151)*_xlfn.XLOOKUP(Informal_roads!$A34,[2]Width!$A$2:$A$156,[2]Width!B$2:B$156/1000)</f>
        <v>1.9796727007354308E-2</v>
      </c>
      <c r="C34" cm="1">
        <f t="array" ref="C34">_xlfn.XLOOKUP($A34,Informal_roads!$A$2:$A$151,Informal_roads!C$2:C$151)*_xlfn.XLOOKUP(Informal_roads!$A34,[2]Width!$A$2:$A$156,[2]Width!C$2:C$156/1000)</f>
        <v>3.659559081943272E-2</v>
      </c>
      <c r="D34" cm="1">
        <f t="array" ref="D34">_xlfn.XLOOKUP($A34,Informal_roads!$A$2:$A$151,Informal_roads!D$2:D$151)*_xlfn.XLOOKUP(Informal_roads!$A34,[2]Width!$A$2:$A$156,[2]Width!D$2:D$156/1000)</f>
        <v>4.0008472174850107</v>
      </c>
      <c r="E34" cm="1">
        <f t="array" ref="E34">_xlfn.XLOOKUP($A34,Informal_roads!$A$2:$A$151,Informal_roads!E$2:E$151)*_xlfn.XLOOKUP(Informal_roads!$A34,[2]Width!$A$2:$A$156,[2]Width!E$2:E$156/1000)</f>
        <v>4.3174091378405244</v>
      </c>
      <c r="F34" cm="1">
        <f t="array" ref="F34">_xlfn.XLOOKUP($A34,Informal_roads!$A$2:$A$151,Informal_roads!F$2:F$151)*_xlfn.XLOOKUP(Informal_roads!$A34,[2]Width!$A$2:$A$156,[2]Width!F$2:F$156/1000)</f>
        <v>0.57327233252945897</v>
      </c>
      <c r="G34" cm="1">
        <f t="array" ref="G34">_xlfn.XLOOKUP($A34,Informal_roads!$A$2:$A$151,Informal_roads!G$2:G$151)*_xlfn.XLOOKUP(Informal_roads!$A34,[2]Width!$A$2:$A$156,[2]Width!G$2:G$156/1000)</f>
        <v>3.282036523181904E-2</v>
      </c>
      <c r="H34" cm="1">
        <f t="array" ref="H34">_xlfn.XLOOKUP($A34,Informal_roads!$A$2:$A$151,Informal_roads!H$2:H$151)*_xlfn.XLOOKUP(Informal_roads!$A34,[2]Width!$A$2:$A$156,[2]Width!H$2:H$156/1000)</f>
        <v>153.85368053029316</v>
      </c>
    </row>
    <row r="35" spans="1:8" x14ac:dyDescent="0.25">
      <c r="A35" s="1" t="s">
        <v>36</v>
      </c>
      <c r="B35" cm="1">
        <f t="array" ref="B35">_xlfn.XLOOKUP($A35,Informal_roads!$A$2:$A$151,Informal_roads!B$2:B$151)*_xlfn.XLOOKUP(Informal_roads!$A35,[2]Width!$A$2:$A$156,[2]Width!B$2:B$156/1000)</f>
        <v>1.9260203360701226E-2</v>
      </c>
      <c r="C35" cm="1">
        <f t="array" ref="C35">_xlfn.XLOOKUP($A35,Informal_roads!$A$2:$A$151,Informal_roads!C$2:C$151)*_xlfn.XLOOKUP(Informal_roads!$A35,[2]Width!$A$2:$A$156,[2]Width!C$2:C$156/1000)</f>
        <v>0.38375640187826165</v>
      </c>
      <c r="D35" cm="1">
        <f t="array" ref="D35">_xlfn.XLOOKUP($A35,Informal_roads!$A$2:$A$151,Informal_roads!D$2:D$151)*_xlfn.XLOOKUP(Informal_roads!$A35,[2]Width!$A$2:$A$156,[2]Width!D$2:D$156/1000)</f>
        <v>1.3487394197396838</v>
      </c>
      <c r="E35" cm="1">
        <f t="array" ref="E35">_xlfn.XLOOKUP($A35,Informal_roads!$A$2:$A$151,Informal_roads!E$2:E$151)*_xlfn.XLOOKUP(Informal_roads!$A35,[2]Width!$A$2:$A$156,[2]Width!E$2:E$156/1000)</f>
        <v>2.017424387247543</v>
      </c>
      <c r="F35" cm="1">
        <f t="array" ref="F35">_xlfn.XLOOKUP($A35,Informal_roads!$A$2:$A$151,Informal_roads!F$2:F$151)*_xlfn.XLOOKUP(Informal_roads!$A35,[2]Width!$A$2:$A$156,[2]Width!F$2:F$156/1000)</f>
        <v>0.31405189474157791</v>
      </c>
      <c r="G35" cm="1">
        <f t="array" ref="G35">_xlfn.XLOOKUP($A35,Informal_roads!$A$2:$A$151,Informal_roads!G$2:G$151)*_xlfn.XLOOKUP(Informal_roads!$A35,[2]Width!$A$2:$A$156,[2]Width!G$2:G$156/1000)</f>
        <v>3.4095843057748869E-2</v>
      </c>
      <c r="H35" cm="1">
        <f t="array" ref="H35">_xlfn.XLOOKUP($A35,Informal_roads!$A$2:$A$151,Informal_roads!H$2:H$151)*_xlfn.XLOOKUP(Informal_roads!$A35,[2]Width!$A$2:$A$156,[2]Width!H$2:H$156/1000)</f>
        <v>56.837797214458526</v>
      </c>
    </row>
    <row r="36" spans="1:8" x14ac:dyDescent="0.25">
      <c r="A36" s="1" t="s">
        <v>37</v>
      </c>
      <c r="B36" cm="1">
        <f t="array" ref="B36">_xlfn.XLOOKUP($A36,Informal_roads!$A$2:$A$151,Informal_roads!B$2:B$151)*_xlfn.XLOOKUP(Informal_roads!$A36,[2]Width!$A$2:$A$156,[2]Width!B$2:B$156/1000)</f>
        <v>0.43167030459854239</v>
      </c>
      <c r="C36" cm="1">
        <f t="array" ref="C36">_xlfn.XLOOKUP($A36,Informal_roads!$A$2:$A$151,Informal_roads!C$2:C$151)*_xlfn.XLOOKUP(Informal_roads!$A36,[2]Width!$A$2:$A$156,[2]Width!C$2:C$156/1000)</f>
        <v>9.7726975134004945</v>
      </c>
      <c r="D36" cm="1">
        <f t="array" ref="D36">_xlfn.XLOOKUP($A36,Informal_roads!$A$2:$A$151,Informal_roads!D$2:D$151)*_xlfn.XLOOKUP(Informal_roads!$A36,[2]Width!$A$2:$A$156,[2]Width!D$2:D$156/1000)</f>
        <v>35.107950410396278</v>
      </c>
      <c r="E36" cm="1">
        <f t="array" ref="E36">_xlfn.XLOOKUP($A36,Informal_roads!$A$2:$A$151,Informal_roads!E$2:E$151)*_xlfn.XLOOKUP(Informal_roads!$A36,[2]Width!$A$2:$A$156,[2]Width!E$2:E$156/1000)</f>
        <v>36.50373715349415</v>
      </c>
      <c r="F36" cm="1">
        <f t="array" ref="F36">_xlfn.XLOOKUP($A36,Informal_roads!$A$2:$A$151,Informal_roads!F$2:F$151)*_xlfn.XLOOKUP(Informal_roads!$A36,[2]Width!$A$2:$A$156,[2]Width!F$2:F$156/1000)</f>
        <v>3.7755413759791709</v>
      </c>
      <c r="G36" cm="1">
        <f t="array" ref="G36">_xlfn.XLOOKUP($A36,Informal_roads!$A$2:$A$151,Informal_roads!G$2:G$151)*_xlfn.XLOOKUP(Informal_roads!$A36,[2]Width!$A$2:$A$156,[2]Width!G$2:G$156/1000)</f>
        <v>0.6091882129353241</v>
      </c>
      <c r="H36" cm="1">
        <f t="array" ref="H36">_xlfn.XLOOKUP($A36,Informal_roads!$A$2:$A$151,Informal_roads!H$2:H$151)*_xlfn.XLOOKUP(Informal_roads!$A36,[2]Width!$A$2:$A$156,[2]Width!H$2:H$156/1000)</f>
        <v>435.53024199450851</v>
      </c>
    </row>
    <row r="37" spans="1:8" x14ac:dyDescent="0.25">
      <c r="A37" s="1" t="s">
        <v>38</v>
      </c>
      <c r="B37" cm="1">
        <f t="array" ref="B37">_xlfn.XLOOKUP($A37,Informal_roads!$A$2:$A$151,Informal_roads!B$2:B$151)*_xlfn.XLOOKUP(Informal_roads!$A37,[2]Width!$A$2:$A$156,[2]Width!B$2:B$156/1000)</f>
        <v>0.52737509014839001</v>
      </c>
      <c r="C37" cm="1">
        <f t="array" ref="C37">_xlfn.XLOOKUP($A37,Informal_roads!$A$2:$A$151,Informal_roads!C$2:C$151)*_xlfn.XLOOKUP(Informal_roads!$A37,[2]Width!$A$2:$A$156,[2]Width!C$2:C$156/1000)</f>
        <v>25.328473715330009</v>
      </c>
      <c r="D37" cm="1">
        <f t="array" ref="D37">_xlfn.XLOOKUP($A37,Informal_roads!$A$2:$A$151,Informal_roads!D$2:D$151)*_xlfn.XLOOKUP(Informal_roads!$A37,[2]Width!$A$2:$A$156,[2]Width!D$2:D$156/1000)</f>
        <v>18.536960680474884</v>
      </c>
      <c r="E37" cm="1">
        <f t="array" ref="E37">_xlfn.XLOOKUP($A37,Informal_roads!$A$2:$A$151,Informal_roads!E$2:E$151)*_xlfn.XLOOKUP(Informal_roads!$A37,[2]Width!$A$2:$A$156,[2]Width!E$2:E$156/1000)</f>
        <v>22.396861730051238</v>
      </c>
      <c r="F37" cm="1">
        <f t="array" ref="F37">_xlfn.XLOOKUP($A37,Informal_roads!$A$2:$A$151,Informal_roads!F$2:F$151)*_xlfn.XLOOKUP(Informal_roads!$A37,[2]Width!$A$2:$A$156,[2]Width!F$2:F$156/1000)</f>
        <v>1.142029843542238</v>
      </c>
      <c r="G37" cm="1">
        <f t="array" ref="G37">_xlfn.XLOOKUP($A37,Informal_roads!$A$2:$A$151,Informal_roads!G$2:G$151)*_xlfn.XLOOKUP(Informal_roads!$A37,[2]Width!$A$2:$A$156,[2]Width!G$2:G$156/1000)</f>
        <v>0.27403370160777929</v>
      </c>
      <c r="H37" cm="1">
        <f t="array" ref="H37">_xlfn.XLOOKUP($A37,Informal_roads!$A$2:$A$151,Informal_roads!H$2:H$151)*_xlfn.XLOOKUP(Informal_roads!$A37,[2]Width!$A$2:$A$156,[2]Width!H$2:H$156/1000)</f>
        <v>77.309738103962147</v>
      </c>
    </row>
    <row r="38" spans="1:8" x14ac:dyDescent="0.25">
      <c r="A38" s="1" t="s">
        <v>39</v>
      </c>
      <c r="B38" cm="1">
        <f t="array" ref="B38">_xlfn.XLOOKUP($A38,Informal_roads!$A$2:$A$151,Informal_roads!B$2:B$151)*_xlfn.XLOOKUP(Informal_roads!$A38,[2]Width!$A$2:$A$156,[2]Width!B$2:B$156/1000)</f>
        <v>0</v>
      </c>
      <c r="C38" cm="1">
        <f t="array" ref="C38">_xlfn.XLOOKUP($A38,Informal_roads!$A$2:$A$151,Informal_roads!C$2:C$151)*_xlfn.XLOOKUP(Informal_roads!$A38,[2]Width!$A$2:$A$156,[2]Width!C$2:C$156/1000)</f>
        <v>0</v>
      </c>
      <c r="D38" cm="1">
        <f t="array" ref="D38">_xlfn.XLOOKUP($A38,Informal_roads!$A$2:$A$151,Informal_roads!D$2:D$151)*_xlfn.XLOOKUP(Informal_roads!$A38,[2]Width!$A$2:$A$156,[2]Width!D$2:D$156/1000)</f>
        <v>0.11502331454074512</v>
      </c>
      <c r="E38" cm="1">
        <f t="array" ref="E38">_xlfn.XLOOKUP($A38,Informal_roads!$A$2:$A$151,Informal_roads!E$2:E$151)*_xlfn.XLOOKUP(Informal_roads!$A38,[2]Width!$A$2:$A$156,[2]Width!E$2:E$156/1000)</f>
        <v>0.41529867879214172</v>
      </c>
      <c r="F38" cm="1">
        <f t="array" ref="F38">_xlfn.XLOOKUP($A38,Informal_roads!$A$2:$A$151,Informal_roads!F$2:F$151)*_xlfn.XLOOKUP(Informal_roads!$A38,[2]Width!$A$2:$A$156,[2]Width!F$2:F$156/1000)</f>
        <v>1.4994227328892328E-4</v>
      </c>
      <c r="G38" cm="1">
        <f t="array" ref="G38">_xlfn.XLOOKUP($A38,Informal_roads!$A$2:$A$151,Informal_roads!G$2:G$151)*_xlfn.XLOOKUP(Informal_roads!$A38,[2]Width!$A$2:$A$156,[2]Width!G$2:G$156/1000)</f>
        <v>1.5083338548779594E-4</v>
      </c>
      <c r="H38" cm="1">
        <f t="array" ref="H38">_xlfn.XLOOKUP($A38,Informal_roads!$A$2:$A$151,Informal_roads!H$2:H$151)*_xlfn.XLOOKUP(Informal_roads!$A38,[2]Width!$A$2:$A$156,[2]Width!H$2:H$156/1000)</f>
        <v>11.364827031012526</v>
      </c>
    </row>
    <row r="39" spans="1:8" x14ac:dyDescent="0.25">
      <c r="A39" s="1" t="s">
        <v>40</v>
      </c>
      <c r="B39" cm="1">
        <f t="array" ref="B39">_xlfn.XLOOKUP($A39,Informal_roads!$A$2:$A$151,Informal_roads!B$2:B$151)*_xlfn.XLOOKUP(Informal_roads!$A39,[2]Width!$A$2:$A$156,[2]Width!B$2:B$156/1000)</f>
        <v>2.231358738860179</v>
      </c>
      <c r="C39" cm="1">
        <f t="array" ref="C39">_xlfn.XLOOKUP($A39,Informal_roads!$A$2:$A$151,Informal_roads!C$2:C$151)*_xlfn.XLOOKUP(Informal_roads!$A39,[2]Width!$A$2:$A$156,[2]Width!C$2:C$156/1000)</f>
        <v>1.3938251515649274</v>
      </c>
      <c r="D39" cm="1">
        <f t="array" ref="D39">_xlfn.XLOOKUP($A39,Informal_roads!$A$2:$A$151,Informal_roads!D$2:D$151)*_xlfn.XLOOKUP(Informal_roads!$A39,[2]Width!$A$2:$A$156,[2]Width!D$2:D$156/1000)</f>
        <v>7.1879827319479848</v>
      </c>
      <c r="E39" cm="1">
        <f t="array" ref="E39">_xlfn.XLOOKUP($A39,Informal_roads!$A$2:$A$151,Informal_roads!E$2:E$151)*_xlfn.XLOOKUP(Informal_roads!$A39,[2]Width!$A$2:$A$156,[2]Width!E$2:E$156/1000)</f>
        <v>13.54919398991103</v>
      </c>
      <c r="F39" cm="1">
        <f t="array" ref="F39">_xlfn.XLOOKUP($A39,Informal_roads!$A$2:$A$151,Informal_roads!F$2:F$151)*_xlfn.XLOOKUP(Informal_roads!$A39,[2]Width!$A$2:$A$156,[2]Width!F$2:F$156/1000)</f>
        <v>0.71000434939702983</v>
      </c>
      <c r="G39" cm="1">
        <f t="array" ref="G39">_xlfn.XLOOKUP($A39,Informal_roads!$A$2:$A$151,Informal_roads!G$2:G$151)*_xlfn.XLOOKUP(Informal_roads!$A39,[2]Width!$A$2:$A$156,[2]Width!G$2:G$156/1000)</f>
        <v>0.27275024964970063</v>
      </c>
      <c r="H39" cm="1">
        <f t="array" ref="H39">_xlfn.XLOOKUP($A39,Informal_roads!$A$2:$A$151,Informal_roads!H$2:H$151)*_xlfn.XLOOKUP(Informal_roads!$A39,[2]Width!$A$2:$A$156,[2]Width!H$2:H$156/1000)</f>
        <v>121.59011788628369</v>
      </c>
    </row>
    <row r="40" spans="1:8" x14ac:dyDescent="0.25">
      <c r="A40" s="1" t="s">
        <v>41</v>
      </c>
      <c r="B40" cm="1">
        <f t="array" ref="B40">_xlfn.XLOOKUP($A40,Informal_roads!$A$2:$A$151,Informal_roads!B$2:B$151)*_xlfn.XLOOKUP(Informal_roads!$A40,[2]Width!$A$2:$A$156,[2]Width!B$2:B$156/1000)</f>
        <v>3.1555979009649654E-2</v>
      </c>
      <c r="C40" cm="1">
        <f t="array" ref="C40">_xlfn.XLOOKUP($A40,Informal_roads!$A$2:$A$151,Informal_roads!C$2:C$151)*_xlfn.XLOOKUP(Informal_roads!$A40,[2]Width!$A$2:$A$156,[2]Width!C$2:C$156/1000)</f>
        <v>4.4079610968315461E-2</v>
      </c>
      <c r="D40" cm="1">
        <f t="array" ref="D40">_xlfn.XLOOKUP($A40,Informal_roads!$A$2:$A$151,Informal_roads!D$2:D$151)*_xlfn.XLOOKUP(Informal_roads!$A40,[2]Width!$A$2:$A$156,[2]Width!D$2:D$156/1000)</f>
        <v>18.825484928035042</v>
      </c>
      <c r="E40" cm="1">
        <f t="array" ref="E40">_xlfn.XLOOKUP($A40,Informal_roads!$A$2:$A$151,Informal_roads!E$2:E$151)*_xlfn.XLOOKUP(Informal_roads!$A40,[2]Width!$A$2:$A$156,[2]Width!E$2:E$156/1000)</f>
        <v>17.315265168265505</v>
      </c>
      <c r="F40" cm="1">
        <f t="array" ref="F40">_xlfn.XLOOKUP($A40,Informal_roads!$A$2:$A$151,Informal_roads!F$2:F$151)*_xlfn.XLOOKUP(Informal_roads!$A40,[2]Width!$A$2:$A$156,[2]Width!F$2:F$156/1000)</f>
        <v>0.61133400536576932</v>
      </c>
      <c r="G40" cm="1">
        <f t="array" ref="G40">_xlfn.XLOOKUP($A40,Informal_roads!$A$2:$A$151,Informal_roads!G$2:G$151)*_xlfn.XLOOKUP(Informal_roads!$A40,[2]Width!$A$2:$A$156,[2]Width!G$2:G$156/1000)</f>
        <v>0.10940458745531284</v>
      </c>
      <c r="H40" cm="1">
        <f t="array" ref="H40">_xlfn.XLOOKUP($A40,Informal_roads!$A$2:$A$151,Informal_roads!H$2:H$151)*_xlfn.XLOOKUP(Informal_roads!$A40,[2]Width!$A$2:$A$156,[2]Width!H$2:H$156/1000)</f>
        <v>203.04831096959325</v>
      </c>
    </row>
    <row r="41" spans="1:8" x14ac:dyDescent="0.25">
      <c r="A41" s="1" t="s">
        <v>42</v>
      </c>
      <c r="B41" cm="1">
        <f t="array" ref="B41">_xlfn.XLOOKUP($A41,Informal_roads!$A$2:$A$151,Informal_roads!B$2:B$151)*_xlfn.XLOOKUP(Informal_roads!$A41,[2]Width!$A$2:$A$156,[2]Width!B$2:B$156/1000)</f>
        <v>0</v>
      </c>
      <c r="C41" cm="1">
        <f t="array" ref="C41">_xlfn.XLOOKUP($A41,Informal_roads!$A$2:$A$151,Informal_roads!C$2:C$151)*_xlfn.XLOOKUP(Informal_roads!$A41,[2]Width!$A$2:$A$156,[2]Width!C$2:C$156/1000)</f>
        <v>0</v>
      </c>
      <c r="D41" cm="1">
        <f t="array" ref="D41">_xlfn.XLOOKUP($A41,Informal_roads!$A$2:$A$151,Informal_roads!D$2:D$151)*_xlfn.XLOOKUP(Informal_roads!$A41,[2]Width!$A$2:$A$156,[2]Width!D$2:D$156/1000)</f>
        <v>6.3975578655830173E-2</v>
      </c>
      <c r="E41" cm="1">
        <f t="array" ref="E41">_xlfn.XLOOKUP($A41,Informal_roads!$A$2:$A$151,Informal_roads!E$2:E$151)*_xlfn.XLOOKUP(Informal_roads!$A41,[2]Width!$A$2:$A$156,[2]Width!E$2:E$156/1000)</f>
        <v>0.39030544716069215</v>
      </c>
      <c r="F41" cm="1">
        <f t="array" ref="F41">_xlfn.XLOOKUP($A41,Informal_roads!$A$2:$A$151,Informal_roads!F$2:F$151)*_xlfn.XLOOKUP(Informal_roads!$A41,[2]Width!$A$2:$A$156,[2]Width!F$2:F$156/1000)</f>
        <v>7.5247984916816765E-2</v>
      </c>
      <c r="G41" cm="1">
        <f t="array" ref="G41">_xlfn.XLOOKUP($A41,Informal_roads!$A$2:$A$151,Informal_roads!G$2:G$151)*_xlfn.XLOOKUP(Informal_roads!$A41,[2]Width!$A$2:$A$156,[2]Width!G$2:G$156/1000)</f>
        <v>1.7671211614433615E-3</v>
      </c>
      <c r="H41" cm="1">
        <f t="array" ref="H41">_xlfn.XLOOKUP($A41,Informal_roads!$A$2:$A$151,Informal_roads!H$2:H$151)*_xlfn.XLOOKUP(Informal_roads!$A41,[2]Width!$A$2:$A$156,[2]Width!H$2:H$156/1000)</f>
        <v>12.584678646767831</v>
      </c>
    </row>
    <row r="42" spans="1:8" x14ac:dyDescent="0.25">
      <c r="A42" s="1" t="s">
        <v>43</v>
      </c>
      <c r="B42" cm="1">
        <f t="array" ref="B42">_xlfn.XLOOKUP($A42,Informal_roads!$A$2:$A$151,Informal_roads!B$2:B$151)*_xlfn.XLOOKUP(Informal_roads!$A42,[2]Width!$A$2:$A$156,[2]Width!B$2:B$156/1000)</f>
        <v>9.4009900129213651E-3</v>
      </c>
      <c r="C42" cm="1">
        <f t="array" ref="C42">_xlfn.XLOOKUP($A42,Informal_roads!$A$2:$A$151,Informal_roads!C$2:C$151)*_xlfn.XLOOKUP(Informal_roads!$A42,[2]Width!$A$2:$A$156,[2]Width!C$2:C$156/1000)</f>
        <v>4.1301732906463409</v>
      </c>
      <c r="D42" cm="1">
        <f t="array" ref="D42">_xlfn.XLOOKUP($A42,Informal_roads!$A$2:$A$151,Informal_roads!D$2:D$151)*_xlfn.XLOOKUP(Informal_roads!$A42,[2]Width!$A$2:$A$156,[2]Width!D$2:D$156/1000)</f>
        <v>11.095458070186934</v>
      </c>
      <c r="E42" cm="1">
        <f t="array" ref="E42">_xlfn.XLOOKUP($A42,Informal_roads!$A$2:$A$151,Informal_roads!E$2:E$151)*_xlfn.XLOOKUP(Informal_roads!$A42,[2]Width!$A$2:$A$156,[2]Width!E$2:E$156/1000)</f>
        <v>10.768494283644548</v>
      </c>
      <c r="F42" cm="1">
        <f t="array" ref="F42">_xlfn.XLOOKUP($A42,Informal_roads!$A$2:$A$151,Informal_roads!F$2:F$151)*_xlfn.XLOOKUP(Informal_roads!$A42,[2]Width!$A$2:$A$156,[2]Width!F$2:F$156/1000)</f>
        <v>0.49006822735177197</v>
      </c>
      <c r="G42" cm="1">
        <f t="array" ref="G42">_xlfn.XLOOKUP($A42,Informal_roads!$A$2:$A$151,Informal_roads!G$2:G$151)*_xlfn.XLOOKUP(Informal_roads!$A42,[2]Width!$A$2:$A$156,[2]Width!G$2:G$156/1000)</f>
        <v>4.5657133020141343E-2</v>
      </c>
      <c r="H42" cm="1">
        <f t="array" ref="H42">_xlfn.XLOOKUP($A42,Informal_roads!$A$2:$A$151,Informal_roads!H$2:H$151)*_xlfn.XLOOKUP(Informal_roads!$A42,[2]Width!$A$2:$A$156,[2]Width!H$2:H$156/1000)</f>
        <v>55.440413859586137</v>
      </c>
    </row>
    <row r="43" spans="1:8" x14ac:dyDescent="0.25">
      <c r="A43" s="1" t="s">
        <v>44</v>
      </c>
      <c r="B43" cm="1">
        <f t="array" ref="B43">_xlfn.XLOOKUP($A43,Informal_roads!$A$2:$A$151,Informal_roads!B$2:B$151)*_xlfn.XLOOKUP(Informal_roads!$A43,[2]Width!$A$2:$A$156,[2]Width!B$2:B$156/1000)</f>
        <v>5.8460587267570072E-2</v>
      </c>
      <c r="C43" cm="1">
        <f t="array" ref="C43">_xlfn.XLOOKUP($A43,Informal_roads!$A$2:$A$151,Informal_roads!C$2:C$151)*_xlfn.XLOOKUP(Informal_roads!$A43,[2]Width!$A$2:$A$156,[2]Width!C$2:C$156/1000)</f>
        <v>0</v>
      </c>
      <c r="D43" cm="1">
        <f t="array" ref="D43">_xlfn.XLOOKUP($A43,Informal_roads!$A$2:$A$151,Informal_roads!D$2:D$151)*_xlfn.XLOOKUP(Informal_roads!$A43,[2]Width!$A$2:$A$156,[2]Width!D$2:D$156/1000)</f>
        <v>9.3688830644070595</v>
      </c>
      <c r="E43" cm="1">
        <f t="array" ref="E43">_xlfn.XLOOKUP($A43,Informal_roads!$A$2:$A$151,Informal_roads!E$2:E$151)*_xlfn.XLOOKUP(Informal_roads!$A43,[2]Width!$A$2:$A$156,[2]Width!E$2:E$156/1000)</f>
        <v>70.445696444176093</v>
      </c>
      <c r="F43" cm="1">
        <f t="array" ref="F43">_xlfn.XLOOKUP($A43,Informal_roads!$A$2:$A$151,Informal_roads!F$2:F$151)*_xlfn.XLOOKUP(Informal_roads!$A43,[2]Width!$A$2:$A$156,[2]Width!F$2:F$156/1000)</f>
        <v>9.9995795801678972E-2</v>
      </c>
      <c r="G43" cm="1">
        <f t="array" ref="G43">_xlfn.XLOOKUP($A43,Informal_roads!$A$2:$A$151,Informal_roads!G$2:G$151)*_xlfn.XLOOKUP(Informal_roads!$A43,[2]Width!$A$2:$A$156,[2]Width!G$2:G$156/1000)</f>
        <v>1.8000609801861658E-2</v>
      </c>
      <c r="H43" cm="1">
        <f t="array" ref="H43">_xlfn.XLOOKUP($A43,Informal_roads!$A$2:$A$151,Informal_roads!H$2:H$151)*_xlfn.XLOOKUP(Informal_roads!$A43,[2]Width!$A$2:$A$156,[2]Width!H$2:H$156/1000)</f>
        <v>492.36768713654601</v>
      </c>
    </row>
    <row r="44" spans="1:8" x14ac:dyDescent="0.25">
      <c r="A44" s="1" t="s">
        <v>45</v>
      </c>
      <c r="B44" cm="1">
        <f t="array" ref="B44">_xlfn.XLOOKUP($A44,Informal_roads!$A$2:$A$151,Informal_roads!B$2:B$151)*_xlfn.XLOOKUP(Informal_roads!$A44,[2]Width!$A$2:$A$156,[2]Width!B$2:B$156/1000)</f>
        <v>0</v>
      </c>
      <c r="C44" cm="1">
        <f t="array" ref="C44">_xlfn.XLOOKUP($A44,Informal_roads!$A$2:$A$151,Informal_roads!C$2:C$151)*_xlfn.XLOOKUP(Informal_roads!$A44,[2]Width!$A$2:$A$156,[2]Width!C$2:C$156/1000)</f>
        <v>3.0783576852184418E-3</v>
      </c>
      <c r="D44" cm="1">
        <f t="array" ref="D44">_xlfn.XLOOKUP($A44,Informal_roads!$A$2:$A$151,Informal_roads!D$2:D$151)*_xlfn.XLOOKUP(Informal_roads!$A44,[2]Width!$A$2:$A$156,[2]Width!D$2:D$156/1000)</f>
        <v>0.73677708732963054</v>
      </c>
      <c r="E44" cm="1">
        <f t="array" ref="E44">_xlfn.XLOOKUP($A44,Informal_roads!$A$2:$A$151,Informal_roads!E$2:E$151)*_xlfn.XLOOKUP(Informal_roads!$A44,[2]Width!$A$2:$A$156,[2]Width!E$2:E$156/1000)</f>
        <v>0.48822208542486772</v>
      </c>
      <c r="F44" cm="1">
        <f t="array" ref="F44">_xlfn.XLOOKUP($A44,Informal_roads!$A$2:$A$151,Informal_roads!F$2:F$151)*_xlfn.XLOOKUP(Informal_roads!$A44,[2]Width!$A$2:$A$156,[2]Width!F$2:F$156/1000)</f>
        <v>2.1638617784686398E-3</v>
      </c>
      <c r="G44" cm="1">
        <f t="array" ref="G44">_xlfn.XLOOKUP($A44,Informal_roads!$A$2:$A$151,Informal_roads!G$2:G$151)*_xlfn.XLOOKUP(Informal_roads!$A44,[2]Width!$A$2:$A$156,[2]Width!G$2:G$156/1000)</f>
        <v>1.7324158543790314E-2</v>
      </c>
      <c r="H44" cm="1">
        <f t="array" ref="H44">_xlfn.XLOOKUP($A44,Informal_roads!$A$2:$A$151,Informal_roads!H$2:H$151)*_xlfn.XLOOKUP(Informal_roads!$A44,[2]Width!$A$2:$A$156,[2]Width!H$2:H$156/1000)</f>
        <v>0.73853041682924914</v>
      </c>
    </row>
    <row r="45" spans="1:8" x14ac:dyDescent="0.25">
      <c r="A45" s="1" t="s">
        <v>46</v>
      </c>
      <c r="B45" cm="1">
        <f t="array" ref="B45">_xlfn.XLOOKUP($A45,Informal_roads!$A$2:$A$151,Informal_roads!B$2:B$151)*_xlfn.XLOOKUP(Informal_roads!$A45,[2]Width!$A$2:$A$156,[2]Width!B$2:B$156/1000)</f>
        <v>3.9123586852892616E-4</v>
      </c>
      <c r="C45" cm="1">
        <f t="array" ref="C45">_xlfn.XLOOKUP($A45,Informal_roads!$A$2:$A$151,Informal_roads!C$2:C$151)*_xlfn.XLOOKUP(Informal_roads!$A45,[2]Width!$A$2:$A$156,[2]Width!C$2:C$156/1000)</f>
        <v>0</v>
      </c>
      <c r="D45" cm="1">
        <f t="array" ref="D45">_xlfn.XLOOKUP($A45,Informal_roads!$A$2:$A$151,Informal_roads!D$2:D$151)*_xlfn.XLOOKUP(Informal_roads!$A45,[2]Width!$A$2:$A$156,[2]Width!D$2:D$156/1000)</f>
        <v>0.17406280116783585</v>
      </c>
      <c r="E45" cm="1">
        <f t="array" ref="E45">_xlfn.XLOOKUP($A45,Informal_roads!$A$2:$A$151,Informal_roads!E$2:E$151)*_xlfn.XLOOKUP(Informal_roads!$A45,[2]Width!$A$2:$A$156,[2]Width!E$2:E$156/1000)</f>
        <v>0.88770162210101666</v>
      </c>
      <c r="F45" cm="1">
        <f t="array" ref="F45">_xlfn.XLOOKUP($A45,Informal_roads!$A$2:$A$151,Informal_roads!F$2:F$151)*_xlfn.XLOOKUP(Informal_roads!$A45,[2]Width!$A$2:$A$156,[2]Width!F$2:F$156/1000)</f>
        <v>7.9752249960852936E-3</v>
      </c>
      <c r="G45" cm="1">
        <f t="array" ref="G45">_xlfn.XLOOKUP($A45,Informal_roads!$A$2:$A$151,Informal_roads!G$2:G$151)*_xlfn.XLOOKUP(Informal_roads!$A45,[2]Width!$A$2:$A$156,[2]Width!G$2:G$156/1000)</f>
        <v>1.3559747014719127E-3</v>
      </c>
      <c r="H45" cm="1">
        <f t="array" ref="H45">_xlfn.XLOOKUP($A45,Informal_roads!$A$2:$A$151,Informal_roads!H$2:H$151)*_xlfn.XLOOKUP(Informal_roads!$A45,[2]Width!$A$2:$A$156,[2]Width!H$2:H$156/1000)</f>
        <v>19.869823623809545</v>
      </c>
    </row>
    <row r="46" spans="1:8" x14ac:dyDescent="0.25">
      <c r="A46" s="1" t="s">
        <v>47</v>
      </c>
      <c r="B46" cm="1">
        <f t="array" ref="B46">_xlfn.XLOOKUP($A46,Informal_roads!$A$2:$A$151,Informal_roads!B$2:B$151)*_xlfn.XLOOKUP(Informal_roads!$A46,[2]Width!$A$2:$A$156,[2]Width!B$2:B$156/1000)</f>
        <v>0.55675223899251336</v>
      </c>
      <c r="C46" cm="1">
        <f t="array" ref="C46">_xlfn.XLOOKUP($A46,Informal_roads!$A$2:$A$151,Informal_roads!C$2:C$151)*_xlfn.XLOOKUP(Informal_roads!$A46,[2]Width!$A$2:$A$156,[2]Width!C$2:C$156/1000)</f>
        <v>62.248744802359809</v>
      </c>
      <c r="D46" cm="1">
        <f t="array" ref="D46">_xlfn.XLOOKUP($A46,Informal_roads!$A$2:$A$151,Informal_roads!D$2:D$151)*_xlfn.XLOOKUP(Informal_roads!$A46,[2]Width!$A$2:$A$156,[2]Width!D$2:D$156/1000)</f>
        <v>34.147529571801591</v>
      </c>
      <c r="E46" cm="1">
        <f t="array" ref="E46">_xlfn.XLOOKUP($A46,Informal_roads!$A$2:$A$151,Informal_roads!E$2:E$151)*_xlfn.XLOOKUP(Informal_roads!$A46,[2]Width!$A$2:$A$156,[2]Width!E$2:E$156/1000)</f>
        <v>58.33130649432465</v>
      </c>
      <c r="F46" cm="1">
        <f t="array" ref="F46">_xlfn.XLOOKUP($A46,Informal_roads!$A$2:$A$151,Informal_roads!F$2:F$151)*_xlfn.XLOOKUP(Informal_roads!$A46,[2]Width!$A$2:$A$156,[2]Width!F$2:F$156/1000)</f>
        <v>2.369283590256464</v>
      </c>
      <c r="G46" cm="1">
        <f t="array" ref="G46">_xlfn.XLOOKUP($A46,Informal_roads!$A$2:$A$151,Informal_roads!G$2:G$151)*_xlfn.XLOOKUP(Informal_roads!$A46,[2]Width!$A$2:$A$156,[2]Width!G$2:G$156/1000)</f>
        <v>0.25596406507230546</v>
      </c>
      <c r="H46" cm="1">
        <f t="array" ref="H46">_xlfn.XLOOKUP($A46,Informal_roads!$A$2:$A$151,Informal_roads!H$2:H$151)*_xlfn.XLOOKUP(Informal_roads!$A46,[2]Width!$A$2:$A$156,[2]Width!H$2:H$156/1000)</f>
        <v>582.31818607781179</v>
      </c>
    </row>
    <row r="47" spans="1:8" x14ac:dyDescent="0.25">
      <c r="A47" s="1" t="s">
        <v>48</v>
      </c>
      <c r="B47" cm="1">
        <f t="array" ref="B47">_xlfn.XLOOKUP($A47,Informal_roads!$A$2:$A$151,Informal_roads!B$2:B$151)*_xlfn.XLOOKUP(Informal_roads!$A47,[2]Width!$A$2:$A$156,[2]Width!B$2:B$156/1000)</f>
        <v>7.857317535372637</v>
      </c>
      <c r="C47" cm="1">
        <f t="array" ref="C47">_xlfn.XLOOKUP($A47,Informal_roads!$A$2:$A$151,Informal_roads!C$2:C$151)*_xlfn.XLOOKUP(Informal_roads!$A47,[2]Width!$A$2:$A$156,[2]Width!C$2:C$156/1000)</f>
        <v>47.192790107305967</v>
      </c>
      <c r="D47" cm="1">
        <f t="array" ref="D47">_xlfn.XLOOKUP($A47,Informal_roads!$A$2:$A$151,Informal_roads!D$2:D$151)*_xlfn.XLOOKUP(Informal_roads!$A47,[2]Width!$A$2:$A$156,[2]Width!D$2:D$156/1000)</f>
        <v>123.92214740437969</v>
      </c>
      <c r="E47" cm="1">
        <f t="array" ref="E47">_xlfn.XLOOKUP($A47,Informal_roads!$A$2:$A$151,Informal_roads!E$2:E$151)*_xlfn.XLOOKUP(Informal_roads!$A47,[2]Width!$A$2:$A$156,[2]Width!E$2:E$156/1000)</f>
        <v>362.94724820832585</v>
      </c>
      <c r="F47" cm="1">
        <f t="array" ref="F47">_xlfn.XLOOKUP($A47,Informal_roads!$A$2:$A$151,Informal_roads!F$2:F$151)*_xlfn.XLOOKUP(Informal_roads!$A47,[2]Width!$A$2:$A$156,[2]Width!F$2:F$156/1000)</f>
        <v>30.261101281801075</v>
      </c>
      <c r="G47" cm="1">
        <f t="array" ref="G47">_xlfn.XLOOKUP($A47,Informal_roads!$A$2:$A$151,Informal_roads!G$2:G$151)*_xlfn.XLOOKUP(Informal_roads!$A47,[2]Width!$A$2:$A$156,[2]Width!G$2:G$156/1000)</f>
        <v>3.4436061679575354</v>
      </c>
      <c r="H47" cm="1">
        <f t="array" ref="H47">_xlfn.XLOOKUP($A47,Informal_roads!$A$2:$A$151,Informal_roads!H$2:H$151)*_xlfn.XLOOKUP(Informal_roads!$A47,[2]Width!$A$2:$A$156,[2]Width!H$2:H$156/1000)</f>
        <v>2317.4901132247633</v>
      </c>
    </row>
    <row r="48" spans="1:8" x14ac:dyDescent="0.25">
      <c r="A48" s="1" t="s">
        <v>49</v>
      </c>
      <c r="B48" cm="1">
        <f t="array" ref="B48">_xlfn.XLOOKUP($A48,Informal_roads!$A$2:$A$151,Informal_roads!B$2:B$151)*_xlfn.XLOOKUP(Informal_roads!$A48,[2]Width!$A$2:$A$156,[2]Width!B$2:B$156/1000)</f>
        <v>0</v>
      </c>
      <c r="C48" cm="1">
        <f t="array" ref="C48">_xlfn.XLOOKUP($A48,Informal_roads!$A$2:$A$151,Informal_roads!C$2:C$151)*_xlfn.XLOOKUP(Informal_roads!$A48,[2]Width!$A$2:$A$156,[2]Width!C$2:C$156/1000)</f>
        <v>1.4765837212653987E-2</v>
      </c>
      <c r="D48" cm="1">
        <f t="array" ref="D48">_xlfn.XLOOKUP($A48,Informal_roads!$A$2:$A$151,Informal_roads!D$2:D$151)*_xlfn.XLOOKUP(Informal_roads!$A48,[2]Width!$A$2:$A$156,[2]Width!D$2:D$156/1000)</f>
        <v>8.5902226547690932E-2</v>
      </c>
      <c r="E48" cm="1">
        <f t="array" ref="E48">_xlfn.XLOOKUP($A48,Informal_roads!$A$2:$A$151,Informal_roads!E$2:E$151)*_xlfn.XLOOKUP(Informal_roads!$A48,[2]Width!$A$2:$A$156,[2]Width!E$2:E$156/1000)</f>
        <v>0.18763518309432645</v>
      </c>
      <c r="F48" cm="1">
        <f t="array" ref="F48">_xlfn.XLOOKUP($A48,Informal_roads!$A$2:$A$151,Informal_roads!F$2:F$151)*_xlfn.XLOOKUP(Informal_roads!$A48,[2]Width!$A$2:$A$156,[2]Width!F$2:F$156/1000)</f>
        <v>1.6210984809806494E-2</v>
      </c>
      <c r="G48" cm="1">
        <f t="array" ref="G48">_xlfn.XLOOKUP($A48,Informal_roads!$A$2:$A$151,Informal_roads!G$2:G$151)*_xlfn.XLOOKUP(Informal_roads!$A48,[2]Width!$A$2:$A$156,[2]Width!G$2:G$156/1000)</f>
        <v>4.765459053724698E-4</v>
      </c>
      <c r="H48" cm="1">
        <f t="array" ref="H48">_xlfn.XLOOKUP($A48,Informal_roads!$A$2:$A$151,Informal_roads!H$2:H$151)*_xlfn.XLOOKUP(Informal_roads!$A48,[2]Width!$A$2:$A$156,[2]Width!H$2:H$156/1000)</f>
        <v>147.41443218088006</v>
      </c>
    </row>
    <row r="49" spans="1:8" x14ac:dyDescent="0.25">
      <c r="A49" s="1" t="s">
        <v>50</v>
      </c>
      <c r="B49" cm="1">
        <f t="array" ref="B49">_xlfn.XLOOKUP($A49,Informal_roads!$A$2:$A$151,Informal_roads!B$2:B$151)*_xlfn.XLOOKUP(Informal_roads!$A49,[2]Width!$A$2:$A$156,[2]Width!B$2:B$156/1000)</f>
        <v>10.838406228105184</v>
      </c>
      <c r="C49" cm="1">
        <f t="array" ref="C49">_xlfn.XLOOKUP($A49,Informal_roads!$A$2:$A$151,Informal_roads!C$2:C$151)*_xlfn.XLOOKUP(Informal_roads!$A49,[2]Width!$A$2:$A$156,[2]Width!C$2:C$156/1000)</f>
        <v>7.2616429964556959</v>
      </c>
      <c r="D49" cm="1">
        <f t="array" ref="D49">_xlfn.XLOOKUP($A49,Informal_roads!$A$2:$A$151,Informal_roads!D$2:D$151)*_xlfn.XLOOKUP(Informal_roads!$A49,[2]Width!$A$2:$A$156,[2]Width!D$2:D$156/1000)</f>
        <v>52.301242542288321</v>
      </c>
      <c r="E49" cm="1">
        <f t="array" ref="E49">_xlfn.XLOOKUP($A49,Informal_roads!$A$2:$A$151,Informal_roads!E$2:E$151)*_xlfn.XLOOKUP(Informal_roads!$A49,[2]Width!$A$2:$A$156,[2]Width!E$2:E$156/1000)</f>
        <v>28.058805592989501</v>
      </c>
      <c r="F49" cm="1">
        <f t="array" ref="F49">_xlfn.XLOOKUP($A49,Informal_roads!$A$2:$A$151,Informal_roads!F$2:F$151)*_xlfn.XLOOKUP(Informal_roads!$A49,[2]Width!$A$2:$A$156,[2]Width!F$2:F$156/1000)</f>
        <v>16.200258728435319</v>
      </c>
      <c r="G49" cm="1">
        <f t="array" ref="G49">_xlfn.XLOOKUP($A49,Informal_roads!$A$2:$A$151,Informal_roads!G$2:G$151)*_xlfn.XLOOKUP(Informal_roads!$A49,[2]Width!$A$2:$A$156,[2]Width!G$2:G$156/1000)</f>
        <v>0.14787464510798473</v>
      </c>
      <c r="H49" cm="1">
        <f t="array" ref="H49">_xlfn.XLOOKUP($A49,Informal_roads!$A$2:$A$151,Informal_roads!H$2:H$151)*_xlfn.XLOOKUP(Informal_roads!$A49,[2]Width!$A$2:$A$156,[2]Width!H$2:H$156/1000)</f>
        <v>1385.1271765096749</v>
      </c>
    </row>
    <row r="50" spans="1:8" x14ac:dyDescent="0.25">
      <c r="A50" s="1" t="s">
        <v>51</v>
      </c>
      <c r="B50" cm="1">
        <f t="array" ref="B50">_xlfn.XLOOKUP($A50,Informal_roads!$A$2:$A$151,Informal_roads!B$2:B$151)*_xlfn.XLOOKUP(Informal_roads!$A50,[2]Width!$A$2:$A$156,[2]Width!B$2:B$156/1000)</f>
        <v>0.61351961235876407</v>
      </c>
      <c r="C50" cm="1">
        <f t="array" ref="C50">_xlfn.XLOOKUP($A50,Informal_roads!$A$2:$A$151,Informal_roads!C$2:C$151)*_xlfn.XLOOKUP(Informal_roads!$A50,[2]Width!$A$2:$A$156,[2]Width!C$2:C$156/1000)</f>
        <v>4.3407341990943085</v>
      </c>
      <c r="D50" cm="1">
        <f t="array" ref="D50">_xlfn.XLOOKUP($A50,Informal_roads!$A$2:$A$151,Informal_roads!D$2:D$151)*_xlfn.XLOOKUP(Informal_roads!$A50,[2]Width!$A$2:$A$156,[2]Width!D$2:D$156/1000)</f>
        <v>22.679610123293234</v>
      </c>
      <c r="E50" cm="1">
        <f t="array" ref="E50">_xlfn.XLOOKUP($A50,Informal_roads!$A$2:$A$151,Informal_roads!E$2:E$151)*_xlfn.XLOOKUP(Informal_roads!$A50,[2]Width!$A$2:$A$156,[2]Width!E$2:E$156/1000)</f>
        <v>14.796642012322211</v>
      </c>
      <c r="F50" cm="1">
        <f t="array" ref="F50">_xlfn.XLOOKUP($A50,Informal_roads!$A$2:$A$151,Informal_roads!F$2:F$151)*_xlfn.XLOOKUP(Informal_roads!$A50,[2]Width!$A$2:$A$156,[2]Width!F$2:F$156/1000)</f>
        <v>1.3519876425665267</v>
      </c>
      <c r="G50" cm="1">
        <f t="array" ref="G50">_xlfn.XLOOKUP($A50,Informal_roads!$A$2:$A$151,Informal_roads!G$2:G$151)*_xlfn.XLOOKUP(Informal_roads!$A50,[2]Width!$A$2:$A$156,[2]Width!G$2:G$156/1000)</f>
        <v>0.15127732980585049</v>
      </c>
      <c r="H50" cm="1">
        <f t="array" ref="H50">_xlfn.XLOOKUP($A50,Informal_roads!$A$2:$A$151,Informal_roads!H$2:H$151)*_xlfn.XLOOKUP(Informal_roads!$A50,[2]Width!$A$2:$A$156,[2]Width!H$2:H$156/1000)</f>
        <v>170.96905547705364</v>
      </c>
    </row>
    <row r="51" spans="1:8" x14ac:dyDescent="0.25">
      <c r="A51" s="1" t="s">
        <v>52</v>
      </c>
      <c r="B51" cm="1">
        <f t="array" ref="B51">_xlfn.XLOOKUP($A51,Informal_roads!$A$2:$A$151,Informal_roads!B$2:B$151)*_xlfn.XLOOKUP(Informal_roads!$A51,[2]Width!$A$2:$A$156,[2]Width!B$2:B$156/1000)</f>
        <v>5.5307841491827228</v>
      </c>
      <c r="C51" cm="1">
        <f t="array" ref="C51">_xlfn.XLOOKUP($A51,Informal_roads!$A$2:$A$151,Informal_roads!C$2:C$151)*_xlfn.XLOOKUP(Informal_roads!$A51,[2]Width!$A$2:$A$156,[2]Width!C$2:C$156/1000)</f>
        <v>49.592704536358255</v>
      </c>
      <c r="D51" cm="1">
        <f t="array" ref="D51">_xlfn.XLOOKUP($A51,Informal_roads!$A$2:$A$151,Informal_roads!D$2:D$151)*_xlfn.XLOOKUP(Informal_roads!$A51,[2]Width!$A$2:$A$156,[2]Width!D$2:D$156/1000)</f>
        <v>222.3793233590911</v>
      </c>
      <c r="E51" cm="1">
        <f t="array" ref="E51">_xlfn.XLOOKUP($A51,Informal_roads!$A$2:$A$151,Informal_roads!E$2:E$151)*_xlfn.XLOOKUP(Informal_roads!$A51,[2]Width!$A$2:$A$156,[2]Width!E$2:E$156/1000)</f>
        <v>351.65640757836405</v>
      </c>
      <c r="F51" cm="1">
        <f t="array" ref="F51">_xlfn.XLOOKUP($A51,Informal_roads!$A$2:$A$151,Informal_roads!F$2:F$151)*_xlfn.XLOOKUP(Informal_roads!$A51,[2]Width!$A$2:$A$156,[2]Width!F$2:F$156/1000)</f>
        <v>28.112579367363999</v>
      </c>
      <c r="G51" cm="1">
        <f t="array" ref="G51">_xlfn.XLOOKUP($A51,Informal_roads!$A$2:$A$151,Informal_roads!G$2:G$151)*_xlfn.XLOOKUP(Informal_roads!$A51,[2]Width!$A$2:$A$156,[2]Width!G$2:G$156/1000)</f>
        <v>6.1291631225516827</v>
      </c>
      <c r="H51" cm="1">
        <f t="array" ref="H51">_xlfn.XLOOKUP($A51,Informal_roads!$A$2:$A$151,Informal_roads!H$2:H$151)*_xlfn.XLOOKUP(Informal_roads!$A51,[2]Width!$A$2:$A$156,[2]Width!H$2:H$156/1000)</f>
        <v>3134.1911849680077</v>
      </c>
    </row>
    <row r="52" spans="1:8" x14ac:dyDescent="0.25">
      <c r="A52" s="1" t="s">
        <v>53</v>
      </c>
      <c r="B52" cm="1">
        <f t="array" ref="B52">_xlfn.XLOOKUP($A52,Informal_roads!$A$2:$A$151,Informal_roads!B$2:B$151)*_xlfn.XLOOKUP(Informal_roads!$A52,[2]Width!$A$2:$A$156,[2]Width!B$2:B$156/1000)</f>
        <v>6.4800108273516052E-2</v>
      </c>
      <c r="C52" cm="1">
        <f t="array" ref="C52">_xlfn.XLOOKUP($A52,Informal_roads!$A$2:$A$151,Informal_roads!C$2:C$151)*_xlfn.XLOOKUP(Informal_roads!$A52,[2]Width!$A$2:$A$156,[2]Width!C$2:C$156/1000)</f>
        <v>2.2228735081458815E-2</v>
      </c>
      <c r="D52" cm="1">
        <f t="array" ref="D52">_xlfn.XLOOKUP($A52,Informal_roads!$A$2:$A$151,Informal_roads!D$2:D$151)*_xlfn.XLOOKUP(Informal_roads!$A52,[2]Width!$A$2:$A$156,[2]Width!D$2:D$156/1000)</f>
        <v>1.4230856739389015</v>
      </c>
      <c r="E52" cm="1">
        <f t="array" ref="E52">_xlfn.XLOOKUP($A52,Informal_roads!$A$2:$A$151,Informal_roads!E$2:E$151)*_xlfn.XLOOKUP(Informal_roads!$A52,[2]Width!$A$2:$A$156,[2]Width!E$2:E$156/1000)</f>
        <v>8.9819104697890442</v>
      </c>
      <c r="F52" cm="1">
        <f t="array" ref="F52">_xlfn.XLOOKUP($A52,Informal_roads!$A$2:$A$151,Informal_roads!F$2:F$151)*_xlfn.XLOOKUP(Informal_roads!$A52,[2]Width!$A$2:$A$156,[2]Width!F$2:F$156/1000)</f>
        <v>3.1508854035096345E-2</v>
      </c>
      <c r="G52" cm="1">
        <f t="array" ref="G52">_xlfn.XLOOKUP($A52,Informal_roads!$A$2:$A$151,Informal_roads!G$2:G$151)*_xlfn.XLOOKUP(Informal_roads!$A52,[2]Width!$A$2:$A$156,[2]Width!G$2:G$156/1000)</f>
        <v>1.6872204459329038E-2</v>
      </c>
      <c r="H52" cm="1">
        <f t="array" ref="H52">_xlfn.XLOOKUP($A52,Informal_roads!$A$2:$A$151,Informal_roads!H$2:H$151)*_xlfn.XLOOKUP(Informal_roads!$A52,[2]Width!$A$2:$A$156,[2]Width!H$2:H$156/1000)</f>
        <v>105.51200622516436</v>
      </c>
    </row>
    <row r="53" spans="1:8" x14ac:dyDescent="0.25">
      <c r="A53" s="1" t="s">
        <v>54</v>
      </c>
      <c r="B53" cm="1">
        <f t="array" ref="B53">_xlfn.XLOOKUP($A53,Informal_roads!$A$2:$A$151,Informal_roads!B$2:B$151)*_xlfn.XLOOKUP(Informal_roads!$A53,[2]Width!$A$2:$A$156,[2]Width!B$2:B$156/1000)</f>
        <v>52.424351748643801</v>
      </c>
      <c r="C53" cm="1">
        <f t="array" ref="C53">_xlfn.XLOOKUP($A53,Informal_roads!$A$2:$A$151,Informal_roads!C$2:C$151)*_xlfn.XLOOKUP(Informal_roads!$A53,[2]Width!$A$2:$A$156,[2]Width!C$2:C$156/1000)</f>
        <v>52.141321442594084</v>
      </c>
      <c r="D53" cm="1">
        <f t="array" ref="D53">_xlfn.XLOOKUP($A53,Informal_roads!$A$2:$A$151,Informal_roads!D$2:D$151)*_xlfn.XLOOKUP(Informal_roads!$A53,[2]Width!$A$2:$A$156,[2]Width!D$2:D$156/1000)</f>
        <v>274.02678999132382</v>
      </c>
      <c r="E53" cm="1">
        <f t="array" ref="E53">_xlfn.XLOOKUP($A53,Informal_roads!$A$2:$A$151,Informal_roads!E$2:E$151)*_xlfn.XLOOKUP(Informal_roads!$A53,[2]Width!$A$2:$A$156,[2]Width!E$2:E$156/1000)</f>
        <v>99.837909431349516</v>
      </c>
      <c r="F53" cm="1">
        <f t="array" ref="F53">_xlfn.XLOOKUP($A53,Informal_roads!$A$2:$A$151,Informal_roads!F$2:F$151)*_xlfn.XLOOKUP(Informal_roads!$A53,[2]Width!$A$2:$A$156,[2]Width!F$2:F$156/1000)</f>
        <v>13.985441657004927</v>
      </c>
      <c r="G53" cm="1">
        <f t="array" ref="G53">_xlfn.XLOOKUP($A53,Informal_roads!$A$2:$A$151,Informal_roads!G$2:G$151)*_xlfn.XLOOKUP(Informal_roads!$A53,[2]Width!$A$2:$A$156,[2]Width!G$2:G$156/1000)</f>
        <v>1.8738161852995188</v>
      </c>
      <c r="H53" cm="1">
        <f t="array" ref="H53">_xlfn.XLOOKUP($A53,Informal_roads!$A$2:$A$151,Informal_roads!H$2:H$151)*_xlfn.XLOOKUP(Informal_roads!$A53,[2]Width!$A$2:$A$156,[2]Width!H$2:H$156/1000)</f>
        <v>425.26160047312732</v>
      </c>
    </row>
    <row r="54" spans="1:8" x14ac:dyDescent="0.25">
      <c r="A54" s="1" t="s">
        <v>55</v>
      </c>
      <c r="B54" cm="1">
        <f t="array" ref="B54">_xlfn.XLOOKUP($A54,Informal_roads!$A$2:$A$151,Informal_roads!B$2:B$151)*_xlfn.XLOOKUP(Informal_roads!$A54,[2]Width!$A$2:$A$156,[2]Width!B$2:B$156/1000)</f>
        <v>5.385760350463896E-2</v>
      </c>
      <c r="C54" cm="1">
        <f t="array" ref="C54">_xlfn.XLOOKUP($A54,Informal_roads!$A$2:$A$151,Informal_roads!C$2:C$151)*_xlfn.XLOOKUP(Informal_roads!$A54,[2]Width!$A$2:$A$156,[2]Width!C$2:C$156/1000)</f>
        <v>0.45707139847409345</v>
      </c>
      <c r="D54" cm="1">
        <f t="array" ref="D54">_xlfn.XLOOKUP($A54,Informal_roads!$A$2:$A$151,Informal_roads!D$2:D$151)*_xlfn.XLOOKUP(Informal_roads!$A54,[2]Width!$A$2:$A$156,[2]Width!D$2:D$156/1000)</f>
        <v>8.523811719609272</v>
      </c>
      <c r="E54" cm="1">
        <f t="array" ref="E54">_xlfn.XLOOKUP($A54,Informal_roads!$A$2:$A$151,Informal_roads!E$2:E$151)*_xlfn.XLOOKUP(Informal_roads!$A54,[2]Width!$A$2:$A$156,[2]Width!E$2:E$156/1000)</f>
        <v>31.622601950231491</v>
      </c>
      <c r="F54" cm="1">
        <f t="array" ref="F54">_xlfn.XLOOKUP($A54,Informal_roads!$A$2:$A$151,Informal_roads!F$2:F$151)*_xlfn.XLOOKUP(Informal_roads!$A54,[2]Width!$A$2:$A$156,[2]Width!F$2:F$156/1000)</f>
        <v>3.7815105759731154</v>
      </c>
      <c r="G54" cm="1">
        <f t="array" ref="G54">_xlfn.XLOOKUP($A54,Informal_roads!$A$2:$A$151,Informal_roads!G$2:G$151)*_xlfn.XLOOKUP(Informal_roads!$A54,[2]Width!$A$2:$A$156,[2]Width!G$2:G$156/1000)</f>
        <v>1.3764146088088538</v>
      </c>
      <c r="H54" cm="1">
        <f t="array" ref="H54">_xlfn.XLOOKUP($A54,Informal_roads!$A$2:$A$151,Informal_roads!H$2:H$151)*_xlfn.XLOOKUP(Informal_roads!$A54,[2]Width!$A$2:$A$156,[2]Width!H$2:H$156/1000)</f>
        <v>676.75844169890877</v>
      </c>
    </row>
    <row r="55" spans="1:8" x14ac:dyDescent="0.25">
      <c r="A55" s="1" t="s">
        <v>56</v>
      </c>
      <c r="B55" cm="1">
        <f t="array" ref="B55">_xlfn.XLOOKUP($A55,Informal_roads!$A$2:$A$151,Informal_roads!B$2:B$151)*_xlfn.XLOOKUP(Informal_roads!$A55,[2]Width!$A$2:$A$156,[2]Width!B$2:B$156/1000)</f>
        <v>0</v>
      </c>
      <c r="C55" cm="1">
        <f t="array" ref="C55">_xlfn.XLOOKUP($A55,Informal_roads!$A$2:$A$151,Informal_roads!C$2:C$151)*_xlfn.XLOOKUP(Informal_roads!$A55,[2]Width!$A$2:$A$156,[2]Width!C$2:C$156/1000)</f>
        <v>5.3789545190496703E-2</v>
      </c>
      <c r="D55" cm="1">
        <f t="array" ref="D55">_xlfn.XLOOKUP($A55,Informal_roads!$A$2:$A$151,Informal_roads!D$2:D$151)*_xlfn.XLOOKUP(Informal_roads!$A55,[2]Width!$A$2:$A$156,[2]Width!D$2:D$156/1000)</f>
        <v>0.27031325235787773</v>
      </c>
      <c r="E55" cm="1">
        <f t="array" ref="E55">_xlfn.XLOOKUP($A55,Informal_roads!$A$2:$A$151,Informal_roads!E$2:E$151)*_xlfn.XLOOKUP(Informal_roads!$A55,[2]Width!$A$2:$A$156,[2]Width!E$2:E$156/1000)</f>
        <v>1.0510590160466071</v>
      </c>
      <c r="F55" cm="1">
        <f t="array" ref="F55">_xlfn.XLOOKUP($A55,Informal_roads!$A$2:$A$151,Informal_roads!F$2:F$151)*_xlfn.XLOOKUP(Informal_roads!$A55,[2]Width!$A$2:$A$156,[2]Width!F$2:F$156/1000)</f>
        <v>4.7706030249616074E-2</v>
      </c>
      <c r="G55" cm="1">
        <f t="array" ref="G55">_xlfn.XLOOKUP($A55,Informal_roads!$A$2:$A$151,Informal_roads!G$2:G$151)*_xlfn.XLOOKUP(Informal_roads!$A55,[2]Width!$A$2:$A$156,[2]Width!G$2:G$156/1000)</f>
        <v>3.6835114168224839E-2</v>
      </c>
      <c r="H55" cm="1">
        <f t="array" ref="H55">_xlfn.XLOOKUP($A55,Informal_roads!$A$2:$A$151,Informal_roads!H$2:H$151)*_xlfn.XLOOKUP(Informal_roads!$A55,[2]Width!$A$2:$A$156,[2]Width!H$2:H$156/1000)</f>
        <v>1.7332087847204791</v>
      </c>
    </row>
    <row r="56" spans="1:8" x14ac:dyDescent="0.25">
      <c r="A56" s="1" t="s">
        <v>57</v>
      </c>
      <c r="B56" cm="1">
        <f t="array" ref="B56">_xlfn.XLOOKUP($A56,Informal_roads!$A$2:$A$151,Informal_roads!B$2:B$151)*_xlfn.XLOOKUP(Informal_roads!$A56,[2]Width!$A$2:$A$156,[2]Width!B$2:B$156/1000)</f>
        <v>3.6973271807288523E-2</v>
      </c>
      <c r="C56" cm="1">
        <f t="array" ref="C56">_xlfn.XLOOKUP($A56,Informal_roads!$A$2:$A$151,Informal_roads!C$2:C$151)*_xlfn.XLOOKUP(Informal_roads!$A56,[2]Width!$A$2:$A$156,[2]Width!C$2:C$156/1000)</f>
        <v>0.11204822485891916</v>
      </c>
      <c r="D56" cm="1">
        <f t="array" ref="D56">_xlfn.XLOOKUP($A56,Informal_roads!$A$2:$A$151,Informal_roads!D$2:D$151)*_xlfn.XLOOKUP(Informal_roads!$A56,[2]Width!$A$2:$A$156,[2]Width!D$2:D$156/1000)</f>
        <v>0.69773531833881375</v>
      </c>
      <c r="E56" cm="1">
        <f t="array" ref="E56">_xlfn.XLOOKUP($A56,Informal_roads!$A$2:$A$151,Informal_roads!E$2:E$151)*_xlfn.XLOOKUP(Informal_roads!$A56,[2]Width!$A$2:$A$156,[2]Width!E$2:E$156/1000)</f>
        <v>7.4457051842531632</v>
      </c>
      <c r="F56" cm="1">
        <f t="array" ref="F56">_xlfn.XLOOKUP($A56,Informal_roads!$A$2:$A$151,Informal_roads!F$2:F$151)*_xlfn.XLOOKUP(Informal_roads!$A56,[2]Width!$A$2:$A$156,[2]Width!F$2:F$156/1000)</f>
        <v>0.62615545810638518</v>
      </c>
      <c r="G56" cm="1">
        <f t="array" ref="G56">_xlfn.XLOOKUP($A56,Informal_roads!$A$2:$A$151,Informal_roads!G$2:G$151)*_xlfn.XLOOKUP(Informal_roads!$A56,[2]Width!$A$2:$A$156,[2]Width!G$2:G$156/1000)</f>
        <v>3.0954437282029946E-2</v>
      </c>
      <c r="H56" cm="1">
        <f t="array" ref="H56">_xlfn.XLOOKUP($A56,Informal_roads!$A$2:$A$151,Informal_roads!H$2:H$151)*_xlfn.XLOOKUP(Informal_roads!$A56,[2]Width!$A$2:$A$156,[2]Width!H$2:H$156/1000)</f>
        <v>96.259095707670497</v>
      </c>
    </row>
    <row r="57" spans="1:8" x14ac:dyDescent="0.25">
      <c r="A57" s="1" t="s">
        <v>58</v>
      </c>
      <c r="B57" cm="1">
        <f t="array" ref="B57">_xlfn.XLOOKUP($A57,Informal_roads!$A$2:$A$151,Informal_roads!B$2:B$151)*_xlfn.XLOOKUP(Informal_roads!$A57,[2]Width!$A$2:$A$156,[2]Width!B$2:B$156/1000)</f>
        <v>2.2997034650339209E-2</v>
      </c>
      <c r="C57" cm="1">
        <f t="array" ref="C57">_xlfn.XLOOKUP($A57,Informal_roads!$A$2:$A$151,Informal_roads!C$2:C$151)*_xlfn.XLOOKUP(Informal_roads!$A57,[2]Width!$A$2:$A$156,[2]Width!C$2:C$156/1000)</f>
        <v>4.0576110648025063E-3</v>
      </c>
      <c r="D57" cm="1">
        <f t="array" ref="D57">_xlfn.XLOOKUP($A57,Informal_roads!$A$2:$A$151,Informal_roads!D$2:D$151)*_xlfn.XLOOKUP(Informal_roads!$A57,[2]Width!$A$2:$A$156,[2]Width!D$2:D$156/1000)</f>
        <v>2.7773886500980223</v>
      </c>
      <c r="E57" cm="1">
        <f t="array" ref="E57">_xlfn.XLOOKUP($A57,Informal_roads!$A$2:$A$151,Informal_roads!E$2:E$151)*_xlfn.XLOOKUP(Informal_roads!$A57,[2]Width!$A$2:$A$156,[2]Width!E$2:E$156/1000)</f>
        <v>65.208455234005854</v>
      </c>
      <c r="F57" cm="1">
        <f t="array" ref="F57">_xlfn.XLOOKUP($A57,Informal_roads!$A$2:$A$151,Informal_roads!F$2:F$151)*_xlfn.XLOOKUP(Informal_roads!$A57,[2]Width!$A$2:$A$156,[2]Width!F$2:F$156/1000)</f>
        <v>6.6875561615406642E-2</v>
      </c>
      <c r="G57" cm="1">
        <f t="array" ref="G57">_xlfn.XLOOKUP($A57,Informal_roads!$A$2:$A$151,Informal_roads!G$2:G$151)*_xlfn.XLOOKUP(Informal_roads!$A57,[2]Width!$A$2:$A$156,[2]Width!G$2:G$156/1000)</f>
        <v>2.9092216846304335E-3</v>
      </c>
      <c r="H57" cm="1">
        <f t="array" ref="H57">_xlfn.XLOOKUP($A57,Informal_roads!$A$2:$A$151,Informal_roads!H$2:H$151)*_xlfn.XLOOKUP(Informal_roads!$A57,[2]Width!$A$2:$A$156,[2]Width!H$2:H$156/1000)</f>
        <v>134.0490401796786</v>
      </c>
    </row>
    <row r="58" spans="1:8" x14ac:dyDescent="0.25">
      <c r="A58" s="1" t="s">
        <v>59</v>
      </c>
      <c r="B58" cm="1">
        <f t="array" ref="B58">_xlfn.XLOOKUP($A58,Informal_roads!$A$2:$A$151,Informal_roads!B$2:B$151)*_xlfn.XLOOKUP(Informal_roads!$A58,[2]Width!$A$2:$A$156,[2]Width!B$2:B$156/1000)</f>
        <v>1.2788522664522108E-3</v>
      </c>
      <c r="C58" cm="1">
        <f t="array" ref="C58">_xlfn.XLOOKUP($A58,Informal_roads!$A$2:$A$151,Informal_roads!C$2:C$151)*_xlfn.XLOOKUP(Informal_roads!$A58,[2]Width!$A$2:$A$156,[2]Width!C$2:C$156/1000)</f>
        <v>4.7153316659737737E-2</v>
      </c>
      <c r="D58" cm="1">
        <f t="array" ref="D58">_xlfn.XLOOKUP($A58,Informal_roads!$A$2:$A$151,Informal_roads!D$2:D$151)*_xlfn.XLOOKUP(Informal_roads!$A58,[2]Width!$A$2:$A$156,[2]Width!D$2:D$156/1000)</f>
        <v>0.24187436109741411</v>
      </c>
      <c r="E58" cm="1">
        <f t="array" ref="E58">_xlfn.XLOOKUP($A58,Informal_roads!$A$2:$A$151,Informal_roads!E$2:E$151)*_xlfn.XLOOKUP(Informal_roads!$A58,[2]Width!$A$2:$A$156,[2]Width!E$2:E$156/1000)</f>
        <v>6.1327940992572483</v>
      </c>
      <c r="F58" cm="1">
        <f t="array" ref="F58">_xlfn.XLOOKUP($A58,Informal_roads!$A$2:$A$151,Informal_roads!F$2:F$151)*_xlfn.XLOOKUP(Informal_roads!$A58,[2]Width!$A$2:$A$156,[2]Width!F$2:F$156/1000)</f>
        <v>3.9806021792197213E-3</v>
      </c>
      <c r="G58" cm="1">
        <f t="array" ref="G58">_xlfn.XLOOKUP($A58,Informal_roads!$A$2:$A$151,Informal_roads!G$2:G$151)*_xlfn.XLOOKUP(Informal_roads!$A58,[2]Width!$A$2:$A$156,[2]Width!G$2:G$156/1000)</f>
        <v>2.4426708298294798E-4</v>
      </c>
      <c r="H58" cm="1">
        <f t="array" ref="H58">_xlfn.XLOOKUP($A58,Informal_roads!$A$2:$A$151,Informal_roads!H$2:H$151)*_xlfn.XLOOKUP(Informal_roads!$A58,[2]Width!$A$2:$A$156,[2]Width!H$2:H$156/1000)</f>
        <v>9.5051350962173515</v>
      </c>
    </row>
    <row r="59" spans="1:8" x14ac:dyDescent="0.25">
      <c r="A59" s="1" t="s">
        <v>60</v>
      </c>
      <c r="B59" cm="1">
        <f t="array" ref="B59">_xlfn.XLOOKUP($A59,Informal_roads!$A$2:$A$151,Informal_roads!B$2:B$151)*_xlfn.XLOOKUP(Informal_roads!$A59,[2]Width!$A$2:$A$156,[2]Width!B$2:B$156/1000)</f>
        <v>1.723908152527542E-2</v>
      </c>
      <c r="C59" cm="1">
        <f t="array" ref="C59">_xlfn.XLOOKUP($A59,Informal_roads!$A$2:$A$151,Informal_roads!C$2:C$151)*_xlfn.XLOOKUP(Informal_roads!$A59,[2]Width!$A$2:$A$156,[2]Width!C$2:C$156/1000)</f>
        <v>5.6555235946465304E-2</v>
      </c>
      <c r="D59" cm="1">
        <f t="array" ref="D59">_xlfn.XLOOKUP($A59,Informal_roads!$A$2:$A$151,Informal_roads!D$2:D$151)*_xlfn.XLOOKUP(Informal_roads!$A59,[2]Width!$A$2:$A$156,[2]Width!D$2:D$156/1000)</f>
        <v>7.5906772832419351</v>
      </c>
      <c r="E59" cm="1">
        <f t="array" ref="E59">_xlfn.XLOOKUP($A59,Informal_roads!$A$2:$A$151,Informal_roads!E$2:E$151)*_xlfn.XLOOKUP(Informal_roads!$A59,[2]Width!$A$2:$A$156,[2]Width!E$2:E$156/1000)</f>
        <v>14.287797457712003</v>
      </c>
      <c r="F59" cm="1">
        <f t="array" ref="F59">_xlfn.XLOOKUP($A59,Informal_roads!$A$2:$A$151,Informal_roads!F$2:F$151)*_xlfn.XLOOKUP(Informal_roads!$A59,[2]Width!$A$2:$A$156,[2]Width!F$2:F$156/1000)</f>
        <v>0.39695269484370099</v>
      </c>
      <c r="G59" cm="1">
        <f t="array" ref="G59">_xlfn.XLOOKUP($A59,Informal_roads!$A$2:$A$151,Informal_roads!G$2:G$151)*_xlfn.XLOOKUP(Informal_roads!$A59,[2]Width!$A$2:$A$156,[2]Width!G$2:G$156/1000)</f>
        <v>3.3507133654354371E-2</v>
      </c>
      <c r="H59" cm="1">
        <f t="array" ref="H59">_xlfn.XLOOKUP($A59,Informal_roads!$A$2:$A$151,Informal_roads!H$2:H$151)*_xlfn.XLOOKUP(Informal_roads!$A59,[2]Width!$A$2:$A$156,[2]Width!H$2:H$156/1000)</f>
        <v>103.51700393325741</v>
      </c>
    </row>
    <row r="60" spans="1:8" x14ac:dyDescent="0.25">
      <c r="A60" s="1" t="s">
        <v>61</v>
      </c>
      <c r="B60" cm="1">
        <f t="array" ref="B60">_xlfn.XLOOKUP($A60,Informal_roads!$A$2:$A$151,Informal_roads!B$2:B$151)*_xlfn.XLOOKUP(Informal_roads!$A60,[2]Width!$A$2:$A$156,[2]Width!B$2:B$156/1000)</f>
        <v>6.4461750299874526E-2</v>
      </c>
      <c r="C60" cm="1">
        <f t="array" ref="C60">_xlfn.XLOOKUP($A60,Informal_roads!$A$2:$A$151,Informal_roads!C$2:C$151)*_xlfn.XLOOKUP(Informal_roads!$A60,[2]Width!$A$2:$A$156,[2]Width!C$2:C$156/1000)</f>
        <v>11.398558606786578</v>
      </c>
      <c r="D60" cm="1">
        <f t="array" ref="D60">_xlfn.XLOOKUP($A60,Informal_roads!$A$2:$A$151,Informal_roads!D$2:D$151)*_xlfn.XLOOKUP(Informal_roads!$A60,[2]Width!$A$2:$A$156,[2]Width!D$2:D$156/1000)</f>
        <v>13.215543386938748</v>
      </c>
      <c r="E60" cm="1">
        <f t="array" ref="E60">_xlfn.XLOOKUP($A60,Informal_roads!$A$2:$A$151,Informal_roads!E$2:E$151)*_xlfn.XLOOKUP(Informal_roads!$A60,[2]Width!$A$2:$A$156,[2]Width!E$2:E$156/1000)</f>
        <v>18.366752011706257</v>
      </c>
      <c r="F60" cm="1">
        <f t="array" ref="F60">_xlfn.XLOOKUP($A60,Informal_roads!$A$2:$A$151,Informal_roads!F$2:F$151)*_xlfn.XLOOKUP(Informal_roads!$A60,[2]Width!$A$2:$A$156,[2]Width!F$2:F$156/1000)</f>
        <v>1.6825165221555707</v>
      </c>
      <c r="G60" cm="1">
        <f t="array" ref="G60">_xlfn.XLOOKUP($A60,Informal_roads!$A$2:$A$151,Informal_roads!G$2:G$151)*_xlfn.XLOOKUP(Informal_roads!$A60,[2]Width!$A$2:$A$156,[2]Width!G$2:G$156/1000)</f>
        <v>0.39359499710349544</v>
      </c>
      <c r="H60" cm="1">
        <f t="array" ref="H60">_xlfn.XLOOKUP($A60,Informal_roads!$A$2:$A$151,Informal_roads!H$2:H$151)*_xlfn.XLOOKUP(Informal_roads!$A60,[2]Width!$A$2:$A$156,[2]Width!H$2:H$156/1000)</f>
        <v>490.94728240062113</v>
      </c>
    </row>
    <row r="61" spans="1:8" x14ac:dyDescent="0.25">
      <c r="A61" s="1" t="s">
        <v>62</v>
      </c>
      <c r="B61" cm="1">
        <f t="array" ref="B61">_xlfn.XLOOKUP($A61,Informal_roads!$A$2:$A$151,Informal_roads!B$2:B$151)*_xlfn.XLOOKUP(Informal_roads!$A61,[2]Width!$A$2:$A$156,[2]Width!B$2:B$156/1000)</f>
        <v>0.98411254894570788</v>
      </c>
      <c r="C61" cm="1">
        <f t="array" ref="C61">_xlfn.XLOOKUP($A61,Informal_roads!$A$2:$A$151,Informal_roads!C$2:C$151)*_xlfn.XLOOKUP(Informal_roads!$A61,[2]Width!$A$2:$A$156,[2]Width!C$2:C$156/1000)</f>
        <v>0.16669267310214028</v>
      </c>
      <c r="D61" cm="1">
        <f t="array" ref="D61">_xlfn.XLOOKUP($A61,Informal_roads!$A$2:$A$151,Informal_roads!D$2:D$151)*_xlfn.XLOOKUP(Informal_roads!$A61,[2]Width!$A$2:$A$156,[2]Width!D$2:D$156/1000)</f>
        <v>3.7001375369516909</v>
      </c>
      <c r="E61" cm="1">
        <f t="array" ref="E61">_xlfn.XLOOKUP($A61,Informal_roads!$A$2:$A$151,Informal_roads!E$2:E$151)*_xlfn.XLOOKUP(Informal_roads!$A61,[2]Width!$A$2:$A$156,[2]Width!E$2:E$156/1000)</f>
        <v>11.214751751088906</v>
      </c>
      <c r="F61" cm="1">
        <f t="array" ref="F61">_xlfn.XLOOKUP($A61,Informal_roads!$A$2:$A$151,Informal_roads!F$2:F$151)*_xlfn.XLOOKUP(Informal_roads!$A61,[2]Width!$A$2:$A$156,[2]Width!F$2:F$156/1000)</f>
        <v>0.11403755997285604</v>
      </c>
      <c r="G61" cm="1">
        <f t="array" ref="G61">_xlfn.XLOOKUP($A61,Informal_roads!$A$2:$A$151,Informal_roads!G$2:G$151)*_xlfn.XLOOKUP(Informal_roads!$A61,[2]Width!$A$2:$A$156,[2]Width!G$2:G$156/1000)</f>
        <v>3.2402790027306901E-2</v>
      </c>
      <c r="H61" cm="1">
        <f t="array" ref="H61">_xlfn.XLOOKUP($A61,Informal_roads!$A$2:$A$151,Informal_roads!H$2:H$151)*_xlfn.XLOOKUP(Informal_roads!$A61,[2]Width!$A$2:$A$156,[2]Width!H$2:H$156/1000)</f>
        <v>49.513927891288063</v>
      </c>
    </row>
    <row r="62" spans="1:8" x14ac:dyDescent="0.25">
      <c r="A62" s="1" t="s">
        <v>63</v>
      </c>
      <c r="B62" cm="1">
        <f t="array" ref="B62">_xlfn.XLOOKUP($A62,Informal_roads!$A$2:$A$151,Informal_roads!B$2:B$151)*_xlfn.XLOOKUP(Informal_roads!$A62,[2]Width!$A$2:$A$156,[2]Width!B$2:B$156/1000)</f>
        <v>2.5687287152561096</v>
      </c>
      <c r="C62" cm="1">
        <f t="array" ref="C62">_xlfn.XLOOKUP($A62,Informal_roads!$A$2:$A$151,Informal_roads!C$2:C$151)*_xlfn.XLOOKUP(Informal_roads!$A62,[2]Width!$A$2:$A$156,[2]Width!C$2:C$156/1000)</f>
        <v>1.144562531811713</v>
      </c>
      <c r="D62" cm="1">
        <f t="array" ref="D62">_xlfn.XLOOKUP($A62,Informal_roads!$A$2:$A$151,Informal_roads!D$2:D$151)*_xlfn.XLOOKUP(Informal_roads!$A62,[2]Width!$A$2:$A$156,[2]Width!D$2:D$156/1000)</f>
        <v>43.709299361136374</v>
      </c>
      <c r="E62" cm="1">
        <f t="array" ref="E62">_xlfn.XLOOKUP($A62,Informal_roads!$A$2:$A$151,Informal_roads!E$2:E$151)*_xlfn.XLOOKUP(Informal_roads!$A62,[2]Width!$A$2:$A$156,[2]Width!E$2:E$156/1000)</f>
        <v>66.320236657434222</v>
      </c>
      <c r="F62" cm="1">
        <f t="array" ref="F62">_xlfn.XLOOKUP($A62,Informal_roads!$A$2:$A$151,Informal_roads!F$2:F$151)*_xlfn.XLOOKUP(Informal_roads!$A62,[2]Width!$A$2:$A$156,[2]Width!F$2:F$156/1000)</f>
        <v>3.267887539102722</v>
      </c>
      <c r="G62" cm="1">
        <f t="array" ref="G62">_xlfn.XLOOKUP($A62,Informal_roads!$A$2:$A$151,Informal_roads!G$2:G$151)*_xlfn.XLOOKUP(Informal_roads!$A62,[2]Width!$A$2:$A$156,[2]Width!G$2:G$156/1000)</f>
        <v>2.3083301025408174</v>
      </c>
      <c r="H62" cm="1">
        <f t="array" ref="H62">_xlfn.XLOOKUP($A62,Informal_roads!$A$2:$A$151,Informal_roads!H$2:H$151)*_xlfn.XLOOKUP(Informal_roads!$A62,[2]Width!$A$2:$A$156,[2]Width!H$2:H$156/1000)</f>
        <v>1631.60179706233</v>
      </c>
    </row>
    <row r="63" spans="1:8" x14ac:dyDescent="0.25">
      <c r="A63" s="1" t="s">
        <v>64</v>
      </c>
      <c r="B63" cm="1">
        <f t="array" ref="B63">_xlfn.XLOOKUP($A63,Informal_roads!$A$2:$A$151,Informal_roads!B$2:B$151)*_xlfn.XLOOKUP(Informal_roads!$A63,[2]Width!$A$2:$A$156,[2]Width!B$2:B$156/1000)</f>
        <v>8.0850225492990549E-2</v>
      </c>
      <c r="C63" cm="1">
        <f t="array" ref="C63">_xlfn.XLOOKUP($A63,Informal_roads!$A$2:$A$151,Informal_roads!C$2:C$151)*_xlfn.XLOOKUP(Informal_roads!$A63,[2]Width!$A$2:$A$156,[2]Width!C$2:C$156/1000)</f>
        <v>0.38852145887087025</v>
      </c>
      <c r="D63" cm="1">
        <f t="array" ref="D63">_xlfn.XLOOKUP($A63,Informal_roads!$A$2:$A$151,Informal_roads!D$2:D$151)*_xlfn.XLOOKUP(Informal_roads!$A63,[2]Width!$A$2:$A$156,[2]Width!D$2:D$156/1000)</f>
        <v>17.346845184637498</v>
      </c>
      <c r="E63" cm="1">
        <f t="array" ref="E63">_xlfn.XLOOKUP($A63,Informal_roads!$A$2:$A$151,Informal_roads!E$2:E$151)*_xlfn.XLOOKUP(Informal_roads!$A63,[2]Width!$A$2:$A$156,[2]Width!E$2:E$156/1000)</f>
        <v>39.279873684611189</v>
      </c>
      <c r="F63" cm="1">
        <f t="array" ref="F63">_xlfn.XLOOKUP($A63,Informal_roads!$A$2:$A$151,Informal_roads!F$2:F$151)*_xlfn.XLOOKUP(Informal_roads!$A63,[2]Width!$A$2:$A$156,[2]Width!F$2:F$156/1000)</f>
        <v>1.7870670549403576</v>
      </c>
      <c r="G63" cm="1">
        <f t="array" ref="G63">_xlfn.XLOOKUP($A63,Informal_roads!$A$2:$A$151,Informal_roads!G$2:G$151)*_xlfn.XLOOKUP(Informal_roads!$A63,[2]Width!$A$2:$A$156,[2]Width!G$2:G$156/1000)</f>
        <v>0.3959320519870731</v>
      </c>
      <c r="H63" cm="1">
        <f t="array" ref="H63">_xlfn.XLOOKUP($A63,Informal_roads!$A$2:$A$151,Informal_roads!H$2:H$151)*_xlfn.XLOOKUP(Informal_roads!$A63,[2]Width!$A$2:$A$156,[2]Width!H$2:H$156/1000)</f>
        <v>609.01492859118309</v>
      </c>
    </row>
    <row r="64" spans="1:8" x14ac:dyDescent="0.25">
      <c r="A64" s="1" t="s">
        <v>65</v>
      </c>
      <c r="B64" cm="1">
        <f t="array" ref="B64">_xlfn.XLOOKUP($A64,Informal_roads!$A$2:$A$151,Informal_roads!B$2:B$151)*_xlfn.XLOOKUP(Informal_roads!$A64,[2]Width!$A$2:$A$156,[2]Width!B$2:B$156/1000)</f>
        <v>0.66854697921748163</v>
      </c>
      <c r="C64" cm="1">
        <f t="array" ref="C64">_xlfn.XLOOKUP($A64,Informal_roads!$A$2:$A$151,Informal_roads!C$2:C$151)*_xlfn.XLOOKUP(Informal_roads!$A64,[2]Width!$A$2:$A$156,[2]Width!C$2:C$156/1000)</f>
        <v>0.81213299429078867</v>
      </c>
      <c r="D64" cm="1">
        <f t="array" ref="D64">_xlfn.XLOOKUP($A64,Informal_roads!$A$2:$A$151,Informal_roads!D$2:D$151)*_xlfn.XLOOKUP(Informal_roads!$A64,[2]Width!$A$2:$A$156,[2]Width!D$2:D$156/1000)</f>
        <v>27.064784239674797</v>
      </c>
      <c r="E64" cm="1">
        <f t="array" ref="E64">_xlfn.XLOOKUP($A64,Informal_roads!$A$2:$A$151,Informal_roads!E$2:E$151)*_xlfn.XLOOKUP(Informal_roads!$A64,[2]Width!$A$2:$A$156,[2]Width!E$2:E$156/1000)</f>
        <v>32.570900735337148</v>
      </c>
      <c r="F64" cm="1">
        <f t="array" ref="F64">_xlfn.XLOOKUP($A64,Informal_roads!$A$2:$A$151,Informal_roads!F$2:F$151)*_xlfn.XLOOKUP(Informal_roads!$A64,[2]Width!$A$2:$A$156,[2]Width!F$2:F$156/1000)</f>
        <v>1.5031032172579992</v>
      </c>
      <c r="G64" cm="1">
        <f t="array" ref="G64">_xlfn.XLOOKUP($A64,Informal_roads!$A$2:$A$151,Informal_roads!G$2:G$151)*_xlfn.XLOOKUP(Informal_roads!$A64,[2]Width!$A$2:$A$156,[2]Width!G$2:G$156/1000)</f>
        <v>0.38631066546711479</v>
      </c>
      <c r="H64" cm="1">
        <f t="array" ref="H64">_xlfn.XLOOKUP($A64,Informal_roads!$A$2:$A$151,Informal_roads!H$2:H$151)*_xlfn.XLOOKUP(Informal_roads!$A64,[2]Width!$A$2:$A$156,[2]Width!H$2:H$156/1000)</f>
        <v>487.16464073348789</v>
      </c>
    </row>
    <row r="65" spans="1:8" x14ac:dyDescent="0.25">
      <c r="A65" s="1" t="s">
        <v>66</v>
      </c>
      <c r="B65" cm="1">
        <f t="array" ref="B65">_xlfn.XLOOKUP($A65,Informal_roads!$A$2:$A$151,Informal_roads!B$2:B$151)*_xlfn.XLOOKUP(Informal_roads!$A65,[2]Width!$A$2:$A$156,[2]Width!B$2:B$156/1000)</f>
        <v>1.1131153547184349E-2</v>
      </c>
      <c r="C65" cm="1">
        <f t="array" ref="C65">_xlfn.XLOOKUP($A65,Informal_roads!$A$2:$A$151,Informal_roads!C$2:C$151)*_xlfn.XLOOKUP(Informal_roads!$A65,[2]Width!$A$2:$A$156,[2]Width!C$2:C$156/1000)</f>
        <v>0.52341450016358482</v>
      </c>
      <c r="D65" cm="1">
        <f t="array" ref="D65">_xlfn.XLOOKUP($A65,Informal_roads!$A$2:$A$151,Informal_roads!D$2:D$151)*_xlfn.XLOOKUP(Informal_roads!$A65,[2]Width!$A$2:$A$156,[2]Width!D$2:D$156/1000)</f>
        <v>7.8535525875806673</v>
      </c>
      <c r="E65" cm="1">
        <f t="array" ref="E65">_xlfn.XLOOKUP($A65,Informal_roads!$A$2:$A$151,Informal_roads!E$2:E$151)*_xlfn.XLOOKUP(Informal_roads!$A65,[2]Width!$A$2:$A$156,[2]Width!E$2:E$156/1000)</f>
        <v>2.8945696295160612</v>
      </c>
      <c r="F65" cm="1">
        <f t="array" ref="F65">_xlfn.XLOOKUP($A65,Informal_roads!$A$2:$A$151,Informal_roads!F$2:F$151)*_xlfn.XLOOKUP(Informal_roads!$A65,[2]Width!$A$2:$A$156,[2]Width!F$2:F$156/1000)</f>
        <v>2.3256588361893984</v>
      </c>
      <c r="G65" cm="1">
        <f t="array" ref="G65">_xlfn.XLOOKUP($A65,Informal_roads!$A$2:$A$151,Informal_roads!G$2:G$151)*_xlfn.XLOOKUP(Informal_roads!$A65,[2]Width!$A$2:$A$156,[2]Width!G$2:G$156/1000)</f>
        <v>7.9690370860377543E-2</v>
      </c>
      <c r="H65" cm="1">
        <f t="array" ref="H65">_xlfn.XLOOKUP($A65,Informal_roads!$A$2:$A$151,Informal_roads!H$2:H$151)*_xlfn.XLOOKUP(Informal_roads!$A65,[2]Width!$A$2:$A$156,[2]Width!H$2:H$156/1000)</f>
        <v>129.23603031966172</v>
      </c>
    </row>
    <row r="66" spans="1:8" x14ac:dyDescent="0.25">
      <c r="A66" s="1" t="s">
        <v>67</v>
      </c>
      <c r="B66" cm="1">
        <f t="array" ref="B66">_xlfn.XLOOKUP($A66,Informal_roads!$A$2:$A$151,Informal_roads!B$2:B$151)*_xlfn.XLOOKUP(Informal_roads!$A66,[2]Width!$A$2:$A$156,[2]Width!B$2:B$156/1000)</f>
        <v>0.11153196508923684</v>
      </c>
      <c r="C66" cm="1">
        <f t="array" ref="C66">_xlfn.XLOOKUP($A66,Informal_roads!$A$2:$A$151,Informal_roads!C$2:C$151)*_xlfn.XLOOKUP(Informal_roads!$A66,[2]Width!$A$2:$A$156,[2]Width!C$2:C$156/1000)</f>
        <v>4.1371198484621639</v>
      </c>
      <c r="D66" cm="1">
        <f t="array" ref="D66">_xlfn.XLOOKUP($A66,Informal_roads!$A$2:$A$151,Informal_roads!D$2:D$151)*_xlfn.XLOOKUP(Informal_roads!$A66,[2]Width!$A$2:$A$156,[2]Width!D$2:D$156/1000)</f>
        <v>15.987042919263603</v>
      </c>
      <c r="E66" cm="1">
        <f t="array" ref="E66">_xlfn.XLOOKUP($A66,Informal_roads!$A$2:$A$151,Informal_roads!E$2:E$151)*_xlfn.XLOOKUP(Informal_roads!$A66,[2]Width!$A$2:$A$156,[2]Width!E$2:E$156/1000)</f>
        <v>9.3683054170808564</v>
      </c>
      <c r="F66" cm="1">
        <f t="array" ref="F66">_xlfn.XLOOKUP($A66,Informal_roads!$A$2:$A$151,Informal_roads!F$2:F$151)*_xlfn.XLOOKUP(Informal_roads!$A66,[2]Width!$A$2:$A$156,[2]Width!F$2:F$156/1000)</f>
        <v>1.3070108939412814</v>
      </c>
      <c r="G66" cm="1">
        <f t="array" ref="G66">_xlfn.XLOOKUP($A66,Informal_roads!$A$2:$A$151,Informal_roads!G$2:G$151)*_xlfn.XLOOKUP(Informal_roads!$A66,[2]Width!$A$2:$A$156,[2]Width!G$2:G$156/1000)</f>
        <v>0.18303103888582964</v>
      </c>
      <c r="H66" cm="1">
        <f t="array" ref="H66">_xlfn.XLOOKUP($A66,Informal_roads!$A$2:$A$151,Informal_roads!H$2:H$151)*_xlfn.XLOOKUP(Informal_roads!$A66,[2]Width!$A$2:$A$156,[2]Width!H$2:H$156/1000)</f>
        <v>96.707419930543068</v>
      </c>
    </row>
    <row r="67" spans="1:8" x14ac:dyDescent="0.25">
      <c r="A67" s="1" t="s">
        <v>68</v>
      </c>
      <c r="B67" cm="1">
        <f t="array" ref="B67">_xlfn.XLOOKUP($A67,Informal_roads!$A$2:$A$151,Informal_roads!B$2:B$151)*_xlfn.XLOOKUP(Informal_roads!$A67,[2]Width!$A$2:$A$156,[2]Width!B$2:B$156/1000)</f>
        <v>5.289432831487216E-3</v>
      </c>
      <c r="C67" cm="1">
        <f t="array" ref="C67">_xlfn.XLOOKUP($A67,Informal_roads!$A$2:$A$151,Informal_roads!C$2:C$151)*_xlfn.XLOOKUP(Informal_roads!$A67,[2]Width!$A$2:$A$156,[2]Width!C$2:C$156/1000)</f>
        <v>1.7265069550236174</v>
      </c>
      <c r="D67" cm="1">
        <f t="array" ref="D67">_xlfn.XLOOKUP($A67,Informal_roads!$A$2:$A$151,Informal_roads!D$2:D$151)*_xlfn.XLOOKUP(Informal_roads!$A67,[2]Width!$A$2:$A$156,[2]Width!D$2:D$156/1000)</f>
        <v>8.6229188475060727</v>
      </c>
      <c r="E67" cm="1">
        <f t="array" ref="E67">_xlfn.XLOOKUP($A67,Informal_roads!$A$2:$A$151,Informal_roads!E$2:E$151)*_xlfn.XLOOKUP(Informal_roads!$A67,[2]Width!$A$2:$A$156,[2]Width!E$2:E$156/1000)</f>
        <v>11.501437930168027</v>
      </c>
      <c r="F67" cm="1">
        <f t="array" ref="F67">_xlfn.XLOOKUP($A67,Informal_roads!$A$2:$A$151,Informal_roads!F$2:F$151)*_xlfn.XLOOKUP(Informal_roads!$A67,[2]Width!$A$2:$A$156,[2]Width!F$2:F$156/1000)</f>
        <v>0.94158799924668724</v>
      </c>
      <c r="G67" cm="1">
        <f t="array" ref="G67">_xlfn.XLOOKUP($A67,Informal_roads!$A$2:$A$151,Informal_roads!G$2:G$151)*_xlfn.XLOOKUP(Informal_roads!$A67,[2]Width!$A$2:$A$156,[2]Width!G$2:G$156/1000)</f>
        <v>0.41054220496431698</v>
      </c>
      <c r="H67" cm="1">
        <f t="array" ref="H67">_xlfn.XLOOKUP($A67,Informal_roads!$A$2:$A$151,Informal_roads!H$2:H$151)*_xlfn.XLOOKUP(Informal_roads!$A67,[2]Width!$A$2:$A$156,[2]Width!H$2:H$156/1000)</f>
        <v>172.0380775581813</v>
      </c>
    </row>
    <row r="68" spans="1:8" x14ac:dyDescent="0.25">
      <c r="A68" s="1" t="s">
        <v>69</v>
      </c>
      <c r="B68" cm="1">
        <f t="array" ref="B68">_xlfn.XLOOKUP($A68,Informal_roads!$A$2:$A$151,Informal_roads!B$2:B$151)*_xlfn.XLOOKUP(Informal_roads!$A68,[2]Width!$A$2:$A$156,[2]Width!B$2:B$156/1000)</f>
        <v>1.7925775837928803</v>
      </c>
      <c r="C68" cm="1">
        <f t="array" ref="C68">_xlfn.XLOOKUP($A68,Informal_roads!$A$2:$A$151,Informal_roads!C$2:C$151)*_xlfn.XLOOKUP(Informal_roads!$A68,[2]Width!$A$2:$A$156,[2]Width!C$2:C$156/1000)</f>
        <v>37.74982047526408</v>
      </c>
      <c r="D68" cm="1">
        <f t="array" ref="D68">_xlfn.XLOOKUP($A68,Informal_roads!$A$2:$A$151,Informal_roads!D$2:D$151)*_xlfn.XLOOKUP(Informal_roads!$A68,[2]Width!$A$2:$A$156,[2]Width!D$2:D$156/1000)</f>
        <v>64.566041774670538</v>
      </c>
      <c r="E68" cm="1">
        <f t="array" ref="E68">_xlfn.XLOOKUP($A68,Informal_roads!$A$2:$A$151,Informal_roads!E$2:E$151)*_xlfn.XLOOKUP(Informal_roads!$A68,[2]Width!$A$2:$A$156,[2]Width!E$2:E$156/1000)</f>
        <v>240.65372729684799</v>
      </c>
      <c r="F68" cm="1">
        <f t="array" ref="F68">_xlfn.XLOOKUP($A68,Informal_roads!$A$2:$A$151,Informal_roads!F$2:F$151)*_xlfn.XLOOKUP(Informal_roads!$A68,[2]Width!$A$2:$A$156,[2]Width!F$2:F$156/1000)</f>
        <v>28.492335245098747</v>
      </c>
      <c r="G68" cm="1">
        <f t="array" ref="G68">_xlfn.XLOOKUP($A68,Informal_roads!$A$2:$A$151,Informal_roads!G$2:G$151)*_xlfn.XLOOKUP(Informal_roads!$A68,[2]Width!$A$2:$A$156,[2]Width!G$2:G$156/1000)</f>
        <v>5.16591432367166</v>
      </c>
      <c r="H68" cm="1">
        <f t="array" ref="H68">_xlfn.XLOOKUP($A68,Informal_roads!$A$2:$A$151,Informal_roads!H$2:H$151)*_xlfn.XLOOKUP(Informal_roads!$A68,[2]Width!$A$2:$A$156,[2]Width!H$2:H$156/1000)</f>
        <v>1047.4043881617863</v>
      </c>
    </row>
    <row r="69" spans="1:8" x14ac:dyDescent="0.25">
      <c r="A69" s="1" t="s">
        <v>70</v>
      </c>
      <c r="B69" cm="1">
        <f t="array" ref="B69">_xlfn.XLOOKUP($A69,Informal_roads!$A$2:$A$151,Informal_roads!B$2:B$151)*_xlfn.XLOOKUP(Informal_roads!$A69,[2]Width!$A$2:$A$156,[2]Width!B$2:B$156/1000)</f>
        <v>0</v>
      </c>
      <c r="C69" cm="1">
        <f t="array" ref="C69">_xlfn.XLOOKUP($A69,Informal_roads!$A$2:$A$151,Informal_roads!C$2:C$151)*_xlfn.XLOOKUP(Informal_roads!$A69,[2]Width!$A$2:$A$156,[2]Width!C$2:C$156/1000)</f>
        <v>3.6512123422472618E-3</v>
      </c>
      <c r="D69" cm="1">
        <f t="array" ref="D69">_xlfn.XLOOKUP($A69,Informal_roads!$A$2:$A$151,Informal_roads!D$2:D$151)*_xlfn.XLOOKUP(Informal_roads!$A69,[2]Width!$A$2:$A$156,[2]Width!D$2:D$156/1000)</f>
        <v>1.5572071052960565</v>
      </c>
      <c r="E69" cm="1">
        <f t="array" ref="E69">_xlfn.XLOOKUP($A69,Informal_roads!$A$2:$A$151,Informal_roads!E$2:E$151)*_xlfn.XLOOKUP(Informal_roads!$A69,[2]Width!$A$2:$A$156,[2]Width!E$2:E$156/1000)</f>
        <v>14.43913812925852</v>
      </c>
      <c r="F69" cm="1">
        <f t="array" ref="F69">_xlfn.XLOOKUP($A69,Informal_roads!$A$2:$A$151,Informal_roads!F$2:F$151)*_xlfn.XLOOKUP(Informal_roads!$A69,[2]Width!$A$2:$A$156,[2]Width!F$2:F$156/1000)</f>
        <v>0.64847623780531749</v>
      </c>
      <c r="G69" cm="1">
        <f t="array" ref="G69">_xlfn.XLOOKUP($A69,Informal_roads!$A$2:$A$151,Informal_roads!G$2:G$151)*_xlfn.XLOOKUP(Informal_roads!$A69,[2]Width!$A$2:$A$156,[2]Width!G$2:G$156/1000)</f>
        <v>5.4595208232949841E-3</v>
      </c>
      <c r="H69" cm="1">
        <f t="array" ref="H69">_xlfn.XLOOKUP($A69,Informal_roads!$A$2:$A$151,Informal_roads!H$2:H$151)*_xlfn.XLOOKUP(Informal_roads!$A69,[2]Width!$A$2:$A$156,[2]Width!H$2:H$156/1000)</f>
        <v>58.279821109084416</v>
      </c>
    </row>
    <row r="70" spans="1:8" x14ac:dyDescent="0.25">
      <c r="A70" s="1" t="s">
        <v>71</v>
      </c>
      <c r="B70" cm="1">
        <f t="array" ref="B70">_xlfn.XLOOKUP($A70,Informal_roads!$A$2:$A$151,Informal_roads!B$2:B$151)*_xlfn.XLOOKUP(Informal_roads!$A70,[2]Width!$A$2:$A$156,[2]Width!B$2:B$156/1000)</f>
        <v>2.7282900589856819E-4</v>
      </c>
      <c r="C70" cm="1">
        <f t="array" ref="C70">_xlfn.XLOOKUP($A70,Informal_roads!$A$2:$A$151,Informal_roads!C$2:C$151)*_xlfn.XLOOKUP(Informal_roads!$A70,[2]Width!$A$2:$A$156,[2]Width!C$2:C$156/1000)</f>
        <v>6.1368772723106903E-3</v>
      </c>
      <c r="D70" cm="1">
        <f t="array" ref="D70">_xlfn.XLOOKUP($A70,Informal_roads!$A$2:$A$151,Informal_roads!D$2:D$151)*_xlfn.XLOOKUP(Informal_roads!$A70,[2]Width!$A$2:$A$156,[2]Width!D$2:D$156/1000)</f>
        <v>0.4514650031407047</v>
      </c>
      <c r="E70" cm="1">
        <f t="array" ref="E70">_xlfn.XLOOKUP($A70,Informal_roads!$A$2:$A$151,Informal_roads!E$2:E$151)*_xlfn.XLOOKUP(Informal_roads!$A70,[2]Width!$A$2:$A$156,[2]Width!E$2:E$156/1000)</f>
        <v>1.1699974709610754</v>
      </c>
      <c r="F70" cm="1">
        <f t="array" ref="F70">_xlfn.XLOOKUP($A70,Informal_roads!$A$2:$A$151,Informal_roads!F$2:F$151)*_xlfn.XLOOKUP(Informal_roads!$A70,[2]Width!$A$2:$A$156,[2]Width!F$2:F$156/1000)</f>
        <v>2.107221848045274E-2</v>
      </c>
      <c r="G70" cm="1">
        <f t="array" ref="G70">_xlfn.XLOOKUP($A70,Informal_roads!$A$2:$A$151,Informal_roads!G$2:G$151)*_xlfn.XLOOKUP(Informal_roads!$A70,[2]Width!$A$2:$A$156,[2]Width!G$2:G$156/1000)</f>
        <v>2.7403119779274014E-3</v>
      </c>
      <c r="H70" cm="1">
        <f t="array" ref="H70">_xlfn.XLOOKUP($A70,Informal_roads!$A$2:$A$151,Informal_roads!H$2:H$151)*_xlfn.XLOOKUP(Informal_roads!$A70,[2]Width!$A$2:$A$156,[2]Width!H$2:H$156/1000)</f>
        <v>7.8722383993135958</v>
      </c>
    </row>
    <row r="71" spans="1:8" x14ac:dyDescent="0.25">
      <c r="A71" s="1" t="s">
        <v>72</v>
      </c>
      <c r="B71" cm="1">
        <f t="array" ref="B71">_xlfn.XLOOKUP($A71,Informal_roads!$A$2:$A$151,Informal_roads!B$2:B$151)*_xlfn.XLOOKUP(Informal_roads!$A71,[2]Width!$A$2:$A$156,[2]Width!B$2:B$156/1000)</f>
        <v>0.13423667163074379</v>
      </c>
      <c r="C71" cm="1">
        <f t="array" ref="C71">_xlfn.XLOOKUP($A71,Informal_roads!$A$2:$A$151,Informal_roads!C$2:C$151)*_xlfn.XLOOKUP(Informal_roads!$A71,[2]Width!$A$2:$A$156,[2]Width!C$2:C$156/1000)</f>
        <v>17.923525540712131</v>
      </c>
      <c r="D71" cm="1">
        <f t="array" ref="D71">_xlfn.XLOOKUP($A71,Informal_roads!$A$2:$A$151,Informal_roads!D$2:D$151)*_xlfn.XLOOKUP(Informal_roads!$A71,[2]Width!$A$2:$A$156,[2]Width!D$2:D$156/1000)</f>
        <v>133.078746279245</v>
      </c>
      <c r="E71" cm="1">
        <f t="array" ref="E71">_xlfn.XLOOKUP($A71,Informal_roads!$A$2:$A$151,Informal_roads!E$2:E$151)*_xlfn.XLOOKUP(Informal_roads!$A71,[2]Width!$A$2:$A$156,[2]Width!E$2:E$156/1000)</f>
        <v>342.77411380782809</v>
      </c>
      <c r="F71" cm="1">
        <f t="array" ref="F71">_xlfn.XLOOKUP($A71,Informal_roads!$A$2:$A$151,Informal_roads!F$2:F$151)*_xlfn.XLOOKUP(Informal_roads!$A71,[2]Width!$A$2:$A$156,[2]Width!F$2:F$156/1000)</f>
        <v>25.354444281374434</v>
      </c>
      <c r="G71" cm="1">
        <f t="array" ref="G71">_xlfn.XLOOKUP($A71,Informal_roads!$A$2:$A$151,Informal_roads!G$2:G$151)*_xlfn.XLOOKUP(Informal_roads!$A71,[2]Width!$A$2:$A$156,[2]Width!G$2:G$156/1000)</f>
        <v>5.4320979392191377</v>
      </c>
      <c r="H71" cm="1">
        <f t="array" ref="H71">_xlfn.XLOOKUP($A71,Informal_roads!$A$2:$A$151,Informal_roads!H$2:H$151)*_xlfn.XLOOKUP(Informal_roads!$A71,[2]Width!$A$2:$A$156,[2]Width!H$2:H$156/1000)</f>
        <v>485.08247072844074</v>
      </c>
    </row>
    <row r="72" spans="1:8" x14ac:dyDescent="0.25">
      <c r="A72" s="1" t="s">
        <v>73</v>
      </c>
      <c r="B72" cm="1">
        <f t="array" ref="B72">_xlfn.XLOOKUP($A72,Informal_roads!$A$2:$A$151,Informal_roads!B$2:B$151)*_xlfn.XLOOKUP(Informal_roads!$A72,[2]Width!$A$2:$A$156,[2]Width!B$2:B$156/1000)</f>
        <v>2.413929450985132E-3</v>
      </c>
      <c r="C72" cm="1">
        <f t="array" ref="C72">_xlfn.XLOOKUP($A72,Informal_roads!$A$2:$A$151,Informal_roads!C$2:C$151)*_xlfn.XLOOKUP(Informal_roads!$A72,[2]Width!$A$2:$A$156,[2]Width!C$2:C$156/1000)</f>
        <v>5.9473097452051191E-2</v>
      </c>
      <c r="D72" cm="1">
        <f t="array" ref="D72">_xlfn.XLOOKUP($A72,Informal_roads!$A$2:$A$151,Informal_roads!D$2:D$151)*_xlfn.XLOOKUP(Informal_roads!$A72,[2]Width!$A$2:$A$156,[2]Width!D$2:D$156/1000)</f>
        <v>0.86455991534457466</v>
      </c>
      <c r="E72" cm="1">
        <f t="array" ref="E72">_xlfn.XLOOKUP($A72,Informal_roads!$A$2:$A$151,Informal_roads!E$2:E$151)*_xlfn.XLOOKUP(Informal_roads!$A72,[2]Width!$A$2:$A$156,[2]Width!E$2:E$156/1000)</f>
        <v>0.96569421280154433</v>
      </c>
      <c r="F72" cm="1">
        <f t="array" ref="F72">_xlfn.XLOOKUP($A72,Informal_roads!$A$2:$A$151,Informal_roads!F$2:F$151)*_xlfn.XLOOKUP(Informal_roads!$A72,[2]Width!$A$2:$A$156,[2]Width!F$2:F$156/1000)</f>
        <v>0.1526254544041305</v>
      </c>
      <c r="G72" cm="1">
        <f t="array" ref="G72">_xlfn.XLOOKUP($A72,Informal_roads!$A$2:$A$151,Informal_roads!G$2:G$151)*_xlfn.XLOOKUP(Informal_roads!$A72,[2]Width!$A$2:$A$156,[2]Width!G$2:G$156/1000)</f>
        <v>9.6469476166137824E-2</v>
      </c>
      <c r="H72" cm="1">
        <f t="array" ref="H72">_xlfn.XLOOKUP($A72,Informal_roads!$A$2:$A$151,Informal_roads!H$2:H$151)*_xlfn.XLOOKUP(Informal_roads!$A72,[2]Width!$A$2:$A$156,[2]Width!H$2:H$156/1000)</f>
        <v>30.458956263558346</v>
      </c>
    </row>
    <row r="73" spans="1:8" x14ac:dyDescent="0.25">
      <c r="A73" s="1" t="s">
        <v>74</v>
      </c>
      <c r="B73" cm="1">
        <f t="array" ref="B73">_xlfn.XLOOKUP($A73,Informal_roads!$A$2:$A$151,Informal_roads!B$2:B$151)*_xlfn.XLOOKUP(Informal_roads!$A73,[2]Width!$A$2:$A$156,[2]Width!B$2:B$156/1000)</f>
        <v>0.24647382032643703</v>
      </c>
      <c r="C73" cm="1">
        <f t="array" ref="C73">_xlfn.XLOOKUP($A73,Informal_roads!$A$2:$A$151,Informal_roads!C$2:C$151)*_xlfn.XLOOKUP(Informal_roads!$A73,[2]Width!$A$2:$A$156,[2]Width!C$2:C$156/1000)</f>
        <v>0.74189811982177378</v>
      </c>
      <c r="D73" cm="1">
        <f t="array" ref="D73">_xlfn.XLOOKUP($A73,Informal_roads!$A$2:$A$151,Informal_roads!D$2:D$151)*_xlfn.XLOOKUP(Informal_roads!$A73,[2]Width!$A$2:$A$156,[2]Width!D$2:D$156/1000)</f>
        <v>16.536721411891399</v>
      </c>
      <c r="E73" cm="1">
        <f t="array" ref="E73">_xlfn.XLOOKUP($A73,Informal_roads!$A$2:$A$151,Informal_roads!E$2:E$151)*_xlfn.XLOOKUP(Informal_roads!$A73,[2]Width!$A$2:$A$156,[2]Width!E$2:E$156/1000)</f>
        <v>12.782088465736388</v>
      </c>
      <c r="F73" cm="1">
        <f t="array" ref="F73">_xlfn.XLOOKUP($A73,Informal_roads!$A$2:$A$151,Informal_roads!F$2:F$151)*_xlfn.XLOOKUP(Informal_roads!$A73,[2]Width!$A$2:$A$156,[2]Width!F$2:F$156/1000)</f>
        <v>1.3881394605947945</v>
      </c>
      <c r="G73" cm="1">
        <f t="array" ref="G73">_xlfn.XLOOKUP($A73,Informal_roads!$A$2:$A$151,Informal_roads!G$2:G$151)*_xlfn.XLOOKUP(Informal_roads!$A73,[2]Width!$A$2:$A$156,[2]Width!G$2:G$156/1000)</f>
        <v>0.11711010276758356</v>
      </c>
      <c r="H73" cm="1">
        <f t="array" ref="H73">_xlfn.XLOOKUP($A73,Informal_roads!$A$2:$A$151,Informal_roads!H$2:H$151)*_xlfn.XLOOKUP(Informal_roads!$A73,[2]Width!$A$2:$A$156,[2]Width!H$2:H$156/1000)</f>
        <v>713.03058548647209</v>
      </c>
    </row>
    <row r="74" spans="1:8" x14ac:dyDescent="0.25">
      <c r="A74" s="1" t="s">
        <v>75</v>
      </c>
      <c r="B74" cm="1">
        <f t="array" ref="B74">_xlfn.XLOOKUP($A74,Informal_roads!$A$2:$A$151,Informal_roads!B$2:B$151)*_xlfn.XLOOKUP(Informal_roads!$A74,[2]Width!$A$2:$A$156,[2]Width!B$2:B$156/1000)</f>
        <v>4.1602885520545842E-2</v>
      </c>
      <c r="C74" cm="1">
        <f t="array" ref="C74">_xlfn.XLOOKUP($A74,Informal_roads!$A$2:$A$151,Informal_roads!C$2:C$151)*_xlfn.XLOOKUP(Informal_roads!$A74,[2]Width!$A$2:$A$156,[2]Width!C$2:C$156/1000)</f>
        <v>0.15241315520039658</v>
      </c>
      <c r="D74" cm="1">
        <f t="array" ref="D74">_xlfn.XLOOKUP($A74,Informal_roads!$A$2:$A$151,Informal_roads!D$2:D$151)*_xlfn.XLOOKUP(Informal_roads!$A74,[2]Width!$A$2:$A$156,[2]Width!D$2:D$156/1000)</f>
        <v>3.8659906448171455</v>
      </c>
      <c r="E74" cm="1">
        <f t="array" ref="E74">_xlfn.XLOOKUP($A74,Informal_roads!$A$2:$A$151,Informal_roads!E$2:E$151)*_xlfn.XLOOKUP(Informal_roads!$A74,[2]Width!$A$2:$A$156,[2]Width!E$2:E$156/1000)</f>
        <v>68.846445998289738</v>
      </c>
      <c r="F74" cm="1">
        <f t="array" ref="F74">_xlfn.XLOOKUP($A74,Informal_roads!$A$2:$A$151,Informal_roads!F$2:F$151)*_xlfn.XLOOKUP(Informal_roads!$A74,[2]Width!$A$2:$A$156,[2]Width!F$2:F$156/1000)</f>
        <v>0.20214886422247907</v>
      </c>
      <c r="G74" cm="1">
        <f t="array" ref="G74">_xlfn.XLOOKUP($A74,Informal_roads!$A$2:$A$151,Informal_roads!G$2:G$151)*_xlfn.XLOOKUP(Informal_roads!$A74,[2]Width!$A$2:$A$156,[2]Width!G$2:G$156/1000)</f>
        <v>1.0783748350830185E-2</v>
      </c>
      <c r="H74" cm="1">
        <f t="array" ref="H74">_xlfn.XLOOKUP($A74,Informal_roads!$A$2:$A$151,Informal_roads!H$2:H$151)*_xlfn.XLOOKUP(Informal_roads!$A74,[2]Width!$A$2:$A$156,[2]Width!H$2:H$156/1000)</f>
        <v>339.63916894941519</v>
      </c>
    </row>
    <row r="75" spans="1:8" x14ac:dyDescent="0.25">
      <c r="A75" s="1" t="s">
        <v>76</v>
      </c>
      <c r="B75" cm="1">
        <f t="array" ref="B75">_xlfn.XLOOKUP($A75,Informal_roads!$A$2:$A$151,Informal_roads!B$2:B$151)*_xlfn.XLOOKUP(Informal_roads!$A75,[2]Width!$A$2:$A$156,[2]Width!B$2:B$156/1000)</f>
        <v>1.3119749286043004E-2</v>
      </c>
      <c r="C75" cm="1">
        <f t="array" ref="C75">_xlfn.XLOOKUP($A75,Informal_roads!$A$2:$A$151,Informal_roads!C$2:C$151)*_xlfn.XLOOKUP(Informal_roads!$A75,[2]Width!$A$2:$A$156,[2]Width!C$2:C$156/1000)</f>
        <v>2.8912971770221559E-2</v>
      </c>
      <c r="D75" cm="1">
        <f t="array" ref="D75">_xlfn.XLOOKUP($A75,Informal_roads!$A$2:$A$151,Informal_roads!D$2:D$151)*_xlfn.XLOOKUP(Informal_roads!$A75,[2]Width!$A$2:$A$156,[2]Width!D$2:D$156/1000)</f>
        <v>0.6256562484674848</v>
      </c>
      <c r="E75" cm="1">
        <f t="array" ref="E75">_xlfn.XLOOKUP($A75,Informal_roads!$A$2:$A$151,Informal_roads!E$2:E$151)*_xlfn.XLOOKUP(Informal_roads!$A75,[2]Width!$A$2:$A$156,[2]Width!E$2:E$156/1000)</f>
        <v>1.2779059013545859</v>
      </c>
      <c r="F75" cm="1">
        <f t="array" ref="F75">_xlfn.XLOOKUP($A75,Informal_roads!$A$2:$A$151,Informal_roads!F$2:F$151)*_xlfn.XLOOKUP(Informal_roads!$A75,[2]Width!$A$2:$A$156,[2]Width!F$2:F$156/1000)</f>
        <v>0.14064269010568184</v>
      </c>
      <c r="G75" cm="1">
        <f t="array" ref="G75">_xlfn.XLOOKUP($A75,Informal_roads!$A$2:$A$151,Informal_roads!G$2:G$151)*_xlfn.XLOOKUP(Informal_roads!$A75,[2]Width!$A$2:$A$156,[2]Width!G$2:G$156/1000)</f>
        <v>1.3740279464145414E-2</v>
      </c>
      <c r="H75" cm="1">
        <f t="array" ref="H75">_xlfn.XLOOKUP($A75,Informal_roads!$A$2:$A$151,Informal_roads!H$2:H$151)*_xlfn.XLOOKUP(Informal_roads!$A75,[2]Width!$A$2:$A$156,[2]Width!H$2:H$156/1000)</f>
        <v>20.112845751303087</v>
      </c>
    </row>
    <row r="76" spans="1:8" x14ac:dyDescent="0.25">
      <c r="A76" s="1" t="s">
        <v>77</v>
      </c>
      <c r="B76" cm="1">
        <f t="array" ref="B76">_xlfn.XLOOKUP($A76,Informal_roads!$A$2:$A$151,Informal_roads!B$2:B$151)*_xlfn.XLOOKUP(Informal_roads!$A76,[2]Width!$A$2:$A$156,[2]Width!B$2:B$156/1000)</f>
        <v>8.4430894746989837E-2</v>
      </c>
      <c r="C76" cm="1">
        <f t="array" ref="C76">_xlfn.XLOOKUP($A76,Informal_roads!$A$2:$A$151,Informal_roads!C$2:C$151)*_xlfn.XLOOKUP(Informal_roads!$A76,[2]Width!$A$2:$A$156,[2]Width!C$2:C$156/1000)</f>
        <v>6.5935823078131145E-2</v>
      </c>
      <c r="D76" cm="1">
        <f t="array" ref="D76">_xlfn.XLOOKUP($A76,Informal_roads!$A$2:$A$151,Informal_roads!D$2:D$151)*_xlfn.XLOOKUP(Informal_roads!$A76,[2]Width!$A$2:$A$156,[2]Width!D$2:D$156/1000)</f>
        <v>7.8041759836215032</v>
      </c>
      <c r="E76" cm="1">
        <f t="array" ref="E76">_xlfn.XLOOKUP($A76,Informal_roads!$A$2:$A$151,Informal_roads!E$2:E$151)*_xlfn.XLOOKUP(Informal_roads!$A76,[2]Width!$A$2:$A$156,[2]Width!E$2:E$156/1000)</f>
        <v>9.1768425258162498</v>
      </c>
      <c r="F76" cm="1">
        <f t="array" ref="F76">_xlfn.XLOOKUP($A76,Informal_roads!$A$2:$A$151,Informal_roads!F$2:F$151)*_xlfn.XLOOKUP(Informal_roads!$A76,[2]Width!$A$2:$A$156,[2]Width!F$2:F$156/1000)</f>
        <v>1.3729005477566192</v>
      </c>
      <c r="G76" cm="1">
        <f t="array" ref="G76">_xlfn.XLOOKUP($A76,Informal_roads!$A$2:$A$151,Informal_roads!G$2:G$151)*_xlfn.XLOOKUP(Informal_roads!$A76,[2]Width!$A$2:$A$156,[2]Width!G$2:G$156/1000)</f>
        <v>3.4209128428744906E-2</v>
      </c>
      <c r="H76" cm="1">
        <f t="array" ref="H76">_xlfn.XLOOKUP($A76,Informal_roads!$A$2:$A$151,Informal_roads!H$2:H$151)*_xlfn.XLOOKUP(Informal_roads!$A76,[2]Width!$A$2:$A$156,[2]Width!H$2:H$156/1000)</f>
        <v>136.01127426360375</v>
      </c>
    </row>
    <row r="77" spans="1:8" x14ac:dyDescent="0.25">
      <c r="A77" s="1" t="s">
        <v>78</v>
      </c>
      <c r="B77" cm="1">
        <f t="array" ref="B77">_xlfn.XLOOKUP($A77,Informal_roads!$A$2:$A$151,Informal_roads!B$2:B$151)*_xlfn.XLOOKUP(Informal_roads!$A77,[2]Width!$A$2:$A$156,[2]Width!B$2:B$156/1000)</f>
        <v>1.0810019304098319E-4</v>
      </c>
      <c r="C77" cm="1">
        <f t="array" ref="C77">_xlfn.XLOOKUP($A77,Informal_roads!$A$2:$A$151,Informal_roads!C$2:C$151)*_xlfn.XLOOKUP(Informal_roads!$A77,[2]Width!$A$2:$A$156,[2]Width!C$2:C$156/1000)</f>
        <v>7.7019143096200587E-2</v>
      </c>
      <c r="D77" cm="1">
        <f t="array" ref="D77">_xlfn.XLOOKUP($A77,Informal_roads!$A$2:$A$151,Informal_roads!D$2:D$151)*_xlfn.XLOOKUP(Informal_roads!$A77,[2]Width!$A$2:$A$156,[2]Width!D$2:D$156/1000)</f>
        <v>0.46895043614630855</v>
      </c>
      <c r="E77" cm="1">
        <f t="array" ref="E77">_xlfn.XLOOKUP($A77,Informal_roads!$A$2:$A$151,Informal_roads!E$2:E$151)*_xlfn.XLOOKUP(Informal_roads!$A77,[2]Width!$A$2:$A$156,[2]Width!E$2:E$156/1000)</f>
        <v>2.1252020309871282</v>
      </c>
      <c r="F77" cm="1">
        <f t="array" ref="F77">_xlfn.XLOOKUP($A77,Informal_roads!$A$2:$A$151,Informal_roads!F$2:F$151)*_xlfn.XLOOKUP(Informal_roads!$A77,[2]Width!$A$2:$A$156,[2]Width!F$2:F$156/1000)</f>
        <v>0.16055840340063446</v>
      </c>
      <c r="G77" cm="1">
        <f t="array" ref="G77">_xlfn.XLOOKUP($A77,Informal_roads!$A$2:$A$151,Informal_roads!G$2:G$151)*_xlfn.XLOOKUP(Informal_roads!$A77,[2]Width!$A$2:$A$156,[2]Width!G$2:G$156/1000)</f>
        <v>4.6596530022136699E-2</v>
      </c>
      <c r="H77" cm="1">
        <f t="array" ref="H77">_xlfn.XLOOKUP($A77,Informal_roads!$A$2:$A$151,Informal_roads!H$2:H$151)*_xlfn.XLOOKUP(Informal_roads!$A77,[2]Width!$A$2:$A$156,[2]Width!H$2:H$156/1000)</f>
        <v>150.89504171831729</v>
      </c>
    </row>
    <row r="78" spans="1:8" x14ac:dyDescent="0.25">
      <c r="A78" s="1" t="s">
        <v>79</v>
      </c>
      <c r="B78" cm="1">
        <f t="array" ref="B78">_xlfn.XLOOKUP($A78,Informal_roads!$A$2:$A$151,Informal_roads!B$2:B$151)*_xlfn.XLOOKUP(Informal_roads!$A78,[2]Width!$A$2:$A$156,[2]Width!B$2:B$156/1000)</f>
        <v>0</v>
      </c>
      <c r="C78" cm="1">
        <f t="array" ref="C78">_xlfn.XLOOKUP($A78,Informal_roads!$A$2:$A$151,Informal_roads!C$2:C$151)*_xlfn.XLOOKUP(Informal_roads!$A78,[2]Width!$A$2:$A$156,[2]Width!C$2:C$156/1000)</f>
        <v>1.6758734957968007</v>
      </c>
      <c r="D78" cm="1">
        <f t="array" ref="D78">_xlfn.XLOOKUP($A78,Informal_roads!$A$2:$A$151,Informal_roads!D$2:D$151)*_xlfn.XLOOKUP(Informal_roads!$A78,[2]Width!$A$2:$A$156,[2]Width!D$2:D$156/1000)</f>
        <v>6.708633321717409</v>
      </c>
      <c r="E78" cm="1">
        <f t="array" ref="E78">_xlfn.XLOOKUP($A78,Informal_roads!$A$2:$A$151,Informal_roads!E$2:E$151)*_xlfn.XLOOKUP(Informal_roads!$A78,[2]Width!$A$2:$A$156,[2]Width!E$2:E$156/1000)</f>
        <v>9.1433033103422634</v>
      </c>
      <c r="F78" cm="1">
        <f t="array" ref="F78">_xlfn.XLOOKUP($A78,Informal_roads!$A$2:$A$151,Informal_roads!F$2:F$151)*_xlfn.XLOOKUP(Informal_roads!$A78,[2]Width!$A$2:$A$156,[2]Width!F$2:F$156/1000)</f>
        <v>0.74781275046284801</v>
      </c>
      <c r="G78" cm="1">
        <f t="array" ref="G78">_xlfn.XLOOKUP($A78,Informal_roads!$A$2:$A$151,Informal_roads!G$2:G$151)*_xlfn.XLOOKUP(Informal_roads!$A78,[2]Width!$A$2:$A$156,[2]Width!G$2:G$156/1000)</f>
        <v>0.10920854064369569</v>
      </c>
      <c r="H78" cm="1">
        <f t="array" ref="H78">_xlfn.XLOOKUP($A78,Informal_roads!$A$2:$A$151,Informal_roads!H$2:H$151)*_xlfn.XLOOKUP(Informal_roads!$A78,[2]Width!$A$2:$A$156,[2]Width!H$2:H$156/1000)</f>
        <v>51.467053917508721</v>
      </c>
    </row>
    <row r="79" spans="1:8" x14ac:dyDescent="0.25">
      <c r="A79" s="1" t="s">
        <v>80</v>
      </c>
      <c r="B79" cm="1">
        <f t="array" ref="B79">_xlfn.XLOOKUP($A79,Informal_roads!$A$2:$A$151,Informal_roads!B$2:B$151)*_xlfn.XLOOKUP(Informal_roads!$A79,[2]Width!$A$2:$A$156,[2]Width!B$2:B$156/1000)</f>
        <v>3.1996637403324626E-3</v>
      </c>
      <c r="C79" cm="1">
        <f t="array" ref="C79">_xlfn.XLOOKUP($A79,Informal_roads!$A$2:$A$151,Informal_roads!C$2:C$151)*_xlfn.XLOOKUP(Informal_roads!$A79,[2]Width!$A$2:$A$156,[2]Width!C$2:C$156/1000)</f>
        <v>8.0785068355281096E-4</v>
      </c>
      <c r="D79" cm="1">
        <f t="array" ref="D79">_xlfn.XLOOKUP($A79,Informal_roads!$A$2:$A$151,Informal_roads!D$2:D$151)*_xlfn.XLOOKUP(Informal_roads!$A79,[2]Width!$A$2:$A$156,[2]Width!D$2:D$156/1000)</f>
        <v>0.34694822278576953</v>
      </c>
      <c r="E79" cm="1">
        <f t="array" ref="E79">_xlfn.XLOOKUP($A79,Informal_roads!$A$2:$A$151,Informal_roads!E$2:E$151)*_xlfn.XLOOKUP(Informal_roads!$A79,[2]Width!$A$2:$A$156,[2]Width!E$2:E$156/1000)</f>
        <v>1.6363593109259025</v>
      </c>
      <c r="F79" cm="1">
        <f t="array" ref="F79">_xlfn.XLOOKUP($A79,Informal_roads!$A$2:$A$151,Informal_roads!F$2:F$151)*_xlfn.XLOOKUP(Informal_roads!$A79,[2]Width!$A$2:$A$156,[2]Width!F$2:F$156/1000)</f>
        <v>0.34226045911460329</v>
      </c>
      <c r="G79" cm="1">
        <f t="array" ref="G79">_xlfn.XLOOKUP($A79,Informal_roads!$A$2:$A$151,Informal_roads!G$2:G$151)*_xlfn.XLOOKUP(Informal_roads!$A79,[2]Width!$A$2:$A$156,[2]Width!G$2:G$156/1000)</f>
        <v>2.359398230888583E-2</v>
      </c>
      <c r="H79" cm="1">
        <f t="array" ref="H79">_xlfn.XLOOKUP($A79,Informal_roads!$A$2:$A$151,Informal_roads!H$2:H$151)*_xlfn.XLOOKUP(Informal_roads!$A79,[2]Width!$A$2:$A$156,[2]Width!H$2:H$156/1000)</f>
        <v>18.202200862504021</v>
      </c>
    </row>
    <row r="80" spans="1:8" x14ac:dyDescent="0.25">
      <c r="A80" s="1" t="s">
        <v>81</v>
      </c>
      <c r="B80" cm="1">
        <f t="array" ref="B80">_xlfn.XLOOKUP($A80,Informal_roads!$A$2:$A$151,Informal_roads!B$2:B$151)*_xlfn.XLOOKUP(Informal_roads!$A80,[2]Width!$A$2:$A$156,[2]Width!B$2:B$156/1000)</f>
        <v>0.1000027136365052</v>
      </c>
      <c r="C80" cm="1">
        <f t="array" ref="C80">_xlfn.XLOOKUP($A80,Informal_roads!$A$2:$A$151,Informal_roads!C$2:C$151)*_xlfn.XLOOKUP(Informal_roads!$A80,[2]Width!$A$2:$A$156,[2]Width!C$2:C$156/1000)</f>
        <v>2.1595516604796538E-2</v>
      </c>
      <c r="D80" cm="1">
        <f t="array" ref="D80">_xlfn.XLOOKUP($A80,Informal_roads!$A$2:$A$151,Informal_roads!D$2:D$151)*_xlfn.XLOOKUP(Informal_roads!$A80,[2]Width!$A$2:$A$156,[2]Width!D$2:D$156/1000)</f>
        <v>3.5800487093147146</v>
      </c>
      <c r="E80" cm="1">
        <f t="array" ref="E80">_xlfn.XLOOKUP($A80,Informal_roads!$A$2:$A$151,Informal_roads!E$2:E$151)*_xlfn.XLOOKUP(Informal_roads!$A80,[2]Width!$A$2:$A$156,[2]Width!E$2:E$156/1000)</f>
        <v>22.348397258106761</v>
      </c>
      <c r="F80" cm="1">
        <f t="array" ref="F80">_xlfn.XLOOKUP($A80,Informal_roads!$A$2:$A$151,Informal_roads!F$2:F$151)*_xlfn.XLOOKUP(Informal_roads!$A80,[2]Width!$A$2:$A$156,[2]Width!F$2:F$156/1000)</f>
        <v>1.4535954369050308E-2</v>
      </c>
      <c r="G80" cm="1">
        <f t="array" ref="G80">_xlfn.XLOOKUP($A80,Informal_roads!$A$2:$A$151,Informal_roads!G$2:G$151)*_xlfn.XLOOKUP(Informal_roads!$A80,[2]Width!$A$2:$A$156,[2]Width!G$2:G$156/1000)</f>
        <v>5.5525649937793994E-5</v>
      </c>
      <c r="H80" cm="1">
        <f t="array" ref="H80">_xlfn.XLOOKUP($A80,Informal_roads!$A$2:$A$151,Informal_roads!H$2:H$151)*_xlfn.XLOOKUP(Informal_roads!$A80,[2]Width!$A$2:$A$156,[2]Width!H$2:H$156/1000)</f>
        <v>29.571407043405088</v>
      </c>
    </row>
    <row r="81" spans="1:8" x14ac:dyDescent="0.25">
      <c r="A81" s="1" t="s">
        <v>82</v>
      </c>
      <c r="B81" cm="1">
        <f t="array" ref="B81">_xlfn.XLOOKUP($A81,Informal_roads!$A$2:$A$151,Informal_roads!B$2:B$151)*_xlfn.XLOOKUP(Informal_roads!$A81,[2]Width!$A$2:$A$156,[2]Width!B$2:B$156/1000)</f>
        <v>0</v>
      </c>
      <c r="C81" cm="1">
        <f t="array" ref="C81">_xlfn.XLOOKUP($A81,Informal_roads!$A$2:$A$151,Informal_roads!C$2:C$151)*_xlfn.XLOOKUP(Informal_roads!$A81,[2]Width!$A$2:$A$156,[2]Width!C$2:C$156/1000)</f>
        <v>1.0479963304421793E-2</v>
      </c>
      <c r="D81" cm="1">
        <f t="array" ref="D81">_xlfn.XLOOKUP($A81,Informal_roads!$A$2:$A$151,Informal_roads!D$2:D$151)*_xlfn.XLOOKUP(Informal_roads!$A81,[2]Width!$A$2:$A$156,[2]Width!D$2:D$156/1000)</f>
        <v>0.23071135259267167</v>
      </c>
      <c r="E81" cm="1">
        <f t="array" ref="E81">_xlfn.XLOOKUP($A81,Informal_roads!$A$2:$A$151,Informal_roads!E$2:E$151)*_xlfn.XLOOKUP(Informal_roads!$A81,[2]Width!$A$2:$A$156,[2]Width!E$2:E$156/1000)</f>
        <v>16.314782158718714</v>
      </c>
      <c r="F81" cm="1">
        <f t="array" ref="F81">_xlfn.XLOOKUP($A81,Informal_roads!$A$2:$A$151,Informal_roads!F$2:F$151)*_xlfn.XLOOKUP(Informal_roads!$A81,[2]Width!$A$2:$A$156,[2]Width!F$2:F$156/1000)</f>
        <v>0</v>
      </c>
      <c r="G81" cm="1">
        <f t="array" ref="G81">_xlfn.XLOOKUP($A81,Informal_roads!$A$2:$A$151,Informal_roads!G$2:G$151)*_xlfn.XLOOKUP(Informal_roads!$A81,[2]Width!$A$2:$A$156,[2]Width!G$2:G$156/1000)</f>
        <v>1.896573918577113E-3</v>
      </c>
      <c r="H81" cm="1">
        <f t="array" ref="H81">_xlfn.XLOOKUP($A81,Informal_roads!$A$2:$A$151,Informal_roads!H$2:H$151)*_xlfn.XLOOKUP(Informal_roads!$A81,[2]Width!$A$2:$A$156,[2]Width!H$2:H$156/1000)</f>
        <v>35.788946109038655</v>
      </c>
    </row>
    <row r="82" spans="1:8" x14ac:dyDescent="0.25">
      <c r="A82" s="1" t="s">
        <v>83</v>
      </c>
      <c r="B82" cm="1">
        <f t="array" ref="B82">_xlfn.XLOOKUP($A82,Informal_roads!$A$2:$A$151,Informal_roads!B$2:B$151)*_xlfn.XLOOKUP(Informal_roads!$A82,[2]Width!$A$2:$A$156,[2]Width!B$2:B$156/1000)</f>
        <v>9.6378519338563857E-3</v>
      </c>
      <c r="C82" cm="1">
        <f t="array" ref="C82">_xlfn.XLOOKUP($A82,Informal_roads!$A$2:$A$151,Informal_roads!C$2:C$151)*_xlfn.XLOOKUP(Informal_roads!$A82,[2]Width!$A$2:$A$156,[2]Width!C$2:C$156/1000)</f>
        <v>0</v>
      </c>
      <c r="D82" cm="1">
        <f t="array" ref="D82">_xlfn.XLOOKUP($A82,Informal_roads!$A$2:$A$151,Informal_roads!D$2:D$151)*_xlfn.XLOOKUP(Informal_roads!$A82,[2]Width!$A$2:$A$156,[2]Width!D$2:D$156/1000)</f>
        <v>1.8329099811407243</v>
      </c>
      <c r="E82" cm="1">
        <f t="array" ref="E82">_xlfn.XLOOKUP($A82,Informal_roads!$A$2:$A$151,Informal_roads!E$2:E$151)*_xlfn.XLOOKUP(Informal_roads!$A82,[2]Width!$A$2:$A$156,[2]Width!E$2:E$156/1000)</f>
        <v>3.3839342400358166</v>
      </c>
      <c r="F82" cm="1">
        <f t="array" ref="F82">_xlfn.XLOOKUP($A82,Informal_roads!$A$2:$A$151,Informal_roads!F$2:F$151)*_xlfn.XLOOKUP(Informal_roads!$A82,[2]Width!$A$2:$A$156,[2]Width!F$2:F$156/1000)</f>
        <v>0.18860348817646599</v>
      </c>
      <c r="G82" cm="1">
        <f t="array" ref="G82">_xlfn.XLOOKUP($A82,Informal_roads!$A$2:$A$151,Informal_roads!G$2:G$151)*_xlfn.XLOOKUP(Informal_roads!$A82,[2]Width!$A$2:$A$156,[2]Width!G$2:G$156/1000)</f>
        <v>2.814467967808171E-3</v>
      </c>
      <c r="H82" cm="1">
        <f t="array" ref="H82">_xlfn.XLOOKUP($A82,Informal_roads!$A$2:$A$151,Informal_roads!H$2:H$151)*_xlfn.XLOOKUP(Informal_roads!$A82,[2]Width!$A$2:$A$156,[2]Width!H$2:H$156/1000)</f>
        <v>188.42366525022547</v>
      </c>
    </row>
    <row r="83" spans="1:8" x14ac:dyDescent="0.25">
      <c r="A83" s="1" t="s">
        <v>84</v>
      </c>
      <c r="B83" cm="1">
        <f t="array" ref="B83">_xlfn.XLOOKUP($A83,Informal_roads!$A$2:$A$151,Informal_roads!B$2:B$151)*_xlfn.XLOOKUP(Informal_roads!$A83,[2]Width!$A$2:$A$156,[2]Width!B$2:B$156/1000)</f>
        <v>2.7986153425378271E-3</v>
      </c>
      <c r="C83" cm="1">
        <f t="array" ref="C83">_xlfn.XLOOKUP($A83,Informal_roads!$A$2:$A$151,Informal_roads!C$2:C$151)*_xlfn.XLOOKUP(Informal_roads!$A83,[2]Width!$A$2:$A$156,[2]Width!C$2:C$156/1000)</f>
        <v>9.0062916264285447E-2</v>
      </c>
      <c r="D83" cm="1">
        <f t="array" ref="D83">_xlfn.XLOOKUP($A83,Informal_roads!$A$2:$A$151,Informal_roads!D$2:D$151)*_xlfn.XLOOKUP(Informal_roads!$A83,[2]Width!$A$2:$A$156,[2]Width!D$2:D$156/1000)</f>
        <v>9.8432380690304272E-2</v>
      </c>
      <c r="E83" cm="1">
        <f t="array" ref="E83">_xlfn.XLOOKUP($A83,Informal_roads!$A$2:$A$151,Informal_roads!E$2:E$151)*_xlfn.XLOOKUP(Informal_roads!$A83,[2]Width!$A$2:$A$156,[2]Width!E$2:E$156/1000)</f>
        <v>0.89400527991556078</v>
      </c>
      <c r="F83" cm="1">
        <f t="array" ref="F83">_xlfn.XLOOKUP($A83,Informal_roads!$A$2:$A$151,Informal_roads!F$2:F$151)*_xlfn.XLOOKUP(Informal_roads!$A83,[2]Width!$A$2:$A$156,[2]Width!F$2:F$156/1000)</f>
        <v>1.6656816767554306E-2</v>
      </c>
      <c r="G83" cm="1">
        <f t="array" ref="G83">_xlfn.XLOOKUP($A83,Informal_roads!$A$2:$A$151,Informal_roads!G$2:G$151)*_xlfn.XLOOKUP(Informal_roads!$A83,[2]Width!$A$2:$A$156,[2]Width!G$2:G$156/1000)</f>
        <v>6.8529895520443376E-3</v>
      </c>
      <c r="H83" cm="1">
        <f t="array" ref="H83">_xlfn.XLOOKUP($A83,Informal_roads!$A$2:$A$151,Informal_roads!H$2:H$151)*_xlfn.XLOOKUP(Informal_roads!$A83,[2]Width!$A$2:$A$156,[2]Width!H$2:H$156/1000)</f>
        <v>1.3470502441339776</v>
      </c>
    </row>
    <row r="84" spans="1:8" x14ac:dyDescent="0.25">
      <c r="A84" s="1" t="s">
        <v>85</v>
      </c>
      <c r="B84" cm="1">
        <f t="array" ref="B84">_xlfn.XLOOKUP($A84,Informal_roads!$A$2:$A$151,Informal_roads!B$2:B$151)*_xlfn.XLOOKUP(Informal_roads!$A84,[2]Width!$A$2:$A$156,[2]Width!B$2:B$156/1000)</f>
        <v>5.5698882188754059E-3</v>
      </c>
      <c r="C84" cm="1">
        <f t="array" ref="C84">_xlfn.XLOOKUP($A84,Informal_roads!$A$2:$A$151,Informal_roads!C$2:C$151)*_xlfn.XLOOKUP(Informal_roads!$A84,[2]Width!$A$2:$A$156,[2]Width!C$2:C$156/1000)</f>
        <v>0.69211608244557687</v>
      </c>
      <c r="D84" cm="1">
        <f t="array" ref="D84">_xlfn.XLOOKUP($A84,Informal_roads!$A$2:$A$151,Informal_roads!D$2:D$151)*_xlfn.XLOOKUP(Informal_roads!$A84,[2]Width!$A$2:$A$156,[2]Width!D$2:D$156/1000)</f>
        <v>1.5816414248030974</v>
      </c>
      <c r="E84" cm="1">
        <f t="array" ref="E84">_xlfn.XLOOKUP($A84,Informal_roads!$A$2:$A$151,Informal_roads!E$2:E$151)*_xlfn.XLOOKUP(Informal_roads!$A84,[2]Width!$A$2:$A$156,[2]Width!E$2:E$156/1000)</f>
        <v>2.2488486600030044</v>
      </c>
      <c r="F84" cm="1">
        <f t="array" ref="F84">_xlfn.XLOOKUP($A84,Informal_roads!$A$2:$A$151,Informal_roads!F$2:F$151)*_xlfn.XLOOKUP(Informal_roads!$A84,[2]Width!$A$2:$A$156,[2]Width!F$2:F$156/1000)</f>
        <v>0.33206817568707198</v>
      </c>
      <c r="G84" cm="1">
        <f t="array" ref="G84">_xlfn.XLOOKUP($A84,Informal_roads!$A$2:$A$151,Informal_roads!G$2:G$151)*_xlfn.XLOOKUP(Informal_roads!$A84,[2]Width!$A$2:$A$156,[2]Width!G$2:G$156/1000)</f>
        <v>9.2235669005847953E-2</v>
      </c>
      <c r="H84" cm="1">
        <f t="array" ref="H84">_xlfn.XLOOKUP($A84,Informal_roads!$A$2:$A$151,Informal_roads!H$2:H$151)*_xlfn.XLOOKUP(Informal_roads!$A84,[2]Width!$A$2:$A$156,[2]Width!H$2:H$156/1000)</f>
        <v>26.009904450380994</v>
      </c>
    </row>
    <row r="85" spans="1:8" x14ac:dyDescent="0.25">
      <c r="A85" s="1" t="s">
        <v>86</v>
      </c>
      <c r="B85" cm="1">
        <f t="array" ref="B85">_xlfn.XLOOKUP($A85,Informal_roads!$A$2:$A$151,Informal_roads!B$2:B$151)*_xlfn.XLOOKUP(Informal_roads!$A85,[2]Width!$A$2:$A$156,[2]Width!B$2:B$156/1000)</f>
        <v>3.7250090842073542E-2</v>
      </c>
      <c r="C85" cm="1">
        <f t="array" ref="C85">_xlfn.XLOOKUP($A85,Informal_roads!$A$2:$A$151,Informal_roads!C$2:C$151)*_xlfn.XLOOKUP(Informal_roads!$A85,[2]Width!$A$2:$A$156,[2]Width!C$2:C$156/1000)</f>
        <v>0.19482721758408858</v>
      </c>
      <c r="D85" cm="1">
        <f t="array" ref="D85">_xlfn.XLOOKUP($A85,Informal_roads!$A$2:$A$151,Informal_roads!D$2:D$151)*_xlfn.XLOOKUP(Informal_roads!$A85,[2]Width!$A$2:$A$156,[2]Width!D$2:D$156/1000)</f>
        <v>1.8549386253753888</v>
      </c>
      <c r="E85" cm="1">
        <f t="array" ref="E85">_xlfn.XLOOKUP($A85,Informal_roads!$A$2:$A$151,Informal_roads!E$2:E$151)*_xlfn.XLOOKUP(Informal_roads!$A85,[2]Width!$A$2:$A$156,[2]Width!E$2:E$156/1000)</f>
        <v>4.0815541108997246</v>
      </c>
      <c r="F85" cm="1">
        <f t="array" ref="F85">_xlfn.XLOOKUP($A85,Informal_roads!$A$2:$A$151,Informal_roads!F$2:F$151)*_xlfn.XLOOKUP(Informal_roads!$A85,[2]Width!$A$2:$A$156,[2]Width!F$2:F$156/1000)</f>
        <v>0.23674067697843071</v>
      </c>
      <c r="G85" cm="1">
        <f t="array" ref="G85">_xlfn.XLOOKUP($A85,Informal_roads!$A$2:$A$151,Informal_roads!G$2:G$151)*_xlfn.XLOOKUP(Informal_roads!$A85,[2]Width!$A$2:$A$156,[2]Width!G$2:G$156/1000)</f>
        <v>3.7441409711039444E-2</v>
      </c>
      <c r="H85" cm="1">
        <f t="array" ref="H85">_xlfn.XLOOKUP($A85,Informal_roads!$A$2:$A$151,Informal_roads!H$2:H$151)*_xlfn.XLOOKUP(Informal_roads!$A85,[2]Width!$A$2:$A$156,[2]Width!H$2:H$156/1000)</f>
        <v>31.35147886633959</v>
      </c>
    </row>
    <row r="86" spans="1:8" x14ac:dyDescent="0.25">
      <c r="A86" s="1" t="s">
        <v>87</v>
      </c>
      <c r="B86" cm="1">
        <f t="array" ref="B86">_xlfn.XLOOKUP($A86,Informal_roads!$A$2:$A$151,Informal_roads!B$2:B$151)*_xlfn.XLOOKUP(Informal_roads!$A86,[2]Width!$A$2:$A$156,[2]Width!B$2:B$156/1000)</f>
        <v>3.3265340173309281E-2</v>
      </c>
      <c r="C86" cm="1">
        <f t="array" ref="C86">_xlfn.XLOOKUP($A86,Informal_roads!$A$2:$A$151,Informal_roads!C$2:C$151)*_xlfn.XLOOKUP(Informal_roads!$A86,[2]Width!$A$2:$A$156,[2]Width!C$2:C$156/1000)</f>
        <v>5.8670829783780735E-2</v>
      </c>
      <c r="D86" cm="1">
        <f t="array" ref="D86">_xlfn.XLOOKUP($A86,Informal_roads!$A$2:$A$151,Informal_roads!D$2:D$151)*_xlfn.XLOOKUP(Informal_roads!$A86,[2]Width!$A$2:$A$156,[2]Width!D$2:D$156/1000)</f>
        <v>2.6947938180947317</v>
      </c>
      <c r="E86" cm="1">
        <f t="array" ref="E86">_xlfn.XLOOKUP($A86,Informal_roads!$A$2:$A$151,Informal_roads!E$2:E$151)*_xlfn.XLOOKUP(Informal_roads!$A86,[2]Width!$A$2:$A$156,[2]Width!E$2:E$156/1000)</f>
        <v>713.79800399870783</v>
      </c>
      <c r="F86" cm="1">
        <f t="array" ref="F86">_xlfn.XLOOKUP($A86,Informal_roads!$A$2:$A$151,Informal_roads!F$2:F$151)*_xlfn.XLOOKUP(Informal_roads!$A86,[2]Width!$A$2:$A$156,[2]Width!F$2:F$156/1000)</f>
        <v>0.20042058039546157</v>
      </c>
      <c r="G86" cm="1">
        <f t="array" ref="G86">_xlfn.XLOOKUP($A86,Informal_roads!$A$2:$A$151,Informal_roads!G$2:G$151)*_xlfn.XLOOKUP(Informal_roads!$A86,[2]Width!$A$2:$A$156,[2]Width!G$2:G$156/1000)</f>
        <v>9.1742752289432503E-2</v>
      </c>
      <c r="H86" cm="1">
        <f t="array" ref="H86">_xlfn.XLOOKUP($A86,Informal_roads!$A$2:$A$151,Informal_roads!H$2:H$151)*_xlfn.XLOOKUP(Informal_roads!$A86,[2]Width!$A$2:$A$156,[2]Width!H$2:H$156/1000)</f>
        <v>353.88182861404607</v>
      </c>
    </row>
    <row r="87" spans="1:8" x14ac:dyDescent="0.25">
      <c r="A87" s="1" t="s">
        <v>88</v>
      </c>
      <c r="B87" cm="1">
        <f t="array" ref="B87">_xlfn.XLOOKUP($A87,Informal_roads!$A$2:$A$151,Informal_roads!B$2:B$151)*_xlfn.XLOOKUP(Informal_roads!$A87,[2]Width!$A$2:$A$156,[2]Width!B$2:B$156/1000)</f>
        <v>2.2238477161963775E-3</v>
      </c>
      <c r="C87" cm="1">
        <f t="array" ref="C87">_xlfn.XLOOKUP($A87,Informal_roads!$A$2:$A$151,Informal_roads!C$2:C$151)*_xlfn.XLOOKUP(Informal_roads!$A87,[2]Width!$A$2:$A$156,[2]Width!C$2:C$156/1000)</f>
        <v>6.4362012818078893E-2</v>
      </c>
      <c r="D87" cm="1">
        <f t="array" ref="D87">_xlfn.XLOOKUP($A87,Informal_roads!$A$2:$A$151,Informal_roads!D$2:D$151)*_xlfn.XLOOKUP(Informal_roads!$A87,[2]Width!$A$2:$A$156,[2]Width!D$2:D$156/1000)</f>
        <v>2.2574987238281867</v>
      </c>
      <c r="E87" cm="1">
        <f t="array" ref="E87">_xlfn.XLOOKUP($A87,Informal_roads!$A$2:$A$151,Informal_roads!E$2:E$151)*_xlfn.XLOOKUP(Informal_roads!$A87,[2]Width!$A$2:$A$156,[2]Width!E$2:E$156/1000)</f>
        <v>41.535396189775575</v>
      </c>
      <c r="F87" cm="1">
        <f t="array" ref="F87">_xlfn.XLOOKUP($A87,Informal_roads!$A$2:$A$151,Informal_roads!F$2:F$151)*_xlfn.XLOOKUP(Informal_roads!$A87,[2]Width!$A$2:$A$156,[2]Width!F$2:F$156/1000)</f>
        <v>6.0295063847671023E-3</v>
      </c>
      <c r="G87" cm="1">
        <f t="array" ref="G87">_xlfn.XLOOKUP($A87,Informal_roads!$A$2:$A$151,Informal_roads!G$2:G$151)*_xlfn.XLOOKUP(Informal_roads!$A87,[2]Width!$A$2:$A$156,[2]Width!G$2:G$156/1000)</f>
        <v>4.2450947709774439E-4</v>
      </c>
      <c r="H87" cm="1">
        <f t="array" ref="H87">_xlfn.XLOOKUP($A87,Informal_roads!$A$2:$A$151,Informal_roads!H$2:H$151)*_xlfn.XLOOKUP(Informal_roads!$A87,[2]Width!$A$2:$A$156,[2]Width!H$2:H$156/1000)</f>
        <v>50.907040226954223</v>
      </c>
    </row>
    <row r="88" spans="1:8" x14ac:dyDescent="0.25">
      <c r="A88" s="1" t="s">
        <v>89</v>
      </c>
      <c r="B88" cm="1">
        <f t="array" ref="B88">_xlfn.XLOOKUP($A88,Informal_roads!$A$2:$A$151,Informal_roads!B$2:B$151)*_xlfn.XLOOKUP(Informal_roads!$A88,[2]Width!$A$2:$A$156,[2]Width!B$2:B$156/1000)</f>
        <v>4.1718443898857878E-2</v>
      </c>
      <c r="C88" cm="1">
        <f t="array" ref="C88">_xlfn.XLOOKUP($A88,Informal_roads!$A$2:$A$151,Informal_roads!C$2:C$151)*_xlfn.XLOOKUP(Informal_roads!$A88,[2]Width!$A$2:$A$156,[2]Width!C$2:C$156/1000)</f>
        <v>2.6984125375969219</v>
      </c>
      <c r="D88" cm="1">
        <f t="array" ref="D88">_xlfn.XLOOKUP($A88,Informal_roads!$A$2:$A$151,Informal_roads!D$2:D$151)*_xlfn.XLOOKUP(Informal_roads!$A88,[2]Width!$A$2:$A$156,[2]Width!D$2:D$156/1000)</f>
        <v>17.286258917114484</v>
      </c>
      <c r="E88" cm="1">
        <f t="array" ref="E88">_xlfn.XLOOKUP($A88,Informal_roads!$A$2:$A$151,Informal_roads!E$2:E$151)*_xlfn.XLOOKUP(Informal_roads!$A88,[2]Width!$A$2:$A$156,[2]Width!E$2:E$156/1000)</f>
        <v>9.3940923400147707</v>
      </c>
      <c r="F88" cm="1">
        <f t="array" ref="F88">_xlfn.XLOOKUP($A88,Informal_roads!$A$2:$A$151,Informal_roads!F$2:F$151)*_xlfn.XLOOKUP(Informal_roads!$A88,[2]Width!$A$2:$A$156,[2]Width!F$2:F$156/1000)</f>
        <v>1.6617358767393948</v>
      </c>
      <c r="G88" cm="1">
        <f t="array" ref="G88">_xlfn.XLOOKUP($A88,Informal_roads!$A$2:$A$151,Informal_roads!G$2:G$151)*_xlfn.XLOOKUP(Informal_roads!$A88,[2]Width!$A$2:$A$156,[2]Width!G$2:G$156/1000)</f>
        <v>0.3763301188732508</v>
      </c>
      <c r="H88" cm="1">
        <f t="array" ref="H88">_xlfn.XLOOKUP($A88,Informal_roads!$A$2:$A$151,Informal_roads!H$2:H$151)*_xlfn.XLOOKUP(Informal_roads!$A88,[2]Width!$A$2:$A$156,[2]Width!H$2:H$156/1000)</f>
        <v>269.17792806975086</v>
      </c>
    </row>
    <row r="89" spans="1:8" x14ac:dyDescent="0.25">
      <c r="A89" s="1" t="s">
        <v>90</v>
      </c>
      <c r="B89" cm="1">
        <f t="array" ref="B89">_xlfn.XLOOKUP($A89,Informal_roads!$A$2:$A$151,Informal_roads!B$2:B$151)*_xlfn.XLOOKUP(Informal_roads!$A89,[2]Width!$A$2:$A$156,[2]Width!B$2:B$156/1000)</f>
        <v>9.8086161294536095E-2</v>
      </c>
      <c r="C89" cm="1">
        <f t="array" ref="C89">_xlfn.XLOOKUP($A89,Informal_roads!$A$2:$A$151,Informal_roads!C$2:C$151)*_xlfn.XLOOKUP(Informal_roads!$A89,[2]Width!$A$2:$A$156,[2]Width!C$2:C$156/1000)</f>
        <v>5.6067950881477695E-2</v>
      </c>
      <c r="D89" cm="1">
        <f t="array" ref="D89">_xlfn.XLOOKUP($A89,Informal_roads!$A$2:$A$151,Informal_roads!D$2:D$151)*_xlfn.XLOOKUP(Informal_roads!$A89,[2]Width!$A$2:$A$156,[2]Width!D$2:D$156/1000)</f>
        <v>0.63745184482481709</v>
      </c>
      <c r="E89" cm="1">
        <f t="array" ref="E89">_xlfn.XLOOKUP($A89,Informal_roads!$A$2:$A$151,Informal_roads!E$2:E$151)*_xlfn.XLOOKUP(Informal_roads!$A89,[2]Width!$A$2:$A$156,[2]Width!E$2:E$156/1000)</f>
        <v>72.100048850443443</v>
      </c>
      <c r="F89" cm="1">
        <f t="array" ref="F89">_xlfn.XLOOKUP($A89,Informal_roads!$A$2:$A$151,Informal_roads!F$2:F$151)*_xlfn.XLOOKUP(Informal_roads!$A89,[2]Width!$A$2:$A$156,[2]Width!F$2:F$156/1000)</f>
        <v>0.20995359184320114</v>
      </c>
      <c r="G89" cm="1">
        <f t="array" ref="G89">_xlfn.XLOOKUP($A89,Informal_roads!$A$2:$A$151,Informal_roads!G$2:G$151)*_xlfn.XLOOKUP(Informal_roads!$A89,[2]Width!$A$2:$A$156,[2]Width!G$2:G$156/1000)</f>
        <v>2.0259226440342663E-3</v>
      </c>
      <c r="H89" cm="1">
        <f t="array" ref="H89">_xlfn.XLOOKUP($A89,Informal_roads!$A$2:$A$151,Informal_roads!H$2:H$151)*_xlfn.XLOOKUP(Informal_roads!$A89,[2]Width!$A$2:$A$156,[2]Width!H$2:H$156/1000)</f>
        <v>381.99674405034096</v>
      </c>
    </row>
    <row r="90" spans="1:8" x14ac:dyDescent="0.25">
      <c r="A90" s="1" t="s">
        <v>91</v>
      </c>
      <c r="B90" cm="1">
        <f t="array" ref="B90">_xlfn.XLOOKUP($A90,Informal_roads!$A$2:$A$151,Informal_roads!B$2:B$151)*_xlfn.XLOOKUP(Informal_roads!$A90,[2]Width!$A$2:$A$156,[2]Width!B$2:B$156/1000)</f>
        <v>0</v>
      </c>
      <c r="C90" cm="1">
        <f t="array" ref="C90">_xlfn.XLOOKUP($A90,Informal_roads!$A$2:$A$151,Informal_roads!C$2:C$151)*_xlfn.XLOOKUP(Informal_roads!$A90,[2]Width!$A$2:$A$156,[2]Width!C$2:C$156/1000)</f>
        <v>4.0083748038613781E-2</v>
      </c>
      <c r="D90" cm="1">
        <f t="array" ref="D90">_xlfn.XLOOKUP($A90,Informal_roads!$A$2:$A$151,Informal_roads!D$2:D$151)*_xlfn.XLOOKUP(Informal_roads!$A90,[2]Width!$A$2:$A$156,[2]Width!D$2:D$156/1000)</f>
        <v>0.31599044196372911</v>
      </c>
      <c r="E90" cm="1">
        <f t="array" ref="E90">_xlfn.XLOOKUP($A90,Informal_roads!$A$2:$A$151,Informal_roads!E$2:E$151)*_xlfn.XLOOKUP(Informal_roads!$A90,[2]Width!$A$2:$A$156,[2]Width!E$2:E$156/1000)</f>
        <v>0.11780222237259305</v>
      </c>
      <c r="F90" cm="1">
        <f t="array" ref="F90">_xlfn.XLOOKUP($A90,Informal_roads!$A$2:$A$151,Informal_roads!F$2:F$151)*_xlfn.XLOOKUP(Informal_roads!$A90,[2]Width!$A$2:$A$156,[2]Width!F$2:F$156/1000)</f>
        <v>0.22030522515193826</v>
      </c>
      <c r="G90" cm="1">
        <f t="array" ref="G90">_xlfn.XLOOKUP($A90,Informal_roads!$A$2:$A$151,Informal_roads!G$2:G$151)*_xlfn.XLOOKUP(Informal_roads!$A90,[2]Width!$A$2:$A$156,[2]Width!G$2:G$156/1000)</f>
        <v>3.5283580618265288E-2</v>
      </c>
      <c r="H90" cm="1">
        <f t="array" ref="H90">_xlfn.XLOOKUP($A90,Informal_roads!$A$2:$A$151,Informal_roads!H$2:H$151)*_xlfn.XLOOKUP(Informal_roads!$A90,[2]Width!$A$2:$A$156,[2]Width!H$2:H$156/1000)</f>
        <v>1.5644311607301424</v>
      </c>
    </row>
    <row r="91" spans="1:8" x14ac:dyDescent="0.25">
      <c r="A91" s="1" t="s">
        <v>92</v>
      </c>
      <c r="B91" cm="1">
        <f t="array" ref="B91">_xlfn.XLOOKUP($A91,Informal_roads!$A$2:$A$151,Informal_roads!B$2:B$151)*_xlfn.XLOOKUP(Informal_roads!$A91,[2]Width!$A$2:$A$156,[2]Width!B$2:B$156/1000)</f>
        <v>0.56907821899825239</v>
      </c>
      <c r="C91" cm="1">
        <f t="array" ref="C91">_xlfn.XLOOKUP($A91,Informal_roads!$A$2:$A$151,Informal_roads!C$2:C$151)*_xlfn.XLOOKUP(Informal_roads!$A91,[2]Width!$A$2:$A$156,[2]Width!C$2:C$156/1000)</f>
        <v>4.3312501093847535</v>
      </c>
      <c r="D91" cm="1">
        <f t="array" ref="D91">_xlfn.XLOOKUP($A91,Informal_roads!$A$2:$A$151,Informal_roads!D$2:D$151)*_xlfn.XLOOKUP(Informal_roads!$A91,[2]Width!$A$2:$A$156,[2]Width!D$2:D$156/1000)</f>
        <v>27.490838357192967</v>
      </c>
      <c r="E91" cm="1">
        <f t="array" ref="E91">_xlfn.XLOOKUP($A91,Informal_roads!$A$2:$A$151,Informal_roads!E$2:E$151)*_xlfn.XLOOKUP(Informal_roads!$A91,[2]Width!$A$2:$A$156,[2]Width!E$2:E$156/1000)</f>
        <v>40.066538691647246</v>
      </c>
      <c r="F91" cm="1">
        <f t="array" ref="F91">_xlfn.XLOOKUP($A91,Informal_roads!$A$2:$A$151,Informal_roads!F$2:F$151)*_xlfn.XLOOKUP(Informal_roads!$A91,[2]Width!$A$2:$A$156,[2]Width!F$2:F$156/1000)</f>
        <v>13.599479694196855</v>
      </c>
      <c r="G91" cm="1">
        <f t="array" ref="G91">_xlfn.XLOOKUP($A91,Informal_roads!$A$2:$A$151,Informal_roads!G$2:G$151)*_xlfn.XLOOKUP(Informal_roads!$A91,[2]Width!$A$2:$A$156,[2]Width!G$2:G$156/1000)</f>
        <v>1.408616883331538</v>
      </c>
      <c r="H91" cm="1">
        <f t="array" ref="H91">_xlfn.XLOOKUP($A91,Informal_roads!$A$2:$A$151,Informal_roads!H$2:H$151)*_xlfn.XLOOKUP(Informal_roads!$A91,[2]Width!$A$2:$A$156,[2]Width!H$2:H$156/1000)</f>
        <v>693.43167204386202</v>
      </c>
    </row>
    <row r="92" spans="1:8" x14ac:dyDescent="0.25">
      <c r="A92" s="1" t="s">
        <v>93</v>
      </c>
      <c r="B92" cm="1">
        <f t="array" ref="B92">_xlfn.XLOOKUP($A92,Informal_roads!$A$2:$A$151,Informal_roads!B$2:B$151)*_xlfn.XLOOKUP(Informal_roads!$A92,[2]Width!$A$2:$A$156,[2]Width!B$2:B$156/1000)</f>
        <v>1.0039677230647484E-2</v>
      </c>
      <c r="C92" cm="1">
        <f t="array" ref="C92">_xlfn.XLOOKUP($A92,Informal_roads!$A$2:$A$151,Informal_roads!C$2:C$151)*_xlfn.XLOOKUP(Informal_roads!$A92,[2]Width!$A$2:$A$156,[2]Width!C$2:C$156/1000)</f>
        <v>1.2544382274878934E-2</v>
      </c>
      <c r="D92" cm="1">
        <f t="array" ref="D92">_xlfn.XLOOKUP($A92,Informal_roads!$A$2:$A$151,Informal_roads!D$2:D$151)*_xlfn.XLOOKUP(Informal_roads!$A92,[2]Width!$A$2:$A$156,[2]Width!D$2:D$156/1000)</f>
        <v>3.939781718577438</v>
      </c>
      <c r="E92" cm="1">
        <f t="array" ref="E92">_xlfn.XLOOKUP($A92,Informal_roads!$A$2:$A$151,Informal_roads!E$2:E$151)*_xlfn.XLOOKUP(Informal_roads!$A92,[2]Width!$A$2:$A$156,[2]Width!E$2:E$156/1000)</f>
        <v>1.1985665869521946</v>
      </c>
      <c r="F92" cm="1">
        <f t="array" ref="F92">_xlfn.XLOOKUP($A92,Informal_roads!$A$2:$A$151,Informal_roads!F$2:F$151)*_xlfn.XLOOKUP(Informal_roads!$A92,[2]Width!$A$2:$A$156,[2]Width!F$2:F$156/1000)</f>
        <v>0.27333375724094122</v>
      </c>
      <c r="G92" cm="1">
        <f t="array" ref="G92">_xlfn.XLOOKUP($A92,Informal_roads!$A$2:$A$151,Informal_roads!G$2:G$151)*_xlfn.XLOOKUP(Informal_roads!$A92,[2]Width!$A$2:$A$156,[2]Width!G$2:G$156/1000)</f>
        <v>5.3594534431287186E-2</v>
      </c>
      <c r="H92" cm="1">
        <f t="array" ref="H92">_xlfn.XLOOKUP($A92,Informal_roads!$A$2:$A$151,Informal_roads!H$2:H$151)*_xlfn.XLOOKUP(Informal_roads!$A92,[2]Width!$A$2:$A$156,[2]Width!H$2:H$156/1000)</f>
        <v>63.781752386547453</v>
      </c>
    </row>
    <row r="93" spans="1:8" x14ac:dyDescent="0.25">
      <c r="A93" s="1" t="s">
        <v>94</v>
      </c>
      <c r="B93" cm="1">
        <f t="array" ref="B93">_xlfn.XLOOKUP($A93,Informal_roads!$A$2:$A$151,Informal_roads!B$2:B$151)*_xlfn.XLOOKUP(Informal_roads!$A93,[2]Width!$A$2:$A$156,[2]Width!B$2:B$156/1000)</f>
        <v>0</v>
      </c>
      <c r="C93" cm="1">
        <f t="array" ref="C93">_xlfn.XLOOKUP($A93,Informal_roads!$A$2:$A$151,Informal_roads!C$2:C$151)*_xlfn.XLOOKUP(Informal_roads!$A93,[2]Width!$A$2:$A$156,[2]Width!C$2:C$156/1000)</f>
        <v>0</v>
      </c>
      <c r="D93" cm="1">
        <f t="array" ref="D93">_xlfn.XLOOKUP($A93,Informal_roads!$A$2:$A$151,Informal_roads!D$2:D$151)*_xlfn.XLOOKUP(Informal_roads!$A93,[2]Width!$A$2:$A$156,[2]Width!D$2:D$156/1000)</f>
        <v>8.817333686173226E-2</v>
      </c>
      <c r="E93" cm="1">
        <f t="array" ref="E93">_xlfn.XLOOKUP($A93,Informal_roads!$A$2:$A$151,Informal_roads!E$2:E$151)*_xlfn.XLOOKUP(Informal_roads!$A93,[2]Width!$A$2:$A$156,[2]Width!E$2:E$156/1000)</f>
        <v>2.9339809959287675E-3</v>
      </c>
      <c r="F93" cm="1">
        <f t="array" ref="F93">_xlfn.XLOOKUP($A93,Informal_roads!$A$2:$A$151,Informal_roads!F$2:F$151)*_xlfn.XLOOKUP(Informal_roads!$A93,[2]Width!$A$2:$A$156,[2]Width!F$2:F$156/1000)</f>
        <v>3.1875026722999196E-2</v>
      </c>
      <c r="G93" cm="1">
        <f t="array" ref="G93">_xlfn.XLOOKUP($A93,Informal_roads!$A$2:$A$151,Informal_roads!G$2:G$151)*_xlfn.XLOOKUP(Informal_roads!$A93,[2]Width!$A$2:$A$156,[2]Width!G$2:G$156/1000)</f>
        <v>1.2694423524925808E-2</v>
      </c>
      <c r="H93" cm="1">
        <f t="array" ref="H93">_xlfn.XLOOKUP($A93,Informal_roads!$A$2:$A$151,Informal_roads!H$2:H$151)*_xlfn.XLOOKUP(Informal_roads!$A93,[2]Width!$A$2:$A$156,[2]Width!H$2:H$156/1000)</f>
        <v>0</v>
      </c>
    </row>
    <row r="94" spans="1:8" x14ac:dyDescent="0.25">
      <c r="A94" s="1" t="s">
        <v>95</v>
      </c>
      <c r="B94" cm="1">
        <f t="array" ref="B94">_xlfn.XLOOKUP($A94,Informal_roads!$A$2:$A$151,Informal_roads!B$2:B$151)*_xlfn.XLOOKUP(Informal_roads!$A94,[2]Width!$A$2:$A$156,[2]Width!B$2:B$156/1000)</f>
        <v>0</v>
      </c>
      <c r="C94" cm="1">
        <f t="array" ref="C94">_xlfn.XLOOKUP($A94,Informal_roads!$A$2:$A$151,Informal_roads!C$2:C$151)*_xlfn.XLOOKUP(Informal_roads!$A94,[2]Width!$A$2:$A$156,[2]Width!C$2:C$156/1000)</f>
        <v>1.0985708070262434</v>
      </c>
      <c r="D94" cm="1">
        <f t="array" ref="D94">_xlfn.XLOOKUP($A94,Informal_roads!$A$2:$A$151,Informal_roads!D$2:D$151)*_xlfn.XLOOKUP(Informal_roads!$A94,[2]Width!$A$2:$A$156,[2]Width!D$2:D$156/1000)</f>
        <v>8.2735200437633569</v>
      </c>
      <c r="E94" cm="1">
        <f t="array" ref="E94">_xlfn.XLOOKUP($A94,Informal_roads!$A$2:$A$151,Informal_roads!E$2:E$151)*_xlfn.XLOOKUP(Informal_roads!$A94,[2]Width!$A$2:$A$156,[2]Width!E$2:E$156/1000)</f>
        <v>106.79107186556264</v>
      </c>
      <c r="F94" cm="1">
        <f t="array" ref="F94">_xlfn.XLOOKUP($A94,Informal_roads!$A$2:$A$151,Informal_roads!F$2:F$151)*_xlfn.XLOOKUP(Informal_roads!$A94,[2]Width!$A$2:$A$156,[2]Width!F$2:F$156/1000)</f>
        <v>1.0784358486566674</v>
      </c>
      <c r="G94" cm="1">
        <f t="array" ref="G94">_xlfn.XLOOKUP($A94,Informal_roads!$A$2:$A$151,Informal_roads!G$2:G$151)*_xlfn.XLOOKUP(Informal_roads!$A94,[2]Width!$A$2:$A$156,[2]Width!G$2:G$156/1000)</f>
        <v>6.9349983390511516E-2</v>
      </c>
      <c r="H94" cm="1">
        <f t="array" ref="H94">_xlfn.XLOOKUP($A94,Informal_roads!$A$2:$A$151,Informal_roads!H$2:H$151)*_xlfn.XLOOKUP(Informal_roads!$A94,[2]Width!$A$2:$A$156,[2]Width!H$2:H$156/1000)</f>
        <v>915.09404248482042</v>
      </c>
    </row>
    <row r="95" spans="1:8" x14ac:dyDescent="0.25">
      <c r="A95" s="1" t="s">
        <v>96</v>
      </c>
      <c r="B95" cm="1">
        <f t="array" ref="B95">_xlfn.XLOOKUP($A95,Informal_roads!$A$2:$A$151,Informal_roads!B$2:B$151)*_xlfn.XLOOKUP(Informal_roads!$A95,[2]Width!$A$2:$A$156,[2]Width!B$2:B$156/1000)</f>
        <v>0.10132650120977983</v>
      </c>
      <c r="C95" cm="1">
        <f t="array" ref="C95">_xlfn.XLOOKUP($A95,Informal_roads!$A$2:$A$151,Informal_roads!C$2:C$151)*_xlfn.XLOOKUP(Informal_roads!$A95,[2]Width!$A$2:$A$156,[2]Width!C$2:C$156/1000)</f>
        <v>0.12249504662335739</v>
      </c>
      <c r="D95" cm="1">
        <f t="array" ref="D95">_xlfn.XLOOKUP($A95,Informal_roads!$A$2:$A$151,Informal_roads!D$2:D$151)*_xlfn.XLOOKUP(Informal_roads!$A95,[2]Width!$A$2:$A$156,[2]Width!D$2:D$156/1000)</f>
        <v>10.523276555507543</v>
      </c>
      <c r="E95" cm="1">
        <f t="array" ref="E95">_xlfn.XLOOKUP($A95,Informal_roads!$A$2:$A$151,Informal_roads!E$2:E$151)*_xlfn.XLOOKUP(Informal_roads!$A95,[2]Width!$A$2:$A$156,[2]Width!E$2:E$156/1000)</f>
        <v>77.183324581471609</v>
      </c>
      <c r="F95" cm="1">
        <f t="array" ref="F95">_xlfn.XLOOKUP($A95,Informal_roads!$A$2:$A$151,Informal_roads!F$2:F$151)*_xlfn.XLOOKUP(Informal_roads!$A95,[2]Width!$A$2:$A$156,[2]Width!F$2:F$156/1000)</f>
        <v>3.1748702567397795</v>
      </c>
      <c r="G95" cm="1">
        <f t="array" ref="G95">_xlfn.XLOOKUP($A95,Informal_roads!$A$2:$A$151,Informal_roads!G$2:G$151)*_xlfn.XLOOKUP(Informal_roads!$A95,[2]Width!$A$2:$A$156,[2]Width!G$2:G$156/1000)</f>
        <v>9.2499908909985107E-2</v>
      </c>
      <c r="H95" cm="1">
        <f t="array" ref="H95">_xlfn.XLOOKUP($A95,Informal_roads!$A$2:$A$151,Informal_roads!H$2:H$151)*_xlfn.XLOOKUP(Informal_roads!$A95,[2]Width!$A$2:$A$156,[2]Width!H$2:H$156/1000)</f>
        <v>891.96598980983538</v>
      </c>
    </row>
    <row r="96" spans="1:8" x14ac:dyDescent="0.25">
      <c r="A96" s="1" t="s">
        <v>97</v>
      </c>
      <c r="B96" cm="1">
        <f t="array" ref="B96">_xlfn.XLOOKUP($A96,Informal_roads!$A$2:$A$151,Informal_roads!B$2:B$151)*_xlfn.XLOOKUP(Informal_roads!$A96,[2]Width!$A$2:$A$156,[2]Width!B$2:B$156/1000)</f>
        <v>6.3072000232749212E-2</v>
      </c>
      <c r="C96" cm="1">
        <f t="array" ref="C96">_xlfn.XLOOKUP($A96,Informal_roads!$A$2:$A$151,Informal_roads!C$2:C$151)*_xlfn.XLOOKUP(Informal_roads!$A96,[2]Width!$A$2:$A$156,[2]Width!C$2:C$156/1000)</f>
        <v>0</v>
      </c>
      <c r="D96" cm="1">
        <f t="array" ref="D96">_xlfn.XLOOKUP($A96,Informal_roads!$A$2:$A$151,Informal_roads!D$2:D$151)*_xlfn.XLOOKUP(Informal_roads!$A96,[2]Width!$A$2:$A$156,[2]Width!D$2:D$156/1000)</f>
        <v>3.8783262808905876</v>
      </c>
      <c r="E96" cm="1">
        <f t="array" ref="E96">_xlfn.XLOOKUP($A96,Informal_roads!$A$2:$A$151,Informal_roads!E$2:E$151)*_xlfn.XLOOKUP(Informal_roads!$A96,[2]Width!$A$2:$A$156,[2]Width!E$2:E$156/1000)</f>
        <v>185.4248108893652</v>
      </c>
      <c r="F96" cm="1">
        <f t="array" ref="F96">_xlfn.XLOOKUP($A96,Informal_roads!$A$2:$A$151,Informal_roads!F$2:F$151)*_xlfn.XLOOKUP(Informal_roads!$A96,[2]Width!$A$2:$A$156,[2]Width!F$2:F$156/1000)</f>
        <v>0.19387564268520707</v>
      </c>
      <c r="G96" cm="1">
        <f t="array" ref="G96">_xlfn.XLOOKUP($A96,Informal_roads!$A$2:$A$151,Informal_roads!G$2:G$151)*_xlfn.XLOOKUP(Informal_roads!$A96,[2]Width!$A$2:$A$156,[2]Width!G$2:G$156/1000)</f>
        <v>2.514624939944432E-2</v>
      </c>
      <c r="H96" cm="1">
        <f t="array" ref="H96">_xlfn.XLOOKUP($A96,Informal_roads!$A$2:$A$151,Informal_roads!H$2:H$151)*_xlfn.XLOOKUP(Informal_roads!$A96,[2]Width!$A$2:$A$156,[2]Width!H$2:H$156/1000)</f>
        <v>318.56967217518138</v>
      </c>
    </row>
    <row r="97" spans="1:8" x14ac:dyDescent="0.25">
      <c r="A97" s="1" t="s">
        <v>98</v>
      </c>
      <c r="B97" cm="1">
        <f t="array" ref="B97">_xlfn.XLOOKUP($A97,Informal_roads!$A$2:$A$151,Informal_roads!B$2:B$151)*_xlfn.XLOOKUP(Informal_roads!$A97,[2]Width!$A$2:$A$156,[2]Width!B$2:B$156/1000)</f>
        <v>8.8896959624953323E-2</v>
      </c>
      <c r="C97" cm="1">
        <f t="array" ref="C97">_xlfn.XLOOKUP($A97,Informal_roads!$A$2:$A$151,Informal_roads!C$2:C$151)*_xlfn.XLOOKUP(Informal_roads!$A97,[2]Width!$A$2:$A$156,[2]Width!C$2:C$156/1000)</f>
        <v>0.18413426917280457</v>
      </c>
      <c r="D97" cm="1">
        <f t="array" ref="D97">_xlfn.XLOOKUP($A97,Informal_roads!$A$2:$A$151,Informal_roads!D$2:D$151)*_xlfn.XLOOKUP(Informal_roads!$A97,[2]Width!$A$2:$A$156,[2]Width!D$2:D$156/1000)</f>
        <v>2.7058674969803316</v>
      </c>
      <c r="E97" cm="1">
        <f t="array" ref="E97">_xlfn.XLOOKUP($A97,Informal_roads!$A$2:$A$151,Informal_roads!E$2:E$151)*_xlfn.XLOOKUP(Informal_roads!$A97,[2]Width!$A$2:$A$156,[2]Width!E$2:E$156/1000)</f>
        <v>45.652797774175461</v>
      </c>
      <c r="F97" cm="1">
        <f t="array" ref="F97">_xlfn.XLOOKUP($A97,Informal_roads!$A$2:$A$151,Informal_roads!F$2:F$151)*_xlfn.XLOOKUP(Informal_roads!$A97,[2]Width!$A$2:$A$156,[2]Width!F$2:F$156/1000)</f>
        <v>0.34616777129624277</v>
      </c>
      <c r="G97" cm="1">
        <f t="array" ref="G97">_xlfn.XLOOKUP($A97,Informal_roads!$A$2:$A$151,Informal_roads!G$2:G$151)*_xlfn.XLOOKUP(Informal_roads!$A97,[2]Width!$A$2:$A$156,[2]Width!G$2:G$156/1000)</f>
        <v>0.15183726101464051</v>
      </c>
      <c r="H97" cm="1">
        <f t="array" ref="H97">_xlfn.XLOOKUP($A97,Informal_roads!$A$2:$A$151,Informal_roads!H$2:H$151)*_xlfn.XLOOKUP(Informal_roads!$A97,[2]Width!$A$2:$A$156,[2]Width!H$2:H$156/1000)</f>
        <v>111.69388047252424</v>
      </c>
    </row>
    <row r="98" spans="1:8" x14ac:dyDescent="0.25">
      <c r="A98" s="1" t="s">
        <v>99</v>
      </c>
      <c r="B98" cm="1">
        <f t="array" ref="B98">_xlfn.XLOOKUP($A98,Informal_roads!$A$2:$A$151,Informal_roads!B$2:B$151)*_xlfn.XLOOKUP(Informal_roads!$A98,[2]Width!$A$2:$A$156,[2]Width!B$2:B$156/1000)</f>
        <v>1.6111661349713959E-3</v>
      </c>
      <c r="C98" cm="1">
        <f t="array" ref="C98">_xlfn.XLOOKUP($A98,Informal_roads!$A$2:$A$151,Informal_roads!C$2:C$151)*_xlfn.XLOOKUP(Informal_roads!$A98,[2]Width!$A$2:$A$156,[2]Width!C$2:C$156/1000)</f>
        <v>2.4967955205455899E-2</v>
      </c>
      <c r="D98" cm="1">
        <f t="array" ref="D98">_xlfn.XLOOKUP($A98,Informal_roads!$A$2:$A$151,Informal_roads!D$2:D$151)*_xlfn.XLOOKUP(Informal_roads!$A98,[2]Width!$A$2:$A$156,[2]Width!D$2:D$156/1000)</f>
        <v>0.98271563686742436</v>
      </c>
      <c r="E98" cm="1">
        <f t="array" ref="E98">_xlfn.XLOOKUP($A98,Informal_roads!$A$2:$A$151,Informal_roads!E$2:E$151)*_xlfn.XLOOKUP(Informal_roads!$A98,[2]Width!$A$2:$A$156,[2]Width!E$2:E$156/1000)</f>
        <v>9.8891544346728324</v>
      </c>
      <c r="F98" cm="1">
        <f t="array" ref="F98">_xlfn.XLOOKUP($A98,Informal_roads!$A$2:$A$151,Informal_roads!F$2:F$151)*_xlfn.XLOOKUP(Informal_roads!$A98,[2]Width!$A$2:$A$156,[2]Width!F$2:F$156/1000)</f>
        <v>0.12042482819774129</v>
      </c>
      <c r="G98" cm="1">
        <f t="array" ref="G98">_xlfn.XLOOKUP($A98,Informal_roads!$A$2:$A$151,Informal_roads!G$2:G$151)*_xlfn.XLOOKUP(Informal_roads!$A98,[2]Width!$A$2:$A$156,[2]Width!G$2:G$156/1000)</f>
        <v>6.1876349054806722E-3</v>
      </c>
      <c r="H98" cm="1">
        <f t="array" ref="H98">_xlfn.XLOOKUP($A98,Informal_roads!$A$2:$A$151,Informal_roads!H$2:H$151)*_xlfn.XLOOKUP(Informal_roads!$A98,[2]Width!$A$2:$A$156,[2]Width!H$2:H$156/1000)</f>
        <v>582.42810917155748</v>
      </c>
    </row>
    <row r="99" spans="1:8" x14ac:dyDescent="0.25">
      <c r="A99" s="1" t="s">
        <v>100</v>
      </c>
      <c r="B99" cm="1">
        <f t="array" ref="B99">_xlfn.XLOOKUP($A99,Informal_roads!$A$2:$A$151,Informal_roads!B$2:B$151)*_xlfn.XLOOKUP(Informal_roads!$A99,[2]Width!$A$2:$A$156,[2]Width!B$2:B$156/1000)</f>
        <v>4.4018645073203737E-2</v>
      </c>
      <c r="C99" cm="1">
        <f t="array" ref="C99">_xlfn.XLOOKUP($A99,Informal_roads!$A$2:$A$151,Informal_roads!C$2:C$151)*_xlfn.XLOOKUP(Informal_roads!$A99,[2]Width!$A$2:$A$156,[2]Width!C$2:C$156/1000)</f>
        <v>2.8985360142257513E-2</v>
      </c>
      <c r="D99" cm="1">
        <f t="array" ref="D99">_xlfn.XLOOKUP($A99,Informal_roads!$A$2:$A$151,Informal_roads!D$2:D$151)*_xlfn.XLOOKUP(Informal_roads!$A99,[2]Width!$A$2:$A$156,[2]Width!D$2:D$156/1000)</f>
        <v>3.5958084972124094</v>
      </c>
      <c r="E99" cm="1">
        <f t="array" ref="E99">_xlfn.XLOOKUP($A99,Informal_roads!$A$2:$A$151,Informal_roads!E$2:E$151)*_xlfn.XLOOKUP(Informal_roads!$A99,[2]Width!$A$2:$A$156,[2]Width!E$2:E$156/1000)</f>
        <v>301.95743783787935</v>
      </c>
      <c r="F99" cm="1">
        <f t="array" ref="F99">_xlfn.XLOOKUP($A99,Informal_roads!$A$2:$A$151,Informal_roads!F$2:F$151)*_xlfn.XLOOKUP(Informal_roads!$A99,[2]Width!$A$2:$A$156,[2]Width!F$2:F$156/1000)</f>
        <v>0.35687111274112449</v>
      </c>
      <c r="G99" cm="1">
        <f t="array" ref="G99">_xlfn.XLOOKUP($A99,Informal_roads!$A$2:$A$151,Informal_roads!G$2:G$151)*_xlfn.XLOOKUP(Informal_roads!$A99,[2]Width!$A$2:$A$156,[2]Width!G$2:G$156/1000)</f>
        <v>0.12836951243583103</v>
      </c>
      <c r="H99" cm="1">
        <f t="array" ref="H99">_xlfn.XLOOKUP($A99,Informal_roads!$A$2:$A$151,Informal_roads!H$2:H$151)*_xlfn.XLOOKUP(Informal_roads!$A99,[2]Width!$A$2:$A$156,[2]Width!H$2:H$156/1000)</f>
        <v>237.48539534601011</v>
      </c>
    </row>
    <row r="100" spans="1:8" x14ac:dyDescent="0.25">
      <c r="A100" s="1" t="s">
        <v>101</v>
      </c>
      <c r="B100" cm="1">
        <f t="array" ref="B100">_xlfn.XLOOKUP($A100,Informal_roads!$A$2:$A$151,Informal_roads!B$2:B$151)*_xlfn.XLOOKUP(Informal_roads!$A100,[2]Width!$A$2:$A$156,[2]Width!B$2:B$156/1000)</f>
        <v>2.3593904411250035</v>
      </c>
      <c r="C100" cm="1">
        <f t="array" ref="C100">_xlfn.XLOOKUP($A100,Informal_roads!$A$2:$A$151,Informal_roads!C$2:C$151)*_xlfn.XLOOKUP(Informal_roads!$A100,[2]Width!$A$2:$A$156,[2]Width!C$2:C$156/1000)</f>
        <v>85.869805543770823</v>
      </c>
      <c r="D100" cm="1">
        <f t="array" ref="D100">_xlfn.XLOOKUP($A100,Informal_roads!$A$2:$A$151,Informal_roads!D$2:D$151)*_xlfn.XLOOKUP(Informal_roads!$A100,[2]Width!$A$2:$A$156,[2]Width!D$2:D$156/1000)</f>
        <v>48.197150271366617</v>
      </c>
      <c r="E100" cm="1">
        <f t="array" ref="E100">_xlfn.XLOOKUP($A100,Informal_roads!$A$2:$A$151,Informal_roads!E$2:E$151)*_xlfn.XLOOKUP(Informal_roads!$A100,[2]Width!$A$2:$A$156,[2]Width!E$2:E$156/1000)</f>
        <v>41.706394294723758</v>
      </c>
      <c r="F100" cm="1">
        <f t="array" ref="F100">_xlfn.XLOOKUP($A100,Informal_roads!$A$2:$A$151,Informal_roads!F$2:F$151)*_xlfn.XLOOKUP(Informal_roads!$A100,[2]Width!$A$2:$A$156,[2]Width!F$2:F$156/1000)</f>
        <v>10.903824723685981</v>
      </c>
      <c r="G100" cm="1">
        <f t="array" ref="G100">_xlfn.XLOOKUP($A100,Informal_roads!$A$2:$A$151,Informal_roads!G$2:G$151)*_xlfn.XLOOKUP(Informal_roads!$A100,[2]Width!$A$2:$A$156,[2]Width!G$2:G$156/1000)</f>
        <v>0.52131195716336376</v>
      </c>
      <c r="H100" cm="1">
        <f t="array" ref="H100">_xlfn.XLOOKUP($A100,Informal_roads!$A$2:$A$151,Informal_roads!H$2:H$151)*_xlfn.XLOOKUP(Informal_roads!$A100,[2]Width!$A$2:$A$156,[2]Width!H$2:H$156/1000)</f>
        <v>103.53444948466324</v>
      </c>
    </row>
    <row r="101" spans="1:8" x14ac:dyDescent="0.25">
      <c r="A101" s="1" t="s">
        <v>102</v>
      </c>
      <c r="B101" cm="1">
        <f t="array" ref="B101">_xlfn.XLOOKUP($A101,Informal_roads!$A$2:$A$151,Informal_roads!B$2:B$151)*_xlfn.XLOOKUP(Informal_roads!$A101,[2]Width!$A$2:$A$156,[2]Width!B$2:B$156/1000)</f>
        <v>0.15067842613826887</v>
      </c>
      <c r="C101" cm="1">
        <f t="array" ref="C101">_xlfn.XLOOKUP($A101,Informal_roads!$A$2:$A$151,Informal_roads!C$2:C$151)*_xlfn.XLOOKUP(Informal_roads!$A101,[2]Width!$A$2:$A$156,[2]Width!C$2:C$156/1000)</f>
        <v>8.8522825187844649</v>
      </c>
      <c r="D101" cm="1">
        <f t="array" ref="D101">_xlfn.XLOOKUP($A101,Informal_roads!$A$2:$A$151,Informal_roads!D$2:D$151)*_xlfn.XLOOKUP(Informal_roads!$A101,[2]Width!$A$2:$A$156,[2]Width!D$2:D$156/1000)</f>
        <v>14.311318700794551</v>
      </c>
      <c r="E101" cm="1">
        <f t="array" ref="E101">_xlfn.XLOOKUP($A101,Informal_roads!$A$2:$A$151,Informal_roads!E$2:E$151)*_xlfn.XLOOKUP(Informal_roads!$A101,[2]Width!$A$2:$A$156,[2]Width!E$2:E$156/1000)</f>
        <v>33.896032804123848</v>
      </c>
      <c r="F101" cm="1">
        <f t="array" ref="F101">_xlfn.XLOOKUP($A101,Informal_roads!$A$2:$A$151,Informal_roads!F$2:F$151)*_xlfn.XLOOKUP(Informal_roads!$A101,[2]Width!$A$2:$A$156,[2]Width!F$2:F$156/1000)</f>
        <v>1.6467695633887751</v>
      </c>
      <c r="G101" cm="1">
        <f t="array" ref="G101">_xlfn.XLOOKUP($A101,Informal_roads!$A$2:$A$151,Informal_roads!G$2:G$151)*_xlfn.XLOOKUP(Informal_roads!$A101,[2]Width!$A$2:$A$156,[2]Width!G$2:G$156/1000)</f>
        <v>0.168770367695628</v>
      </c>
      <c r="H101" cm="1">
        <f t="array" ref="H101">_xlfn.XLOOKUP($A101,Informal_roads!$A$2:$A$151,Informal_roads!H$2:H$151)*_xlfn.XLOOKUP(Informal_roads!$A101,[2]Width!$A$2:$A$156,[2]Width!H$2:H$156/1000)</f>
        <v>263.25053849898285</v>
      </c>
    </row>
    <row r="102" spans="1:8" x14ac:dyDescent="0.25">
      <c r="A102" s="1" t="s">
        <v>103</v>
      </c>
      <c r="B102" cm="1">
        <f t="array" ref="B102">_xlfn.XLOOKUP($A102,Informal_roads!$A$2:$A$151,Informal_roads!B$2:B$151)*_xlfn.XLOOKUP(Informal_roads!$A102,[2]Width!$A$2:$A$156,[2]Width!B$2:B$156/1000)</f>
        <v>4.4948919421423295</v>
      </c>
      <c r="C102" cm="1">
        <f t="array" ref="C102">_xlfn.XLOOKUP($A102,Informal_roads!$A$2:$A$151,Informal_roads!C$2:C$151)*_xlfn.XLOOKUP(Informal_roads!$A102,[2]Width!$A$2:$A$156,[2]Width!C$2:C$156/1000)</f>
        <v>2.3829302516998909E-2</v>
      </c>
      <c r="D102" cm="1">
        <f t="array" ref="D102">_xlfn.XLOOKUP($A102,Informal_roads!$A$2:$A$151,Informal_roads!D$2:D$151)*_xlfn.XLOOKUP(Informal_roads!$A102,[2]Width!$A$2:$A$156,[2]Width!D$2:D$156/1000)</f>
        <v>1.1298445749729094</v>
      </c>
      <c r="E102" cm="1">
        <f t="array" ref="E102">_xlfn.XLOOKUP($A102,Informal_roads!$A$2:$A$151,Informal_roads!E$2:E$151)*_xlfn.XLOOKUP(Informal_roads!$A102,[2]Width!$A$2:$A$156,[2]Width!E$2:E$156/1000)</f>
        <v>16.454409348253893</v>
      </c>
      <c r="F102" cm="1">
        <f t="array" ref="F102">_xlfn.XLOOKUP($A102,Informal_roads!$A$2:$A$151,Informal_roads!F$2:F$151)*_xlfn.XLOOKUP(Informal_roads!$A102,[2]Width!$A$2:$A$156,[2]Width!F$2:F$156/1000)</f>
        <v>0.29599554992795629</v>
      </c>
      <c r="G102" cm="1">
        <f t="array" ref="G102">_xlfn.XLOOKUP($A102,Informal_roads!$A$2:$A$151,Informal_roads!G$2:G$151)*_xlfn.XLOOKUP(Informal_roads!$A102,[2]Width!$A$2:$A$156,[2]Width!G$2:G$156/1000)</f>
        <v>2.4567453404977034E-2</v>
      </c>
      <c r="H102" cm="1">
        <f t="array" ref="H102">_xlfn.XLOOKUP($A102,Informal_roads!$A$2:$A$151,Informal_roads!H$2:H$151)*_xlfn.XLOOKUP(Informal_roads!$A102,[2]Width!$A$2:$A$156,[2]Width!H$2:H$156/1000)</f>
        <v>132.03421245051854</v>
      </c>
    </row>
    <row r="103" spans="1:8" x14ac:dyDescent="0.25">
      <c r="A103" s="1" t="s">
        <v>104</v>
      </c>
      <c r="B103" cm="1">
        <f t="array" ref="B103">_xlfn.XLOOKUP($A103,Informal_roads!$A$2:$A$151,Informal_roads!B$2:B$151)*_xlfn.XLOOKUP(Informal_roads!$A103,[2]Width!$A$2:$A$156,[2]Width!B$2:B$156/1000)</f>
        <v>0</v>
      </c>
      <c r="C103" cm="1">
        <f t="array" ref="C103">_xlfn.XLOOKUP($A103,Informal_roads!$A$2:$A$151,Informal_roads!C$2:C$151)*_xlfn.XLOOKUP(Informal_roads!$A103,[2]Width!$A$2:$A$156,[2]Width!C$2:C$156/1000)</f>
        <v>0.15021541725068419</v>
      </c>
      <c r="D103" cm="1">
        <f t="array" ref="D103">_xlfn.XLOOKUP($A103,Informal_roads!$A$2:$A$151,Informal_roads!D$2:D$151)*_xlfn.XLOOKUP(Informal_roads!$A103,[2]Width!$A$2:$A$156,[2]Width!D$2:D$156/1000)</f>
        <v>0.27368481147626522</v>
      </c>
      <c r="E103" cm="1">
        <f t="array" ref="E103">_xlfn.XLOOKUP($A103,Informal_roads!$A$2:$A$151,Informal_roads!E$2:E$151)*_xlfn.XLOOKUP(Informal_roads!$A103,[2]Width!$A$2:$A$156,[2]Width!E$2:E$156/1000)</f>
        <v>20.084221735964046</v>
      </c>
      <c r="F103" cm="1">
        <f t="array" ref="F103">_xlfn.XLOOKUP($A103,Informal_roads!$A$2:$A$151,Informal_roads!F$2:F$151)*_xlfn.XLOOKUP(Informal_roads!$A103,[2]Width!$A$2:$A$156,[2]Width!F$2:F$156/1000)</f>
        <v>6.1250988079118746E-2</v>
      </c>
      <c r="G103" cm="1">
        <f t="array" ref="G103">_xlfn.XLOOKUP($A103,Informal_roads!$A$2:$A$151,Informal_roads!G$2:G$151)*_xlfn.XLOOKUP(Informal_roads!$A103,[2]Width!$A$2:$A$156,[2]Width!G$2:G$156/1000)</f>
        <v>1.5393892152277761E-3</v>
      </c>
      <c r="H103" cm="1">
        <f t="array" ref="H103">_xlfn.XLOOKUP($A103,Informal_roads!$A$2:$A$151,Informal_roads!H$2:H$151)*_xlfn.XLOOKUP(Informal_roads!$A103,[2]Width!$A$2:$A$156,[2]Width!H$2:H$156/1000)</f>
        <v>256.04978562828853</v>
      </c>
    </row>
    <row r="104" spans="1:8" x14ac:dyDescent="0.25">
      <c r="A104" s="1" t="s">
        <v>105</v>
      </c>
      <c r="B104" cm="1">
        <f t="array" ref="B104">_xlfn.XLOOKUP($A104,Informal_roads!$A$2:$A$151,Informal_roads!B$2:B$151)*_xlfn.XLOOKUP(Informal_roads!$A104,[2]Width!$A$2:$A$156,[2]Width!B$2:B$156/1000)</f>
        <v>8.3792294114470575E-2</v>
      </c>
      <c r="C104" cm="1">
        <f t="array" ref="C104">_xlfn.XLOOKUP($A104,Informal_roads!$A$2:$A$151,Informal_roads!C$2:C$151)*_xlfn.XLOOKUP(Informal_roads!$A104,[2]Width!$A$2:$A$156,[2]Width!C$2:C$156/1000)</f>
        <v>8.1458513680399813E-3</v>
      </c>
      <c r="D104" cm="1">
        <f t="array" ref="D104">_xlfn.XLOOKUP($A104,Informal_roads!$A$2:$A$151,Informal_roads!D$2:D$151)*_xlfn.XLOOKUP(Informal_roads!$A104,[2]Width!$A$2:$A$156,[2]Width!D$2:D$156/1000)</f>
        <v>6.7535804545411944</v>
      </c>
      <c r="E104" cm="1">
        <f t="array" ref="E104">_xlfn.XLOOKUP($A104,Informal_roads!$A$2:$A$151,Informal_roads!E$2:E$151)*_xlfn.XLOOKUP(Informal_roads!$A104,[2]Width!$A$2:$A$156,[2]Width!E$2:E$156/1000)</f>
        <v>118.70993176227394</v>
      </c>
      <c r="F104" cm="1">
        <f t="array" ref="F104">_xlfn.XLOOKUP($A104,Informal_roads!$A$2:$A$151,Informal_roads!F$2:F$151)*_xlfn.XLOOKUP(Informal_roads!$A104,[2]Width!$A$2:$A$156,[2]Width!F$2:F$156/1000)</f>
        <v>0.22728370818581739</v>
      </c>
      <c r="G104" cm="1">
        <f t="array" ref="G104">_xlfn.XLOOKUP($A104,Informal_roads!$A$2:$A$151,Informal_roads!G$2:G$151)*_xlfn.XLOOKUP(Informal_roads!$A104,[2]Width!$A$2:$A$156,[2]Width!G$2:G$156/1000)</f>
        <v>9.0554068671784366E-2</v>
      </c>
      <c r="H104" cm="1">
        <f t="array" ref="H104">_xlfn.XLOOKUP($A104,Informal_roads!$A$2:$A$151,Informal_roads!H$2:H$151)*_xlfn.XLOOKUP(Informal_roads!$A104,[2]Width!$A$2:$A$156,[2]Width!H$2:H$156/1000)</f>
        <v>326.33961444784103</v>
      </c>
    </row>
    <row r="105" spans="1:8" x14ac:dyDescent="0.25">
      <c r="A105" s="1" t="s">
        <v>106</v>
      </c>
      <c r="B105" cm="1">
        <f t="array" ref="B105">_xlfn.XLOOKUP($A105,Informal_roads!$A$2:$A$151,Informal_roads!B$2:B$151)*_xlfn.XLOOKUP(Informal_roads!$A105,[2]Width!$A$2:$A$156,[2]Width!B$2:B$156/1000)</f>
        <v>6.1070508801066795E-3</v>
      </c>
      <c r="C105" cm="1">
        <f t="array" ref="C105">_xlfn.XLOOKUP($A105,Informal_roads!$A$2:$A$151,Informal_roads!C$2:C$151)*_xlfn.XLOOKUP(Informal_roads!$A105,[2]Width!$A$2:$A$156,[2]Width!C$2:C$156/1000)</f>
        <v>0.10852701060824149</v>
      </c>
      <c r="D105" cm="1">
        <f t="array" ref="D105">_xlfn.XLOOKUP($A105,Informal_roads!$A$2:$A$151,Informal_roads!D$2:D$151)*_xlfn.XLOOKUP(Informal_roads!$A105,[2]Width!$A$2:$A$156,[2]Width!D$2:D$156/1000)</f>
        <v>1.5601561656270451</v>
      </c>
      <c r="E105" cm="1">
        <f t="array" ref="E105">_xlfn.XLOOKUP($A105,Informal_roads!$A$2:$A$151,Informal_roads!E$2:E$151)*_xlfn.XLOOKUP(Informal_roads!$A105,[2]Width!$A$2:$A$156,[2]Width!E$2:E$156/1000)</f>
        <v>8.225491956213089</v>
      </c>
      <c r="F105" cm="1">
        <f t="array" ref="F105">_xlfn.XLOOKUP($A105,Informal_roads!$A$2:$A$151,Informal_roads!F$2:F$151)*_xlfn.XLOOKUP(Informal_roads!$A105,[2]Width!$A$2:$A$156,[2]Width!F$2:F$156/1000)</f>
        <v>0.8434785954234334</v>
      </c>
      <c r="G105" cm="1">
        <f t="array" ref="G105">_xlfn.XLOOKUP($A105,Informal_roads!$A$2:$A$151,Informal_roads!G$2:G$151)*_xlfn.XLOOKUP(Informal_roads!$A105,[2]Width!$A$2:$A$156,[2]Width!G$2:G$156/1000)</f>
        <v>3.8350220103283629E-2</v>
      </c>
      <c r="H105" cm="1">
        <f t="array" ref="H105">_xlfn.XLOOKUP($A105,Informal_roads!$A$2:$A$151,Informal_roads!H$2:H$151)*_xlfn.XLOOKUP(Informal_roads!$A105,[2]Width!$A$2:$A$156,[2]Width!H$2:H$156/1000)</f>
        <v>20.246403963651101</v>
      </c>
    </row>
    <row r="106" spans="1:8" x14ac:dyDescent="0.25">
      <c r="A106" s="1" t="s">
        <v>107</v>
      </c>
      <c r="B106" cm="1">
        <f t="array" ref="B106">_xlfn.XLOOKUP($A106,Informal_roads!$A$2:$A$151,Informal_roads!B$2:B$151)*_xlfn.XLOOKUP(Informal_roads!$A106,[2]Width!$A$2:$A$156,[2]Width!B$2:B$156/1000)</f>
        <v>1.4698753207751027</v>
      </c>
      <c r="C106" cm="1">
        <f t="array" ref="C106">_xlfn.XLOOKUP($A106,Informal_roads!$A$2:$A$151,Informal_roads!C$2:C$151)*_xlfn.XLOOKUP(Informal_roads!$A106,[2]Width!$A$2:$A$156,[2]Width!C$2:C$156/1000)</f>
        <v>31.844864609921032</v>
      </c>
      <c r="D106" cm="1">
        <f t="array" ref="D106">_xlfn.XLOOKUP($A106,Informal_roads!$A$2:$A$151,Informal_roads!D$2:D$151)*_xlfn.XLOOKUP(Informal_roads!$A106,[2]Width!$A$2:$A$156,[2]Width!D$2:D$156/1000)</f>
        <v>21.329082783921351</v>
      </c>
      <c r="E106" cm="1">
        <f t="array" ref="E106">_xlfn.XLOOKUP($A106,Informal_roads!$A$2:$A$151,Informal_roads!E$2:E$151)*_xlfn.XLOOKUP(Informal_roads!$A106,[2]Width!$A$2:$A$156,[2]Width!E$2:E$156/1000)</f>
        <v>98.791975849550539</v>
      </c>
      <c r="F106" cm="1">
        <f t="array" ref="F106">_xlfn.XLOOKUP($A106,Informal_roads!$A$2:$A$151,Informal_roads!F$2:F$151)*_xlfn.XLOOKUP(Informal_roads!$A106,[2]Width!$A$2:$A$156,[2]Width!F$2:F$156/1000)</f>
        <v>1.7437078302077518</v>
      </c>
      <c r="G106" cm="1">
        <f t="array" ref="G106">_xlfn.XLOOKUP($A106,Informal_roads!$A$2:$A$151,Informal_roads!G$2:G$151)*_xlfn.XLOOKUP(Informal_roads!$A106,[2]Width!$A$2:$A$156,[2]Width!G$2:G$156/1000)</f>
        <v>0.27682538125209921</v>
      </c>
      <c r="H106" cm="1">
        <f t="array" ref="H106">_xlfn.XLOOKUP($A106,Informal_roads!$A$2:$A$151,Informal_roads!H$2:H$151)*_xlfn.XLOOKUP(Informal_roads!$A106,[2]Width!$A$2:$A$156,[2]Width!H$2:H$156/1000)</f>
        <v>122.79099926928527</v>
      </c>
    </row>
    <row r="107" spans="1:8" x14ac:dyDescent="0.25">
      <c r="A107" s="1" t="s">
        <v>108</v>
      </c>
      <c r="B107" cm="1">
        <f t="array" ref="B107">_xlfn.XLOOKUP($A107,Informal_roads!$A$2:$A$151,Informal_roads!B$2:B$151)*_xlfn.XLOOKUP(Informal_roads!$A107,[2]Width!$A$2:$A$156,[2]Width!B$2:B$156/1000)</f>
        <v>0.2359505051172808</v>
      </c>
      <c r="C107" cm="1">
        <f t="array" ref="C107">_xlfn.XLOOKUP($A107,Informal_roads!$A$2:$A$151,Informal_roads!C$2:C$151)*_xlfn.XLOOKUP(Informal_roads!$A107,[2]Width!$A$2:$A$156,[2]Width!C$2:C$156/1000)</f>
        <v>0.1508769307225665</v>
      </c>
      <c r="D107" cm="1">
        <f t="array" ref="D107">_xlfn.XLOOKUP($A107,Informal_roads!$A$2:$A$151,Informal_roads!D$2:D$151)*_xlfn.XLOOKUP(Informal_roads!$A107,[2]Width!$A$2:$A$156,[2]Width!D$2:D$156/1000)</f>
        <v>8.6832466880763963</v>
      </c>
      <c r="E107" cm="1">
        <f t="array" ref="E107">_xlfn.XLOOKUP($A107,Informal_roads!$A$2:$A$151,Informal_roads!E$2:E$151)*_xlfn.XLOOKUP(Informal_roads!$A107,[2]Width!$A$2:$A$156,[2]Width!E$2:E$156/1000)</f>
        <v>28.985220579007308</v>
      </c>
      <c r="F107" cm="1">
        <f t="array" ref="F107">_xlfn.XLOOKUP($A107,Informal_roads!$A$2:$A$151,Informal_roads!F$2:F$151)*_xlfn.XLOOKUP(Informal_roads!$A107,[2]Width!$A$2:$A$156,[2]Width!F$2:F$156/1000)</f>
        <v>0.96578232172091338</v>
      </c>
      <c r="G107" cm="1">
        <f t="array" ref="G107">_xlfn.XLOOKUP($A107,Informal_roads!$A$2:$A$151,Informal_roads!G$2:G$151)*_xlfn.XLOOKUP(Informal_roads!$A107,[2]Width!$A$2:$A$156,[2]Width!G$2:G$156/1000)</f>
        <v>9.9671138388643957E-2</v>
      </c>
      <c r="H107" cm="1">
        <f t="array" ref="H107">_xlfn.XLOOKUP($A107,Informal_roads!$A$2:$A$151,Informal_roads!H$2:H$151)*_xlfn.XLOOKUP(Informal_roads!$A107,[2]Width!$A$2:$A$156,[2]Width!H$2:H$156/1000)</f>
        <v>210.87077514015897</v>
      </c>
    </row>
    <row r="108" spans="1:8" x14ac:dyDescent="0.25">
      <c r="A108" s="1" t="s">
        <v>109</v>
      </c>
      <c r="B108" cm="1">
        <f t="array" ref="B108">_xlfn.XLOOKUP($A108,Informal_roads!$A$2:$A$151,Informal_roads!B$2:B$151)*_xlfn.XLOOKUP(Informal_roads!$A108,[2]Width!$A$2:$A$156,[2]Width!B$2:B$156/1000)</f>
        <v>0</v>
      </c>
      <c r="C108" cm="1">
        <f t="array" ref="C108">_xlfn.XLOOKUP($A108,Informal_roads!$A$2:$A$151,Informal_roads!C$2:C$151)*_xlfn.XLOOKUP(Informal_roads!$A108,[2]Width!$A$2:$A$156,[2]Width!C$2:C$156/1000)</f>
        <v>0</v>
      </c>
      <c r="D108" cm="1">
        <f t="array" ref="D108">_xlfn.XLOOKUP($A108,Informal_roads!$A$2:$A$151,Informal_roads!D$2:D$151)*_xlfn.XLOOKUP(Informal_roads!$A108,[2]Width!$A$2:$A$156,[2]Width!D$2:D$156/1000)</f>
        <v>0.51981847885708143</v>
      </c>
      <c r="E108" cm="1">
        <f t="array" ref="E108">_xlfn.XLOOKUP($A108,Informal_roads!$A$2:$A$151,Informal_roads!E$2:E$151)*_xlfn.XLOOKUP(Informal_roads!$A108,[2]Width!$A$2:$A$156,[2]Width!E$2:E$156/1000)</f>
        <v>21.361627400713758</v>
      </c>
      <c r="F108" cm="1">
        <f t="array" ref="F108">_xlfn.XLOOKUP($A108,Informal_roads!$A$2:$A$151,Informal_roads!F$2:F$151)*_xlfn.XLOOKUP(Informal_roads!$A108,[2]Width!$A$2:$A$156,[2]Width!F$2:F$156/1000)</f>
        <v>5.2789846646418594E-2</v>
      </c>
      <c r="G108" cm="1">
        <f t="array" ref="G108">_xlfn.XLOOKUP($A108,Informal_roads!$A$2:$A$151,Informal_roads!G$2:G$151)*_xlfn.XLOOKUP(Informal_roads!$A108,[2]Width!$A$2:$A$156,[2]Width!G$2:G$156/1000)</f>
        <v>3.1178661958162291E-3</v>
      </c>
      <c r="H108" cm="1">
        <f t="array" ref="H108">_xlfn.XLOOKUP($A108,Informal_roads!$A$2:$A$151,Informal_roads!H$2:H$151)*_xlfn.XLOOKUP(Informal_roads!$A108,[2]Width!$A$2:$A$156,[2]Width!H$2:H$156/1000)</f>
        <v>176.31857275298395</v>
      </c>
    </row>
    <row r="109" spans="1:8" x14ac:dyDescent="0.25">
      <c r="A109" s="1" t="s">
        <v>110</v>
      </c>
      <c r="B109" cm="1">
        <f t="array" ref="B109">_xlfn.XLOOKUP($A109,Informal_roads!$A$2:$A$151,Informal_roads!B$2:B$151)*_xlfn.XLOOKUP(Informal_roads!$A109,[2]Width!$A$2:$A$156,[2]Width!B$2:B$156/1000)</f>
        <v>3.0496445013889449E-2</v>
      </c>
      <c r="C109" cm="1">
        <f t="array" ref="C109">_xlfn.XLOOKUP($A109,Informal_roads!$A$2:$A$151,Informal_roads!C$2:C$151)*_xlfn.XLOOKUP(Informal_roads!$A109,[2]Width!$A$2:$A$156,[2]Width!C$2:C$156/1000)</f>
        <v>0.45226793237815871</v>
      </c>
      <c r="D109" cm="1">
        <f t="array" ref="D109">_xlfn.XLOOKUP($A109,Informal_roads!$A$2:$A$151,Informal_roads!D$2:D$151)*_xlfn.XLOOKUP(Informal_roads!$A109,[2]Width!$A$2:$A$156,[2]Width!D$2:D$156/1000)</f>
        <v>1.6481770242351519</v>
      </c>
      <c r="E109" cm="1">
        <f t="array" ref="E109">_xlfn.XLOOKUP($A109,Informal_roads!$A$2:$A$151,Informal_roads!E$2:E$151)*_xlfn.XLOOKUP(Informal_roads!$A109,[2]Width!$A$2:$A$156,[2]Width!E$2:E$156/1000)</f>
        <v>13.955104164376767</v>
      </c>
      <c r="F109" cm="1">
        <f t="array" ref="F109">_xlfn.XLOOKUP($A109,Informal_roads!$A$2:$A$151,Informal_roads!F$2:F$151)*_xlfn.XLOOKUP(Informal_roads!$A109,[2]Width!$A$2:$A$156,[2]Width!F$2:F$156/1000)</f>
        <v>0.41923939112506359</v>
      </c>
      <c r="G109" cm="1">
        <f t="array" ref="G109">_xlfn.XLOOKUP($A109,Informal_roads!$A$2:$A$151,Informal_roads!G$2:G$151)*_xlfn.XLOOKUP(Informal_roads!$A109,[2]Width!$A$2:$A$156,[2]Width!G$2:G$156/1000)</f>
        <v>1.3020021058763471E-2</v>
      </c>
      <c r="H109" cm="1">
        <f t="array" ref="H109">_xlfn.XLOOKUP($A109,Informal_roads!$A$2:$A$151,Informal_roads!H$2:H$151)*_xlfn.XLOOKUP(Informal_roads!$A109,[2]Width!$A$2:$A$156,[2]Width!H$2:H$156/1000)</f>
        <v>267.06294198931681</v>
      </c>
    </row>
    <row r="110" spans="1:8" x14ac:dyDescent="0.25">
      <c r="A110" s="1" t="s">
        <v>111</v>
      </c>
      <c r="B110" cm="1">
        <f t="array" ref="B110">_xlfn.XLOOKUP($A110,Informal_roads!$A$2:$A$151,Informal_roads!B$2:B$151)*_xlfn.XLOOKUP(Informal_roads!$A110,[2]Width!$A$2:$A$156,[2]Width!B$2:B$156/1000)</f>
        <v>0.43447265023529452</v>
      </c>
      <c r="C110" cm="1">
        <f t="array" ref="C110">_xlfn.XLOOKUP($A110,Informal_roads!$A$2:$A$151,Informal_roads!C$2:C$151)*_xlfn.XLOOKUP(Informal_roads!$A110,[2]Width!$A$2:$A$156,[2]Width!C$2:C$156/1000)</f>
        <v>1.2340234504976229</v>
      </c>
      <c r="D110" cm="1">
        <f t="array" ref="D110">_xlfn.XLOOKUP($A110,Informal_roads!$A$2:$A$151,Informal_roads!D$2:D$151)*_xlfn.XLOOKUP(Informal_roads!$A110,[2]Width!$A$2:$A$156,[2]Width!D$2:D$156/1000)</f>
        <v>32.551428950807477</v>
      </c>
      <c r="E110" cm="1">
        <f t="array" ref="E110">_xlfn.XLOOKUP($A110,Informal_roads!$A$2:$A$151,Informal_roads!E$2:E$151)*_xlfn.XLOOKUP(Informal_roads!$A110,[2]Width!$A$2:$A$156,[2]Width!E$2:E$156/1000)</f>
        <v>87.695770971151049</v>
      </c>
      <c r="F110" cm="1">
        <f t="array" ref="F110">_xlfn.XLOOKUP($A110,Informal_roads!$A$2:$A$151,Informal_roads!F$2:F$151)*_xlfn.XLOOKUP(Informal_roads!$A110,[2]Width!$A$2:$A$156,[2]Width!F$2:F$156/1000)</f>
        <v>3.9303286237373873</v>
      </c>
      <c r="G110" cm="1">
        <f t="array" ref="G110">_xlfn.XLOOKUP($A110,Informal_roads!$A$2:$A$151,Informal_roads!G$2:G$151)*_xlfn.XLOOKUP(Informal_roads!$A110,[2]Width!$A$2:$A$156,[2]Width!G$2:G$156/1000)</f>
        <v>1.0077185967205708</v>
      </c>
      <c r="H110" cm="1">
        <f t="array" ref="H110">_xlfn.XLOOKUP($A110,Informal_roads!$A$2:$A$151,Informal_roads!H$2:H$151)*_xlfn.XLOOKUP(Informal_roads!$A110,[2]Width!$A$2:$A$156,[2]Width!H$2:H$156/1000)</f>
        <v>294.10809424909155</v>
      </c>
    </row>
    <row r="111" spans="1:8" x14ac:dyDescent="0.25">
      <c r="A111" s="1" t="s">
        <v>112</v>
      </c>
      <c r="B111" cm="1">
        <f t="array" ref="B111">_xlfn.XLOOKUP($A111,Informal_roads!$A$2:$A$151,Informal_roads!B$2:B$151)*_xlfn.XLOOKUP(Informal_roads!$A111,[2]Width!$A$2:$A$156,[2]Width!B$2:B$156/1000)</f>
        <v>3.533027301642272E-2</v>
      </c>
      <c r="C111" cm="1">
        <f t="array" ref="C111">_xlfn.XLOOKUP($A111,Informal_roads!$A$2:$A$151,Informal_roads!C$2:C$151)*_xlfn.XLOOKUP(Informal_roads!$A111,[2]Width!$A$2:$A$156,[2]Width!C$2:C$156/1000)</f>
        <v>1.9834292336271964</v>
      </c>
      <c r="D111" cm="1">
        <f t="array" ref="D111">_xlfn.XLOOKUP($A111,Informal_roads!$A$2:$A$151,Informal_roads!D$2:D$151)*_xlfn.XLOOKUP(Informal_roads!$A111,[2]Width!$A$2:$A$156,[2]Width!D$2:D$156/1000)</f>
        <v>12.705552275129946</v>
      </c>
      <c r="E111" cm="1">
        <f t="array" ref="E111">_xlfn.XLOOKUP($A111,Informal_roads!$A$2:$A$151,Informal_roads!E$2:E$151)*_xlfn.XLOOKUP(Informal_roads!$A111,[2]Width!$A$2:$A$156,[2]Width!E$2:E$156/1000)</f>
        <v>52.031410279477136</v>
      </c>
      <c r="F111" cm="1">
        <f t="array" ref="F111">_xlfn.XLOOKUP($A111,Informal_roads!$A$2:$A$151,Informal_roads!F$2:F$151)*_xlfn.XLOOKUP(Informal_roads!$A111,[2]Width!$A$2:$A$156,[2]Width!F$2:F$156/1000)</f>
        <v>1.6192950253145562</v>
      </c>
      <c r="G111" cm="1">
        <f t="array" ref="G111">_xlfn.XLOOKUP($A111,Informal_roads!$A$2:$A$151,Informal_roads!G$2:G$151)*_xlfn.XLOOKUP(Informal_roads!$A111,[2]Width!$A$2:$A$156,[2]Width!G$2:G$156/1000)</f>
        <v>0.2599418591051052</v>
      </c>
      <c r="H111" cm="1">
        <f t="array" ref="H111">_xlfn.XLOOKUP($A111,Informal_roads!$A$2:$A$151,Informal_roads!H$2:H$151)*_xlfn.XLOOKUP(Informal_roads!$A111,[2]Width!$A$2:$A$156,[2]Width!H$2:H$156/1000)</f>
        <v>175.63023036989563</v>
      </c>
    </row>
    <row r="112" spans="1:8" x14ac:dyDescent="0.25">
      <c r="A112" s="1" t="s">
        <v>113</v>
      </c>
      <c r="B112" cm="1">
        <f t="array" ref="B112">_xlfn.XLOOKUP($A112,Informal_roads!$A$2:$A$151,Informal_roads!B$2:B$151)*_xlfn.XLOOKUP(Informal_roads!$A112,[2]Width!$A$2:$A$156,[2]Width!B$2:B$156/1000)</f>
        <v>0.46947527279248941</v>
      </c>
      <c r="C112" cm="1">
        <f t="array" ref="C112">_xlfn.XLOOKUP($A112,Informal_roads!$A$2:$A$151,Informal_roads!C$2:C$151)*_xlfn.XLOOKUP(Informal_roads!$A112,[2]Width!$A$2:$A$156,[2]Width!C$2:C$156/1000)</f>
        <v>22.98346483868292</v>
      </c>
      <c r="D112" cm="1">
        <f t="array" ref="D112">_xlfn.XLOOKUP($A112,Informal_roads!$A$2:$A$151,Informal_roads!D$2:D$151)*_xlfn.XLOOKUP(Informal_roads!$A112,[2]Width!$A$2:$A$156,[2]Width!D$2:D$156/1000)</f>
        <v>162.34498264775937</v>
      </c>
      <c r="E112" cm="1">
        <f t="array" ref="E112">_xlfn.XLOOKUP($A112,Informal_roads!$A$2:$A$151,Informal_roads!E$2:E$151)*_xlfn.XLOOKUP(Informal_roads!$A112,[2]Width!$A$2:$A$156,[2]Width!E$2:E$156/1000)</f>
        <v>115.01277639888953</v>
      </c>
      <c r="F112" cm="1">
        <f t="array" ref="F112">_xlfn.XLOOKUP($A112,Informal_roads!$A$2:$A$151,Informal_roads!F$2:F$151)*_xlfn.XLOOKUP(Informal_roads!$A112,[2]Width!$A$2:$A$156,[2]Width!F$2:F$156/1000)</f>
        <v>6.5536401907032475</v>
      </c>
      <c r="G112" cm="1">
        <f t="array" ref="G112">_xlfn.XLOOKUP($A112,Informal_roads!$A$2:$A$151,Informal_roads!G$2:G$151)*_xlfn.XLOOKUP(Informal_roads!$A112,[2]Width!$A$2:$A$156,[2]Width!G$2:G$156/1000)</f>
        <v>1.9582120360935964</v>
      </c>
      <c r="H112" cm="1">
        <f t="array" ref="H112">_xlfn.XLOOKUP($A112,Informal_roads!$A$2:$A$151,Informal_roads!H$2:H$151)*_xlfn.XLOOKUP(Informal_roads!$A112,[2]Width!$A$2:$A$156,[2]Width!H$2:H$156/1000)</f>
        <v>1464.3753205408054</v>
      </c>
    </row>
    <row r="113" spans="1:8" x14ac:dyDescent="0.25">
      <c r="A113" s="1" t="s">
        <v>114</v>
      </c>
      <c r="B113" cm="1">
        <f t="array" ref="B113">_xlfn.XLOOKUP($A113,Informal_roads!$A$2:$A$151,Informal_roads!B$2:B$151)*_xlfn.XLOOKUP(Informal_roads!$A113,[2]Width!$A$2:$A$156,[2]Width!B$2:B$156/1000)</f>
        <v>0.15371439544693269</v>
      </c>
      <c r="C113" cm="1">
        <f t="array" ref="C113">_xlfn.XLOOKUP($A113,Informal_roads!$A$2:$A$151,Informal_roads!C$2:C$151)*_xlfn.XLOOKUP(Informal_roads!$A113,[2]Width!$A$2:$A$156,[2]Width!C$2:C$156/1000)</f>
        <v>3.6975640125253735</v>
      </c>
      <c r="D113" cm="1">
        <f t="array" ref="D113">_xlfn.XLOOKUP($A113,Informal_roads!$A$2:$A$151,Informal_roads!D$2:D$151)*_xlfn.XLOOKUP(Informal_roads!$A113,[2]Width!$A$2:$A$156,[2]Width!D$2:D$156/1000)</f>
        <v>15.536722671522284</v>
      </c>
      <c r="E113" cm="1">
        <f t="array" ref="E113">_xlfn.XLOOKUP($A113,Informal_roads!$A$2:$A$151,Informal_roads!E$2:E$151)*_xlfn.XLOOKUP(Informal_roads!$A113,[2]Width!$A$2:$A$156,[2]Width!E$2:E$156/1000)</f>
        <v>17.792148479456227</v>
      </c>
      <c r="F113" cm="1">
        <f t="array" ref="F113">_xlfn.XLOOKUP($A113,Informal_roads!$A$2:$A$151,Informal_roads!F$2:F$151)*_xlfn.XLOOKUP(Informal_roads!$A113,[2]Width!$A$2:$A$156,[2]Width!F$2:F$156/1000)</f>
        <v>10.409929526524808</v>
      </c>
      <c r="G113" cm="1">
        <f t="array" ref="G113">_xlfn.XLOOKUP($A113,Informal_roads!$A$2:$A$151,Informal_roads!G$2:G$151)*_xlfn.XLOOKUP(Informal_roads!$A113,[2]Width!$A$2:$A$156,[2]Width!G$2:G$156/1000)</f>
        <v>0.81383647293633443</v>
      </c>
      <c r="H113" cm="1">
        <f t="array" ref="H113">_xlfn.XLOOKUP($A113,Informal_roads!$A$2:$A$151,Informal_roads!H$2:H$151)*_xlfn.XLOOKUP(Informal_roads!$A113,[2]Width!$A$2:$A$156,[2]Width!H$2:H$156/1000)</f>
        <v>558.77470750332577</v>
      </c>
    </row>
    <row r="114" spans="1:8" x14ac:dyDescent="0.25">
      <c r="A114" s="1" t="s">
        <v>115</v>
      </c>
      <c r="B114" cm="1">
        <f t="array" ref="B114">_xlfn.XLOOKUP($A114,Informal_roads!$A$2:$A$151,Informal_roads!B$2:B$151)*_xlfn.XLOOKUP(Informal_roads!$A114,[2]Width!$A$2:$A$156,[2]Width!B$2:B$156/1000)</f>
        <v>0.5445314836262527</v>
      </c>
      <c r="C114" cm="1">
        <f t="array" ref="C114">_xlfn.XLOOKUP($A114,Informal_roads!$A$2:$A$151,Informal_roads!C$2:C$151)*_xlfn.XLOOKUP(Informal_roads!$A114,[2]Width!$A$2:$A$156,[2]Width!C$2:C$156/1000)</f>
        <v>1.7328175740387035</v>
      </c>
      <c r="D114" cm="1">
        <f t="array" ref="D114">_xlfn.XLOOKUP($A114,Informal_roads!$A$2:$A$151,Informal_roads!D$2:D$151)*_xlfn.XLOOKUP(Informal_roads!$A114,[2]Width!$A$2:$A$156,[2]Width!D$2:D$156/1000)</f>
        <v>13.629503173593536</v>
      </c>
      <c r="E114" cm="1">
        <f t="array" ref="E114">_xlfn.XLOOKUP($A114,Informal_roads!$A$2:$A$151,Informal_roads!E$2:E$151)*_xlfn.XLOOKUP(Informal_roads!$A114,[2]Width!$A$2:$A$156,[2]Width!E$2:E$156/1000)</f>
        <v>34.353657760692208</v>
      </c>
      <c r="F114" cm="1">
        <f t="array" ref="F114">_xlfn.XLOOKUP($A114,Informal_roads!$A$2:$A$151,Informal_roads!F$2:F$151)*_xlfn.XLOOKUP(Informal_roads!$A114,[2]Width!$A$2:$A$156,[2]Width!F$2:F$156/1000)</f>
        <v>3.2615590750997119</v>
      </c>
      <c r="G114" cm="1">
        <f t="array" ref="G114">_xlfn.XLOOKUP($A114,Informal_roads!$A$2:$A$151,Informal_roads!G$2:G$151)*_xlfn.XLOOKUP(Informal_roads!$A114,[2]Width!$A$2:$A$156,[2]Width!G$2:G$156/1000)</f>
        <v>0.24219798698573469</v>
      </c>
      <c r="H114" cm="1">
        <f t="array" ref="H114">_xlfn.XLOOKUP($A114,Informal_roads!$A$2:$A$151,Informal_roads!H$2:H$151)*_xlfn.XLOOKUP(Informal_roads!$A114,[2]Width!$A$2:$A$156,[2]Width!H$2:H$156/1000)</f>
        <v>460.16221700318016</v>
      </c>
    </row>
    <row r="115" spans="1:8" x14ac:dyDescent="0.25">
      <c r="A115" s="1" t="s">
        <v>116</v>
      </c>
      <c r="B115" cm="1">
        <f t="array" ref="B115">_xlfn.XLOOKUP($A115,Informal_roads!$A$2:$A$151,Informal_roads!B$2:B$151)*_xlfn.XLOOKUP(Informal_roads!$A115,[2]Width!$A$2:$A$156,[2]Width!B$2:B$156/1000)</f>
        <v>2.3377622441203147</v>
      </c>
      <c r="C115" cm="1">
        <f t="array" ref="C115">_xlfn.XLOOKUP($A115,Informal_roads!$A$2:$A$151,Informal_roads!C$2:C$151)*_xlfn.XLOOKUP(Informal_roads!$A115,[2]Width!$A$2:$A$156,[2]Width!C$2:C$156/1000)</f>
        <v>4.8822968325330516</v>
      </c>
      <c r="D115" cm="1">
        <f t="array" ref="D115">_xlfn.XLOOKUP($A115,Informal_roads!$A$2:$A$151,Informal_roads!D$2:D$151)*_xlfn.XLOOKUP(Informal_roads!$A115,[2]Width!$A$2:$A$156,[2]Width!D$2:D$156/1000)</f>
        <v>242.91963706051476</v>
      </c>
      <c r="E115" cm="1">
        <f t="array" ref="E115">_xlfn.XLOOKUP($A115,Informal_roads!$A$2:$A$151,Informal_roads!E$2:E$151)*_xlfn.XLOOKUP(Informal_roads!$A115,[2]Width!$A$2:$A$156,[2]Width!E$2:E$156/1000)</f>
        <v>342.04739314250929</v>
      </c>
      <c r="F115" cm="1">
        <f t="array" ref="F115">_xlfn.XLOOKUP($A115,Informal_roads!$A$2:$A$151,Informal_roads!F$2:F$151)*_xlfn.XLOOKUP(Informal_roads!$A115,[2]Width!$A$2:$A$156,[2]Width!F$2:F$156/1000)</f>
        <v>16.021596114719689</v>
      </c>
      <c r="G115" cm="1">
        <f t="array" ref="G115">_xlfn.XLOOKUP($A115,Informal_roads!$A$2:$A$151,Informal_roads!G$2:G$151)*_xlfn.XLOOKUP(Informal_roads!$A115,[2]Width!$A$2:$A$156,[2]Width!G$2:G$156/1000)</f>
        <v>3.0705637105099783</v>
      </c>
      <c r="H115" cm="1">
        <f t="array" ref="H115">_xlfn.XLOOKUP($A115,Informal_roads!$A$2:$A$151,Informal_roads!H$2:H$151)*_xlfn.XLOOKUP(Informal_roads!$A115,[2]Width!$A$2:$A$156,[2]Width!H$2:H$156/1000)</f>
        <v>5638.332383875485</v>
      </c>
    </row>
    <row r="116" spans="1:8" x14ac:dyDescent="0.25">
      <c r="A116" s="1" t="s">
        <v>117</v>
      </c>
      <c r="B116" cm="1">
        <f t="array" ref="B116">_xlfn.XLOOKUP($A116,Informal_roads!$A$2:$A$151,Informal_roads!B$2:B$151)*_xlfn.XLOOKUP(Informal_roads!$A116,[2]Width!$A$2:$A$156,[2]Width!B$2:B$156/1000)</f>
        <v>9.2026761921856371E-3</v>
      </c>
      <c r="C116" cm="1">
        <f t="array" ref="C116">_xlfn.XLOOKUP($A116,Informal_roads!$A$2:$A$151,Informal_roads!C$2:C$151)*_xlfn.XLOOKUP(Informal_roads!$A116,[2]Width!$A$2:$A$156,[2]Width!C$2:C$156/1000)</f>
        <v>2.0935724793825545E-4</v>
      </c>
      <c r="D116" cm="1">
        <f t="array" ref="D116">_xlfn.XLOOKUP($A116,Informal_roads!$A$2:$A$151,Informal_roads!D$2:D$151)*_xlfn.XLOOKUP(Informal_roads!$A116,[2]Width!$A$2:$A$156,[2]Width!D$2:D$156/1000)</f>
        <v>41.661236375383631</v>
      </c>
      <c r="E116" cm="1">
        <f t="array" ref="E116">_xlfn.XLOOKUP($A116,Informal_roads!$A$2:$A$151,Informal_roads!E$2:E$151)*_xlfn.XLOOKUP(Informal_roads!$A116,[2]Width!$A$2:$A$156,[2]Width!E$2:E$156/1000)</f>
        <v>35.397855046961233</v>
      </c>
      <c r="F116" cm="1">
        <f t="array" ref="F116">_xlfn.XLOOKUP($A116,Informal_roads!$A$2:$A$151,Informal_roads!F$2:F$151)*_xlfn.XLOOKUP(Informal_roads!$A116,[2]Width!$A$2:$A$156,[2]Width!F$2:F$156/1000)</f>
        <v>2.2564093190408644E-2</v>
      </c>
      <c r="G116" cm="1">
        <f t="array" ref="G116">_xlfn.XLOOKUP($A116,Informal_roads!$A$2:$A$151,Informal_roads!G$2:G$151)*_xlfn.XLOOKUP(Informal_roads!$A116,[2]Width!$A$2:$A$156,[2]Width!G$2:G$156/1000)</f>
        <v>8.5570084083475568E-3</v>
      </c>
      <c r="H116" cm="1">
        <f t="array" ref="H116">_xlfn.XLOOKUP($A116,Informal_roads!$A$2:$A$151,Informal_roads!H$2:H$151)*_xlfn.XLOOKUP(Informal_roads!$A116,[2]Width!$A$2:$A$156,[2]Width!H$2:H$156/1000)</f>
        <v>6.1490115048485938</v>
      </c>
    </row>
    <row r="117" spans="1:8" x14ac:dyDescent="0.25">
      <c r="A117" s="1" t="s">
        <v>118</v>
      </c>
      <c r="B117" cm="1">
        <f t="array" ref="B117">_xlfn.XLOOKUP($A117,Informal_roads!$A$2:$A$151,Informal_roads!B$2:B$151)*_xlfn.XLOOKUP(Informal_roads!$A117,[2]Width!$A$2:$A$156,[2]Width!B$2:B$156/1000)</f>
        <v>0</v>
      </c>
      <c r="C117" cm="1">
        <f t="array" ref="C117">_xlfn.XLOOKUP($A117,Informal_roads!$A$2:$A$151,Informal_roads!C$2:C$151)*_xlfn.XLOOKUP(Informal_roads!$A117,[2]Width!$A$2:$A$156,[2]Width!C$2:C$156/1000)</f>
        <v>0</v>
      </c>
      <c r="D117" cm="1">
        <f t="array" ref="D117">_xlfn.XLOOKUP($A117,Informal_roads!$A$2:$A$151,Informal_roads!D$2:D$151)*_xlfn.XLOOKUP(Informal_roads!$A117,[2]Width!$A$2:$A$156,[2]Width!D$2:D$156/1000)</f>
        <v>1.9119716574202233E-2</v>
      </c>
      <c r="E117" cm="1">
        <f t="array" ref="E117">_xlfn.XLOOKUP($A117,Informal_roads!$A$2:$A$151,Informal_roads!E$2:E$151)*_xlfn.XLOOKUP(Informal_roads!$A117,[2]Width!$A$2:$A$156,[2]Width!E$2:E$156/1000)</f>
        <v>8.8095180394857878E-2</v>
      </c>
      <c r="F117" cm="1">
        <f t="array" ref="F117">_xlfn.XLOOKUP($A117,Informal_roads!$A$2:$A$151,Informal_roads!F$2:F$151)*_xlfn.XLOOKUP(Informal_roads!$A117,[2]Width!$A$2:$A$156,[2]Width!F$2:F$156/1000)</f>
        <v>2.8911418457174647E-3</v>
      </c>
      <c r="G117" cm="1">
        <f t="array" ref="G117">_xlfn.XLOOKUP($A117,Informal_roads!$A$2:$A$151,Informal_roads!G$2:G$151)*_xlfn.XLOOKUP(Informal_roads!$A117,[2]Width!$A$2:$A$156,[2]Width!G$2:G$156/1000)</f>
        <v>4.4090386821293468E-4</v>
      </c>
      <c r="H117" cm="1">
        <f t="array" ref="H117">_xlfn.XLOOKUP($A117,Informal_roads!$A$2:$A$151,Informal_roads!H$2:H$151)*_xlfn.XLOOKUP(Informal_roads!$A117,[2]Width!$A$2:$A$156,[2]Width!H$2:H$156/1000)</f>
        <v>3.4748419271948814</v>
      </c>
    </row>
    <row r="118" spans="1:8" x14ac:dyDescent="0.25">
      <c r="A118" s="1" t="s">
        <v>119</v>
      </c>
      <c r="B118" cm="1">
        <f t="array" ref="B118">_xlfn.XLOOKUP($A118,Informal_roads!$A$2:$A$151,Informal_roads!B$2:B$151)*_xlfn.XLOOKUP(Informal_roads!$A118,[2]Width!$A$2:$A$156,[2]Width!B$2:B$156/1000)</f>
        <v>7.1671246509860346E-3</v>
      </c>
      <c r="C118" cm="1">
        <f t="array" ref="C118">_xlfn.XLOOKUP($A118,Informal_roads!$A$2:$A$151,Informal_roads!C$2:C$151)*_xlfn.XLOOKUP(Informal_roads!$A118,[2]Width!$A$2:$A$156,[2]Width!C$2:C$156/1000)</f>
        <v>5.6422647894128083E-2</v>
      </c>
      <c r="D118" cm="1">
        <f t="array" ref="D118">_xlfn.XLOOKUP($A118,Informal_roads!$A$2:$A$151,Informal_roads!D$2:D$151)*_xlfn.XLOOKUP(Informal_roads!$A118,[2]Width!$A$2:$A$156,[2]Width!D$2:D$156/1000)</f>
        <v>1.2473514732371735</v>
      </c>
      <c r="E118" cm="1">
        <f t="array" ref="E118">_xlfn.XLOOKUP($A118,Informal_roads!$A$2:$A$151,Informal_roads!E$2:E$151)*_xlfn.XLOOKUP(Informal_roads!$A118,[2]Width!$A$2:$A$156,[2]Width!E$2:E$156/1000)</f>
        <v>72.952255322189771</v>
      </c>
      <c r="F118" cm="1">
        <f t="array" ref="F118">_xlfn.XLOOKUP($A118,Informal_roads!$A$2:$A$151,Informal_roads!F$2:F$151)*_xlfn.XLOOKUP(Informal_roads!$A118,[2]Width!$A$2:$A$156,[2]Width!F$2:F$156/1000)</f>
        <v>0.13874171118864054</v>
      </c>
      <c r="G118" cm="1">
        <f t="array" ref="G118">_xlfn.XLOOKUP($A118,Informal_roads!$A$2:$A$151,Informal_roads!G$2:G$151)*_xlfn.XLOOKUP(Informal_roads!$A118,[2]Width!$A$2:$A$156,[2]Width!G$2:G$156/1000)</f>
        <v>7.3981272674489675E-3</v>
      </c>
      <c r="H118" cm="1">
        <f t="array" ref="H118">_xlfn.XLOOKUP($A118,Informal_roads!$A$2:$A$151,Informal_roads!H$2:H$151)*_xlfn.XLOOKUP(Informal_roads!$A118,[2]Width!$A$2:$A$156,[2]Width!H$2:H$156/1000)</f>
        <v>188.15048645188745</v>
      </c>
    </row>
    <row r="119" spans="1:8" x14ac:dyDescent="0.25">
      <c r="A119" s="1" t="s">
        <v>120</v>
      </c>
      <c r="B119" cm="1">
        <f t="array" ref="B119">_xlfn.XLOOKUP($A119,Informal_roads!$A$2:$A$151,Informal_roads!B$2:B$151)*_xlfn.XLOOKUP(Informal_roads!$A119,[2]Width!$A$2:$A$156,[2]Width!B$2:B$156/1000)</f>
        <v>6.8710541866284475E-2</v>
      </c>
      <c r="C119" cm="1">
        <f t="array" ref="C119">_xlfn.XLOOKUP($A119,Informal_roads!$A$2:$A$151,Informal_roads!C$2:C$151)*_xlfn.XLOOKUP(Informal_roads!$A119,[2]Width!$A$2:$A$156,[2]Width!C$2:C$156/1000)</f>
        <v>1.3022724171798983</v>
      </c>
      <c r="D119" cm="1">
        <f t="array" ref="D119">_xlfn.XLOOKUP($A119,Informal_roads!$A$2:$A$151,Informal_roads!D$2:D$151)*_xlfn.XLOOKUP(Informal_roads!$A119,[2]Width!$A$2:$A$156,[2]Width!D$2:D$156/1000)</f>
        <v>8.9872746759148701</v>
      </c>
      <c r="E119" cm="1">
        <f t="array" ref="E119">_xlfn.XLOOKUP($A119,Informal_roads!$A$2:$A$151,Informal_roads!E$2:E$151)*_xlfn.XLOOKUP(Informal_roads!$A119,[2]Width!$A$2:$A$156,[2]Width!E$2:E$156/1000)</f>
        <v>8.5392001278514371</v>
      </c>
      <c r="F119" cm="1">
        <f t="array" ref="F119">_xlfn.XLOOKUP($A119,Informal_roads!$A$2:$A$151,Informal_roads!F$2:F$151)*_xlfn.XLOOKUP(Informal_roads!$A119,[2]Width!$A$2:$A$156,[2]Width!F$2:F$156/1000)</f>
        <v>0.52561826102748954</v>
      </c>
      <c r="G119" cm="1">
        <f t="array" ref="G119">_xlfn.XLOOKUP($A119,Informal_roads!$A$2:$A$151,Informal_roads!G$2:G$151)*_xlfn.XLOOKUP(Informal_roads!$A119,[2]Width!$A$2:$A$156,[2]Width!G$2:G$156/1000)</f>
        <v>0.11707117362443954</v>
      </c>
      <c r="H119" cm="1">
        <f t="array" ref="H119">_xlfn.XLOOKUP($A119,Informal_roads!$A$2:$A$151,Informal_roads!H$2:H$151)*_xlfn.XLOOKUP(Informal_roads!$A119,[2]Width!$A$2:$A$156,[2]Width!H$2:H$156/1000)</f>
        <v>212.13391097823643</v>
      </c>
    </row>
    <row r="120" spans="1:8" x14ac:dyDescent="0.25">
      <c r="A120" s="1" t="s">
        <v>121</v>
      </c>
      <c r="B120" cm="1">
        <f t="array" ref="B120">_xlfn.XLOOKUP($A120,Informal_roads!$A$2:$A$151,Informal_roads!B$2:B$151)*_xlfn.XLOOKUP(Informal_roads!$A120,[2]Width!$A$2:$A$156,[2]Width!B$2:B$156/1000)</f>
        <v>8.0077235607428077E-3</v>
      </c>
      <c r="C120" cm="1">
        <f t="array" ref="C120">_xlfn.XLOOKUP($A120,Informal_roads!$A$2:$A$151,Informal_roads!C$2:C$151)*_xlfn.XLOOKUP(Informal_roads!$A120,[2]Width!$A$2:$A$156,[2]Width!C$2:C$156/1000)</f>
        <v>0</v>
      </c>
      <c r="D120" cm="1">
        <f t="array" ref="D120">_xlfn.XLOOKUP($A120,Informal_roads!$A$2:$A$151,Informal_roads!D$2:D$151)*_xlfn.XLOOKUP(Informal_roads!$A120,[2]Width!$A$2:$A$156,[2]Width!D$2:D$156/1000)</f>
        <v>1.9934323821128495</v>
      </c>
      <c r="E120" cm="1">
        <f t="array" ref="E120">_xlfn.XLOOKUP($A120,Informal_roads!$A$2:$A$151,Informal_roads!E$2:E$151)*_xlfn.XLOOKUP(Informal_roads!$A120,[2]Width!$A$2:$A$156,[2]Width!E$2:E$156/1000)</f>
        <v>21.149751204979513</v>
      </c>
      <c r="F120" cm="1">
        <f t="array" ref="F120">_xlfn.XLOOKUP($A120,Informal_roads!$A$2:$A$151,Informal_roads!F$2:F$151)*_xlfn.XLOOKUP(Informal_roads!$A120,[2]Width!$A$2:$A$156,[2]Width!F$2:F$156/1000)</f>
        <v>2.4319267096100539E-2</v>
      </c>
      <c r="G120" cm="1">
        <f t="array" ref="G120">_xlfn.XLOOKUP($A120,Informal_roads!$A$2:$A$151,Informal_roads!G$2:G$151)*_xlfn.XLOOKUP(Informal_roads!$A120,[2]Width!$A$2:$A$156,[2]Width!G$2:G$156/1000)</f>
        <v>0</v>
      </c>
      <c r="H120" cm="1">
        <f t="array" ref="H120">_xlfn.XLOOKUP($A120,Informal_roads!$A$2:$A$151,Informal_roads!H$2:H$151)*_xlfn.XLOOKUP(Informal_roads!$A120,[2]Width!$A$2:$A$156,[2]Width!H$2:H$156/1000)</f>
        <v>38.808999334528444</v>
      </c>
    </row>
    <row r="121" spans="1:8" x14ac:dyDescent="0.25">
      <c r="A121" s="1" t="s">
        <v>122</v>
      </c>
      <c r="B121" cm="1">
        <f t="array" ref="B121">_xlfn.XLOOKUP($A121,Informal_roads!$A$2:$A$151,Informal_roads!B$2:B$151)*_xlfn.XLOOKUP(Informal_roads!$A121,[2]Width!$A$2:$A$156,[2]Width!B$2:B$156/1000)</f>
        <v>3.2781044262597724E-2</v>
      </c>
      <c r="C121" cm="1">
        <f t="array" ref="C121">_xlfn.XLOOKUP($A121,Informal_roads!$A$2:$A$151,Informal_roads!C$2:C$151)*_xlfn.XLOOKUP(Informal_roads!$A121,[2]Width!$A$2:$A$156,[2]Width!C$2:C$156/1000)</f>
        <v>2.6076783566833566</v>
      </c>
      <c r="D121" cm="1">
        <f t="array" ref="D121">_xlfn.XLOOKUP($A121,Informal_roads!$A$2:$A$151,Informal_roads!D$2:D$151)*_xlfn.XLOOKUP(Informal_roads!$A121,[2]Width!$A$2:$A$156,[2]Width!D$2:D$156/1000)</f>
        <v>17.589182543359208</v>
      </c>
      <c r="E121" cm="1">
        <f t="array" ref="E121">_xlfn.XLOOKUP($A121,Informal_roads!$A$2:$A$151,Informal_roads!E$2:E$151)*_xlfn.XLOOKUP(Informal_roads!$A121,[2]Width!$A$2:$A$156,[2]Width!E$2:E$156/1000)</f>
        <v>17.655142230571986</v>
      </c>
      <c r="F121" cm="1">
        <f t="array" ref="F121">_xlfn.XLOOKUP($A121,Informal_roads!$A$2:$A$151,Informal_roads!F$2:F$151)*_xlfn.XLOOKUP(Informal_roads!$A121,[2]Width!$A$2:$A$156,[2]Width!F$2:F$156/1000)</f>
        <v>1.0180717813164923</v>
      </c>
      <c r="G121" cm="1">
        <f t="array" ref="G121">_xlfn.XLOOKUP($A121,Informal_roads!$A$2:$A$151,Informal_roads!G$2:G$151)*_xlfn.XLOOKUP(Informal_roads!$A121,[2]Width!$A$2:$A$156,[2]Width!G$2:G$156/1000)</f>
        <v>0.19330665939270891</v>
      </c>
      <c r="H121" cm="1">
        <f t="array" ref="H121">_xlfn.XLOOKUP($A121,Informal_roads!$A$2:$A$151,Informal_roads!H$2:H$151)*_xlfn.XLOOKUP(Informal_roads!$A121,[2]Width!$A$2:$A$156,[2]Width!H$2:H$156/1000)</f>
        <v>313.72797128338283</v>
      </c>
    </row>
    <row r="122" spans="1:8" x14ac:dyDescent="0.25">
      <c r="A122" s="1" t="s">
        <v>123</v>
      </c>
      <c r="B122" cm="1">
        <f t="array" ref="B122">_xlfn.XLOOKUP($A122,Informal_roads!$A$2:$A$151,Informal_roads!B$2:B$151)*_xlfn.XLOOKUP(Informal_roads!$A122,[2]Width!$A$2:$A$156,[2]Width!B$2:B$156/1000)</f>
        <v>3.7811731735373985E-2</v>
      </c>
      <c r="C122" cm="1">
        <f t="array" ref="C122">_xlfn.XLOOKUP($A122,Informal_roads!$A$2:$A$151,Informal_roads!C$2:C$151)*_xlfn.XLOOKUP(Informal_roads!$A122,[2]Width!$A$2:$A$156,[2]Width!C$2:C$156/1000)</f>
        <v>1.5402247461351184</v>
      </c>
      <c r="D122" cm="1">
        <f t="array" ref="D122">_xlfn.XLOOKUP($A122,Informal_roads!$A$2:$A$151,Informal_roads!D$2:D$151)*_xlfn.XLOOKUP(Informal_roads!$A122,[2]Width!$A$2:$A$156,[2]Width!D$2:D$156/1000)</f>
        <v>8.3872080268168947</v>
      </c>
      <c r="E122" cm="1">
        <f t="array" ref="E122">_xlfn.XLOOKUP($A122,Informal_roads!$A$2:$A$151,Informal_roads!E$2:E$151)*_xlfn.XLOOKUP(Informal_roads!$A122,[2]Width!$A$2:$A$156,[2]Width!E$2:E$156/1000)</f>
        <v>15.367252312054703</v>
      </c>
      <c r="F122" cm="1">
        <f t="array" ref="F122">_xlfn.XLOOKUP($A122,Informal_roads!$A$2:$A$151,Informal_roads!F$2:F$151)*_xlfn.XLOOKUP(Informal_roads!$A122,[2]Width!$A$2:$A$156,[2]Width!F$2:F$156/1000)</f>
        <v>0.826310743385402</v>
      </c>
      <c r="G122" cm="1">
        <f t="array" ref="G122">_xlfn.XLOOKUP($A122,Informal_roads!$A$2:$A$151,Informal_roads!G$2:G$151)*_xlfn.XLOOKUP(Informal_roads!$A122,[2]Width!$A$2:$A$156,[2]Width!G$2:G$156/1000)</f>
        <v>7.2689785703178605E-2</v>
      </c>
      <c r="H122" cm="1">
        <f t="array" ref="H122">_xlfn.XLOOKUP($A122,Informal_roads!$A$2:$A$151,Informal_roads!H$2:H$151)*_xlfn.XLOOKUP(Informal_roads!$A122,[2]Width!$A$2:$A$156,[2]Width!H$2:H$156/1000)</f>
        <v>79.246516993401528</v>
      </c>
    </row>
    <row r="123" spans="1:8" x14ac:dyDescent="0.25">
      <c r="A123" s="1" t="s">
        <v>124</v>
      </c>
      <c r="B123" cm="1">
        <f t="array" ref="B123">_xlfn.XLOOKUP($A123,Informal_roads!$A$2:$A$151,Informal_roads!B$2:B$151)*_xlfn.XLOOKUP(Informal_roads!$A123,[2]Width!$A$2:$A$156,[2]Width!B$2:B$156/1000)</f>
        <v>0</v>
      </c>
      <c r="C123" cm="1">
        <f t="array" ref="C123">_xlfn.XLOOKUP($A123,Informal_roads!$A$2:$A$151,Informal_roads!C$2:C$151)*_xlfn.XLOOKUP(Informal_roads!$A123,[2]Width!$A$2:$A$156,[2]Width!C$2:C$156/1000)</f>
        <v>0</v>
      </c>
      <c r="D123" cm="1">
        <f t="array" ref="D123">_xlfn.XLOOKUP($A123,Informal_roads!$A$2:$A$151,Informal_roads!D$2:D$151)*_xlfn.XLOOKUP(Informal_roads!$A123,[2]Width!$A$2:$A$156,[2]Width!D$2:D$156/1000)</f>
        <v>0.23970896265212735</v>
      </c>
      <c r="E123" cm="1">
        <f t="array" ref="E123">_xlfn.XLOOKUP($A123,Informal_roads!$A$2:$A$151,Informal_roads!E$2:E$151)*_xlfn.XLOOKUP(Informal_roads!$A123,[2]Width!$A$2:$A$156,[2]Width!E$2:E$156/1000)</f>
        <v>608.25129581145541</v>
      </c>
      <c r="F123" cm="1">
        <f t="array" ref="F123">_xlfn.XLOOKUP($A123,Informal_roads!$A$2:$A$151,Informal_roads!F$2:F$151)*_xlfn.XLOOKUP(Informal_roads!$A123,[2]Width!$A$2:$A$156,[2]Width!F$2:F$156/1000)</f>
        <v>8.9394271140645895E-2</v>
      </c>
      <c r="G123" cm="1">
        <f t="array" ref="G123">_xlfn.XLOOKUP($A123,Informal_roads!$A$2:$A$151,Informal_roads!G$2:G$151)*_xlfn.XLOOKUP(Informal_roads!$A123,[2]Width!$A$2:$A$156,[2]Width!G$2:G$156/1000)</f>
        <v>2.9062179314172837E-4</v>
      </c>
      <c r="H123" cm="1">
        <f t="array" ref="H123">_xlfn.XLOOKUP($A123,Informal_roads!$A$2:$A$151,Informal_roads!H$2:H$151)*_xlfn.XLOOKUP(Informal_roads!$A123,[2]Width!$A$2:$A$156,[2]Width!H$2:H$156/1000)</f>
        <v>992.10572781276096</v>
      </c>
    </row>
    <row r="124" spans="1:8" x14ac:dyDescent="0.25">
      <c r="A124" s="1" t="s">
        <v>125</v>
      </c>
      <c r="B124" cm="1">
        <f t="array" ref="B124">_xlfn.XLOOKUP($A124,Informal_roads!$A$2:$A$151,Informal_roads!B$2:B$151)*_xlfn.XLOOKUP(Informal_roads!$A124,[2]Width!$A$2:$A$156,[2]Width!B$2:B$156/1000)</f>
        <v>2.7659470449859458</v>
      </c>
      <c r="C124" cm="1">
        <f t="array" ref="C124">_xlfn.XLOOKUP($A124,Informal_roads!$A$2:$A$151,Informal_roads!C$2:C$151)*_xlfn.XLOOKUP(Informal_roads!$A124,[2]Width!$A$2:$A$156,[2]Width!C$2:C$156/1000)</f>
        <v>2.0016497876538502</v>
      </c>
      <c r="D124" cm="1">
        <f t="array" ref="D124">_xlfn.XLOOKUP($A124,Informal_roads!$A$2:$A$151,Informal_roads!D$2:D$151)*_xlfn.XLOOKUP(Informal_roads!$A124,[2]Width!$A$2:$A$156,[2]Width!D$2:D$156/1000)</f>
        <v>8.2703547417555789</v>
      </c>
      <c r="E124" cm="1">
        <f t="array" ref="E124">_xlfn.XLOOKUP($A124,Informal_roads!$A$2:$A$151,Informal_roads!E$2:E$151)*_xlfn.XLOOKUP(Informal_roads!$A124,[2]Width!$A$2:$A$156,[2]Width!E$2:E$156/1000)</f>
        <v>27.77260826141702</v>
      </c>
      <c r="F124" cm="1">
        <f t="array" ref="F124">_xlfn.XLOOKUP($A124,Informal_roads!$A$2:$A$151,Informal_roads!F$2:F$151)*_xlfn.XLOOKUP(Informal_roads!$A124,[2]Width!$A$2:$A$156,[2]Width!F$2:F$156/1000)</f>
        <v>0.84757168141027517</v>
      </c>
      <c r="G124" cm="1">
        <f t="array" ref="G124">_xlfn.XLOOKUP($A124,Informal_roads!$A$2:$A$151,Informal_roads!G$2:G$151)*_xlfn.XLOOKUP(Informal_roads!$A124,[2]Width!$A$2:$A$156,[2]Width!G$2:G$156/1000)</f>
        <v>0.15844883565593071</v>
      </c>
      <c r="H124" cm="1">
        <f t="array" ref="H124">_xlfn.XLOOKUP($A124,Informal_roads!$A$2:$A$151,Informal_roads!H$2:H$151)*_xlfn.XLOOKUP(Informal_roads!$A124,[2]Width!$A$2:$A$156,[2]Width!H$2:H$156/1000)</f>
        <v>851.79008241576776</v>
      </c>
    </row>
    <row r="125" spans="1:8" x14ac:dyDescent="0.25">
      <c r="A125" s="1" t="s">
        <v>126</v>
      </c>
      <c r="B125" cm="1">
        <f t="array" ref="B125">_xlfn.XLOOKUP($A125,Informal_roads!$A$2:$A$151,Informal_roads!B$2:B$151)*_xlfn.XLOOKUP(Informal_roads!$A125,[2]Width!$A$2:$A$156,[2]Width!B$2:B$156/1000)</f>
        <v>2.429109090963558E-2</v>
      </c>
      <c r="C125" cm="1">
        <f t="array" ref="C125">_xlfn.XLOOKUP($A125,Informal_roads!$A$2:$A$151,Informal_roads!C$2:C$151)*_xlfn.XLOOKUP(Informal_roads!$A125,[2]Width!$A$2:$A$156,[2]Width!C$2:C$156/1000)</f>
        <v>12.686376735054347</v>
      </c>
      <c r="D125" cm="1">
        <f t="array" ref="D125">_xlfn.XLOOKUP($A125,Informal_roads!$A$2:$A$151,Informal_roads!D$2:D$151)*_xlfn.XLOOKUP(Informal_roads!$A125,[2]Width!$A$2:$A$156,[2]Width!D$2:D$156/1000)</f>
        <v>31.232266698401396</v>
      </c>
      <c r="E125" cm="1">
        <f t="array" ref="E125">_xlfn.XLOOKUP($A125,Informal_roads!$A$2:$A$151,Informal_roads!E$2:E$151)*_xlfn.XLOOKUP(Informal_roads!$A125,[2]Width!$A$2:$A$156,[2]Width!E$2:E$156/1000)</f>
        <v>37.679579937495454</v>
      </c>
      <c r="F125" cm="1">
        <f t="array" ref="F125">_xlfn.XLOOKUP($A125,Informal_roads!$A$2:$A$151,Informal_roads!F$2:F$151)*_xlfn.XLOOKUP(Informal_roads!$A125,[2]Width!$A$2:$A$156,[2]Width!F$2:F$156/1000)</f>
        <v>4.3172866401189172</v>
      </c>
      <c r="G125" cm="1">
        <f t="array" ref="G125">_xlfn.XLOOKUP($A125,Informal_roads!$A$2:$A$151,Informal_roads!G$2:G$151)*_xlfn.XLOOKUP(Informal_roads!$A125,[2]Width!$A$2:$A$156,[2]Width!G$2:G$156/1000)</f>
        <v>0.52141151256858909</v>
      </c>
      <c r="H125" cm="1">
        <f t="array" ref="H125">_xlfn.XLOOKUP($A125,Informal_roads!$A$2:$A$151,Informal_roads!H$2:H$151)*_xlfn.XLOOKUP(Informal_roads!$A125,[2]Width!$A$2:$A$156,[2]Width!H$2:H$156/1000)</f>
        <v>120.32724213139466</v>
      </c>
    </row>
    <row r="126" spans="1:8" x14ac:dyDescent="0.25">
      <c r="A126" s="1" t="s">
        <v>127</v>
      </c>
      <c r="B126" cm="1">
        <f t="array" ref="B126">_xlfn.XLOOKUP($A126,Informal_roads!$A$2:$A$151,Informal_roads!B$2:B$151)*_xlfn.XLOOKUP(Informal_roads!$A126,[2]Width!$A$2:$A$156,[2]Width!B$2:B$156/1000)</f>
        <v>3.3194691470983737E-2</v>
      </c>
      <c r="C126" cm="1">
        <f t="array" ref="C126">_xlfn.XLOOKUP($A126,Informal_roads!$A$2:$A$151,Informal_roads!C$2:C$151)*_xlfn.XLOOKUP(Informal_roads!$A126,[2]Width!$A$2:$A$156,[2]Width!C$2:C$156/1000)</f>
        <v>0</v>
      </c>
      <c r="D126" cm="1">
        <f t="array" ref="D126">_xlfn.XLOOKUP($A126,Informal_roads!$A$2:$A$151,Informal_roads!D$2:D$151)*_xlfn.XLOOKUP(Informal_roads!$A126,[2]Width!$A$2:$A$156,[2]Width!D$2:D$156/1000)</f>
        <v>2.6754042657719737</v>
      </c>
      <c r="E126" cm="1">
        <f t="array" ref="E126">_xlfn.XLOOKUP($A126,Informal_roads!$A$2:$A$151,Informal_roads!E$2:E$151)*_xlfn.XLOOKUP(Informal_roads!$A126,[2]Width!$A$2:$A$156,[2]Width!E$2:E$156/1000)</f>
        <v>120.28135443232081</v>
      </c>
      <c r="F126" cm="1">
        <f t="array" ref="F126">_xlfn.XLOOKUP($A126,Informal_roads!$A$2:$A$151,Informal_roads!F$2:F$151)*_xlfn.XLOOKUP(Informal_roads!$A126,[2]Width!$A$2:$A$156,[2]Width!F$2:F$156/1000)</f>
        <v>5.9574660525970963E-2</v>
      </c>
      <c r="G126" cm="1">
        <f t="array" ref="G126">_xlfn.XLOOKUP($A126,Informal_roads!$A$2:$A$151,Informal_roads!G$2:G$151)*_xlfn.XLOOKUP(Informal_roads!$A126,[2]Width!$A$2:$A$156,[2]Width!G$2:G$156/1000)</f>
        <v>1.1667596486074577E-3</v>
      </c>
      <c r="H126" cm="1">
        <f t="array" ref="H126">_xlfn.XLOOKUP($A126,Informal_roads!$A$2:$A$151,Informal_roads!H$2:H$151)*_xlfn.XLOOKUP(Informal_roads!$A126,[2]Width!$A$2:$A$156,[2]Width!H$2:H$156/1000)</f>
        <v>118.81094122112398</v>
      </c>
    </row>
    <row r="127" spans="1:8" x14ac:dyDescent="0.25">
      <c r="A127" s="1" t="s">
        <v>128</v>
      </c>
      <c r="B127" cm="1">
        <f t="array" ref="B127">_xlfn.XLOOKUP($A127,Informal_roads!$A$2:$A$151,Informal_roads!B$2:B$151)*_xlfn.XLOOKUP(Informal_roads!$A127,[2]Width!$A$2:$A$156,[2]Width!B$2:B$156/1000)</f>
        <v>6.1643244173242877</v>
      </c>
      <c r="C127" cm="1">
        <f t="array" ref="C127">_xlfn.XLOOKUP($A127,Informal_roads!$A$2:$A$151,Informal_roads!C$2:C$151)*_xlfn.XLOOKUP(Informal_roads!$A127,[2]Width!$A$2:$A$156,[2]Width!C$2:C$156/1000)</f>
        <v>35.180261003553355</v>
      </c>
      <c r="D127" cm="1">
        <f t="array" ref="D127">_xlfn.XLOOKUP($A127,Informal_roads!$A$2:$A$151,Informal_roads!D$2:D$151)*_xlfn.XLOOKUP(Informal_roads!$A127,[2]Width!$A$2:$A$156,[2]Width!D$2:D$156/1000)</f>
        <v>123.96950857147222</v>
      </c>
      <c r="E127" cm="1">
        <f t="array" ref="E127">_xlfn.XLOOKUP($A127,Informal_roads!$A$2:$A$151,Informal_roads!E$2:E$151)*_xlfn.XLOOKUP(Informal_roads!$A127,[2]Width!$A$2:$A$156,[2]Width!E$2:E$156/1000)</f>
        <v>231.0915089283113</v>
      </c>
      <c r="F127" cm="1">
        <f t="array" ref="F127">_xlfn.XLOOKUP($A127,Informal_roads!$A$2:$A$151,Informal_roads!F$2:F$151)*_xlfn.XLOOKUP(Informal_roads!$A127,[2]Width!$A$2:$A$156,[2]Width!F$2:F$156/1000)</f>
        <v>67.007402673552846</v>
      </c>
      <c r="G127" cm="1">
        <f t="array" ref="G127">_xlfn.XLOOKUP($A127,Informal_roads!$A$2:$A$151,Informal_roads!G$2:G$151)*_xlfn.XLOOKUP(Informal_roads!$A127,[2]Width!$A$2:$A$156,[2]Width!G$2:G$156/1000)</f>
        <v>3.584221921245391</v>
      </c>
      <c r="H127" cm="1">
        <f t="array" ref="H127">_xlfn.XLOOKUP($A127,Informal_roads!$A$2:$A$151,Informal_roads!H$2:H$151)*_xlfn.XLOOKUP(Informal_roads!$A127,[2]Width!$A$2:$A$156,[2]Width!H$2:H$156/1000)</f>
        <v>2929.6705179255428</v>
      </c>
    </row>
    <row r="128" spans="1:8" x14ac:dyDescent="0.25">
      <c r="A128" s="1" t="s">
        <v>129</v>
      </c>
      <c r="B128" cm="1">
        <f t="array" ref="B128">_xlfn.XLOOKUP($A128,Informal_roads!$A$2:$A$151,Informal_roads!B$2:B$151)*_xlfn.XLOOKUP(Informal_roads!$A128,[2]Width!$A$2:$A$156,[2]Width!B$2:B$156/1000)</f>
        <v>2.1848328821495967E-3</v>
      </c>
      <c r="C128" cm="1">
        <f t="array" ref="C128">_xlfn.XLOOKUP($A128,Informal_roads!$A$2:$A$151,Informal_roads!C$2:C$151)*_xlfn.XLOOKUP(Informal_roads!$A128,[2]Width!$A$2:$A$156,[2]Width!C$2:C$156/1000)</f>
        <v>8.3284538156143909E-2</v>
      </c>
      <c r="D128" cm="1">
        <f t="array" ref="D128">_xlfn.XLOOKUP($A128,Informal_roads!$A$2:$A$151,Informal_roads!D$2:D$151)*_xlfn.XLOOKUP(Informal_roads!$A128,[2]Width!$A$2:$A$156,[2]Width!D$2:D$156/1000)</f>
        <v>0.69701661680520843</v>
      </c>
      <c r="E128" cm="1">
        <f t="array" ref="E128">_xlfn.XLOOKUP($A128,Informal_roads!$A$2:$A$151,Informal_roads!E$2:E$151)*_xlfn.XLOOKUP(Informal_roads!$A128,[2]Width!$A$2:$A$156,[2]Width!E$2:E$156/1000)</f>
        <v>10.785325160326121</v>
      </c>
      <c r="F128" cm="1">
        <f t="array" ref="F128">_xlfn.XLOOKUP($A128,Informal_roads!$A$2:$A$151,Informal_roads!F$2:F$151)*_xlfn.XLOOKUP(Informal_roads!$A128,[2]Width!$A$2:$A$156,[2]Width!F$2:F$156/1000)</f>
        <v>0.25193149045385183</v>
      </c>
      <c r="G128" cm="1">
        <f t="array" ref="G128">_xlfn.XLOOKUP($A128,Informal_roads!$A$2:$A$151,Informal_roads!G$2:G$151)*_xlfn.XLOOKUP(Informal_roads!$A128,[2]Width!$A$2:$A$156,[2]Width!G$2:G$156/1000)</f>
        <v>4.8505895449421924E-2</v>
      </c>
      <c r="H128" cm="1">
        <f t="array" ref="H128">_xlfn.XLOOKUP($A128,Informal_roads!$A$2:$A$151,Informal_roads!H$2:H$151)*_xlfn.XLOOKUP(Informal_roads!$A128,[2]Width!$A$2:$A$156,[2]Width!H$2:H$156/1000)</f>
        <v>72.137362967652678</v>
      </c>
    </row>
    <row r="129" spans="1:8" x14ac:dyDescent="0.25">
      <c r="A129" s="1" t="s">
        <v>130</v>
      </c>
      <c r="B129" cm="1">
        <f t="array" ref="B129">_xlfn.XLOOKUP($A129,Informal_roads!$A$2:$A$151,Informal_roads!B$2:B$151)*_xlfn.XLOOKUP(Informal_roads!$A129,[2]Width!$A$2:$A$156,[2]Width!B$2:B$156/1000)</f>
        <v>0</v>
      </c>
      <c r="C129" cm="1">
        <f t="array" ref="C129">_xlfn.XLOOKUP($A129,Informal_roads!$A$2:$A$151,Informal_roads!C$2:C$151)*_xlfn.XLOOKUP(Informal_roads!$A129,[2]Width!$A$2:$A$156,[2]Width!C$2:C$156/1000)</f>
        <v>0</v>
      </c>
      <c r="D129" cm="1">
        <f t="array" ref="D129">_xlfn.XLOOKUP($A129,Informal_roads!$A$2:$A$151,Informal_roads!D$2:D$151)*_xlfn.XLOOKUP(Informal_roads!$A129,[2]Width!$A$2:$A$156,[2]Width!D$2:D$156/1000)</f>
        <v>0.44173245482899259</v>
      </c>
      <c r="E129" cm="1">
        <f t="array" ref="E129">_xlfn.XLOOKUP($A129,Informal_roads!$A$2:$A$151,Informal_roads!E$2:E$151)*_xlfn.XLOOKUP(Informal_roads!$A129,[2]Width!$A$2:$A$156,[2]Width!E$2:E$156/1000)</f>
        <v>30.250522044312358</v>
      </c>
      <c r="F129" cm="1">
        <f t="array" ref="F129">_xlfn.XLOOKUP($A129,Informal_roads!$A$2:$A$151,Informal_roads!F$2:F$151)*_xlfn.XLOOKUP(Informal_roads!$A129,[2]Width!$A$2:$A$156,[2]Width!F$2:F$156/1000)</f>
        <v>4.942134987265618E-2</v>
      </c>
      <c r="G129" cm="1">
        <f t="array" ref="G129">_xlfn.XLOOKUP($A129,Informal_roads!$A$2:$A$151,Informal_roads!G$2:G$151)*_xlfn.XLOOKUP(Informal_roads!$A129,[2]Width!$A$2:$A$156,[2]Width!G$2:G$156/1000)</f>
        <v>8.2908612481820301E-4</v>
      </c>
      <c r="H129" cm="1">
        <f t="array" ref="H129">_xlfn.XLOOKUP($A129,Informal_roads!$A$2:$A$151,Informal_roads!H$2:H$151)*_xlfn.XLOOKUP(Informal_roads!$A129,[2]Width!$A$2:$A$156,[2]Width!H$2:H$156/1000)</f>
        <v>308.12044974168725</v>
      </c>
    </row>
    <row r="130" spans="1:8" x14ac:dyDescent="0.25">
      <c r="A130" s="1" t="s">
        <v>131</v>
      </c>
      <c r="B130" cm="1">
        <f t="array" ref="B130">_xlfn.XLOOKUP($A130,Informal_roads!$A$2:$A$151,Informal_roads!B$2:B$151)*_xlfn.XLOOKUP(Informal_roads!$A130,[2]Width!$A$2:$A$156,[2]Width!B$2:B$156/1000)</f>
        <v>1.212083990320627E-3</v>
      </c>
      <c r="C130" cm="1">
        <f t="array" ref="C130">_xlfn.XLOOKUP($A130,Informal_roads!$A$2:$A$151,Informal_roads!C$2:C$151)*_xlfn.XLOOKUP(Informal_roads!$A130,[2]Width!$A$2:$A$156,[2]Width!C$2:C$156/1000)</f>
        <v>0</v>
      </c>
      <c r="D130" cm="1">
        <f t="array" ref="D130">_xlfn.XLOOKUP($A130,Informal_roads!$A$2:$A$151,Informal_roads!D$2:D$151)*_xlfn.XLOOKUP(Informal_roads!$A130,[2]Width!$A$2:$A$156,[2]Width!D$2:D$156/1000)</f>
        <v>0.36689804057860897</v>
      </c>
      <c r="E130" cm="1">
        <f t="array" ref="E130">_xlfn.XLOOKUP($A130,Informal_roads!$A$2:$A$151,Informal_roads!E$2:E$151)*_xlfn.XLOOKUP(Informal_roads!$A130,[2]Width!$A$2:$A$156,[2]Width!E$2:E$156/1000)</f>
        <v>1.7003889280793447</v>
      </c>
      <c r="F130" cm="1">
        <f t="array" ref="F130">_xlfn.XLOOKUP($A130,Informal_roads!$A$2:$A$151,Informal_roads!F$2:F$151)*_xlfn.XLOOKUP(Informal_roads!$A130,[2]Width!$A$2:$A$156,[2]Width!F$2:F$156/1000)</f>
        <v>4.6175240978063217E-3</v>
      </c>
      <c r="G130" cm="1">
        <f t="array" ref="G130">_xlfn.XLOOKUP($A130,Informal_roads!$A$2:$A$151,Informal_roads!G$2:G$151)*_xlfn.XLOOKUP(Informal_roads!$A130,[2]Width!$A$2:$A$156,[2]Width!G$2:G$156/1000)</f>
        <v>1.4160033589673429E-3</v>
      </c>
      <c r="H130" cm="1">
        <f t="array" ref="H130">_xlfn.XLOOKUP($A130,Informal_roads!$A$2:$A$151,Informal_roads!H$2:H$151)*_xlfn.XLOOKUP(Informal_roads!$A130,[2]Width!$A$2:$A$156,[2]Width!H$2:H$156/1000)</f>
        <v>32.502419094791982</v>
      </c>
    </row>
    <row r="131" spans="1:8" x14ac:dyDescent="0.25">
      <c r="A131" s="1" t="s">
        <v>132</v>
      </c>
      <c r="B131" cm="1">
        <f t="array" ref="B131">_xlfn.XLOOKUP($A131,Informal_roads!$A$2:$A$151,Informal_roads!B$2:B$151)*_xlfn.XLOOKUP(Informal_roads!$A131,[2]Width!$A$2:$A$156,[2]Width!B$2:B$156/1000)</f>
        <v>1.2446773587973066</v>
      </c>
      <c r="C131" cm="1">
        <f t="array" ref="C131">_xlfn.XLOOKUP($A131,Informal_roads!$A$2:$A$151,Informal_roads!C$2:C$151)*_xlfn.XLOOKUP(Informal_roads!$A131,[2]Width!$A$2:$A$156,[2]Width!C$2:C$156/1000)</f>
        <v>29.574355705509241</v>
      </c>
      <c r="D131" cm="1">
        <f t="array" ref="D131">_xlfn.XLOOKUP($A131,Informal_roads!$A$2:$A$151,Informal_roads!D$2:D$151)*_xlfn.XLOOKUP(Informal_roads!$A131,[2]Width!$A$2:$A$156,[2]Width!D$2:D$156/1000)</f>
        <v>35.692041855316873</v>
      </c>
      <c r="E131" cm="1">
        <f t="array" ref="E131">_xlfn.XLOOKUP($A131,Informal_roads!$A$2:$A$151,Informal_roads!E$2:E$151)*_xlfn.XLOOKUP(Informal_roads!$A131,[2]Width!$A$2:$A$156,[2]Width!E$2:E$156/1000)</f>
        <v>107.38217346680756</v>
      </c>
      <c r="F131" cm="1">
        <f t="array" ref="F131">_xlfn.XLOOKUP($A131,Informal_roads!$A$2:$A$151,Informal_roads!F$2:F$151)*_xlfn.XLOOKUP(Informal_roads!$A131,[2]Width!$A$2:$A$156,[2]Width!F$2:F$156/1000)</f>
        <v>4.5424394551881031</v>
      </c>
      <c r="G131" cm="1">
        <f t="array" ref="G131">_xlfn.XLOOKUP($A131,Informal_roads!$A$2:$A$151,Informal_roads!G$2:G$151)*_xlfn.XLOOKUP(Informal_roads!$A131,[2]Width!$A$2:$A$156,[2]Width!G$2:G$156/1000)</f>
        <v>0.37353134961817391</v>
      </c>
      <c r="H131" cm="1">
        <f t="array" ref="H131">_xlfn.XLOOKUP($A131,Informal_roads!$A$2:$A$151,Informal_roads!H$2:H$151)*_xlfn.XLOOKUP(Informal_roads!$A131,[2]Width!$A$2:$A$156,[2]Width!H$2:H$156/1000)</f>
        <v>610.90842592448325</v>
      </c>
    </row>
    <row r="132" spans="1:8" x14ac:dyDescent="0.25">
      <c r="A132" s="1" t="s">
        <v>133</v>
      </c>
      <c r="B132" cm="1">
        <f t="array" ref="B132">_xlfn.XLOOKUP($A132,Informal_roads!$A$2:$A$151,Informal_roads!B$2:B$151)*_xlfn.XLOOKUP(Informal_roads!$A132,[2]Width!$A$2:$A$156,[2]Width!B$2:B$156/1000)</f>
        <v>0.13484000244564037</v>
      </c>
      <c r="C132" cm="1">
        <f t="array" ref="C132">_xlfn.XLOOKUP($A132,Informal_roads!$A$2:$A$151,Informal_roads!C$2:C$151)*_xlfn.XLOOKUP(Informal_roads!$A132,[2]Width!$A$2:$A$156,[2]Width!C$2:C$156/1000)</f>
        <v>3.812202513492426</v>
      </c>
      <c r="D132" cm="1">
        <f t="array" ref="D132">_xlfn.XLOOKUP($A132,Informal_roads!$A$2:$A$151,Informal_roads!D$2:D$151)*_xlfn.XLOOKUP(Informal_roads!$A132,[2]Width!$A$2:$A$156,[2]Width!D$2:D$156/1000)</f>
        <v>26.251362579881153</v>
      </c>
      <c r="E132" cm="1">
        <f t="array" ref="E132">_xlfn.XLOOKUP($A132,Informal_roads!$A$2:$A$151,Informal_roads!E$2:E$151)*_xlfn.XLOOKUP(Informal_roads!$A132,[2]Width!$A$2:$A$156,[2]Width!E$2:E$156/1000)</f>
        <v>43.542340443360139</v>
      </c>
      <c r="F132" cm="1">
        <f t="array" ref="F132">_xlfn.XLOOKUP($A132,Informal_roads!$A$2:$A$151,Informal_roads!F$2:F$151)*_xlfn.XLOOKUP(Informal_roads!$A132,[2]Width!$A$2:$A$156,[2]Width!F$2:F$156/1000)</f>
        <v>2.6863248886756885</v>
      </c>
      <c r="G132" cm="1">
        <f t="array" ref="G132">_xlfn.XLOOKUP($A132,Informal_roads!$A$2:$A$151,Informal_roads!G$2:G$151)*_xlfn.XLOOKUP(Informal_roads!$A132,[2]Width!$A$2:$A$156,[2]Width!G$2:G$156/1000)</f>
        <v>0.97554722541755978</v>
      </c>
      <c r="H132" cm="1">
        <f t="array" ref="H132">_xlfn.XLOOKUP($A132,Informal_roads!$A$2:$A$151,Informal_roads!H$2:H$151)*_xlfn.XLOOKUP(Informal_roads!$A132,[2]Width!$A$2:$A$156,[2]Width!H$2:H$156/1000)</f>
        <v>237.25434403497673</v>
      </c>
    </row>
    <row r="133" spans="1:8" x14ac:dyDescent="0.25">
      <c r="A133" s="1" t="s">
        <v>134</v>
      </c>
      <c r="B133" cm="1">
        <f t="array" ref="B133">_xlfn.XLOOKUP($A133,Informal_roads!$A$2:$A$151,Informal_roads!B$2:B$151)*_xlfn.XLOOKUP(Informal_roads!$A133,[2]Width!$A$2:$A$156,[2]Width!B$2:B$156/1000)</f>
        <v>1.5785670633088205E-3</v>
      </c>
      <c r="C133" cm="1">
        <f t="array" ref="C133">_xlfn.XLOOKUP($A133,Informal_roads!$A$2:$A$151,Informal_roads!C$2:C$151)*_xlfn.XLOOKUP(Informal_roads!$A133,[2]Width!$A$2:$A$156,[2]Width!C$2:C$156/1000)</f>
        <v>0.10381261926183008</v>
      </c>
      <c r="D133" cm="1">
        <f t="array" ref="D133">_xlfn.XLOOKUP($A133,Informal_roads!$A$2:$A$151,Informal_roads!D$2:D$151)*_xlfn.XLOOKUP(Informal_roads!$A133,[2]Width!$A$2:$A$156,[2]Width!D$2:D$156/1000)</f>
        <v>3.2779276115266121</v>
      </c>
      <c r="E133" cm="1">
        <f t="array" ref="E133">_xlfn.XLOOKUP($A133,Informal_roads!$A$2:$A$151,Informal_roads!E$2:E$151)*_xlfn.XLOOKUP(Informal_roads!$A133,[2]Width!$A$2:$A$156,[2]Width!E$2:E$156/1000)</f>
        <v>2.0638192856138824</v>
      </c>
      <c r="F133" cm="1">
        <f t="array" ref="F133">_xlfn.XLOOKUP($A133,Informal_roads!$A$2:$A$151,Informal_roads!F$2:F$151)*_xlfn.XLOOKUP(Informal_roads!$A133,[2]Width!$A$2:$A$156,[2]Width!F$2:F$156/1000)</f>
        <v>0.49228158234993646</v>
      </c>
      <c r="G133" cm="1">
        <f t="array" ref="G133">_xlfn.XLOOKUP($A133,Informal_roads!$A$2:$A$151,Informal_roads!G$2:G$151)*_xlfn.XLOOKUP(Informal_roads!$A133,[2]Width!$A$2:$A$156,[2]Width!G$2:G$156/1000)</f>
        <v>2.0682242224952806E-2</v>
      </c>
      <c r="H133" cm="1">
        <f t="array" ref="H133">_xlfn.XLOOKUP($A133,Informal_roads!$A$2:$A$151,Informal_roads!H$2:H$151)*_xlfn.XLOOKUP(Informal_roads!$A133,[2]Width!$A$2:$A$156,[2]Width!H$2:H$156/1000)</f>
        <v>163.84992093720902</v>
      </c>
    </row>
    <row r="134" spans="1:8" x14ac:dyDescent="0.25">
      <c r="A134" s="1" t="s">
        <v>135</v>
      </c>
      <c r="B134" cm="1">
        <f t="array" ref="B134">_xlfn.XLOOKUP($A134,Informal_roads!$A$2:$A$151,Informal_roads!B$2:B$151)*_xlfn.XLOOKUP(Informal_roads!$A134,[2]Width!$A$2:$A$156,[2]Width!B$2:B$156/1000)</f>
        <v>2.8302179977469878E-4</v>
      </c>
      <c r="C134" cm="1">
        <f t="array" ref="C134">_xlfn.XLOOKUP($A134,Informal_roads!$A$2:$A$151,Informal_roads!C$2:C$151)*_xlfn.XLOOKUP(Informal_roads!$A134,[2]Width!$A$2:$A$156,[2]Width!C$2:C$156/1000)</f>
        <v>4.4532258384053005</v>
      </c>
      <c r="D134" cm="1">
        <f t="array" ref="D134">_xlfn.XLOOKUP($A134,Informal_roads!$A$2:$A$151,Informal_roads!D$2:D$151)*_xlfn.XLOOKUP(Informal_roads!$A134,[2]Width!$A$2:$A$156,[2]Width!D$2:D$156/1000)</f>
        <v>12.047322210691199</v>
      </c>
      <c r="E134" cm="1">
        <f t="array" ref="E134">_xlfn.XLOOKUP($A134,Informal_roads!$A$2:$A$151,Informal_roads!E$2:E$151)*_xlfn.XLOOKUP(Informal_roads!$A134,[2]Width!$A$2:$A$156,[2]Width!E$2:E$156/1000)</f>
        <v>13.388244882224718</v>
      </c>
      <c r="F134" cm="1">
        <f t="array" ref="F134">_xlfn.XLOOKUP($A134,Informal_roads!$A$2:$A$151,Informal_roads!F$2:F$151)*_xlfn.XLOOKUP(Informal_roads!$A134,[2]Width!$A$2:$A$156,[2]Width!F$2:F$156/1000)</f>
        <v>2.1148400036876374</v>
      </c>
      <c r="G134" cm="1">
        <f t="array" ref="G134">_xlfn.XLOOKUP($A134,Informal_roads!$A$2:$A$151,Informal_roads!G$2:G$151)*_xlfn.XLOOKUP(Informal_roads!$A134,[2]Width!$A$2:$A$156,[2]Width!G$2:G$156/1000)</f>
        <v>0.51123502760293604</v>
      </c>
      <c r="H134" cm="1">
        <f t="array" ref="H134">_xlfn.XLOOKUP($A134,Informal_roads!$A$2:$A$151,Informal_roads!H$2:H$151)*_xlfn.XLOOKUP(Informal_roads!$A134,[2]Width!$A$2:$A$156,[2]Width!H$2:H$156/1000)</f>
        <v>49.060838087908948</v>
      </c>
    </row>
    <row r="135" spans="1:8" x14ac:dyDescent="0.25">
      <c r="A135" s="1" t="s">
        <v>136</v>
      </c>
      <c r="B135" cm="1">
        <f t="array" ref="B135">_xlfn.XLOOKUP($A135,Informal_roads!$A$2:$A$151,Informal_roads!B$2:B$151)*_xlfn.XLOOKUP(Informal_roads!$A135,[2]Width!$A$2:$A$156,[2]Width!B$2:B$156/1000)</f>
        <v>4.4589067238352806E-2</v>
      </c>
      <c r="C135" cm="1">
        <f t="array" ref="C135">_xlfn.XLOOKUP($A135,Informal_roads!$A$2:$A$151,Informal_roads!C$2:C$151)*_xlfn.XLOOKUP(Informal_roads!$A135,[2]Width!$A$2:$A$156,[2]Width!C$2:C$156/1000)</f>
        <v>1.7248394001182419E-3</v>
      </c>
      <c r="D135" cm="1">
        <f t="array" ref="D135">_xlfn.XLOOKUP($A135,Informal_roads!$A$2:$A$151,Informal_roads!D$2:D$151)*_xlfn.XLOOKUP(Informal_roads!$A135,[2]Width!$A$2:$A$156,[2]Width!D$2:D$156/1000)</f>
        <v>4.8984936897688724</v>
      </c>
      <c r="E135" cm="1">
        <f t="array" ref="E135">_xlfn.XLOOKUP($A135,Informal_roads!$A$2:$A$151,Informal_roads!E$2:E$151)*_xlfn.XLOOKUP(Informal_roads!$A135,[2]Width!$A$2:$A$156,[2]Width!E$2:E$156/1000)</f>
        <v>26.576629004466525</v>
      </c>
      <c r="F135" cm="1">
        <f t="array" ref="F135">_xlfn.XLOOKUP($A135,Informal_roads!$A$2:$A$151,Informal_roads!F$2:F$151)*_xlfn.XLOOKUP(Informal_roads!$A135,[2]Width!$A$2:$A$156,[2]Width!F$2:F$156/1000)</f>
        <v>0.35109395700332735</v>
      </c>
      <c r="G135" cm="1">
        <f t="array" ref="G135">_xlfn.XLOOKUP($A135,Informal_roads!$A$2:$A$151,Informal_roads!G$2:G$151)*_xlfn.XLOOKUP(Informal_roads!$A135,[2]Width!$A$2:$A$156,[2]Width!G$2:G$156/1000)</f>
        <v>1.0280092329557618E-2</v>
      </c>
      <c r="H135" cm="1">
        <f t="array" ref="H135">_xlfn.XLOOKUP($A135,Informal_roads!$A$2:$A$151,Informal_roads!H$2:H$151)*_xlfn.XLOOKUP(Informal_roads!$A135,[2]Width!$A$2:$A$156,[2]Width!H$2:H$156/1000)</f>
        <v>38.109615700998731</v>
      </c>
    </row>
    <row r="136" spans="1:8" x14ac:dyDescent="0.25">
      <c r="A136" s="1" t="s">
        <v>137</v>
      </c>
      <c r="B136" cm="1">
        <f t="array" ref="B136">_xlfn.XLOOKUP($A136,Informal_roads!$A$2:$A$151,Informal_roads!B$2:B$151)*_xlfn.XLOOKUP(Informal_roads!$A136,[2]Width!$A$2:$A$156,[2]Width!B$2:B$156/1000)</f>
        <v>4.3836307131500593E-3</v>
      </c>
      <c r="C136" cm="1">
        <f t="array" ref="C136">_xlfn.XLOOKUP($A136,Informal_roads!$A$2:$A$151,Informal_roads!C$2:C$151)*_xlfn.XLOOKUP(Informal_roads!$A136,[2]Width!$A$2:$A$156,[2]Width!C$2:C$156/1000)</f>
        <v>0.77244433267488299</v>
      </c>
      <c r="D136" cm="1">
        <f t="array" ref="D136">_xlfn.XLOOKUP($A136,Informal_roads!$A$2:$A$151,Informal_roads!D$2:D$151)*_xlfn.XLOOKUP(Informal_roads!$A136,[2]Width!$A$2:$A$156,[2]Width!D$2:D$156/1000)</f>
        <v>20.008048720190381</v>
      </c>
      <c r="E136" cm="1">
        <f t="array" ref="E136">_xlfn.XLOOKUP($A136,Informal_roads!$A$2:$A$151,Informal_roads!E$2:E$151)*_xlfn.XLOOKUP(Informal_roads!$A136,[2]Width!$A$2:$A$156,[2]Width!E$2:E$156/1000)</f>
        <v>629.99182673134885</v>
      </c>
      <c r="F136" cm="1">
        <f t="array" ref="F136">_xlfn.XLOOKUP($A136,Informal_roads!$A$2:$A$151,Informal_roads!F$2:F$151)*_xlfn.XLOOKUP(Informal_roads!$A136,[2]Width!$A$2:$A$156,[2]Width!F$2:F$156/1000)</f>
        <v>0.73810666383817825</v>
      </c>
      <c r="G136" cm="1">
        <f t="array" ref="G136">_xlfn.XLOOKUP($A136,Informal_roads!$A$2:$A$151,Informal_roads!G$2:G$151)*_xlfn.XLOOKUP(Informal_roads!$A136,[2]Width!$A$2:$A$156,[2]Width!G$2:G$156/1000)</f>
        <v>4.8540574426622525E-2</v>
      </c>
      <c r="H136" cm="1">
        <f t="array" ref="H136">_xlfn.XLOOKUP($A136,Informal_roads!$A$2:$A$151,Informal_roads!H$2:H$151)*_xlfn.XLOOKUP(Informal_roads!$A136,[2]Width!$A$2:$A$156,[2]Width!H$2:H$156/1000)</f>
        <v>822.17476207860159</v>
      </c>
    </row>
    <row r="137" spans="1:8" x14ac:dyDescent="0.25">
      <c r="A137" s="1" t="s">
        <v>138</v>
      </c>
      <c r="B137" cm="1">
        <f t="array" ref="B137">_xlfn.XLOOKUP($A137,Informal_roads!$A$2:$A$151,Informal_roads!B$2:B$151)*_xlfn.XLOOKUP(Informal_roads!$A137,[2]Width!$A$2:$A$156,[2]Width!B$2:B$156/1000)</f>
        <v>4.9845473010828607E-3</v>
      </c>
      <c r="C137" cm="1">
        <f t="array" ref="C137">_xlfn.XLOOKUP($A137,Informal_roads!$A$2:$A$151,Informal_roads!C$2:C$151)*_xlfn.XLOOKUP(Informal_roads!$A137,[2]Width!$A$2:$A$156,[2]Width!C$2:C$156/1000)</f>
        <v>1.7456607074495663</v>
      </c>
      <c r="D137" cm="1">
        <f t="array" ref="D137">_xlfn.XLOOKUP($A137,Informal_roads!$A$2:$A$151,Informal_roads!D$2:D$151)*_xlfn.XLOOKUP(Informal_roads!$A137,[2]Width!$A$2:$A$156,[2]Width!D$2:D$156/1000)</f>
        <v>7.6539831788638839</v>
      </c>
      <c r="E137" cm="1">
        <f t="array" ref="E137">_xlfn.XLOOKUP($A137,Informal_roads!$A$2:$A$151,Informal_roads!E$2:E$151)*_xlfn.XLOOKUP(Informal_roads!$A137,[2]Width!$A$2:$A$156,[2]Width!E$2:E$156/1000)</f>
        <v>10.395055149856997</v>
      </c>
      <c r="F137" cm="1">
        <f t="array" ref="F137">_xlfn.XLOOKUP($A137,Informal_roads!$A$2:$A$151,Informal_roads!F$2:F$151)*_xlfn.XLOOKUP(Informal_roads!$A137,[2]Width!$A$2:$A$156,[2]Width!F$2:F$156/1000)</f>
        <v>1.0210450546403051</v>
      </c>
      <c r="G137" cm="1">
        <f t="array" ref="G137">_xlfn.XLOOKUP($A137,Informal_roads!$A$2:$A$151,Informal_roads!G$2:G$151)*_xlfn.XLOOKUP(Informal_roads!$A137,[2]Width!$A$2:$A$156,[2]Width!G$2:G$156/1000)</f>
        <v>0.25837370859040831</v>
      </c>
      <c r="H137" cm="1">
        <f t="array" ref="H137">_xlfn.XLOOKUP($A137,Informal_roads!$A$2:$A$151,Informal_roads!H$2:H$151)*_xlfn.XLOOKUP(Informal_roads!$A137,[2]Width!$A$2:$A$156,[2]Width!H$2:H$156/1000)</f>
        <v>645.89457843011269</v>
      </c>
    </row>
    <row r="138" spans="1:8" x14ac:dyDescent="0.25">
      <c r="A138" s="1" t="s">
        <v>139</v>
      </c>
      <c r="B138" cm="1">
        <f t="array" ref="B138">_xlfn.XLOOKUP($A138,Informal_roads!$A$2:$A$151,Informal_roads!B$2:B$151)*_xlfn.XLOOKUP(Informal_roads!$A138,[2]Width!$A$2:$A$156,[2]Width!B$2:B$156/1000)</f>
        <v>2.7578668875078414E-4</v>
      </c>
      <c r="C138" cm="1">
        <f t="array" ref="C138">_xlfn.XLOOKUP($A138,Informal_roads!$A$2:$A$151,Informal_roads!C$2:C$151)*_xlfn.XLOOKUP(Informal_roads!$A138,[2]Width!$A$2:$A$156,[2]Width!C$2:C$156/1000)</f>
        <v>1.3359820564569271E-4</v>
      </c>
      <c r="D138" cm="1">
        <f t="array" ref="D138">_xlfn.XLOOKUP($A138,Informal_roads!$A$2:$A$151,Informal_roads!D$2:D$151)*_xlfn.XLOOKUP(Informal_roads!$A138,[2]Width!$A$2:$A$156,[2]Width!D$2:D$156/1000)</f>
        <v>0.20013191511253289</v>
      </c>
      <c r="E138" cm="1">
        <f t="array" ref="E138">_xlfn.XLOOKUP($A138,Informal_roads!$A$2:$A$151,Informal_roads!E$2:E$151)*_xlfn.XLOOKUP(Informal_roads!$A138,[2]Width!$A$2:$A$156,[2]Width!E$2:E$156/1000)</f>
        <v>10.825168142434263</v>
      </c>
      <c r="F138" cm="1">
        <f t="array" ref="F138">_xlfn.XLOOKUP($A138,Informal_roads!$A$2:$A$151,Informal_roads!F$2:F$151)*_xlfn.XLOOKUP(Informal_roads!$A138,[2]Width!$A$2:$A$156,[2]Width!F$2:F$156/1000)</f>
        <v>0.1136735895546364</v>
      </c>
      <c r="G138" cm="1">
        <f t="array" ref="G138">_xlfn.XLOOKUP($A138,Informal_roads!$A$2:$A$151,Informal_roads!G$2:G$151)*_xlfn.XLOOKUP(Informal_roads!$A138,[2]Width!$A$2:$A$156,[2]Width!G$2:G$156/1000)</f>
        <v>2.5636041508119607E-3</v>
      </c>
      <c r="H138" cm="1">
        <f t="array" ref="H138">_xlfn.XLOOKUP($A138,Informal_roads!$A$2:$A$151,Informal_roads!H$2:H$151)*_xlfn.XLOOKUP(Informal_roads!$A138,[2]Width!$A$2:$A$156,[2]Width!H$2:H$156/1000)</f>
        <v>25.462234634176564</v>
      </c>
    </row>
    <row r="139" spans="1:8" x14ac:dyDescent="0.25">
      <c r="A139" s="1" t="s">
        <v>140</v>
      </c>
      <c r="B139" cm="1">
        <f t="array" ref="B139">_xlfn.XLOOKUP($A139,Informal_roads!$A$2:$A$151,Informal_roads!B$2:B$151)*_xlfn.XLOOKUP(Informal_roads!$A139,[2]Width!$A$2:$A$156,[2]Width!B$2:B$156/1000)</f>
        <v>0</v>
      </c>
      <c r="C139" cm="1">
        <f t="array" ref="C139">_xlfn.XLOOKUP($A139,Informal_roads!$A$2:$A$151,Informal_roads!C$2:C$151)*_xlfn.XLOOKUP(Informal_roads!$A139,[2]Width!$A$2:$A$156,[2]Width!C$2:C$156/1000)</f>
        <v>0</v>
      </c>
      <c r="D139" cm="1">
        <f t="array" ref="D139">_xlfn.XLOOKUP($A139,Informal_roads!$A$2:$A$151,Informal_roads!D$2:D$151)*_xlfn.XLOOKUP(Informal_roads!$A139,[2]Width!$A$2:$A$156,[2]Width!D$2:D$156/1000)</f>
        <v>2.1994423152345455E-2</v>
      </c>
      <c r="E139" cm="1">
        <f t="array" ref="E139">_xlfn.XLOOKUP($A139,Informal_roads!$A$2:$A$151,Informal_roads!E$2:E$151)*_xlfn.XLOOKUP(Informal_roads!$A139,[2]Width!$A$2:$A$156,[2]Width!E$2:E$156/1000)</f>
        <v>2.5990041178291391E-2</v>
      </c>
      <c r="F139" cm="1">
        <f t="array" ref="F139">_xlfn.XLOOKUP($A139,Informal_roads!$A$2:$A$151,Informal_roads!F$2:F$151)*_xlfn.XLOOKUP(Informal_roads!$A139,[2]Width!$A$2:$A$156,[2]Width!F$2:F$156/1000)</f>
        <v>8.9778102211741624E-4</v>
      </c>
      <c r="G139" cm="1">
        <f t="array" ref="G139">_xlfn.XLOOKUP($A139,Informal_roads!$A$2:$A$151,Informal_roads!G$2:G$151)*_xlfn.XLOOKUP(Informal_roads!$A139,[2]Width!$A$2:$A$156,[2]Width!G$2:G$156/1000)</f>
        <v>1.2698604240627012E-3</v>
      </c>
      <c r="H139" cm="1">
        <f t="array" ref="H139">_xlfn.XLOOKUP($A139,Informal_roads!$A$2:$A$151,Informal_roads!H$2:H$151)*_xlfn.XLOOKUP(Informal_roads!$A139,[2]Width!$A$2:$A$156,[2]Width!H$2:H$156/1000)</f>
        <v>3.0186466094522277</v>
      </c>
    </row>
    <row r="140" spans="1:8" x14ac:dyDescent="0.25">
      <c r="A140" s="1" t="s">
        <v>141</v>
      </c>
      <c r="B140" cm="1">
        <f t="array" ref="B140">_xlfn.XLOOKUP($A140,Informal_roads!$A$2:$A$151,Informal_roads!B$2:B$151)*_xlfn.XLOOKUP(Informal_roads!$A140,[2]Width!$A$2:$A$156,[2]Width!B$2:B$156/1000)</f>
        <v>4.4097141760881989E-2</v>
      </c>
      <c r="C140" cm="1">
        <f t="array" ref="C140">_xlfn.XLOOKUP($A140,Informal_roads!$A$2:$A$151,Informal_roads!C$2:C$151)*_xlfn.XLOOKUP(Informal_roads!$A140,[2]Width!$A$2:$A$156,[2]Width!C$2:C$156/1000)</f>
        <v>9.6033110670091341E-3</v>
      </c>
      <c r="D140" cm="1">
        <f t="array" ref="D140">_xlfn.XLOOKUP($A140,Informal_roads!$A$2:$A$151,Informal_roads!D$2:D$151)*_xlfn.XLOOKUP(Informal_roads!$A140,[2]Width!$A$2:$A$156,[2]Width!D$2:D$156/1000)</f>
        <v>2.8115827142828222</v>
      </c>
      <c r="E140" cm="1">
        <f t="array" ref="E140">_xlfn.XLOOKUP($A140,Informal_roads!$A$2:$A$151,Informal_roads!E$2:E$151)*_xlfn.XLOOKUP(Informal_roads!$A140,[2]Width!$A$2:$A$156,[2]Width!E$2:E$156/1000)</f>
        <v>1.7006919488397492</v>
      </c>
      <c r="F140" cm="1">
        <f t="array" ref="F140">_xlfn.XLOOKUP($A140,Informal_roads!$A$2:$A$151,Informal_roads!F$2:F$151)*_xlfn.XLOOKUP(Informal_roads!$A140,[2]Width!$A$2:$A$156,[2]Width!F$2:F$156/1000)</f>
        <v>4.6096830008619918</v>
      </c>
      <c r="G140" cm="1">
        <f t="array" ref="G140">_xlfn.XLOOKUP($A140,Informal_roads!$A$2:$A$151,Informal_roads!G$2:G$151)*_xlfn.XLOOKUP(Informal_roads!$A140,[2]Width!$A$2:$A$156,[2]Width!G$2:G$156/1000)</f>
        <v>3.2922128090061932E-2</v>
      </c>
      <c r="H140" cm="1">
        <f t="array" ref="H140">_xlfn.XLOOKUP($A140,Informal_roads!$A$2:$A$151,Informal_roads!H$2:H$151)*_xlfn.XLOOKUP(Informal_roads!$A140,[2]Width!$A$2:$A$156,[2]Width!H$2:H$156/1000)</f>
        <v>191.34785320665699</v>
      </c>
    </row>
    <row r="141" spans="1:8" x14ac:dyDescent="0.25">
      <c r="A141" s="1" t="s">
        <v>142</v>
      </c>
      <c r="B141" cm="1">
        <f t="array" ref="B141">_xlfn.XLOOKUP($A141,Informal_roads!$A$2:$A$151,Informal_roads!B$2:B$151)*_xlfn.XLOOKUP(Informal_roads!$A141,[2]Width!$A$2:$A$156,[2]Width!B$2:B$156/1000)</f>
        <v>0.12699763947533521</v>
      </c>
      <c r="C141" cm="1">
        <f t="array" ref="C141">_xlfn.XLOOKUP($A141,Informal_roads!$A$2:$A$151,Informal_roads!C$2:C$151)*_xlfn.XLOOKUP(Informal_roads!$A141,[2]Width!$A$2:$A$156,[2]Width!C$2:C$156/1000)</f>
        <v>1.9995781299032542</v>
      </c>
      <c r="D141" cm="1">
        <f t="array" ref="D141">_xlfn.XLOOKUP($A141,Informal_roads!$A$2:$A$151,Informal_roads!D$2:D$151)*_xlfn.XLOOKUP(Informal_roads!$A141,[2]Width!$A$2:$A$156,[2]Width!D$2:D$156/1000)</f>
        <v>24.742031841357875</v>
      </c>
      <c r="E141" cm="1">
        <f t="array" ref="E141">_xlfn.XLOOKUP($A141,Informal_roads!$A$2:$A$151,Informal_roads!E$2:E$151)*_xlfn.XLOOKUP(Informal_roads!$A141,[2]Width!$A$2:$A$156,[2]Width!E$2:E$156/1000)</f>
        <v>28.740432466057097</v>
      </c>
      <c r="F141" cm="1">
        <f t="array" ref="F141">_xlfn.XLOOKUP($A141,Informal_roads!$A$2:$A$151,Informal_roads!F$2:F$151)*_xlfn.XLOOKUP(Informal_roads!$A141,[2]Width!$A$2:$A$156,[2]Width!F$2:F$156/1000)</f>
        <v>8.9624177104972276</v>
      </c>
      <c r="G141" cm="1">
        <f t="array" ref="G141">_xlfn.XLOOKUP($A141,Informal_roads!$A$2:$A$151,Informal_roads!G$2:G$151)*_xlfn.XLOOKUP(Informal_roads!$A141,[2]Width!$A$2:$A$156,[2]Width!G$2:G$156/1000)</f>
        <v>0.63746642632031114</v>
      </c>
      <c r="H141" cm="1">
        <f t="array" ref="H141">_xlfn.XLOOKUP($A141,Informal_roads!$A$2:$A$151,Informal_roads!H$2:H$151)*_xlfn.XLOOKUP(Informal_roads!$A141,[2]Width!$A$2:$A$156,[2]Width!H$2:H$156/1000)</f>
        <v>1559.7649115810591</v>
      </c>
    </row>
    <row r="142" spans="1:8" x14ac:dyDescent="0.25">
      <c r="A142" s="1" t="s">
        <v>143</v>
      </c>
      <c r="B142" cm="1">
        <f t="array" ref="B142">_xlfn.XLOOKUP($A142,Informal_roads!$A$2:$A$151,Informal_roads!B$2:B$151)*_xlfn.XLOOKUP(Informal_roads!$A142,[2]Width!$A$2:$A$156,[2]Width!B$2:B$156/1000)</f>
        <v>2.9856387143797264E-2</v>
      </c>
      <c r="C142" cm="1">
        <f t="array" ref="C142">_xlfn.XLOOKUP($A142,Informal_roads!$A$2:$A$151,Informal_roads!C$2:C$151)*_xlfn.XLOOKUP(Informal_roads!$A142,[2]Width!$A$2:$A$156,[2]Width!C$2:C$156/1000)</f>
        <v>0</v>
      </c>
      <c r="D142" cm="1">
        <f t="array" ref="D142">_xlfn.XLOOKUP($A142,Informal_roads!$A$2:$A$151,Informal_roads!D$2:D$151)*_xlfn.XLOOKUP(Informal_roads!$A142,[2]Width!$A$2:$A$156,[2]Width!D$2:D$156/1000)</f>
        <v>1.9616735169635671</v>
      </c>
      <c r="E142" cm="1">
        <f t="array" ref="E142">_xlfn.XLOOKUP($A142,Informal_roads!$A$2:$A$151,Informal_roads!E$2:E$151)*_xlfn.XLOOKUP(Informal_roads!$A142,[2]Width!$A$2:$A$156,[2]Width!E$2:E$156/1000)</f>
        <v>0.42117606291631099</v>
      </c>
      <c r="F142" cm="1">
        <f t="array" ref="F142">_xlfn.XLOOKUP($A142,Informal_roads!$A$2:$A$151,Informal_roads!F$2:F$151)*_xlfn.XLOOKUP(Informal_roads!$A142,[2]Width!$A$2:$A$156,[2]Width!F$2:F$156/1000)</f>
        <v>0.4247716193176525</v>
      </c>
      <c r="G142" cm="1">
        <f t="array" ref="G142">_xlfn.XLOOKUP($A142,Informal_roads!$A$2:$A$151,Informal_roads!G$2:G$151)*_xlfn.XLOOKUP(Informal_roads!$A142,[2]Width!$A$2:$A$156,[2]Width!G$2:G$156/1000)</f>
        <v>2.2725383035989262E-2</v>
      </c>
      <c r="H142" cm="1">
        <f t="array" ref="H142">_xlfn.XLOOKUP($A142,Informal_roads!$A$2:$A$151,Informal_roads!H$2:H$151)*_xlfn.XLOOKUP(Informal_roads!$A142,[2]Width!$A$2:$A$156,[2]Width!H$2:H$156/1000)</f>
        <v>92.467427439570443</v>
      </c>
    </row>
    <row r="143" spans="1:8" x14ac:dyDescent="0.25">
      <c r="A143" s="1" t="s">
        <v>144</v>
      </c>
      <c r="B143" cm="1">
        <f t="array" ref="B143">_xlfn.XLOOKUP($A143,Informal_roads!$A$2:$A$151,Informal_roads!B$2:B$151)*_xlfn.XLOOKUP(Informal_roads!$A143,[2]Width!$A$2:$A$156,[2]Width!B$2:B$156/1000)</f>
        <v>1.5245263875788732E-2</v>
      </c>
      <c r="C143" cm="1">
        <f t="array" ref="C143">_xlfn.XLOOKUP($A143,Informal_roads!$A$2:$A$151,Informal_roads!C$2:C$151)*_xlfn.XLOOKUP(Informal_roads!$A143,[2]Width!$A$2:$A$156,[2]Width!C$2:C$156/1000)</f>
        <v>0.13636804595119101</v>
      </c>
      <c r="D143" cm="1">
        <f t="array" ref="D143">_xlfn.XLOOKUP($A143,Informal_roads!$A$2:$A$151,Informal_roads!D$2:D$151)*_xlfn.XLOOKUP(Informal_roads!$A143,[2]Width!$A$2:$A$156,[2]Width!D$2:D$156/1000)</f>
        <v>19.541354668144358</v>
      </c>
      <c r="E143" cm="1">
        <f t="array" ref="E143">_xlfn.XLOOKUP($A143,Informal_roads!$A$2:$A$151,Informal_roads!E$2:E$151)*_xlfn.XLOOKUP(Informal_roads!$A143,[2]Width!$A$2:$A$156,[2]Width!E$2:E$156/1000)</f>
        <v>93.780518043276857</v>
      </c>
      <c r="F143" cm="1">
        <f t="array" ref="F143">_xlfn.XLOOKUP($A143,Informal_roads!$A$2:$A$151,Informal_roads!F$2:F$151)*_xlfn.XLOOKUP(Informal_roads!$A143,[2]Width!$A$2:$A$156,[2]Width!F$2:F$156/1000)</f>
        <v>0.16810257616975496</v>
      </c>
      <c r="G143" cm="1">
        <f t="array" ref="G143">_xlfn.XLOOKUP($A143,Informal_roads!$A$2:$A$151,Informal_roads!G$2:G$151)*_xlfn.XLOOKUP(Informal_roads!$A143,[2]Width!$A$2:$A$156,[2]Width!G$2:G$156/1000)</f>
        <v>1.276415495061925E-2</v>
      </c>
      <c r="H143" cm="1">
        <f t="array" ref="H143">_xlfn.XLOOKUP($A143,Informal_roads!$A$2:$A$151,Informal_roads!H$2:H$151)*_xlfn.XLOOKUP(Informal_roads!$A143,[2]Width!$A$2:$A$156,[2]Width!H$2:H$156/1000)</f>
        <v>113.15298041280224</v>
      </c>
    </row>
    <row r="144" spans="1:8" x14ac:dyDescent="0.25">
      <c r="A144" s="1" t="s">
        <v>145</v>
      </c>
      <c r="B144" cm="1">
        <f t="array" ref="B144">_xlfn.XLOOKUP($A144,Informal_roads!$A$2:$A$151,Informal_roads!B$2:B$151)*_xlfn.XLOOKUP(Informal_roads!$A144,[2]Width!$A$2:$A$156,[2]Width!B$2:B$156/1000)</f>
        <v>0.33620256365728829</v>
      </c>
      <c r="C144" cm="1">
        <f t="array" ref="C144">_xlfn.XLOOKUP($A144,Informal_roads!$A$2:$A$151,Informal_roads!C$2:C$151)*_xlfn.XLOOKUP(Informal_roads!$A144,[2]Width!$A$2:$A$156,[2]Width!C$2:C$156/1000)</f>
        <v>1.2471396023611527</v>
      </c>
      <c r="D144" cm="1">
        <f t="array" ref="D144">_xlfn.XLOOKUP($A144,Informal_roads!$A$2:$A$151,Informal_roads!D$2:D$151)*_xlfn.XLOOKUP(Informal_roads!$A144,[2]Width!$A$2:$A$156,[2]Width!D$2:D$156/1000)</f>
        <v>55.647283484420115</v>
      </c>
      <c r="E144" cm="1">
        <f t="array" ref="E144">_xlfn.XLOOKUP($A144,Informal_roads!$A$2:$A$151,Informal_roads!E$2:E$151)*_xlfn.XLOOKUP(Informal_roads!$A144,[2]Width!$A$2:$A$156,[2]Width!E$2:E$156/1000)</f>
        <v>51.875348340769918</v>
      </c>
      <c r="F144" cm="1">
        <f t="array" ref="F144">_xlfn.XLOOKUP($A144,Informal_roads!$A$2:$A$151,Informal_roads!F$2:F$151)*_xlfn.XLOOKUP(Informal_roads!$A144,[2]Width!$A$2:$A$156,[2]Width!F$2:F$156/1000)</f>
        <v>3.6243022055532181</v>
      </c>
      <c r="G144" cm="1">
        <f t="array" ref="G144">_xlfn.XLOOKUP($A144,Informal_roads!$A$2:$A$151,Informal_roads!G$2:G$151)*_xlfn.XLOOKUP(Informal_roads!$A144,[2]Width!$A$2:$A$156,[2]Width!G$2:G$156/1000)</f>
        <v>0.91107721444814704</v>
      </c>
      <c r="H144" cm="1">
        <f t="array" ref="H144">_xlfn.XLOOKUP($A144,Informal_roads!$A$2:$A$151,Informal_roads!H$2:H$151)*_xlfn.XLOOKUP(Informal_roads!$A144,[2]Width!$A$2:$A$156,[2]Width!H$2:H$156/1000)</f>
        <v>1161.1703585167211</v>
      </c>
    </row>
    <row r="145" spans="1:8" x14ac:dyDescent="0.25">
      <c r="A145" s="1" t="s">
        <v>146</v>
      </c>
      <c r="B145" cm="1">
        <f t="array" ref="B145">_xlfn.XLOOKUP($A145,Informal_roads!$A$2:$A$151,Informal_roads!B$2:B$151)*_xlfn.XLOOKUP(Informal_roads!$A145,[2]Width!$A$2:$A$156,[2]Width!B$2:B$156/1000)</f>
        <v>0.53888735007964139</v>
      </c>
      <c r="C145" cm="1">
        <f t="array" ref="C145">_xlfn.XLOOKUP($A145,Informal_roads!$A$2:$A$151,Informal_roads!C$2:C$151)*_xlfn.XLOOKUP(Informal_roads!$A145,[2]Width!$A$2:$A$156,[2]Width!C$2:C$156/1000)</f>
        <v>0.20050736368433381</v>
      </c>
      <c r="D145" cm="1">
        <f t="array" ref="D145">_xlfn.XLOOKUP($A145,Informal_roads!$A$2:$A$151,Informal_roads!D$2:D$151)*_xlfn.XLOOKUP(Informal_roads!$A145,[2]Width!$A$2:$A$156,[2]Width!D$2:D$156/1000)</f>
        <v>2.6942656124731803</v>
      </c>
      <c r="E145" cm="1">
        <f t="array" ref="E145">_xlfn.XLOOKUP($A145,Informal_roads!$A$2:$A$151,Informal_roads!E$2:E$151)*_xlfn.XLOOKUP(Informal_roads!$A145,[2]Width!$A$2:$A$156,[2]Width!E$2:E$156/1000)</f>
        <v>2.4908256057253189</v>
      </c>
      <c r="F145" cm="1">
        <f t="array" ref="F145">_xlfn.XLOOKUP($A145,Informal_roads!$A$2:$A$151,Informal_roads!F$2:F$151)*_xlfn.XLOOKUP(Informal_roads!$A145,[2]Width!$A$2:$A$156,[2]Width!F$2:F$156/1000)</f>
        <v>0.10835605620899291</v>
      </c>
      <c r="G145" cm="1">
        <f t="array" ref="G145">_xlfn.XLOOKUP($A145,Informal_roads!$A$2:$A$151,Informal_roads!G$2:G$151)*_xlfn.XLOOKUP(Informal_roads!$A145,[2]Width!$A$2:$A$156,[2]Width!G$2:G$156/1000)</f>
        <v>1.0777884166246122E-2</v>
      </c>
      <c r="H145" cm="1">
        <f t="array" ref="H145">_xlfn.XLOOKUP($A145,Informal_roads!$A$2:$A$151,Informal_roads!H$2:H$151)*_xlfn.XLOOKUP(Informal_roads!$A145,[2]Width!$A$2:$A$156,[2]Width!H$2:H$156/1000)</f>
        <v>89.586765104996942</v>
      </c>
    </row>
    <row r="146" spans="1:8" x14ac:dyDescent="0.25">
      <c r="A146" s="1" t="s">
        <v>147</v>
      </c>
      <c r="B146" cm="1">
        <f t="array" ref="B146">_xlfn.XLOOKUP($A146,Informal_roads!$A$2:$A$151,Informal_roads!B$2:B$151)*_xlfn.XLOOKUP(Informal_roads!$A146,[2]Width!$A$2:$A$156,[2]Width!B$2:B$156/1000)</f>
        <v>12.491904511075672</v>
      </c>
      <c r="C146" cm="1">
        <f t="array" ref="C146">_xlfn.XLOOKUP($A146,Informal_roads!$A$2:$A$151,Informal_roads!C$2:C$151)*_xlfn.XLOOKUP(Informal_roads!$A146,[2]Width!$A$2:$A$156,[2]Width!C$2:C$156/1000)</f>
        <v>247.81208494448828</v>
      </c>
      <c r="D146" cm="1">
        <f t="array" ref="D146">_xlfn.XLOOKUP($A146,Informal_roads!$A$2:$A$151,Informal_roads!D$2:D$151)*_xlfn.XLOOKUP(Informal_roads!$A146,[2]Width!$A$2:$A$156,[2]Width!D$2:D$156/1000)</f>
        <v>814.09198610523663</v>
      </c>
      <c r="E146" cm="1">
        <f t="array" ref="E146">_xlfn.XLOOKUP($A146,Informal_roads!$A$2:$A$151,Informal_roads!E$2:E$151)*_xlfn.XLOOKUP(Informal_roads!$A146,[2]Width!$A$2:$A$156,[2]Width!E$2:E$156/1000)</f>
        <v>566.35274658821095</v>
      </c>
      <c r="F146" cm="1">
        <f t="array" ref="F146">_xlfn.XLOOKUP($A146,Informal_roads!$A$2:$A$151,Informal_roads!F$2:F$151)*_xlfn.XLOOKUP(Informal_roads!$A146,[2]Width!$A$2:$A$156,[2]Width!F$2:F$156/1000)</f>
        <v>36.573020156343489</v>
      </c>
      <c r="G146" cm="1">
        <f t="array" ref="G146">_xlfn.XLOOKUP($A146,Informal_roads!$A$2:$A$151,Informal_roads!G$2:G$151)*_xlfn.XLOOKUP(Informal_roads!$A146,[2]Width!$A$2:$A$156,[2]Width!G$2:G$156/1000)</f>
        <v>2.1757292295628483</v>
      </c>
      <c r="H146" cm="1">
        <f t="array" ref="H146">_xlfn.XLOOKUP($A146,Informal_roads!$A$2:$A$151,Informal_roads!H$2:H$151)*_xlfn.XLOOKUP(Informal_roads!$A146,[2]Width!$A$2:$A$156,[2]Width!H$2:H$156/1000)</f>
        <v>8469.4651716799854</v>
      </c>
    </row>
    <row r="147" spans="1:8" x14ac:dyDescent="0.25">
      <c r="A147" s="1" t="s">
        <v>148</v>
      </c>
      <c r="B147" cm="1">
        <f t="array" ref="B147">_xlfn.XLOOKUP($A147,Informal_roads!$A$2:$A$151,Informal_roads!B$2:B$151)*_xlfn.XLOOKUP(Informal_roads!$A147,[2]Width!$A$2:$A$156,[2]Width!B$2:B$156/1000)</f>
        <v>0.78396361457541819</v>
      </c>
      <c r="C147" cm="1">
        <f t="array" ref="C147">_xlfn.XLOOKUP($A147,Informal_roads!$A$2:$A$151,Informal_roads!C$2:C$151)*_xlfn.XLOOKUP(Informal_roads!$A147,[2]Width!$A$2:$A$156,[2]Width!C$2:C$156/1000)</f>
        <v>3.6493242008376801E-2</v>
      </c>
      <c r="D147" cm="1">
        <f t="array" ref="D147">_xlfn.XLOOKUP($A147,Informal_roads!$A$2:$A$151,Informal_roads!D$2:D$151)*_xlfn.XLOOKUP(Informal_roads!$A147,[2]Width!$A$2:$A$156,[2]Width!D$2:D$156/1000)</f>
        <v>12.060268149945621</v>
      </c>
      <c r="E147" cm="1">
        <f t="array" ref="E147">_xlfn.XLOOKUP($A147,Informal_roads!$A$2:$A$151,Informal_roads!E$2:E$151)*_xlfn.XLOOKUP(Informal_roads!$A147,[2]Width!$A$2:$A$156,[2]Width!E$2:E$156/1000)</f>
        <v>3.1602486849199449</v>
      </c>
      <c r="F147" cm="1">
        <f t="array" ref="F147">_xlfn.XLOOKUP($A147,Informal_roads!$A$2:$A$151,Informal_roads!F$2:F$151)*_xlfn.XLOOKUP(Informal_roads!$A147,[2]Width!$A$2:$A$156,[2]Width!F$2:F$156/1000)</f>
        <v>1.7526764221983622</v>
      </c>
      <c r="G147" cm="1">
        <f t="array" ref="G147">_xlfn.XLOOKUP($A147,Informal_roads!$A$2:$A$151,Informal_roads!G$2:G$151)*_xlfn.XLOOKUP(Informal_roads!$A147,[2]Width!$A$2:$A$156,[2]Width!G$2:G$156/1000)</f>
        <v>6.9831668177412778E-2</v>
      </c>
      <c r="H147" cm="1">
        <f t="array" ref="H147">_xlfn.XLOOKUP($A147,Informal_roads!$A$2:$A$151,Informal_roads!H$2:H$151)*_xlfn.XLOOKUP(Informal_roads!$A147,[2]Width!$A$2:$A$156,[2]Width!H$2:H$156/1000)</f>
        <v>141.17571402927422</v>
      </c>
    </row>
    <row r="148" spans="1:8" x14ac:dyDescent="0.25">
      <c r="A148" s="1" t="s">
        <v>149</v>
      </c>
      <c r="B148" cm="1">
        <f t="array" ref="B148">_xlfn.XLOOKUP($A148,Informal_roads!$A$2:$A$151,Informal_roads!B$2:B$151)*_xlfn.XLOOKUP(Informal_roads!$A148,[2]Width!$A$2:$A$156,[2]Width!B$2:B$156/1000)</f>
        <v>0.57579418628006607</v>
      </c>
      <c r="C148" cm="1">
        <f t="array" ref="C148">_xlfn.XLOOKUP($A148,Informal_roads!$A$2:$A$151,Informal_roads!C$2:C$151)*_xlfn.XLOOKUP(Informal_roads!$A148,[2]Width!$A$2:$A$156,[2]Width!C$2:C$156/1000)</f>
        <v>0.20048100966657964</v>
      </c>
      <c r="D148" cm="1">
        <f t="array" ref="D148">_xlfn.XLOOKUP($A148,Informal_roads!$A$2:$A$151,Informal_roads!D$2:D$151)*_xlfn.XLOOKUP(Informal_roads!$A148,[2]Width!$A$2:$A$156,[2]Width!D$2:D$156/1000)</f>
        <v>3.8431121474346566</v>
      </c>
      <c r="E148" cm="1">
        <f t="array" ref="E148">_xlfn.XLOOKUP($A148,Informal_roads!$A$2:$A$151,Informal_roads!E$2:E$151)*_xlfn.XLOOKUP(Informal_roads!$A148,[2]Width!$A$2:$A$156,[2]Width!E$2:E$156/1000)</f>
        <v>7.4160936594262274</v>
      </c>
      <c r="F148" cm="1">
        <f t="array" ref="F148">_xlfn.XLOOKUP($A148,Informal_roads!$A$2:$A$151,Informal_roads!F$2:F$151)*_xlfn.XLOOKUP(Informal_roads!$A148,[2]Width!$A$2:$A$156,[2]Width!F$2:F$156/1000)</f>
        <v>1.3977397791362742</v>
      </c>
      <c r="G148" cm="1">
        <f t="array" ref="G148">_xlfn.XLOOKUP($A148,Informal_roads!$A$2:$A$151,Informal_roads!G$2:G$151)*_xlfn.XLOOKUP(Informal_roads!$A148,[2]Width!$A$2:$A$156,[2]Width!G$2:G$156/1000)</f>
        <v>5.9269126756205374E-2</v>
      </c>
      <c r="H148" cm="1">
        <f t="array" ref="H148">_xlfn.XLOOKUP($A148,Informal_roads!$A$2:$A$151,Informal_roads!H$2:H$151)*_xlfn.XLOOKUP(Informal_roads!$A148,[2]Width!$A$2:$A$156,[2]Width!H$2:H$156/1000)</f>
        <v>201.24133373029829</v>
      </c>
    </row>
    <row r="149" spans="1:8" x14ac:dyDescent="0.25">
      <c r="A149" s="1" t="s">
        <v>150</v>
      </c>
      <c r="B149" cm="1">
        <f t="array" ref="B149">_xlfn.XLOOKUP($A149,Informal_roads!$A$2:$A$151,Informal_roads!B$2:B$151)*_xlfn.XLOOKUP(Informal_roads!$A149,[2]Width!$A$2:$A$156,[2]Width!B$2:B$156/1000)</f>
        <v>1.1551736873444764E-2</v>
      </c>
      <c r="C149" cm="1">
        <f t="array" ref="C149">_xlfn.XLOOKUP($A149,Informal_roads!$A$2:$A$151,Informal_roads!C$2:C$151)*_xlfn.XLOOKUP(Informal_roads!$A149,[2]Width!$A$2:$A$156,[2]Width!C$2:C$156/1000)</f>
        <v>1.1216889317979677</v>
      </c>
      <c r="D149" cm="1">
        <f t="array" ref="D149">_xlfn.XLOOKUP($A149,Informal_roads!$A$2:$A$151,Informal_roads!D$2:D$151)*_xlfn.XLOOKUP(Informal_roads!$A149,[2]Width!$A$2:$A$156,[2]Width!D$2:D$156/1000)</f>
        <v>9.1133148782446369</v>
      </c>
      <c r="E149" cm="1">
        <f t="array" ref="E149">_xlfn.XLOOKUP($A149,Informal_roads!$A$2:$A$151,Informal_roads!E$2:E$151)*_xlfn.XLOOKUP(Informal_roads!$A149,[2]Width!$A$2:$A$156,[2]Width!E$2:E$156/1000)</f>
        <v>40.915052899488749</v>
      </c>
      <c r="F149" cm="1">
        <f t="array" ref="F149">_xlfn.XLOOKUP($A149,Informal_roads!$A$2:$A$151,Informal_roads!F$2:F$151)*_xlfn.XLOOKUP(Informal_roads!$A149,[2]Width!$A$2:$A$156,[2]Width!F$2:F$156/1000)</f>
        <v>1.8991368101753117</v>
      </c>
      <c r="G149" cm="1">
        <f t="array" ref="G149">_xlfn.XLOOKUP($A149,Informal_roads!$A$2:$A$151,Informal_roads!G$2:G$151)*_xlfn.XLOOKUP(Informal_roads!$A149,[2]Width!$A$2:$A$156,[2]Width!G$2:G$156/1000)</f>
        <v>9.2021427632766564E-2</v>
      </c>
      <c r="H149" cm="1">
        <f t="array" ref="H149">_xlfn.XLOOKUP($A149,Informal_roads!$A$2:$A$151,Informal_roads!H$2:H$151)*_xlfn.XLOOKUP(Informal_roads!$A149,[2]Width!$A$2:$A$156,[2]Width!H$2:H$156/1000)</f>
        <v>321.00947912101014</v>
      </c>
    </row>
    <row r="150" spans="1:8" x14ac:dyDescent="0.25">
      <c r="A150" s="1" t="s">
        <v>151</v>
      </c>
      <c r="B150" cm="1">
        <f t="array" ref="B150">_xlfn.XLOOKUP($A150,Informal_roads!$A$2:$A$151,Informal_roads!B$2:B$151)*_xlfn.XLOOKUP(Informal_roads!$A150,[2]Width!$A$2:$A$156,[2]Width!B$2:B$156/1000)</f>
        <v>0</v>
      </c>
      <c r="C150" cm="1">
        <f t="array" ref="C150">_xlfn.XLOOKUP($A150,Informal_roads!$A$2:$A$151,Informal_roads!C$2:C$151)*_xlfn.XLOOKUP(Informal_roads!$A150,[2]Width!$A$2:$A$156,[2]Width!C$2:C$156/1000)</f>
        <v>1.387157932248227E-2</v>
      </c>
      <c r="D150" cm="1">
        <f t="array" ref="D150">_xlfn.XLOOKUP($A150,Informal_roads!$A$2:$A$151,Informal_roads!D$2:D$151)*_xlfn.XLOOKUP(Informal_roads!$A150,[2]Width!$A$2:$A$156,[2]Width!D$2:D$156/1000)</f>
        <v>0.55273572102188373</v>
      </c>
      <c r="E150" cm="1">
        <f t="array" ref="E150">_xlfn.XLOOKUP($A150,Informal_roads!$A$2:$A$151,Informal_roads!E$2:E$151)*_xlfn.XLOOKUP(Informal_roads!$A150,[2]Width!$A$2:$A$156,[2]Width!E$2:E$156/1000)</f>
        <v>43.371961567967979</v>
      </c>
      <c r="F150" cm="1">
        <f t="array" ref="F150">_xlfn.XLOOKUP($A150,Informal_roads!$A$2:$A$151,Informal_roads!F$2:F$151)*_xlfn.XLOOKUP(Informal_roads!$A150,[2]Width!$A$2:$A$156,[2]Width!F$2:F$156/1000)</f>
        <v>1.2763050967809124E-2</v>
      </c>
      <c r="G150" cm="1">
        <f t="array" ref="G150">_xlfn.XLOOKUP($A150,Informal_roads!$A$2:$A$151,Informal_roads!G$2:G$151)*_xlfn.XLOOKUP(Informal_roads!$A150,[2]Width!$A$2:$A$156,[2]Width!G$2:G$156/1000)</f>
        <v>2.8630932037602436E-3</v>
      </c>
      <c r="H150" cm="1">
        <f t="array" ref="H150">_xlfn.XLOOKUP($A150,Informal_roads!$A$2:$A$151,Informal_roads!H$2:H$151)*_xlfn.XLOOKUP(Informal_roads!$A150,[2]Width!$A$2:$A$156,[2]Width!H$2:H$156/1000)</f>
        <v>964.38188672984734</v>
      </c>
    </row>
    <row r="151" spans="1:8" x14ac:dyDescent="0.25">
      <c r="A151" s="1" t="s">
        <v>152</v>
      </c>
      <c r="B151" cm="1">
        <f t="array" ref="B151">_xlfn.XLOOKUP($A151,Informal_roads!$A$2:$A$151,Informal_roads!B$2:B$151)*_xlfn.XLOOKUP(Informal_roads!$A151,[2]Width!$A$2:$A$156,[2]Width!B$2:B$156/1000)</f>
        <v>3.4648018134134286E-3</v>
      </c>
      <c r="C151" cm="1">
        <f t="array" ref="C151">_xlfn.XLOOKUP($A151,Informal_roads!$A$2:$A$151,Informal_roads!C$2:C$151)*_xlfn.XLOOKUP(Informal_roads!$A151,[2]Width!$A$2:$A$156,[2]Width!C$2:C$156/1000)</f>
        <v>1.4420781101186371E-2</v>
      </c>
      <c r="D151" cm="1">
        <f t="array" ref="D151">_xlfn.XLOOKUP($A151,Informal_roads!$A$2:$A$151,Informal_roads!D$2:D$151)*_xlfn.XLOOKUP(Informal_roads!$A151,[2]Width!$A$2:$A$156,[2]Width!D$2:D$156/1000)</f>
        <v>0.30638149827277333</v>
      </c>
      <c r="E151" cm="1">
        <f t="array" ref="E151">_xlfn.XLOOKUP($A151,Informal_roads!$A$2:$A$151,Informal_roads!E$2:E$151)*_xlfn.XLOOKUP(Informal_roads!$A151,[2]Width!$A$2:$A$156,[2]Width!E$2:E$156/1000)</f>
        <v>19.395605004089784</v>
      </c>
      <c r="F151" cm="1">
        <f t="array" ref="F151">_xlfn.XLOOKUP($A151,Informal_roads!$A$2:$A$151,Informal_roads!F$2:F$151)*_xlfn.XLOOKUP(Informal_roads!$A151,[2]Width!$A$2:$A$156,[2]Width!F$2:F$156/1000)</f>
        <v>2.127809706053381E-2</v>
      </c>
      <c r="G151" cm="1">
        <f t="array" ref="G151">_xlfn.XLOOKUP($A151,Informal_roads!$A$2:$A$151,Informal_roads!G$2:G$151)*_xlfn.XLOOKUP(Informal_roads!$A151,[2]Width!$A$2:$A$156,[2]Width!G$2:G$156/1000)</f>
        <v>1.8503655452816162E-3</v>
      </c>
      <c r="H151" cm="1">
        <f t="array" ref="H151">_xlfn.XLOOKUP($A151,Informal_roads!$A$2:$A$151,Informal_roads!H$2:H$151)*_xlfn.XLOOKUP(Informal_roads!$A151,[2]Width!$A$2:$A$156,[2]Width!H$2:H$156/1000)</f>
        <v>546.12010299685119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BEE5-5CD4-44AB-A5F7-DE91C0F373AA}">
  <sheetPr codeName="Sheet4"/>
  <dimension ref="A1:H151"/>
  <sheetViews>
    <sheetView topLeftCell="A16" workbookViewId="0">
      <selection activeCell="A33" sqref="A33:XFD33"/>
    </sheetView>
  </sheetViews>
  <sheetFormatPr defaultRowHeight="15" x14ac:dyDescent="0.25"/>
  <sheetData>
    <row r="1" spans="1:8" x14ac:dyDescent="0.25">
      <c r="A1" s="1" t="s">
        <v>160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25">
      <c r="A2" s="1" t="s">
        <v>3</v>
      </c>
      <c r="B2">
        <f>Informal_roads!B2/(1-_xlfn.XLOOKUP($A2,missing_roads!$A$2:$A$177,missing_roads!$B$2:$B$177))</f>
        <v>3.0950201201823053</v>
      </c>
      <c r="C2">
        <f>Informal_roads!C2/(1-_xlfn.XLOOKUP($A2,missing_roads!$A$2:$A$177,missing_roads!$B$2:$B$177))</f>
        <v>84.377218929264856</v>
      </c>
      <c r="D2">
        <f>Informal_roads!D2/(1-_xlfn.XLOOKUP($A2,missing_roads!$A$2:$A$177,missing_roads!$B$2:$B$177))</f>
        <v>706.32458046872011</v>
      </c>
      <c r="E2">
        <f>Informal_roads!E2/(1-_xlfn.XLOOKUP($A2,missing_roads!$A$2:$A$177,missing_roads!$B$2:$B$177))</f>
        <v>5882.3063150368089</v>
      </c>
      <c r="F2">
        <f>Informal_roads!F2/(1-_xlfn.XLOOKUP($A2,missing_roads!$A$2:$A$177,missing_roads!$B$2:$B$177))</f>
        <v>89.048117232600219</v>
      </c>
      <c r="G2">
        <f>Informal_roads!G2/(1-_xlfn.XLOOKUP($A2,missing_roads!$A$2:$A$177,missing_roads!$B$2:$B$177))</f>
        <v>14.825528476922647</v>
      </c>
      <c r="H2">
        <f>Informal_roads!H2/(1-_xlfn.XLOOKUP($A2,missing_roads!$A$2:$A$177,missing_roads!$B$2:$B$177))</f>
        <v>15067.691512087364</v>
      </c>
    </row>
    <row r="3" spans="1:8" x14ac:dyDescent="0.25">
      <c r="A3" s="1" t="s">
        <v>4</v>
      </c>
      <c r="B3">
        <f>Informal_roads!B3/(1-_xlfn.XLOOKUP($A3,missing_roads!$A$2:$A$177,missing_roads!$B$2:$B$177))</f>
        <v>83.330675103736993</v>
      </c>
      <c r="C3">
        <f>Informal_roads!C3/(1-_xlfn.XLOOKUP($A3,missing_roads!$A$2:$A$177,missing_roads!$B$2:$B$177))</f>
        <v>10.392181941784521</v>
      </c>
      <c r="D3">
        <f>Informal_roads!D3/(1-_xlfn.XLOOKUP($A3,missing_roads!$A$2:$A$177,missing_roads!$B$2:$B$177))</f>
        <v>2155.6124518804631</v>
      </c>
      <c r="E3">
        <f>Informal_roads!E3/(1-_xlfn.XLOOKUP($A3,missing_roads!$A$2:$A$177,missing_roads!$B$2:$B$177))</f>
        <v>11204.643711034178</v>
      </c>
      <c r="F3">
        <f>Informal_roads!F3/(1-_xlfn.XLOOKUP($A3,missing_roads!$A$2:$A$177,missing_roads!$B$2:$B$177))</f>
        <v>340.29565370107787</v>
      </c>
      <c r="G3">
        <f>Informal_roads!G3/(1-_xlfn.XLOOKUP($A3,missing_roads!$A$2:$A$177,missing_roads!$B$2:$B$177))</f>
        <v>175.35054790469701</v>
      </c>
      <c r="H3">
        <f>Informal_roads!H3/(1-_xlfn.XLOOKUP($A3,missing_roads!$A$2:$A$177,missing_roads!$B$2:$B$177))</f>
        <v>103654.73693218424</v>
      </c>
    </row>
    <row r="4" spans="1:8" x14ac:dyDescent="0.25">
      <c r="A4" s="1" t="s">
        <v>5</v>
      </c>
      <c r="B4">
        <f>Informal_roads!B4/(1-_xlfn.XLOOKUP($A4,missing_roads!$A$2:$A$177,missing_roads!$B$2:$B$177))</f>
        <v>0</v>
      </c>
      <c r="C4">
        <f>Informal_roads!C4/(1-_xlfn.XLOOKUP($A4,missing_roads!$A$2:$A$177,missing_roads!$B$2:$B$177))</f>
        <v>8.5499947643979066</v>
      </c>
      <c r="D4">
        <f>Informal_roads!D4/(1-_xlfn.XLOOKUP($A4,missing_roads!$A$2:$A$177,missing_roads!$B$2:$B$177))</f>
        <v>86.303296125654455</v>
      </c>
      <c r="E4">
        <f>Informal_roads!E4/(1-_xlfn.XLOOKUP($A4,missing_roads!$A$2:$A$177,missing_roads!$B$2:$B$177))</f>
        <v>977.55374743455502</v>
      </c>
      <c r="F4">
        <f>Informal_roads!F4/(1-_xlfn.XLOOKUP($A4,missing_roads!$A$2:$A$177,missing_roads!$B$2:$B$177))</f>
        <v>36.379350157068068</v>
      </c>
      <c r="G4">
        <f>Informal_roads!G4/(1-_xlfn.XLOOKUP($A4,missing_roads!$A$2:$A$177,missing_roads!$B$2:$B$177))</f>
        <v>3.0268485863874344</v>
      </c>
      <c r="H4">
        <f>Informal_roads!H4/(1-_xlfn.XLOOKUP($A4,missing_roads!$A$2:$A$177,missing_roads!$B$2:$B$177))</f>
        <v>327.33592272251309</v>
      </c>
    </row>
    <row r="5" spans="1:8" x14ac:dyDescent="0.25">
      <c r="A5" s="1" t="s">
        <v>6</v>
      </c>
      <c r="B5">
        <f>Informal_roads!B5/(1-_xlfn.XLOOKUP($A5,missing_roads!$A$2:$A$177,missing_roads!$B$2:$B$177))</f>
        <v>22.8718594045557</v>
      </c>
      <c r="C5">
        <f>Informal_roads!C5/(1-_xlfn.XLOOKUP($A5,missing_roads!$A$2:$A$177,missing_roads!$B$2:$B$177))</f>
        <v>7.7084110732865607</v>
      </c>
      <c r="D5">
        <f>Informal_roads!D5/(1-_xlfn.XLOOKUP($A5,missing_roads!$A$2:$A$177,missing_roads!$B$2:$B$177))</f>
        <v>961.18818607577327</v>
      </c>
      <c r="E5">
        <f>Informal_roads!E5/(1-_xlfn.XLOOKUP($A5,missing_roads!$A$2:$A$177,missing_roads!$B$2:$B$177))</f>
        <v>8227.5472216908802</v>
      </c>
      <c r="F5">
        <f>Informal_roads!F5/(1-_xlfn.XLOOKUP($A5,missing_roads!$A$2:$A$177,missing_roads!$B$2:$B$177))</f>
        <v>89.477501102590224</v>
      </c>
      <c r="G5">
        <f>Informal_roads!G5/(1-_xlfn.XLOOKUP($A5,missing_roads!$A$2:$A$177,missing_roads!$B$2:$B$177))</f>
        <v>18.089428640693018</v>
      </c>
      <c r="H5">
        <f>Informal_roads!H5/(1-_xlfn.XLOOKUP($A5,missing_roads!$A$2:$A$177,missing_roads!$B$2:$B$177))</f>
        <v>58186.426930212932</v>
      </c>
    </row>
    <row r="6" spans="1:8" x14ac:dyDescent="0.25">
      <c r="A6" s="1" t="s">
        <v>7</v>
      </c>
      <c r="B6">
        <f>Informal_roads!B6/(1-_xlfn.XLOOKUP($A6,missing_roads!$A$2:$A$177,missing_roads!$B$2:$B$177))</f>
        <v>605.7452891297919</v>
      </c>
      <c r="C6">
        <f>Informal_roads!C6/(1-_xlfn.XLOOKUP($A6,missing_roads!$A$2:$A$177,missing_roads!$B$2:$B$177))</f>
        <v>2937.8812153155495</v>
      </c>
      <c r="D6">
        <f>Informal_roads!D6/(1-_xlfn.XLOOKUP($A6,missing_roads!$A$2:$A$177,missing_roads!$B$2:$B$177))</f>
        <v>23214.272584340186</v>
      </c>
      <c r="E6">
        <f>Informal_roads!E6/(1-_xlfn.XLOOKUP($A6,missing_roads!$A$2:$A$177,missing_roads!$B$2:$B$177))</f>
        <v>58158.250345650733</v>
      </c>
      <c r="F6">
        <f>Informal_roads!F6/(1-_xlfn.XLOOKUP($A6,missing_roads!$A$2:$A$177,missing_roads!$B$2:$B$177))</f>
        <v>1040.5890616652587</v>
      </c>
      <c r="G6">
        <f>Informal_roads!G6/(1-_xlfn.XLOOKUP($A6,missing_roads!$A$2:$A$177,missing_roads!$B$2:$B$177))</f>
        <v>205.2873466380133</v>
      </c>
      <c r="H6">
        <f>Informal_roads!H6/(1-_xlfn.XLOOKUP($A6,missing_roads!$A$2:$A$177,missing_roads!$B$2:$B$177))</f>
        <v>320535.01164177438</v>
      </c>
    </row>
    <row r="7" spans="1:8" x14ac:dyDescent="0.25">
      <c r="A7" s="1" t="s">
        <v>8</v>
      </c>
      <c r="B7">
        <f>Informal_roads!B7/(1-_xlfn.XLOOKUP($A7,missing_roads!$A$2:$A$177,missing_roads!$B$2:$B$177))</f>
        <v>1004.1238644342836</v>
      </c>
      <c r="C7">
        <f>Informal_roads!C7/(1-_xlfn.XLOOKUP($A7,missing_roads!$A$2:$A$177,missing_roads!$B$2:$B$177))</f>
        <v>30858.144044140117</v>
      </c>
      <c r="D7">
        <f>Informal_roads!D7/(1-_xlfn.XLOOKUP($A7,missing_roads!$A$2:$A$177,missing_roads!$B$2:$B$177))</f>
        <v>83248.035701048866</v>
      </c>
      <c r="E7">
        <f>Informal_roads!E7/(1-_xlfn.XLOOKUP($A7,missing_roads!$A$2:$A$177,missing_roads!$B$2:$B$177))</f>
        <v>77631.92933872361</v>
      </c>
      <c r="F7">
        <f>Informal_roads!F7/(1-_xlfn.XLOOKUP($A7,missing_roads!$A$2:$A$177,missing_roads!$B$2:$B$177))</f>
        <v>739.39325249559738</v>
      </c>
      <c r="G7">
        <f>Informal_roads!G7/(1-_xlfn.XLOOKUP($A7,missing_roads!$A$2:$A$177,missing_roads!$B$2:$B$177))</f>
        <v>465.3580793708731</v>
      </c>
      <c r="H7">
        <f>Informal_roads!H7/(1-_xlfn.XLOOKUP($A7,missing_roads!$A$2:$A$177,missing_roads!$B$2:$B$177))</f>
        <v>589798.36959102249</v>
      </c>
    </row>
    <row r="8" spans="1:8" x14ac:dyDescent="0.25">
      <c r="A8" s="1" t="s">
        <v>9</v>
      </c>
      <c r="B8">
        <f>Informal_roads!B8/(1-_xlfn.XLOOKUP($A8,missing_roads!$A$2:$A$177,missing_roads!$B$2:$B$177))</f>
        <v>132.34517934753057</v>
      </c>
      <c r="C8">
        <f>Informal_roads!C8/(1-_xlfn.XLOOKUP($A8,missing_roads!$A$2:$A$177,missing_roads!$B$2:$B$177))</f>
        <v>4482.9668323727283</v>
      </c>
      <c r="D8">
        <f>Informal_roads!D8/(1-_xlfn.XLOOKUP($A8,missing_roads!$A$2:$A$177,missing_roads!$B$2:$B$177))</f>
        <v>12021.48127343106</v>
      </c>
      <c r="E8">
        <f>Informal_roads!E8/(1-_xlfn.XLOOKUP($A8,missing_roads!$A$2:$A$177,missing_roads!$B$2:$B$177))</f>
        <v>56800.284504927557</v>
      </c>
      <c r="F8">
        <f>Informal_roads!F8/(1-_xlfn.XLOOKUP($A8,missing_roads!$A$2:$A$177,missing_roads!$B$2:$B$177))</f>
        <v>387.8336051842457</v>
      </c>
      <c r="G8">
        <f>Informal_roads!G8/(1-_xlfn.XLOOKUP($A8,missing_roads!$A$2:$A$177,missing_roads!$B$2:$B$177))</f>
        <v>278.35065876021082</v>
      </c>
      <c r="H8">
        <f>Informal_roads!H8/(1-_xlfn.XLOOKUP($A8,missing_roads!$A$2:$A$177,missing_roads!$B$2:$B$177))</f>
        <v>242996.98489146685</v>
      </c>
    </row>
    <row r="9" spans="1:8" x14ac:dyDescent="0.25">
      <c r="A9" s="1" t="s">
        <v>10</v>
      </c>
      <c r="B9">
        <f>Informal_roads!B9/(1-_xlfn.XLOOKUP($A9,missing_roads!$A$2:$A$177,missing_roads!$B$2:$B$177))</f>
        <v>1.2790860005894489</v>
      </c>
      <c r="C9">
        <f>Informal_roads!C9/(1-_xlfn.XLOOKUP($A9,missing_roads!$A$2:$A$177,missing_roads!$B$2:$B$177))</f>
        <v>1.293165694076039</v>
      </c>
      <c r="D9">
        <f>Informal_roads!D9/(1-_xlfn.XLOOKUP($A9,missing_roads!$A$2:$A$177,missing_roads!$B$2:$B$177))</f>
        <v>186.94258874152669</v>
      </c>
      <c r="E9">
        <f>Informal_roads!E9/(1-_xlfn.XLOOKUP($A9,missing_roads!$A$2:$A$177,missing_roads!$B$2:$B$177))</f>
        <v>301.54046318891835</v>
      </c>
      <c r="F9">
        <f>Informal_roads!F9/(1-_xlfn.XLOOKUP($A9,missing_roads!$A$2:$A$177,missing_roads!$B$2:$B$177))</f>
        <v>3.0639579133510173</v>
      </c>
      <c r="G9">
        <f>Informal_roads!G9/(1-_xlfn.XLOOKUP($A9,missing_roads!$A$2:$A$177,missing_roads!$B$2:$B$177))</f>
        <v>0.62708788682581784</v>
      </c>
      <c r="H9">
        <f>Informal_roads!H9/(1-_xlfn.XLOOKUP($A9,missing_roads!$A$2:$A$177,missing_roads!$B$2:$B$177))</f>
        <v>4500.6671655761866</v>
      </c>
    </row>
    <row r="10" spans="1:8" x14ac:dyDescent="0.25">
      <c r="A10" s="1" t="s">
        <v>11</v>
      </c>
      <c r="B10">
        <f>Informal_roads!B10/(1-_xlfn.XLOOKUP($A10,missing_roads!$A$2:$A$177,missing_roads!$B$2:$B$177))</f>
        <v>0.98880399612523873</v>
      </c>
      <c r="C10">
        <f>Informal_roads!C10/(1-_xlfn.XLOOKUP($A10,missing_roads!$A$2:$A$177,missing_roads!$B$2:$B$177))</f>
        <v>31.810805811222945</v>
      </c>
      <c r="D10">
        <f>Informal_roads!D10/(1-_xlfn.XLOOKUP($A10,missing_roads!$A$2:$A$177,missing_roads!$B$2:$B$177))</f>
        <v>2751.369008772589</v>
      </c>
      <c r="E10">
        <f>Informal_roads!E10/(1-_xlfn.XLOOKUP($A10,missing_roads!$A$2:$A$177,missing_roads!$B$2:$B$177))</f>
        <v>13139.389030325277</v>
      </c>
      <c r="F10">
        <f>Informal_roads!F10/(1-_xlfn.XLOOKUP($A10,missing_roads!$A$2:$A$177,missing_roads!$B$2:$B$177))</f>
        <v>129.80354626386645</v>
      </c>
      <c r="G10">
        <f>Informal_roads!G10/(1-_xlfn.XLOOKUP($A10,missing_roads!$A$2:$A$177,missing_roads!$B$2:$B$177))</f>
        <v>25.840241223932384</v>
      </c>
      <c r="H10">
        <f>Informal_roads!H10/(1-_xlfn.XLOOKUP($A10,missing_roads!$A$2:$A$177,missing_roads!$B$2:$B$177))</f>
        <v>19000.919484143873</v>
      </c>
    </row>
    <row r="11" spans="1:8" x14ac:dyDescent="0.25">
      <c r="A11" s="1" t="s">
        <v>12</v>
      </c>
      <c r="B11">
        <f>Informal_roads!B11/(1-_xlfn.XLOOKUP($A11,missing_roads!$A$2:$A$177,missing_roads!$B$2:$B$177))</f>
        <v>21.12067387310675</v>
      </c>
      <c r="C11">
        <f>Informal_roads!C11/(1-_xlfn.XLOOKUP($A11,missing_roads!$A$2:$A$177,missing_roads!$B$2:$B$177))</f>
        <v>518.08924074810238</v>
      </c>
      <c r="D11">
        <f>Informal_roads!D11/(1-_xlfn.XLOOKUP($A11,missing_roads!$A$2:$A$177,missing_roads!$B$2:$B$177))</f>
        <v>15794.576966687759</v>
      </c>
      <c r="E11">
        <f>Informal_roads!E11/(1-_xlfn.XLOOKUP($A11,missing_roads!$A$2:$A$177,missing_roads!$B$2:$B$177))</f>
        <v>19171.533877832378</v>
      </c>
      <c r="F11">
        <f>Informal_roads!F11/(1-_xlfn.XLOOKUP($A11,missing_roads!$A$2:$A$177,missing_roads!$B$2:$B$177))</f>
        <v>163.77067600657685</v>
      </c>
      <c r="G11">
        <f>Informal_roads!G11/(1-_xlfn.XLOOKUP($A11,missing_roads!$A$2:$A$177,missing_roads!$B$2:$B$177))</f>
        <v>129.2056768792531</v>
      </c>
      <c r="H11">
        <f>Informal_roads!H11/(1-_xlfn.XLOOKUP($A11,missing_roads!$A$2:$A$177,missing_roads!$B$2:$B$177))</f>
        <v>133752.80334421317</v>
      </c>
    </row>
    <row r="12" spans="1:8" x14ac:dyDescent="0.25">
      <c r="A12" s="1" t="s">
        <v>13</v>
      </c>
      <c r="B12">
        <f>Informal_roads!B12/(1-_xlfn.XLOOKUP($A12,missing_roads!$A$2:$A$177,missing_roads!$B$2:$B$177))</f>
        <v>291.34421984687157</v>
      </c>
      <c r="C12">
        <f>Informal_roads!C12/(1-_xlfn.XLOOKUP($A12,missing_roads!$A$2:$A$177,missing_roads!$B$2:$B$177))</f>
        <v>9895.5172926267715</v>
      </c>
      <c r="D12">
        <f>Informal_roads!D12/(1-_xlfn.XLOOKUP($A12,missing_roads!$A$2:$A$177,missing_roads!$B$2:$B$177))</f>
        <v>8969.926403106525</v>
      </c>
      <c r="E12">
        <f>Informal_roads!E12/(1-_xlfn.XLOOKUP($A12,missing_roads!$A$2:$A$177,missing_roads!$B$2:$B$177))</f>
        <v>21945.128469241907</v>
      </c>
      <c r="F12">
        <f>Informal_roads!F12/(1-_xlfn.XLOOKUP($A12,missing_roads!$A$2:$A$177,missing_roads!$B$2:$B$177))</f>
        <v>707.69603665437273</v>
      </c>
      <c r="G12">
        <f>Informal_roads!G12/(1-_xlfn.XLOOKUP($A12,missing_roads!$A$2:$A$177,missing_roads!$B$2:$B$177))</f>
        <v>173.28615842607198</v>
      </c>
      <c r="H12">
        <f>Informal_roads!H12/(1-_xlfn.XLOOKUP($A12,missing_roads!$A$2:$A$177,missing_roads!$B$2:$B$177))</f>
        <v>52539.787341802483</v>
      </c>
    </row>
    <row r="13" spans="1:8" x14ac:dyDescent="0.25">
      <c r="A13" s="1" t="s">
        <v>14</v>
      </c>
      <c r="B13">
        <f>Informal_roads!B13/(1-_xlfn.XLOOKUP($A13,missing_roads!$A$2:$A$177,missing_roads!$B$2:$B$177))</f>
        <v>0</v>
      </c>
      <c r="C13">
        <f>Informal_roads!C13/(1-_xlfn.XLOOKUP($A13,missing_roads!$A$2:$A$177,missing_roads!$B$2:$B$177))</f>
        <v>13.950494146503056</v>
      </c>
      <c r="D13">
        <f>Informal_roads!D13/(1-_xlfn.XLOOKUP($A13,missing_roads!$A$2:$A$177,missing_roads!$B$2:$B$177))</f>
        <v>237.70773313551499</v>
      </c>
      <c r="E13">
        <f>Informal_roads!E13/(1-_xlfn.XLOOKUP($A13,missing_roads!$A$2:$A$177,missing_roads!$B$2:$B$177))</f>
        <v>554.19714877256297</v>
      </c>
      <c r="F13">
        <f>Informal_roads!F13/(1-_xlfn.XLOOKUP($A13,missing_roads!$A$2:$A$177,missing_roads!$B$2:$B$177))</f>
        <v>2.5238073455924335</v>
      </c>
      <c r="G13">
        <f>Informal_roads!G13/(1-_xlfn.XLOOKUP($A13,missing_roads!$A$2:$A$177,missing_roads!$B$2:$B$177))</f>
        <v>0.88432619589656125</v>
      </c>
      <c r="H13">
        <f>Informal_roads!H13/(1-_xlfn.XLOOKUP($A13,missing_roads!$A$2:$A$177,missing_roads!$B$2:$B$177))</f>
        <v>6839.1048424736227</v>
      </c>
    </row>
    <row r="14" spans="1:8" x14ac:dyDescent="0.25">
      <c r="A14" s="1" t="s">
        <v>15</v>
      </c>
      <c r="B14">
        <f>Informal_roads!B14/(1-_xlfn.XLOOKUP($A14,missing_roads!$A$2:$A$177,missing_roads!$B$2:$B$177))</f>
        <v>6.1345347348946175</v>
      </c>
      <c r="C14">
        <f>Informal_roads!C14/(1-_xlfn.XLOOKUP($A14,missing_roads!$A$2:$A$177,missing_roads!$B$2:$B$177))</f>
        <v>1.893240588633671</v>
      </c>
      <c r="D14">
        <f>Informal_roads!D14/(1-_xlfn.XLOOKUP($A14,missing_roads!$A$2:$A$177,missing_roads!$B$2:$B$177))</f>
        <v>302.26565259909984</v>
      </c>
      <c r="E14">
        <f>Informal_roads!E14/(1-_xlfn.XLOOKUP($A14,missing_roads!$A$2:$A$177,missing_roads!$B$2:$B$177))</f>
        <v>7251.9775576327938</v>
      </c>
      <c r="F14">
        <f>Informal_roads!F14/(1-_xlfn.XLOOKUP($A14,missing_roads!$A$2:$A$177,missing_roads!$B$2:$B$177))</f>
        <v>15.359186292616606</v>
      </c>
      <c r="G14">
        <f>Informal_roads!G14/(1-_xlfn.XLOOKUP($A14,missing_roads!$A$2:$A$177,missing_roads!$B$2:$B$177))</f>
        <v>0.60714267152734958</v>
      </c>
      <c r="H14">
        <f>Informal_roads!H14/(1-_xlfn.XLOOKUP($A14,missing_roads!$A$2:$A$177,missing_roads!$B$2:$B$177))</f>
        <v>20221.848528482948</v>
      </c>
    </row>
    <row r="15" spans="1:8" x14ac:dyDescent="0.25">
      <c r="A15" s="1" t="s">
        <v>16</v>
      </c>
      <c r="B15">
        <f>Informal_roads!B15/(1-_xlfn.XLOOKUP($A15,missing_roads!$A$2:$A$177,missing_roads!$B$2:$B$177))</f>
        <v>0</v>
      </c>
      <c r="C15">
        <f>Informal_roads!C15/(1-_xlfn.XLOOKUP($A15,missing_roads!$A$2:$A$177,missing_roads!$B$2:$B$177))</f>
        <v>0</v>
      </c>
      <c r="D15">
        <f>Informal_roads!D15/(1-_xlfn.XLOOKUP($A15,missing_roads!$A$2:$A$177,missing_roads!$B$2:$B$177))</f>
        <v>105.12806342027112</v>
      </c>
      <c r="E15">
        <f>Informal_roads!E15/(1-_xlfn.XLOOKUP($A15,missing_roads!$A$2:$A$177,missing_roads!$B$2:$B$177))</f>
        <v>11785.096468445183</v>
      </c>
      <c r="F15">
        <f>Informal_roads!F15/(1-_xlfn.XLOOKUP($A15,missing_roads!$A$2:$A$177,missing_roads!$B$2:$B$177))</f>
        <v>0.24126517476608803</v>
      </c>
      <c r="G15">
        <f>Informal_roads!G15/(1-_xlfn.XLOOKUP($A15,missing_roads!$A$2:$A$177,missing_roads!$B$2:$B$177))</f>
        <v>2.140787087314703</v>
      </c>
      <c r="H15">
        <f>Informal_roads!H15/(1-_xlfn.XLOOKUP($A15,missing_roads!$A$2:$A$177,missing_roads!$B$2:$B$177))</f>
        <v>1122.0160527342537</v>
      </c>
    </row>
    <row r="16" spans="1:8" x14ac:dyDescent="0.25">
      <c r="A16" s="1" t="s">
        <v>17</v>
      </c>
      <c r="B16">
        <f>Informal_roads!B16/(1-_xlfn.XLOOKUP($A16,missing_roads!$A$2:$A$177,missing_roads!$B$2:$B$177))</f>
        <v>10.906294302951299</v>
      </c>
      <c r="C16">
        <f>Informal_roads!C16/(1-_xlfn.XLOOKUP($A16,missing_roads!$A$2:$A$177,missing_roads!$B$2:$B$177))</f>
        <v>129.48524143069588</v>
      </c>
      <c r="D16">
        <f>Informal_roads!D16/(1-_xlfn.XLOOKUP($A16,missing_roads!$A$2:$A$177,missing_roads!$B$2:$B$177))</f>
        <v>2700.1873798435881</v>
      </c>
      <c r="E16">
        <f>Informal_roads!E16/(1-_xlfn.XLOOKUP($A16,missing_roads!$A$2:$A$177,missing_roads!$B$2:$B$177))</f>
        <v>20498.41408954958</v>
      </c>
      <c r="F16">
        <f>Informal_roads!F16/(1-_xlfn.XLOOKUP($A16,missing_roads!$A$2:$A$177,missing_roads!$B$2:$B$177))</f>
        <v>293.5580022163229</v>
      </c>
      <c r="G16">
        <f>Informal_roads!G16/(1-_xlfn.XLOOKUP($A16,missing_roads!$A$2:$A$177,missing_roads!$B$2:$B$177))</f>
        <v>222.97261362065166</v>
      </c>
      <c r="H16">
        <f>Informal_roads!H16/(1-_xlfn.XLOOKUP($A16,missing_roads!$A$2:$A$177,missing_roads!$B$2:$B$177))</f>
        <v>243636.42132383393</v>
      </c>
    </row>
    <row r="17" spans="1:8" x14ac:dyDescent="0.25">
      <c r="A17" s="1" t="s">
        <v>18</v>
      </c>
      <c r="B17">
        <f>Informal_roads!B17/(1-_xlfn.XLOOKUP($A17,missing_roads!$A$2:$A$177,missing_roads!$B$2:$B$177))</f>
        <v>25.322472412416712</v>
      </c>
      <c r="C17">
        <f>Informal_roads!C17/(1-_xlfn.XLOOKUP($A17,missing_roads!$A$2:$A$177,missing_roads!$B$2:$B$177))</f>
        <v>140.41946820596272</v>
      </c>
      <c r="D17">
        <f>Informal_roads!D17/(1-_xlfn.XLOOKUP($A17,missing_roads!$A$2:$A$177,missing_roads!$B$2:$B$177))</f>
        <v>1227.5781469495532</v>
      </c>
      <c r="E17">
        <f>Informal_roads!E17/(1-_xlfn.XLOOKUP($A17,missing_roads!$A$2:$A$177,missing_roads!$B$2:$B$177))</f>
        <v>3813.6861791273909</v>
      </c>
      <c r="F17">
        <f>Informal_roads!F17/(1-_xlfn.XLOOKUP($A17,missing_roads!$A$2:$A$177,missing_roads!$B$2:$B$177))</f>
        <v>136.24137468144554</v>
      </c>
      <c r="G17">
        <f>Informal_roads!G17/(1-_xlfn.XLOOKUP($A17,missing_roads!$A$2:$A$177,missing_roads!$B$2:$B$177))</f>
        <v>30.645891000644784</v>
      </c>
      <c r="H17">
        <f>Informal_roads!H17/(1-_xlfn.XLOOKUP($A17,missing_roads!$A$2:$A$177,missing_roads!$B$2:$B$177))</f>
        <v>25633.839547053944</v>
      </c>
    </row>
    <row r="18" spans="1:8" x14ac:dyDescent="0.25">
      <c r="A18" s="1" t="s">
        <v>19</v>
      </c>
      <c r="B18">
        <f>Informal_roads!B18/(1-_xlfn.XLOOKUP($A18,missing_roads!$A$2:$A$177,missing_roads!$B$2:$B$177))</f>
        <v>0.68965343415206581</v>
      </c>
      <c r="C18">
        <f>Informal_roads!C18/(1-_xlfn.XLOOKUP($A18,missing_roads!$A$2:$A$177,missing_roads!$B$2:$B$177))</f>
        <v>0.39379619169038077</v>
      </c>
      <c r="D18">
        <f>Informal_roads!D18/(1-_xlfn.XLOOKUP($A18,missing_roads!$A$2:$A$177,missing_roads!$B$2:$B$177))</f>
        <v>604.96480859610244</v>
      </c>
      <c r="E18">
        <f>Informal_roads!E18/(1-_xlfn.XLOOKUP($A18,missing_roads!$A$2:$A$177,missing_roads!$B$2:$B$177))</f>
        <v>17045.855832325495</v>
      </c>
      <c r="F18">
        <f>Informal_roads!F18/(1-_xlfn.XLOOKUP($A18,missing_roads!$A$2:$A$177,missing_roads!$B$2:$B$177))</f>
        <v>3.8114574408167425</v>
      </c>
      <c r="G18">
        <f>Informal_roads!G18/(1-_xlfn.XLOOKUP($A18,missing_roads!$A$2:$A$177,missing_roads!$B$2:$B$177))</f>
        <v>0.96918751840896811</v>
      </c>
      <c r="H18">
        <f>Informal_roads!H18/(1-_xlfn.XLOOKUP($A18,missing_roads!$A$2:$A$177,missing_roads!$B$2:$B$177))</f>
        <v>172121.38008602316</v>
      </c>
    </row>
    <row r="19" spans="1:8" x14ac:dyDescent="0.25">
      <c r="A19" s="1" t="s">
        <v>20</v>
      </c>
      <c r="B19">
        <f>Informal_roads!B19/(1-_xlfn.XLOOKUP($A19,missing_roads!$A$2:$A$177,missing_roads!$B$2:$B$177))</f>
        <v>436.29110393992227</v>
      </c>
      <c r="C19">
        <f>Informal_roads!C19/(1-_xlfn.XLOOKUP($A19,missing_roads!$A$2:$A$177,missing_roads!$B$2:$B$177))</f>
        <v>6260.9712384718896</v>
      </c>
      <c r="D19">
        <f>Informal_roads!D19/(1-_xlfn.XLOOKUP($A19,missing_roads!$A$2:$A$177,missing_roads!$B$2:$B$177))</f>
        <v>26403.237769663658</v>
      </c>
      <c r="E19">
        <f>Informal_roads!E19/(1-_xlfn.XLOOKUP($A19,missing_roads!$A$2:$A$177,missing_roads!$B$2:$B$177))</f>
        <v>60931.218475792783</v>
      </c>
      <c r="F19">
        <f>Informal_roads!F19/(1-_xlfn.XLOOKUP($A19,missing_roads!$A$2:$A$177,missing_roads!$B$2:$B$177))</f>
        <v>1704.5840741842671</v>
      </c>
      <c r="G19">
        <f>Informal_roads!G19/(1-_xlfn.XLOOKUP($A19,missing_roads!$A$2:$A$177,missing_roads!$B$2:$B$177))</f>
        <v>786.13908488003108</v>
      </c>
      <c r="H19">
        <f>Informal_roads!H19/(1-_xlfn.XLOOKUP($A19,missing_roads!$A$2:$A$177,missing_roads!$B$2:$B$177))</f>
        <v>465583.61981353589</v>
      </c>
    </row>
    <row r="20" spans="1:8" x14ac:dyDescent="0.25">
      <c r="A20" s="1" t="s">
        <v>21</v>
      </c>
      <c r="B20">
        <f>Informal_roads!B20/(1-_xlfn.XLOOKUP($A20,missing_roads!$A$2:$A$177,missing_roads!$B$2:$B$177))</f>
        <v>48.124954331671915</v>
      </c>
      <c r="C20">
        <f>Informal_roads!C20/(1-_xlfn.XLOOKUP($A20,missing_roads!$A$2:$A$177,missing_roads!$B$2:$B$177))</f>
        <v>292.1869086723014</v>
      </c>
      <c r="D20">
        <f>Informal_roads!D20/(1-_xlfn.XLOOKUP($A20,missing_roads!$A$2:$A$177,missing_roads!$B$2:$B$177))</f>
        <v>3521.1106152797624</v>
      </c>
      <c r="E20">
        <f>Informal_roads!E20/(1-_xlfn.XLOOKUP($A20,missing_roads!$A$2:$A$177,missing_roads!$B$2:$B$177))</f>
        <v>11823.950196417241</v>
      </c>
      <c r="F20">
        <f>Informal_roads!F20/(1-_xlfn.XLOOKUP($A20,missing_roads!$A$2:$A$177,missing_roads!$B$2:$B$177))</f>
        <v>440.48699691784014</v>
      </c>
      <c r="G20">
        <f>Informal_roads!G20/(1-_xlfn.XLOOKUP($A20,missing_roads!$A$2:$A$177,missing_roads!$B$2:$B$177))</f>
        <v>140.09899454793239</v>
      </c>
      <c r="H20">
        <f>Informal_roads!H20/(1-_xlfn.XLOOKUP($A20,missing_roads!$A$2:$A$177,missing_roads!$B$2:$B$177))</f>
        <v>78812.2103537699</v>
      </c>
    </row>
    <row r="21" spans="1:8" x14ac:dyDescent="0.25">
      <c r="A21" s="1" t="s">
        <v>22</v>
      </c>
      <c r="B21">
        <f>Informal_roads!B21/(1-_xlfn.XLOOKUP($A21,missing_roads!$A$2:$A$177,missing_roads!$B$2:$B$177))</f>
        <v>4.2634854917297975</v>
      </c>
      <c r="C21">
        <f>Informal_roads!C21/(1-_xlfn.XLOOKUP($A21,missing_roads!$A$2:$A$177,missing_roads!$B$2:$B$177))</f>
        <v>31.469759655062351</v>
      </c>
      <c r="D21">
        <f>Informal_roads!D21/(1-_xlfn.XLOOKUP($A21,missing_roads!$A$2:$A$177,missing_roads!$B$2:$B$177))</f>
        <v>675.09550890802166</v>
      </c>
      <c r="E21">
        <f>Informal_roads!E21/(1-_xlfn.XLOOKUP($A21,missing_roads!$A$2:$A$177,missing_roads!$B$2:$B$177))</f>
        <v>53625.517797445529</v>
      </c>
      <c r="F21">
        <f>Informal_roads!F21/(1-_xlfn.XLOOKUP($A21,missing_roads!$A$2:$A$177,missing_roads!$B$2:$B$177))</f>
        <v>29.45905444633231</v>
      </c>
      <c r="G21">
        <f>Informal_roads!G21/(1-_xlfn.XLOOKUP($A21,missing_roads!$A$2:$A$177,missing_roads!$B$2:$B$177))</f>
        <v>0.64718030059861353</v>
      </c>
      <c r="H21">
        <f>Informal_roads!H21/(1-_xlfn.XLOOKUP($A21,missing_roads!$A$2:$A$177,missing_roads!$B$2:$B$177))</f>
        <v>70901.662451159951</v>
      </c>
    </row>
    <row r="22" spans="1:8" x14ac:dyDescent="0.25">
      <c r="A22" s="1" t="s">
        <v>23</v>
      </c>
      <c r="B22">
        <f>Informal_roads!B22/(1-_xlfn.XLOOKUP($A22,missing_roads!$A$2:$A$177,missing_roads!$B$2:$B$177))</f>
        <v>0.23882764984655785</v>
      </c>
      <c r="C22">
        <f>Informal_roads!C22/(1-_xlfn.XLOOKUP($A22,missing_roads!$A$2:$A$177,missing_roads!$B$2:$B$177))</f>
        <v>38.504865995669533</v>
      </c>
      <c r="D22">
        <f>Informal_roads!D22/(1-_xlfn.XLOOKUP($A22,missing_roads!$A$2:$A$177,missing_roads!$B$2:$B$177))</f>
        <v>647.3789001616226</v>
      </c>
      <c r="E22">
        <f>Informal_roads!E22/(1-_xlfn.XLOOKUP($A22,missing_roads!$A$2:$A$177,missing_roads!$B$2:$B$177))</f>
        <v>1943.4201960180569</v>
      </c>
      <c r="F22">
        <f>Informal_roads!F22/(1-_xlfn.XLOOKUP($A22,missing_roads!$A$2:$A$177,missing_roads!$B$2:$B$177))</f>
        <v>82.764341078118036</v>
      </c>
      <c r="G22">
        <f>Informal_roads!G22/(1-_xlfn.XLOOKUP($A22,missing_roads!$A$2:$A$177,missing_roads!$B$2:$B$177))</f>
        <v>21.964020396432762</v>
      </c>
      <c r="H22">
        <f>Informal_roads!H22/(1-_xlfn.XLOOKUP($A22,missing_roads!$A$2:$A$177,missing_roads!$B$2:$B$177))</f>
        <v>35774.290986569787</v>
      </c>
    </row>
    <row r="23" spans="1:8" x14ac:dyDescent="0.25">
      <c r="A23" s="1" t="s">
        <v>24</v>
      </c>
      <c r="B23">
        <f>Informal_roads!B23/(1-_xlfn.XLOOKUP($A23,missing_roads!$A$2:$A$177,missing_roads!$B$2:$B$177))</f>
        <v>0</v>
      </c>
      <c r="C23">
        <f>Informal_roads!C23/(1-_xlfn.XLOOKUP($A23,missing_roads!$A$2:$A$177,missing_roads!$B$2:$B$177))</f>
        <v>1.7339449662436046</v>
      </c>
      <c r="D23">
        <f>Informal_roads!D23/(1-_xlfn.XLOOKUP($A23,missing_roads!$A$2:$A$177,missing_roads!$B$2:$B$177))</f>
        <v>1771.2233500054733</v>
      </c>
      <c r="E23">
        <f>Informal_roads!E23/(1-_xlfn.XLOOKUP($A23,missing_roads!$A$2:$A$177,missing_roads!$B$2:$B$177))</f>
        <v>32143.616708022299</v>
      </c>
      <c r="F23">
        <f>Informal_roads!F23/(1-_xlfn.XLOOKUP($A23,missing_roads!$A$2:$A$177,missing_roads!$B$2:$B$177))</f>
        <v>21.131200390271236</v>
      </c>
      <c r="G23">
        <f>Informal_roads!G23/(1-_xlfn.XLOOKUP($A23,missing_roads!$A$2:$A$177,missing_roads!$B$2:$B$177))</f>
        <v>4.0597240408001092</v>
      </c>
      <c r="H23">
        <f>Informal_roads!H23/(1-_xlfn.XLOOKUP($A23,missing_roads!$A$2:$A$177,missing_roads!$B$2:$B$177))</f>
        <v>55613.183753497549</v>
      </c>
    </row>
    <row r="24" spans="1:8" x14ac:dyDescent="0.25">
      <c r="A24" s="1" t="s">
        <v>25</v>
      </c>
      <c r="B24">
        <f>Informal_roads!B24/(1-_xlfn.XLOOKUP($A24,missing_roads!$A$2:$A$177,missing_roads!$B$2:$B$177))</f>
        <v>678.31716870309288</v>
      </c>
      <c r="C24">
        <f>Informal_roads!C24/(1-_xlfn.XLOOKUP($A24,missing_roads!$A$2:$A$177,missing_roads!$B$2:$B$177))</f>
        <v>21392.984212127962</v>
      </c>
      <c r="D24">
        <f>Informal_roads!D24/(1-_xlfn.XLOOKUP($A24,missing_roads!$A$2:$A$177,missing_roads!$B$2:$B$177))</f>
        <v>197669.40002400274</v>
      </c>
      <c r="E24">
        <f>Informal_roads!E24/(1-_xlfn.XLOOKUP($A24,missing_roads!$A$2:$A$177,missing_roads!$B$2:$B$177))</f>
        <v>151831.37752023365</v>
      </c>
      <c r="F24">
        <f>Informal_roads!F24/(1-_xlfn.XLOOKUP($A24,missing_roads!$A$2:$A$177,missing_roads!$B$2:$B$177))</f>
        <v>617.48888563213336</v>
      </c>
      <c r="G24">
        <f>Informal_roads!G24/(1-_xlfn.XLOOKUP($A24,missing_roads!$A$2:$A$177,missing_roads!$B$2:$B$177))</f>
        <v>298.87097044124056</v>
      </c>
      <c r="H24">
        <f>Informal_roads!H24/(1-_xlfn.XLOOKUP($A24,missing_roads!$A$2:$A$177,missing_roads!$B$2:$B$177))</f>
        <v>397280.40209978796</v>
      </c>
    </row>
    <row r="25" spans="1:8" x14ac:dyDescent="0.25">
      <c r="A25" s="1" t="s">
        <v>26</v>
      </c>
      <c r="B25">
        <f>Informal_roads!B25/(1-_xlfn.XLOOKUP($A25,missing_roads!$A$2:$A$177,missing_roads!$B$2:$B$177))</f>
        <v>0</v>
      </c>
      <c r="C25">
        <f>Informal_roads!C25/(1-_xlfn.XLOOKUP($A25,missing_roads!$A$2:$A$177,missing_roads!$B$2:$B$177))</f>
        <v>2.111381041493539</v>
      </c>
      <c r="D25">
        <f>Informal_roads!D25/(1-_xlfn.XLOOKUP($A25,missing_roads!$A$2:$A$177,missing_roads!$B$2:$B$177))</f>
        <v>950.58244119792687</v>
      </c>
      <c r="E25">
        <f>Informal_roads!E25/(1-_xlfn.XLOOKUP($A25,missing_roads!$A$2:$A$177,missing_roads!$B$2:$B$177))</f>
        <v>1704.527324558009</v>
      </c>
      <c r="F25">
        <f>Informal_roads!F25/(1-_xlfn.XLOOKUP($A25,missing_roads!$A$2:$A$177,missing_roads!$B$2:$B$177))</f>
        <v>9.4446503974270328</v>
      </c>
      <c r="G25">
        <f>Informal_roads!G25/(1-_xlfn.XLOOKUP($A25,missing_roads!$A$2:$A$177,missing_roads!$B$2:$B$177))</f>
        <v>3.9214382988981153</v>
      </c>
      <c r="H25">
        <f>Informal_roads!H25/(1-_xlfn.XLOOKUP($A25,missing_roads!$A$2:$A$177,missing_roads!$B$2:$B$177))</f>
        <v>1827.9770357081688</v>
      </c>
    </row>
    <row r="26" spans="1:8" x14ac:dyDescent="0.25">
      <c r="A26" s="1" t="s">
        <v>27</v>
      </c>
      <c r="B26">
        <f>Informal_roads!B26/(1-_xlfn.XLOOKUP($A26,missing_roads!$A$2:$A$177,missing_roads!$B$2:$B$177))</f>
        <v>2.6481412310549666</v>
      </c>
      <c r="C26">
        <f>Informal_roads!C26/(1-_xlfn.XLOOKUP($A26,missing_roads!$A$2:$A$177,missing_roads!$B$2:$B$177))</f>
        <v>0</v>
      </c>
      <c r="D26">
        <f>Informal_roads!D26/(1-_xlfn.XLOOKUP($A26,missing_roads!$A$2:$A$177,missing_roads!$B$2:$B$177))</f>
        <v>184.29360374469329</v>
      </c>
      <c r="E26">
        <f>Informal_roads!E26/(1-_xlfn.XLOOKUP($A26,missing_roads!$A$2:$A$177,missing_roads!$B$2:$B$177))</f>
        <v>41164.812735016108</v>
      </c>
      <c r="F26">
        <f>Informal_roads!F26/(1-_xlfn.XLOOKUP($A26,missing_roads!$A$2:$A$177,missing_roads!$B$2:$B$177))</f>
        <v>8.2606196610520595</v>
      </c>
      <c r="G26">
        <f>Informal_roads!G26/(1-_xlfn.XLOOKUP($A26,missing_roads!$A$2:$A$177,missing_roads!$B$2:$B$177))</f>
        <v>3.4963977218291746E-2</v>
      </c>
      <c r="H26">
        <f>Informal_roads!H26/(1-_xlfn.XLOOKUP($A26,missing_roads!$A$2:$A$177,missing_roads!$B$2:$B$177))</f>
        <v>55278.976807774918</v>
      </c>
    </row>
    <row r="27" spans="1:8" x14ac:dyDescent="0.25">
      <c r="A27" s="1" t="s">
        <v>28</v>
      </c>
      <c r="B27">
        <f>Informal_roads!B27/(1-_xlfn.XLOOKUP($A27,missing_roads!$A$2:$A$177,missing_roads!$B$2:$B$177))</f>
        <v>13.050303690915117</v>
      </c>
      <c r="C27">
        <f>Informal_roads!C27/(1-_xlfn.XLOOKUP($A27,missing_roads!$A$2:$A$177,missing_roads!$B$2:$B$177))</f>
        <v>6.0514698374670051</v>
      </c>
      <c r="D27">
        <f>Informal_roads!D27/(1-_xlfn.XLOOKUP($A27,missing_roads!$A$2:$A$177,missing_roads!$B$2:$B$177))</f>
        <v>775.13615284194418</v>
      </c>
      <c r="E27">
        <f>Informal_roads!E27/(1-_xlfn.XLOOKUP($A27,missing_roads!$A$2:$A$177,missing_roads!$B$2:$B$177))</f>
        <v>64123.105887724974</v>
      </c>
      <c r="F27">
        <f>Informal_roads!F27/(1-_xlfn.XLOOKUP($A27,missing_roads!$A$2:$A$177,missing_roads!$B$2:$B$177))</f>
        <v>5.0108269029892973</v>
      </c>
      <c r="G27">
        <f>Informal_roads!G27/(1-_xlfn.XLOOKUP($A27,missing_roads!$A$2:$A$177,missing_roads!$B$2:$B$177))</f>
        <v>7.2874155075469724E-2</v>
      </c>
      <c r="H27">
        <f>Informal_roads!H27/(1-_xlfn.XLOOKUP($A27,missing_roads!$A$2:$A$177,missing_roads!$B$2:$B$177))</f>
        <v>97590.514966675211</v>
      </c>
    </row>
    <row r="28" spans="1:8" x14ac:dyDescent="0.25">
      <c r="A28" s="1" t="s">
        <v>29</v>
      </c>
      <c r="B28">
        <f>Informal_roads!B28/(1-_xlfn.XLOOKUP($A28,missing_roads!$A$2:$A$177,missing_roads!$B$2:$B$177))</f>
        <v>274.39689059227481</v>
      </c>
      <c r="C28">
        <f>Informal_roads!C28/(1-_xlfn.XLOOKUP($A28,missing_roads!$A$2:$A$177,missing_roads!$B$2:$B$177))</f>
        <v>1920.6517035210427</v>
      </c>
      <c r="D28">
        <f>Informal_roads!D28/(1-_xlfn.XLOOKUP($A28,missing_roads!$A$2:$A$177,missing_roads!$B$2:$B$177))</f>
        <v>7951.5453141086709</v>
      </c>
      <c r="E28">
        <f>Informal_roads!E28/(1-_xlfn.XLOOKUP($A28,missing_roads!$A$2:$A$177,missing_roads!$B$2:$B$177))</f>
        <v>19622.768815252442</v>
      </c>
      <c r="F28">
        <f>Informal_roads!F28/(1-_xlfn.XLOOKUP($A28,missing_roads!$A$2:$A$177,missing_roads!$B$2:$B$177))</f>
        <v>323.32440870591842</v>
      </c>
      <c r="G28">
        <f>Informal_roads!G28/(1-_xlfn.XLOOKUP($A28,missing_roads!$A$2:$A$177,missing_roads!$B$2:$B$177))</f>
        <v>216.08853253954919</v>
      </c>
      <c r="H28">
        <f>Informal_roads!H28/(1-_xlfn.XLOOKUP($A28,missing_roads!$A$2:$A$177,missing_roads!$B$2:$B$177))</f>
        <v>139421.22635711698</v>
      </c>
    </row>
    <row r="29" spans="1:8" x14ac:dyDescent="0.25">
      <c r="A29" s="1" t="s">
        <v>30</v>
      </c>
      <c r="B29">
        <f>Informal_roads!B29/(1-_xlfn.XLOOKUP($A29,missing_roads!$A$2:$A$177,missing_roads!$B$2:$B$177))</f>
        <v>1414.1864228821885</v>
      </c>
      <c r="C29">
        <f>Informal_roads!C29/(1-_xlfn.XLOOKUP($A29,missing_roads!$A$2:$A$177,missing_roads!$B$2:$B$177))</f>
        <v>26245.535034663564</v>
      </c>
      <c r="D29">
        <f>Informal_roads!D29/(1-_xlfn.XLOOKUP($A29,missing_roads!$A$2:$A$177,missing_roads!$B$2:$B$177))</f>
        <v>87701.758889262986</v>
      </c>
      <c r="E29">
        <f>Informal_roads!E29/(1-_xlfn.XLOOKUP($A29,missing_roads!$A$2:$A$177,missing_roads!$B$2:$B$177))</f>
        <v>167257.14758093521</v>
      </c>
      <c r="F29">
        <f>Informal_roads!F29/(1-_xlfn.XLOOKUP($A29,missing_roads!$A$2:$A$177,missing_roads!$B$2:$B$177))</f>
        <v>12947.195960171734</v>
      </c>
      <c r="G29">
        <f>Informal_roads!G29/(1-_xlfn.XLOOKUP($A29,missing_roads!$A$2:$A$177,missing_roads!$B$2:$B$177))</f>
        <v>5398.3987193274097</v>
      </c>
      <c r="H29">
        <f>Informal_roads!H29/(1-_xlfn.XLOOKUP($A29,missing_roads!$A$2:$A$177,missing_roads!$B$2:$B$177))</f>
        <v>338020.39805689419</v>
      </c>
    </row>
    <row r="30" spans="1:8" x14ac:dyDescent="0.25">
      <c r="A30" s="1" t="s">
        <v>31</v>
      </c>
      <c r="B30">
        <f>Informal_roads!B30/(1-_xlfn.XLOOKUP($A30,missing_roads!$A$2:$A$177,missing_roads!$B$2:$B$177))</f>
        <v>11253.665232324165</v>
      </c>
      <c r="C30">
        <f>Informal_roads!C30/(1-_xlfn.XLOOKUP($A30,missing_roads!$A$2:$A$177,missing_roads!$B$2:$B$177))</f>
        <v>1480.1575755131762</v>
      </c>
      <c r="D30">
        <f>Informal_roads!D30/(1-_xlfn.XLOOKUP($A30,missing_roads!$A$2:$A$177,missing_roads!$B$2:$B$177))</f>
        <v>9127.3210326022709</v>
      </c>
      <c r="E30">
        <f>Informal_roads!E30/(1-_xlfn.XLOOKUP($A30,missing_roads!$A$2:$A$177,missing_roads!$B$2:$B$177))</f>
        <v>21484.447477281621</v>
      </c>
      <c r="F30">
        <f>Informal_roads!F30/(1-_xlfn.XLOOKUP($A30,missing_roads!$A$2:$A$177,missing_roads!$B$2:$B$177))</f>
        <v>1127.6995801061678</v>
      </c>
      <c r="G30">
        <f>Informal_roads!G30/(1-_xlfn.XLOOKUP($A30,missing_roads!$A$2:$A$177,missing_roads!$B$2:$B$177))</f>
        <v>282.72910840663985</v>
      </c>
      <c r="H30">
        <f>Informal_roads!H30/(1-_xlfn.XLOOKUP($A30,missing_roads!$A$2:$A$177,missing_roads!$B$2:$B$177))</f>
        <v>66844.825625558849</v>
      </c>
    </row>
    <row r="31" spans="1:8" x14ac:dyDescent="0.25">
      <c r="A31" s="1" t="s">
        <v>32</v>
      </c>
      <c r="B31">
        <f>Informal_roads!B31/(1-_xlfn.XLOOKUP($A31,missing_roads!$A$2:$A$177,missing_roads!$B$2:$B$177))</f>
        <v>0</v>
      </c>
      <c r="C31">
        <f>Informal_roads!C31/(1-_xlfn.XLOOKUP($A31,missing_roads!$A$2:$A$177,missing_roads!$B$2:$B$177))</f>
        <v>0</v>
      </c>
      <c r="D31">
        <f>Informal_roads!D31/(1-_xlfn.XLOOKUP($A31,missing_roads!$A$2:$A$177,missing_roads!$B$2:$B$177))</f>
        <v>57.488521416053636</v>
      </c>
      <c r="E31">
        <f>Informal_roads!E31/(1-_xlfn.XLOOKUP($A31,missing_roads!$A$2:$A$177,missing_roads!$B$2:$B$177))</f>
        <v>2103.3465367693661</v>
      </c>
      <c r="F31">
        <f>Informal_roads!F31/(1-_xlfn.XLOOKUP($A31,missing_roads!$A$2:$A$177,missing_roads!$B$2:$B$177))</f>
        <v>0.40686372646938046</v>
      </c>
      <c r="G31">
        <f>Informal_roads!G31/(1-_xlfn.XLOOKUP($A31,missing_roads!$A$2:$A$177,missing_roads!$B$2:$B$177))</f>
        <v>0.14058299491828186</v>
      </c>
      <c r="H31">
        <f>Informal_roads!H31/(1-_xlfn.XLOOKUP($A31,missing_roads!$A$2:$A$177,missing_roads!$B$2:$B$177))</f>
        <v>34594.787433309844</v>
      </c>
    </row>
    <row r="32" spans="1:8" x14ac:dyDescent="0.25">
      <c r="A32" s="1" t="s">
        <v>33</v>
      </c>
      <c r="B32">
        <f>Informal_roads!B32/(1-_xlfn.XLOOKUP($A32,missing_roads!$A$2:$A$177,missing_roads!$B$2:$B$177))</f>
        <v>11.505846154458775</v>
      </c>
      <c r="C32">
        <f>Informal_roads!C32/(1-_xlfn.XLOOKUP($A32,missing_roads!$A$2:$A$177,missing_roads!$B$2:$B$177))</f>
        <v>3.5614483896833753</v>
      </c>
      <c r="D32">
        <f>Informal_roads!D32/(1-_xlfn.XLOOKUP($A32,missing_roads!$A$2:$A$177,missing_roads!$B$2:$B$177))</f>
        <v>3043.8431697848287</v>
      </c>
      <c r="E32">
        <f>Informal_roads!E32/(1-_xlfn.XLOOKUP($A32,missing_roads!$A$2:$A$177,missing_roads!$B$2:$B$177))</f>
        <v>100435.7053454439</v>
      </c>
      <c r="F32">
        <f>Informal_roads!F32/(1-_xlfn.XLOOKUP($A32,missing_roads!$A$2:$A$177,missing_roads!$B$2:$B$177))</f>
        <v>66.557687680559511</v>
      </c>
      <c r="G32">
        <f>Informal_roads!G32/(1-_xlfn.XLOOKUP($A32,missing_roads!$A$2:$A$177,missing_roads!$B$2:$B$177))</f>
        <v>2.2083879431279545</v>
      </c>
      <c r="H32">
        <f>Informal_roads!H32/(1-_xlfn.XLOOKUP($A32,missing_roads!$A$2:$A$177,missing_roads!$B$2:$B$177))</f>
        <v>190585.23255238903</v>
      </c>
    </row>
    <row r="33" spans="1:8" x14ac:dyDescent="0.25">
      <c r="A33" s="1" t="s">
        <v>34</v>
      </c>
      <c r="B33">
        <f>Informal_roads!B33/(1-_xlfn.XLOOKUP($A33,missing_roads!$A$2:$A$177,missing_roads!$B$2:$B$177))</f>
        <v>6.7365060855275605</v>
      </c>
      <c r="C33">
        <f>Informal_roads!C33/(1-_xlfn.XLOOKUP($A33,missing_roads!$A$2:$A$177,missing_roads!$B$2:$B$177))</f>
        <v>599.09137298073517</v>
      </c>
      <c r="D33">
        <f>Informal_roads!D33/(1-_xlfn.XLOOKUP($A33,missing_roads!$A$2:$A$177,missing_roads!$B$2:$B$177))</f>
        <v>5521.9695227916845</v>
      </c>
      <c r="E33">
        <f>Informal_roads!E33/(1-_xlfn.XLOOKUP($A33,missing_roads!$A$2:$A$177,missing_roads!$B$2:$B$177))</f>
        <v>14326.472216587828</v>
      </c>
      <c r="F33">
        <f>Informal_roads!F33/(1-_xlfn.XLOOKUP($A33,missing_roads!$A$2:$A$177,missing_roads!$B$2:$B$177))</f>
        <v>446.09107771574782</v>
      </c>
      <c r="G33">
        <f>Informal_roads!G33/(1-_xlfn.XLOOKUP($A33,missing_roads!$A$2:$A$177,missing_roads!$B$2:$B$177))</f>
        <v>251.26948268852149</v>
      </c>
      <c r="H33">
        <f>Informal_roads!H33/(1-_xlfn.XLOOKUP($A33,missing_roads!$A$2:$A$177,missing_roads!$B$2:$B$177))</f>
        <v>62445.696722831744</v>
      </c>
    </row>
    <row r="34" spans="1:8" x14ac:dyDescent="0.25">
      <c r="A34" s="1" t="s">
        <v>35</v>
      </c>
      <c r="B34">
        <f>Informal_roads!B34/(1-_xlfn.XLOOKUP($A34,missing_roads!$A$2:$A$177,missing_roads!$B$2:$B$177))</f>
        <v>10.961280315066661</v>
      </c>
      <c r="C34">
        <f>Informal_roads!C34/(1-_xlfn.XLOOKUP($A34,missing_roads!$A$2:$A$177,missing_roads!$B$2:$B$177))</f>
        <v>14.661436070371783</v>
      </c>
      <c r="D34">
        <f>Informal_roads!D34/(1-_xlfn.XLOOKUP($A34,missing_roads!$A$2:$A$177,missing_roads!$B$2:$B$177))</f>
        <v>1964.373767414967</v>
      </c>
      <c r="E34">
        <f>Informal_roads!E34/(1-_xlfn.XLOOKUP($A34,missing_roads!$A$2:$A$177,missing_roads!$B$2:$B$177))</f>
        <v>2599.2374755519872</v>
      </c>
      <c r="F34">
        <f>Informal_roads!F34/(1-_xlfn.XLOOKUP($A34,missing_roads!$A$2:$A$177,missing_roads!$B$2:$B$177))</f>
        <v>105.589930748261</v>
      </c>
      <c r="G34">
        <f>Informal_roads!G34/(1-_xlfn.XLOOKUP($A34,missing_roads!$A$2:$A$177,missing_roads!$B$2:$B$177))</f>
        <v>15.357370824615254</v>
      </c>
      <c r="H34">
        <f>Informal_roads!H34/(1-_xlfn.XLOOKUP($A34,missing_roads!$A$2:$A$177,missing_roads!$B$2:$B$177))</f>
        <v>48695.962636582342</v>
      </c>
    </row>
    <row r="35" spans="1:8" x14ac:dyDescent="0.25">
      <c r="A35" s="1" t="s">
        <v>36</v>
      </c>
      <c r="B35">
        <f>Informal_roads!B35/(1-_xlfn.XLOOKUP($A35,missing_roads!$A$2:$A$177,missing_roads!$B$2:$B$177))</f>
        <v>10.664211709511738</v>
      </c>
      <c r="C35">
        <f>Informal_roads!C35/(1-_xlfn.XLOOKUP($A35,missing_roads!$A$2:$A$177,missing_roads!$B$2:$B$177))</f>
        <v>159.44743052917173</v>
      </c>
      <c r="D35">
        <f>Informal_roads!D35/(1-_xlfn.XLOOKUP($A35,missing_roads!$A$2:$A$177,missing_roads!$B$2:$B$177))</f>
        <v>1042.0938232566141</v>
      </c>
      <c r="E35">
        <f>Informal_roads!E35/(1-_xlfn.XLOOKUP($A35,missing_roads!$A$2:$A$177,missing_roads!$B$2:$B$177))</f>
        <v>1277.8674210616091</v>
      </c>
      <c r="F35">
        <f>Informal_roads!F35/(1-_xlfn.XLOOKUP($A35,missing_roads!$A$2:$A$177,missing_roads!$B$2:$B$177))</f>
        <v>57.84461578811554</v>
      </c>
      <c r="G35">
        <f>Informal_roads!G35/(1-_xlfn.XLOOKUP($A35,missing_roads!$A$2:$A$177,missing_roads!$B$2:$B$177))</f>
        <v>15.954194955395739</v>
      </c>
      <c r="H35">
        <f>Informal_roads!H35/(1-_xlfn.XLOOKUP($A35,missing_roads!$A$2:$A$177,missing_roads!$B$2:$B$177))</f>
        <v>17580.654704151064</v>
      </c>
    </row>
    <row r="36" spans="1:8" x14ac:dyDescent="0.25">
      <c r="A36" s="1" t="s">
        <v>37</v>
      </c>
      <c r="B36">
        <f>Informal_roads!B36/(1-_xlfn.XLOOKUP($A36,missing_roads!$A$2:$A$177,missing_roads!$B$2:$B$177))</f>
        <v>239.01219684633034</v>
      </c>
      <c r="C36">
        <f>Informal_roads!C36/(1-_xlfn.XLOOKUP($A36,missing_roads!$A$2:$A$177,missing_roads!$B$2:$B$177))</f>
        <v>3575.2330570945969</v>
      </c>
      <c r="D36">
        <f>Informal_roads!D36/(1-_xlfn.XLOOKUP($A36,missing_roads!$A$2:$A$177,missing_roads!$B$2:$B$177))</f>
        <v>18037.7192939378</v>
      </c>
      <c r="E36">
        <f>Informal_roads!E36/(1-_xlfn.XLOOKUP($A36,missing_roads!$A$2:$A$177,missing_roads!$B$2:$B$177))</f>
        <v>30082.327476282702</v>
      </c>
      <c r="F36">
        <f>Informal_roads!F36/(1-_xlfn.XLOOKUP($A36,missing_roads!$A$2:$A$177,missing_roads!$B$2:$B$177))</f>
        <v>517.54375413310675</v>
      </c>
      <c r="G36">
        <f>Informal_roads!G36/(1-_xlfn.XLOOKUP($A36,missing_roads!$A$2:$A$177,missing_roads!$B$2:$B$177))</f>
        <v>308.19274945941731</v>
      </c>
      <c r="H36">
        <f>Informal_roads!H36/(1-_xlfn.XLOOKUP($A36,missing_roads!$A$2:$A$177,missing_roads!$B$2:$B$177))</f>
        <v>160071.73710644883</v>
      </c>
    </row>
    <row r="37" spans="1:8" x14ac:dyDescent="0.25">
      <c r="A37" s="1" t="s">
        <v>38</v>
      </c>
      <c r="B37">
        <f>Informal_roads!B37/(1-_xlfn.XLOOKUP($A37,missing_roads!$A$2:$A$177,missing_roads!$B$2:$B$177))</f>
        <v>395.66175033886753</v>
      </c>
      <c r="C37">
        <f>Informal_roads!C37/(1-_xlfn.XLOOKUP($A37,missing_roads!$A$2:$A$177,missing_roads!$B$2:$B$177))</f>
        <v>10670.340246403946</v>
      </c>
      <c r="D37">
        <f>Informal_roads!D37/(1-_xlfn.XLOOKUP($A37,missing_roads!$A$2:$A$177,missing_roads!$B$2:$B$177))</f>
        <v>10323.353213384997</v>
      </c>
      <c r="E37">
        <f>Informal_roads!E37/(1-_xlfn.XLOOKUP($A37,missing_roads!$A$2:$A$177,missing_roads!$B$2:$B$177))</f>
        <v>18535.719294864353</v>
      </c>
      <c r="F37">
        <f>Informal_roads!F37/(1-_xlfn.XLOOKUP($A37,missing_roads!$A$2:$A$177,missing_roads!$B$2:$B$177))</f>
        <v>210.34828518586428</v>
      </c>
      <c r="G37">
        <f>Informal_roads!G37/(1-_xlfn.XLOOKUP($A37,missing_roads!$A$2:$A$177,missing_roads!$B$2:$B$177))</f>
        <v>142.95228947822892</v>
      </c>
      <c r="H37">
        <f>Informal_roads!H37/(1-_xlfn.XLOOKUP($A37,missing_roads!$A$2:$A$177,missing_roads!$B$2:$B$177))</f>
        <v>31381.435498469426</v>
      </c>
    </row>
    <row r="38" spans="1:8" x14ac:dyDescent="0.25">
      <c r="A38" s="1" t="s">
        <v>39</v>
      </c>
      <c r="B38">
        <f>Informal_roads!B38/(1-_xlfn.XLOOKUP($A38,missing_roads!$A$2:$A$177,missing_roads!$B$2:$B$177))</f>
        <v>0</v>
      </c>
      <c r="C38">
        <f>Informal_roads!C38/(1-_xlfn.XLOOKUP($A38,missing_roads!$A$2:$A$177,missing_roads!$B$2:$B$177))</f>
        <v>0</v>
      </c>
      <c r="D38">
        <f>Informal_roads!D38/(1-_xlfn.XLOOKUP($A38,missing_roads!$A$2:$A$177,missing_roads!$B$2:$B$177))</f>
        <v>61.745236344859244</v>
      </c>
      <c r="E38">
        <f>Informal_roads!E38/(1-_xlfn.XLOOKUP($A38,missing_roads!$A$2:$A$177,missing_roads!$B$2:$B$177))</f>
        <v>222.38749078182377</v>
      </c>
      <c r="F38">
        <f>Informal_roads!F38/(1-_xlfn.XLOOKUP($A38,missing_roads!$A$2:$A$177,missing_roads!$B$2:$B$177))</f>
        <v>2.7617579559363524E-2</v>
      </c>
      <c r="G38">
        <f>Informal_roads!G38/(1-_xlfn.XLOOKUP($A38,missing_roads!$A$2:$A$177,missing_roads!$B$2:$B$177))</f>
        <v>7.0578258873929003E-2</v>
      </c>
      <c r="H38">
        <f>Informal_roads!H38/(1-_xlfn.XLOOKUP($A38,missing_roads!$A$2:$A$177,missing_roads!$B$2:$B$177))</f>
        <v>3466.6107528304769</v>
      </c>
    </row>
    <row r="39" spans="1:8" x14ac:dyDescent="0.25">
      <c r="A39" s="1" t="s">
        <v>40</v>
      </c>
      <c r="B39">
        <f>Informal_roads!B39/(1-_xlfn.XLOOKUP($A39,missing_roads!$A$2:$A$177,missing_roads!$B$2:$B$177))</f>
        <v>748.69780890854406</v>
      </c>
      <c r="C39">
        <f>Informal_roads!C39/(1-_xlfn.XLOOKUP($A39,missing_roads!$A$2:$A$177,missing_roads!$B$2:$B$177))</f>
        <v>565.03663890161954</v>
      </c>
      <c r="D39">
        <f>Informal_roads!D39/(1-_xlfn.XLOOKUP($A39,missing_roads!$A$2:$A$177,missing_roads!$B$2:$B$177))</f>
        <v>3330.4707254112254</v>
      </c>
      <c r="E39">
        <f>Informal_roads!E39/(1-_xlfn.XLOOKUP($A39,missing_roads!$A$2:$A$177,missing_roads!$B$2:$B$177))</f>
        <v>9753.1446000970009</v>
      </c>
      <c r="F39">
        <f>Informal_roads!F39/(1-_xlfn.XLOOKUP($A39,missing_roads!$A$2:$A$177,missing_roads!$B$2:$B$177))</f>
        <v>167.31247348906126</v>
      </c>
      <c r="G39">
        <f>Informal_roads!G39/(1-_xlfn.XLOOKUP($A39,missing_roads!$A$2:$A$177,missing_roads!$B$2:$B$177))</f>
        <v>111.32715087254384</v>
      </c>
      <c r="H39">
        <f>Informal_roads!H39/(1-_xlfn.XLOOKUP($A39,missing_roads!$A$2:$A$177,missing_roads!$B$2:$B$177))</f>
        <v>27749.442765307649</v>
      </c>
    </row>
    <row r="40" spans="1:8" x14ac:dyDescent="0.25">
      <c r="A40" s="1" t="s">
        <v>41</v>
      </c>
      <c r="B40">
        <f>Informal_roads!B40/(1-_xlfn.XLOOKUP($A40,missing_roads!$A$2:$A$177,missing_roads!$B$2:$B$177))</f>
        <v>17.472278696000249</v>
      </c>
      <c r="C40">
        <f>Informal_roads!C40/(1-_xlfn.XLOOKUP($A40,missing_roads!$A$2:$A$177,missing_roads!$B$2:$B$177))</f>
        <v>17.659788617912906</v>
      </c>
      <c r="D40">
        <f>Informal_roads!D40/(1-_xlfn.XLOOKUP($A40,missing_roads!$A$2:$A$177,missing_roads!$B$2:$B$177))</f>
        <v>8906.3892420311677</v>
      </c>
      <c r="E40">
        <f>Informal_roads!E40/(1-_xlfn.XLOOKUP($A40,missing_roads!$A$2:$A$177,missing_roads!$B$2:$B$177))</f>
        <v>12493.747032473291</v>
      </c>
      <c r="F40">
        <f>Informal_roads!F40/(1-_xlfn.XLOOKUP($A40,missing_roads!$A$2:$A$177,missing_roads!$B$2:$B$177))</f>
        <v>184.36392211167828</v>
      </c>
      <c r="G40">
        <f>Informal_roads!G40/(1-_xlfn.XLOOKUP($A40,missing_roads!$A$2:$A$177,missing_roads!$B$2:$B$177))</f>
        <v>51.192812986626457</v>
      </c>
      <c r="H40">
        <f>Informal_roads!H40/(1-_xlfn.XLOOKUP($A40,missing_roads!$A$2:$A$177,missing_roads!$B$2:$B$177))</f>
        <v>47332.98114305723</v>
      </c>
    </row>
    <row r="41" spans="1:8" x14ac:dyDescent="0.25">
      <c r="A41" s="1" t="s">
        <v>42</v>
      </c>
      <c r="B41">
        <f>Informal_roads!B41/(1-_xlfn.XLOOKUP($A41,missing_roads!$A$2:$A$177,missing_roads!$B$2:$B$177))</f>
        <v>0</v>
      </c>
      <c r="C41">
        <f>Informal_roads!C41/(1-_xlfn.XLOOKUP($A41,missing_roads!$A$2:$A$177,missing_roads!$B$2:$B$177))</f>
        <v>0</v>
      </c>
      <c r="D41">
        <f>Informal_roads!D41/(1-_xlfn.XLOOKUP($A41,missing_roads!$A$2:$A$177,missing_roads!$B$2:$B$177))</f>
        <v>34.342491695490807</v>
      </c>
      <c r="E41">
        <f>Informal_roads!E41/(1-_xlfn.XLOOKUP($A41,missing_roads!$A$2:$A$177,missing_roads!$B$2:$B$177))</f>
        <v>173.78077833747469</v>
      </c>
      <c r="F41">
        <f>Informal_roads!F41/(1-_xlfn.XLOOKUP($A41,missing_roads!$A$2:$A$177,missing_roads!$B$2:$B$177))</f>
        <v>13.859781931660857</v>
      </c>
      <c r="G41">
        <f>Informal_roads!G41/(1-_xlfn.XLOOKUP($A41,missing_roads!$A$2:$A$177,missing_roads!$B$2:$B$177))</f>
        <v>0.82687486189215631</v>
      </c>
      <c r="H41">
        <f>Informal_roads!H41/(1-_xlfn.XLOOKUP($A41,missing_roads!$A$2:$A$177,missing_roads!$B$2:$B$177))</f>
        <v>4353.5165365574276</v>
      </c>
    </row>
    <row r="42" spans="1:8" x14ac:dyDescent="0.25">
      <c r="A42" s="1" t="s">
        <v>43</v>
      </c>
      <c r="B42">
        <f>Informal_roads!B42/(1-_xlfn.XLOOKUP($A42,missing_roads!$A$2:$A$177,missing_roads!$B$2:$B$177))</f>
        <v>5.2052486621900798</v>
      </c>
      <c r="C42">
        <f>Informal_roads!C42/(1-_xlfn.XLOOKUP($A42,missing_roads!$A$2:$A$177,missing_roads!$B$2:$B$177))</f>
        <v>1653.7508331193758</v>
      </c>
      <c r="D42">
        <f>Informal_roads!D42/(1-_xlfn.XLOOKUP($A42,missing_roads!$A$2:$A$177,missing_roads!$B$2:$B$177))</f>
        <v>3324.402645792105</v>
      </c>
      <c r="E42">
        <f>Informal_roads!E42/(1-_xlfn.XLOOKUP($A42,missing_roads!$A$2:$A$177,missing_roads!$B$2:$B$177))</f>
        <v>4809.0445759494969</v>
      </c>
      <c r="F42">
        <f>Informal_roads!F42/(1-_xlfn.XLOOKUP($A42,missing_roads!$A$2:$A$177,missing_roads!$B$2:$B$177))</f>
        <v>90.264726294526909</v>
      </c>
      <c r="G42">
        <f>Informal_roads!G42/(1-_xlfn.XLOOKUP($A42,missing_roads!$A$2:$A$177,missing_roads!$B$2:$B$177))</f>
        <v>21.363976836531823</v>
      </c>
      <c r="H42">
        <f>Informal_roads!H42/(1-_xlfn.XLOOKUP($A42,missing_roads!$A$2:$A$177,missing_roads!$B$2:$B$177))</f>
        <v>21958.49910443346</v>
      </c>
    </row>
    <row r="43" spans="1:8" x14ac:dyDescent="0.25">
      <c r="A43" s="1" t="s">
        <v>44</v>
      </c>
      <c r="B43">
        <f>Informal_roads!B43/(1-_xlfn.XLOOKUP($A43,missing_roads!$A$2:$A$177,missing_roads!$B$2:$B$177))</f>
        <v>32.369132745286628</v>
      </c>
      <c r="C43">
        <f>Informal_roads!C43/(1-_xlfn.XLOOKUP($A43,missing_roads!$A$2:$A$177,missing_roads!$B$2:$B$177))</f>
        <v>0</v>
      </c>
      <c r="D43">
        <f>Informal_roads!D43/(1-_xlfn.XLOOKUP($A43,missing_roads!$A$2:$A$177,missing_roads!$B$2:$B$177))</f>
        <v>3887.8672310955981</v>
      </c>
      <c r="E43">
        <f>Informal_roads!E43/(1-_xlfn.XLOOKUP($A43,missing_roads!$A$2:$A$177,missing_roads!$B$2:$B$177))</f>
        <v>56111.047922013189</v>
      </c>
      <c r="F43">
        <f>Informal_roads!F43/(1-_xlfn.XLOOKUP($A43,missing_roads!$A$2:$A$177,missing_roads!$B$2:$B$177))</f>
        <v>18.418033724440999</v>
      </c>
      <c r="G43">
        <f>Informal_roads!G43/(1-_xlfn.XLOOKUP($A43,missing_roads!$A$2:$A$177,missing_roads!$B$2:$B$177))</f>
        <v>8.4228812764211884</v>
      </c>
      <c r="H43">
        <f>Informal_roads!H43/(1-_xlfn.XLOOKUP($A43,missing_roads!$A$2:$A$177,missing_roads!$B$2:$B$177))</f>
        <v>144324.15306217314</v>
      </c>
    </row>
    <row r="44" spans="1:8" x14ac:dyDescent="0.25">
      <c r="A44" s="1" t="s">
        <v>45</v>
      </c>
      <c r="B44">
        <f>Informal_roads!B44/(1-_xlfn.XLOOKUP($A44,missing_roads!$A$2:$A$177,missing_roads!$B$2:$B$177))</f>
        <v>0</v>
      </c>
      <c r="C44">
        <f>Informal_roads!C44/(1-_xlfn.XLOOKUP($A44,missing_roads!$A$2:$A$177,missing_roads!$B$2:$B$177))</f>
        <v>1.2332945962332047</v>
      </c>
      <c r="D44">
        <f>Informal_roads!D44/(1-_xlfn.XLOOKUP($A44,missing_roads!$A$2:$A$177,missing_roads!$B$2:$B$177))</f>
        <v>613.87973331247179</v>
      </c>
      <c r="E44">
        <f>Informal_roads!E44/(1-_xlfn.XLOOKUP($A44,missing_roads!$A$2:$A$177,missing_roads!$B$2:$B$177))</f>
        <v>352.27431816314953</v>
      </c>
      <c r="F44">
        <f>Informal_roads!F44/(1-_xlfn.XLOOKUP($A44,missing_roads!$A$2:$A$177,missing_roads!$B$2:$B$177))</f>
        <v>0.39855754825839512</v>
      </c>
      <c r="G44">
        <f>Informal_roads!G44/(1-_xlfn.XLOOKUP($A44,missing_roads!$A$2:$A$177,missing_roads!$B$2:$B$177))</f>
        <v>8.106354853220159</v>
      </c>
      <c r="H44">
        <f>Informal_roads!H44/(1-_xlfn.XLOOKUP($A44,missing_roads!$A$2:$A$177,missing_roads!$B$2:$B$177))</f>
        <v>429.45104883534447</v>
      </c>
    </row>
    <row r="45" spans="1:8" x14ac:dyDescent="0.25">
      <c r="A45" s="1" t="s">
        <v>46</v>
      </c>
      <c r="B45">
        <f>Informal_roads!B45/(1-_xlfn.XLOOKUP($A45,missing_roads!$A$2:$A$177,missing_roads!$B$2:$B$177))</f>
        <v>0.21662399156491913</v>
      </c>
      <c r="C45">
        <f>Informal_roads!C45/(1-_xlfn.XLOOKUP($A45,missing_roads!$A$2:$A$177,missing_roads!$B$2:$B$177))</f>
        <v>0</v>
      </c>
      <c r="D45">
        <f>Informal_roads!D45/(1-_xlfn.XLOOKUP($A45,missing_roads!$A$2:$A$177,missing_roads!$B$2:$B$177))</f>
        <v>93.438002894179547</v>
      </c>
      <c r="E45">
        <f>Informal_roads!E45/(1-_xlfn.XLOOKUP($A45,missing_roads!$A$2:$A$177,missing_roads!$B$2:$B$177))</f>
        <v>693.54542227227171</v>
      </c>
      <c r="F45">
        <f>Informal_roads!F45/(1-_xlfn.XLOOKUP($A45,missing_roads!$A$2:$A$177,missing_roads!$B$2:$B$177))</f>
        <v>1.4689413865881495</v>
      </c>
      <c r="G45">
        <f>Informal_roads!G45/(1-_xlfn.XLOOKUP($A45,missing_roads!$A$2:$A$177,missing_roads!$B$2:$B$177))</f>
        <v>0.63449038949488146</v>
      </c>
      <c r="H45">
        <f>Informal_roads!H45/(1-_xlfn.XLOOKUP($A45,missing_roads!$A$2:$A$177,missing_roads!$B$2:$B$177))</f>
        <v>6334.7956298749623</v>
      </c>
    </row>
    <row r="46" spans="1:8" x14ac:dyDescent="0.25">
      <c r="A46" s="1" t="s">
        <v>47</v>
      </c>
      <c r="B46">
        <f>Informal_roads!B46/(1-_xlfn.XLOOKUP($A46,missing_roads!$A$2:$A$177,missing_roads!$B$2:$B$177))</f>
        <v>203.40523541881186</v>
      </c>
      <c r="C46">
        <f>Informal_roads!C46/(1-_xlfn.XLOOKUP($A46,missing_roads!$A$2:$A$177,missing_roads!$B$2:$B$177))</f>
        <v>24357.124569483309</v>
      </c>
      <c r="D46">
        <f>Informal_roads!D46/(1-_xlfn.XLOOKUP($A46,missing_roads!$A$2:$A$177,missing_roads!$B$2:$B$177))</f>
        <v>12656.070034714821</v>
      </c>
      <c r="E46">
        <f>Informal_roads!E46/(1-_xlfn.XLOOKUP($A46,missing_roads!$A$2:$A$177,missing_roads!$B$2:$B$177))</f>
        <v>58632.91399361426</v>
      </c>
      <c r="F46">
        <f>Informal_roads!F46/(1-_xlfn.XLOOKUP($A46,missing_roads!$A$2:$A$177,missing_roads!$B$2:$B$177))</f>
        <v>436.39379754179134</v>
      </c>
      <c r="G46">
        <f>Informal_roads!G46/(1-_xlfn.XLOOKUP($A46,missing_roads!$A$2:$A$177,missing_roads!$B$2:$B$177))</f>
        <v>144.1092583876451</v>
      </c>
      <c r="H46">
        <f>Informal_roads!H46/(1-_xlfn.XLOOKUP($A46,missing_roads!$A$2:$A$177,missing_roads!$B$2:$B$177))</f>
        <v>207191.49463470743</v>
      </c>
    </row>
    <row r="47" spans="1:8" x14ac:dyDescent="0.25">
      <c r="A47" s="1" t="s">
        <v>48</v>
      </c>
      <c r="B47">
        <f>Informal_roads!B47/(1-_xlfn.XLOOKUP($A47,missing_roads!$A$2:$A$177,missing_roads!$B$2:$B$177))</f>
        <v>2325.9312159804481</v>
      </c>
      <c r="C47">
        <f>Informal_roads!C47/(1-_xlfn.XLOOKUP($A47,missing_roads!$A$2:$A$177,missing_roads!$B$2:$B$177))</f>
        <v>19245.998669005967</v>
      </c>
      <c r="D47">
        <f>Informal_roads!D47/(1-_xlfn.XLOOKUP($A47,missing_roads!$A$2:$A$177,missing_roads!$B$2:$B$177))</f>
        <v>70192.819130001299</v>
      </c>
      <c r="E47">
        <f>Informal_roads!E47/(1-_xlfn.XLOOKUP($A47,missing_roads!$A$2:$A$177,missing_roads!$B$2:$B$177))</f>
        <v>254709.77720712411</v>
      </c>
      <c r="F47">
        <f>Informal_roads!F47/(1-_xlfn.XLOOKUP($A47,missing_roads!$A$2:$A$177,missing_roads!$B$2:$B$177))</f>
        <v>6053.2090588788888</v>
      </c>
      <c r="G47">
        <f>Informal_roads!G47/(1-_xlfn.XLOOKUP($A47,missing_roads!$A$2:$A$177,missing_roads!$B$2:$B$177))</f>
        <v>1490.212677784697</v>
      </c>
      <c r="H47">
        <f>Informal_roads!H47/(1-_xlfn.XLOOKUP($A47,missing_roads!$A$2:$A$177,missing_roads!$B$2:$B$177))</f>
        <v>830528.08676344692</v>
      </c>
    </row>
    <row r="48" spans="1:8" x14ac:dyDescent="0.25">
      <c r="A48" s="1" t="s">
        <v>49</v>
      </c>
      <c r="B48">
        <f>Informal_roads!B48/(1-_xlfn.XLOOKUP($A48,missing_roads!$A$2:$A$177,missing_roads!$B$2:$B$177))</f>
        <v>0</v>
      </c>
      <c r="C48">
        <f>Informal_roads!C48/(1-_xlfn.XLOOKUP($A48,missing_roads!$A$2:$A$177,missing_roads!$B$2:$B$177))</f>
        <v>5.915695674569764</v>
      </c>
      <c r="D48">
        <f>Informal_roads!D48/(1-_xlfn.XLOOKUP($A48,missing_roads!$A$2:$A$177,missing_roads!$B$2:$B$177))</f>
        <v>46.112853745472144</v>
      </c>
      <c r="E48">
        <f>Informal_roads!E48/(1-_xlfn.XLOOKUP($A48,missing_roads!$A$2:$A$177,missing_roads!$B$2:$B$177))</f>
        <v>135.38727182005681</v>
      </c>
      <c r="F48">
        <f>Informal_roads!F48/(1-_xlfn.XLOOKUP($A48,missing_roads!$A$2:$A$177,missing_roads!$B$2:$B$177))</f>
        <v>2.9858701812381954</v>
      </c>
      <c r="G48">
        <f>Informal_roads!G48/(1-_xlfn.XLOOKUP($A48,missing_roads!$A$2:$A$177,missing_roads!$B$2:$B$177))</f>
        <v>0.22298631145828376</v>
      </c>
      <c r="H48">
        <f>Informal_roads!H48/(1-_xlfn.XLOOKUP($A48,missing_roads!$A$2:$A$177,missing_roads!$B$2:$B$177))</f>
        <v>50996.230117605199</v>
      </c>
    </row>
    <row r="49" spans="1:8" x14ac:dyDescent="0.25">
      <c r="A49" s="1" t="s">
        <v>50</v>
      </c>
      <c r="B49">
        <f>Informal_roads!B49/(1-_xlfn.XLOOKUP($A49,missing_roads!$A$2:$A$177,missing_roads!$B$2:$B$177))</f>
        <v>1548.343746872169</v>
      </c>
      <c r="C49">
        <f>Informal_roads!C49/(1-_xlfn.XLOOKUP($A49,missing_roads!$A$2:$A$177,missing_roads!$B$2:$B$177))</f>
        <v>1962.3163125553388</v>
      </c>
      <c r="D49">
        <f>Informal_roads!D49/(1-_xlfn.XLOOKUP($A49,missing_roads!$A$2:$A$177,missing_roads!$B$2:$B$177))</f>
        <v>11684.028410247733</v>
      </c>
      <c r="E49">
        <f>Informal_roads!E49/(1-_xlfn.XLOOKUP($A49,missing_roads!$A$2:$A$177,missing_roads!$B$2:$B$177))</f>
        <v>6719.7328518095537</v>
      </c>
      <c r="F49">
        <f>Informal_roads!F49/(1-_xlfn.XLOOKUP($A49,missing_roads!$A$2:$A$177,missing_roads!$B$2:$B$177))</f>
        <v>1249.2879021466019</v>
      </c>
      <c r="G49">
        <f>Informal_roads!G49/(1-_xlfn.XLOOKUP($A49,missing_roads!$A$2:$A$177,missing_roads!$B$2:$B$177))</f>
        <v>69.19379916832915</v>
      </c>
      <c r="H49">
        <f>Informal_roads!H49/(1-_xlfn.XLOOKUP($A49,missing_roads!$A$2:$A$177,missing_roads!$B$2:$B$177))</f>
        <v>204645.59755222095</v>
      </c>
    </row>
    <row r="50" spans="1:8" x14ac:dyDescent="0.25">
      <c r="A50" s="1" t="s">
        <v>51</v>
      </c>
      <c r="B50">
        <f>Informal_roads!B50/(1-_xlfn.XLOOKUP($A50,missing_roads!$A$2:$A$177,missing_roads!$B$2:$B$177))</f>
        <v>369.01123706975608</v>
      </c>
      <c r="C50">
        <f>Informal_roads!C50/(1-_xlfn.XLOOKUP($A50,missing_roads!$A$2:$A$177,missing_roads!$B$2:$B$177))</f>
        <v>1805.9530489650738</v>
      </c>
      <c r="D50">
        <f>Informal_roads!D50/(1-_xlfn.XLOOKUP($A50,missing_roads!$A$2:$A$177,missing_roads!$B$2:$B$177))</f>
        <v>10844.325821585391</v>
      </c>
      <c r="E50">
        <f>Informal_roads!E50/(1-_xlfn.XLOOKUP($A50,missing_roads!$A$2:$A$177,missing_roads!$B$2:$B$177))</f>
        <v>13151.271810959963</v>
      </c>
      <c r="F50">
        <f>Informal_roads!F50/(1-_xlfn.XLOOKUP($A50,missing_roads!$A$2:$A$177,missing_roads!$B$2:$B$177))</f>
        <v>249.02000925322579</v>
      </c>
      <c r="G50">
        <f>Informal_roads!G50/(1-_xlfn.XLOOKUP($A50,missing_roads!$A$2:$A$177,missing_roads!$B$2:$B$177))</f>
        <v>70.785990185560919</v>
      </c>
      <c r="H50">
        <f>Informal_roads!H50/(1-_xlfn.XLOOKUP($A50,missing_roads!$A$2:$A$177,missing_roads!$B$2:$B$177))</f>
        <v>68058.747705265836</v>
      </c>
    </row>
    <row r="51" spans="1:8" x14ac:dyDescent="0.25">
      <c r="A51" s="1" t="s">
        <v>52</v>
      </c>
      <c r="B51">
        <f>Informal_roads!B51/(1-_xlfn.XLOOKUP($A51,missing_roads!$A$2:$A$177,missing_roads!$B$2:$B$177))</f>
        <v>2963.8093693041556</v>
      </c>
      <c r="C51">
        <f>Informal_roads!C51/(1-_xlfn.XLOOKUP($A51,missing_roads!$A$2:$A$177,missing_roads!$B$2:$B$177))</f>
        <v>22453.217064264107</v>
      </c>
      <c r="D51">
        <f>Informal_roads!D51/(1-_xlfn.XLOOKUP($A51,missing_roads!$A$2:$A$177,missing_roads!$B$2:$B$177))</f>
        <v>112148.642730582</v>
      </c>
      <c r="E51">
        <f>Informal_roads!E51/(1-_xlfn.XLOOKUP($A51,missing_roads!$A$2:$A$177,missing_roads!$B$2:$B$177))</f>
        <v>235646.43749022431</v>
      </c>
      <c r="F51">
        <f>Informal_roads!F51/(1-_xlfn.XLOOKUP($A51,missing_roads!$A$2:$A$177,missing_roads!$B$2:$B$177))</f>
        <v>4447.0903617160975</v>
      </c>
      <c r="G51">
        <f>Informal_roads!G51/(1-_xlfn.XLOOKUP($A51,missing_roads!$A$2:$A$177,missing_roads!$B$2:$B$177))</f>
        <v>3232.00250122743</v>
      </c>
      <c r="H51">
        <f>Informal_roads!H51/(1-_xlfn.XLOOKUP($A51,missing_roads!$A$2:$A$177,missing_roads!$B$2:$B$177))</f>
        <v>1181763.1859241254</v>
      </c>
    </row>
    <row r="52" spans="1:8" x14ac:dyDescent="0.25">
      <c r="A52" s="1" t="s">
        <v>53</v>
      </c>
      <c r="B52">
        <f>Informal_roads!B52/(1-_xlfn.XLOOKUP($A52,missing_roads!$A$2:$A$177,missing_roads!$B$2:$B$177))</f>
        <v>35.879271910392688</v>
      </c>
      <c r="C52">
        <f>Informal_roads!C52/(1-_xlfn.XLOOKUP($A52,missing_roads!$A$2:$A$177,missing_roads!$B$2:$B$177))</f>
        <v>8.9055859196288516</v>
      </c>
      <c r="D52">
        <f>Informal_roads!D52/(1-_xlfn.XLOOKUP($A52,missing_roads!$A$2:$A$177,missing_roads!$B$2:$B$177))</f>
        <v>763.92131132001691</v>
      </c>
      <c r="E52">
        <f>Informal_roads!E52/(1-_xlfn.XLOOKUP($A52,missing_roads!$A$2:$A$177,missing_roads!$B$2:$B$177))</f>
        <v>10420.559460536912</v>
      </c>
      <c r="F52">
        <f>Informal_roads!F52/(1-_xlfn.XLOOKUP($A52,missing_roads!$A$2:$A$177,missing_roads!$B$2:$B$177))</f>
        <v>5.8035553553457424</v>
      </c>
      <c r="G52">
        <f>Informal_roads!G52/(1-_xlfn.XLOOKUP($A52,missing_roads!$A$2:$A$177,missing_roads!$B$2:$B$177))</f>
        <v>7.8948755956998236</v>
      </c>
      <c r="H52">
        <f>Informal_roads!H52/(1-_xlfn.XLOOKUP($A52,missing_roads!$A$2:$A$177,missing_roads!$B$2:$B$177))</f>
        <v>22835.252279363973</v>
      </c>
    </row>
    <row r="53" spans="1:8" x14ac:dyDescent="0.25">
      <c r="A53" s="1" t="s">
        <v>54</v>
      </c>
      <c r="B53">
        <f>Informal_roads!B53/(1-_xlfn.XLOOKUP($A53,missing_roads!$A$2:$A$177,missing_roads!$B$2:$B$177))</f>
        <v>25245.261456721746</v>
      </c>
      <c r="C53">
        <f>Informal_roads!C53/(1-_xlfn.XLOOKUP($A53,missing_roads!$A$2:$A$177,missing_roads!$B$2:$B$177))</f>
        <v>20483.478173876949</v>
      </c>
      <c r="D53">
        <f>Informal_roads!D53/(1-_xlfn.XLOOKUP($A53,missing_roads!$A$2:$A$177,missing_roads!$B$2:$B$177))</f>
        <v>179345.67538579105</v>
      </c>
      <c r="E53">
        <f>Informal_roads!E53/(1-_xlfn.XLOOKUP($A53,missing_roads!$A$2:$A$177,missing_roads!$B$2:$B$177))</f>
        <v>69203.009807161434</v>
      </c>
      <c r="F53">
        <f>Informal_roads!F53/(1-_xlfn.XLOOKUP($A53,missing_roads!$A$2:$A$177,missing_roads!$B$2:$B$177))</f>
        <v>2740.2147728942068</v>
      </c>
      <c r="G53">
        <f>Informal_roads!G53/(1-_xlfn.XLOOKUP($A53,missing_roads!$A$2:$A$177,missing_roads!$B$2:$B$177))</f>
        <v>1044.6070662186899</v>
      </c>
      <c r="H53">
        <f>Informal_roads!H53/(1-_xlfn.XLOOKUP($A53,missing_roads!$A$2:$A$177,missing_roads!$B$2:$B$177))</f>
        <v>150141.91195932106</v>
      </c>
    </row>
    <row r="54" spans="1:8" x14ac:dyDescent="0.25">
      <c r="A54" s="1" t="s">
        <v>55</v>
      </c>
      <c r="B54">
        <f>Informal_roads!B54/(1-_xlfn.XLOOKUP($A54,missing_roads!$A$2:$A$177,missing_roads!$B$2:$B$177))</f>
        <v>29.820499565041992</v>
      </c>
      <c r="C54">
        <f>Informal_roads!C54/(1-_xlfn.XLOOKUP($A54,missing_roads!$A$2:$A$177,missing_roads!$B$2:$B$177))</f>
        <v>256.40901784340713</v>
      </c>
      <c r="D54">
        <f>Informal_roads!D54/(1-_xlfn.XLOOKUP($A54,missing_roads!$A$2:$A$177,missing_roads!$B$2:$B$177))</f>
        <v>5129.9507167668562</v>
      </c>
      <c r="E54">
        <f>Informal_roads!E54/(1-_xlfn.XLOOKUP($A54,missing_roads!$A$2:$A$177,missing_roads!$B$2:$B$177))</f>
        <v>16076.594884468263</v>
      </c>
      <c r="F54">
        <f>Informal_roads!F54/(1-_xlfn.XLOOKUP($A54,missing_roads!$A$2:$A$177,missing_roads!$B$2:$B$177))</f>
        <v>996.7033324575043</v>
      </c>
      <c r="G54">
        <f>Informal_roads!G54/(1-_xlfn.XLOOKUP($A54,missing_roads!$A$2:$A$177,missing_roads!$B$2:$B$177))</f>
        <v>303.69878887546673</v>
      </c>
      <c r="H54">
        <f>Informal_roads!H54/(1-_xlfn.XLOOKUP($A54,missing_roads!$A$2:$A$177,missing_roads!$B$2:$B$177))</f>
        <v>199890.71782817118</v>
      </c>
    </row>
    <row r="55" spans="1:8" x14ac:dyDescent="0.25">
      <c r="A55" s="1" t="s">
        <v>56</v>
      </c>
      <c r="B55">
        <f>Informal_roads!B55/(1-_xlfn.XLOOKUP($A55,missing_roads!$A$2:$A$177,missing_roads!$B$2:$B$177))</f>
        <v>0</v>
      </c>
      <c r="C55">
        <f>Informal_roads!C55/(1-_xlfn.XLOOKUP($A55,missing_roads!$A$2:$A$177,missing_roads!$B$2:$B$177))</f>
        <v>21.549917911041565</v>
      </c>
      <c r="D55">
        <f>Informal_roads!D55/(1-_xlfn.XLOOKUP($A55,missing_roads!$A$2:$A$177,missing_roads!$B$2:$B$177))</f>
        <v>205.20410076121266</v>
      </c>
      <c r="E55">
        <f>Informal_roads!E55/(1-_xlfn.XLOOKUP($A55,missing_roads!$A$2:$A$177,missing_roads!$B$2:$B$177))</f>
        <v>1367.1748796912711</v>
      </c>
      <c r="F55">
        <f>Informal_roads!F55/(1-_xlfn.XLOOKUP($A55,missing_roads!$A$2:$A$177,missing_roads!$B$2:$B$177))</f>
        <v>8.7868821579184679</v>
      </c>
      <c r="G55">
        <f>Informal_roads!G55/(1-_xlfn.XLOOKUP($A55,missing_roads!$A$2:$A$177,missing_roads!$B$2:$B$177))</f>
        <v>17.235960162321302</v>
      </c>
      <c r="H55">
        <f>Informal_roads!H55/(1-_xlfn.XLOOKUP($A55,missing_roads!$A$2:$A$177,missing_roads!$B$2:$B$177))</f>
        <v>599.58250165769311</v>
      </c>
    </row>
    <row r="56" spans="1:8" x14ac:dyDescent="0.25">
      <c r="A56" s="1" t="s">
        <v>57</v>
      </c>
      <c r="B56">
        <f>Informal_roads!B56/(1-_xlfn.XLOOKUP($A56,missing_roads!$A$2:$A$177,missing_roads!$B$2:$B$177))</f>
        <v>18.48663590364426</v>
      </c>
      <c r="C56">
        <f>Informal_roads!C56/(1-_xlfn.XLOOKUP($A56,missing_roads!$A$2:$A$177,missing_roads!$B$2:$B$177))</f>
        <v>50.43396068369897</v>
      </c>
      <c r="D56">
        <f>Informal_roads!D56/(1-_xlfn.XLOOKUP($A56,missing_roads!$A$2:$A$177,missing_roads!$B$2:$B$177))</f>
        <v>535.74009113144018</v>
      </c>
      <c r="E56">
        <f>Informal_roads!E56/(1-_xlfn.XLOOKUP($A56,missing_roads!$A$2:$A$177,missing_roads!$B$2:$B$177))</f>
        <v>3464.5273709215157</v>
      </c>
      <c r="F56">
        <f>Informal_roads!F56/(1-_xlfn.XLOOKUP($A56,missing_roads!$A$2:$A$177,missing_roads!$B$2:$B$177))</f>
        <v>115.330372159032</v>
      </c>
      <c r="G56">
        <f>Informal_roads!G56/(1-_xlfn.XLOOKUP($A56,missing_roads!$A$2:$A$177,missing_roads!$B$2:$B$177))</f>
        <v>14.484262093054163</v>
      </c>
      <c r="H56">
        <f>Informal_roads!H56/(1-_xlfn.XLOOKUP($A56,missing_roads!$A$2:$A$177,missing_roads!$B$2:$B$177))</f>
        <v>24382.090461990734</v>
      </c>
    </row>
    <row r="57" spans="1:8" x14ac:dyDescent="0.25">
      <c r="A57" s="1" t="s">
        <v>58</v>
      </c>
      <c r="B57">
        <f>Informal_roads!B57/(1-_xlfn.XLOOKUP($A57,missing_roads!$A$2:$A$177,missing_roads!$B$2:$B$177))</f>
        <v>12.733263590694801</v>
      </c>
      <c r="C57">
        <f>Informal_roads!C57/(1-_xlfn.XLOOKUP($A57,missing_roads!$A$2:$A$177,missing_roads!$B$2:$B$177))</f>
        <v>1.6256167448851508</v>
      </c>
      <c r="D57">
        <f>Informal_roads!D57/(1-_xlfn.XLOOKUP($A57,missing_roads!$A$2:$A$177,missing_roads!$B$2:$B$177))</f>
        <v>1490.9196392622146</v>
      </c>
      <c r="E57">
        <f>Informal_roads!E57/(1-_xlfn.XLOOKUP($A57,missing_roads!$A$2:$A$177,missing_roads!$B$2:$B$177))</f>
        <v>63363.508286916593</v>
      </c>
      <c r="F57">
        <f>Informal_roads!F57/(1-_xlfn.XLOOKUP($A57,missing_roads!$A$2:$A$177,missing_roads!$B$2:$B$177))</f>
        <v>12.317681351487485</v>
      </c>
      <c r="G57">
        <f>Informal_roads!G57/(1-_xlfn.XLOOKUP($A57,missing_roads!$A$2:$A$177,missing_roads!$B$2:$B$177))</f>
        <v>1.3612888188875654</v>
      </c>
      <c r="H57">
        <f>Informal_roads!H57/(1-_xlfn.XLOOKUP($A57,missing_roads!$A$2:$A$177,missing_roads!$B$2:$B$177))</f>
        <v>65514.448883440869</v>
      </c>
    </row>
    <row r="58" spans="1:8" x14ac:dyDescent="0.25">
      <c r="A58" s="1" t="s">
        <v>59</v>
      </c>
      <c r="B58">
        <f>Informal_roads!B58/(1-_xlfn.XLOOKUP($A58,missing_roads!$A$2:$A$177,missing_roads!$B$2:$B$177))</f>
        <v>0.70808968416513962</v>
      </c>
      <c r="C58">
        <f>Informal_roads!C58/(1-_xlfn.XLOOKUP($A58,missing_roads!$A$2:$A$177,missing_roads!$B$2:$B$177))</f>
        <v>18.891219467500271</v>
      </c>
      <c r="D58">
        <f>Informal_roads!D58/(1-_xlfn.XLOOKUP($A58,missing_roads!$A$2:$A$177,missing_roads!$B$2:$B$177))</f>
        <v>129.83967338579285</v>
      </c>
      <c r="E58">
        <f>Informal_roads!E58/(1-_xlfn.XLOOKUP($A58,missing_roads!$A$2:$A$177,missing_roads!$B$2:$B$177))</f>
        <v>3275.2423504365638</v>
      </c>
      <c r="F58">
        <f>Informal_roads!F58/(1-_xlfn.XLOOKUP($A58,missing_roads!$A$2:$A$177,missing_roads!$B$2:$B$177))</f>
        <v>0.73317947612374701</v>
      </c>
      <c r="G58">
        <f>Informal_roads!G58/(1-_xlfn.XLOOKUP($A58,missing_roads!$A$2:$A$177,missing_roads!$B$2:$B$177))</f>
        <v>0.11429794114476664</v>
      </c>
      <c r="H58">
        <f>Informal_roads!H58/(1-_xlfn.XLOOKUP($A58,missing_roads!$A$2:$A$177,missing_roads!$B$2:$B$177))</f>
        <v>3288.1858953325432</v>
      </c>
    </row>
    <row r="59" spans="1:8" x14ac:dyDescent="0.25">
      <c r="A59" s="1" t="s">
        <v>60</v>
      </c>
      <c r="B59">
        <f>Informal_roads!B59/(1-_xlfn.XLOOKUP($A59,missing_roads!$A$2:$A$177,missing_roads!$B$2:$B$177))</f>
        <v>9.5451336426790618</v>
      </c>
      <c r="C59">
        <f>Informal_roads!C59/(1-_xlfn.XLOOKUP($A59,missing_roads!$A$2:$A$177,missing_roads!$B$2:$B$177))</f>
        <v>22.657947520650158</v>
      </c>
      <c r="D59">
        <f>Informal_roads!D59/(1-_xlfn.XLOOKUP($A59,missing_roads!$A$2:$A$177,missing_roads!$B$2:$B$177))</f>
        <v>1967.371150664088</v>
      </c>
      <c r="E59">
        <f>Informal_roads!E59/(1-_xlfn.XLOOKUP($A59,missing_roads!$A$2:$A$177,missing_roads!$B$2:$B$177))</f>
        <v>11249.071264211125</v>
      </c>
      <c r="F59">
        <f>Informal_roads!F59/(1-_xlfn.XLOOKUP($A59,missing_roads!$A$2:$A$177,missing_roads!$B$2:$B$177))</f>
        <v>73.113955062061379</v>
      </c>
      <c r="G59">
        <f>Informal_roads!G59/(1-_xlfn.XLOOKUP($A59,missing_roads!$A$2:$A$177,missing_roads!$B$2:$B$177))</f>
        <v>15.678724876010328</v>
      </c>
      <c r="H59">
        <f>Informal_roads!H59/(1-_xlfn.XLOOKUP($A59,missing_roads!$A$2:$A$177,missing_roads!$B$2:$B$177))</f>
        <v>24997.560920619992</v>
      </c>
    </row>
    <row r="60" spans="1:8" x14ac:dyDescent="0.25">
      <c r="A60" s="1" t="s">
        <v>61</v>
      </c>
      <c r="B60">
        <f>Informal_roads!B60/(1-_xlfn.XLOOKUP($A60,missing_roads!$A$2:$A$177,missing_roads!$B$2:$B$177))</f>
        <v>35.691925962017237</v>
      </c>
      <c r="C60">
        <f>Informal_roads!C60/(1-_xlfn.XLOOKUP($A60,missing_roads!$A$2:$A$177,missing_roads!$B$2:$B$177))</f>
        <v>4724.8406797223643</v>
      </c>
      <c r="D60">
        <f>Informal_roads!D60/(1-_xlfn.XLOOKUP($A60,missing_roads!$A$2:$A$177,missing_roads!$B$2:$B$177))</f>
        <v>7733.3657090305132</v>
      </c>
      <c r="E60">
        <f>Informal_roads!E60/(1-_xlfn.XLOOKUP($A60,missing_roads!$A$2:$A$177,missing_roads!$B$2:$B$177))</f>
        <v>12425.929409076965</v>
      </c>
      <c r="F60">
        <f>Informal_roads!F60/(1-_xlfn.XLOOKUP($A60,missing_roads!$A$2:$A$177,missing_roads!$B$2:$B$177))</f>
        <v>337.47853804792794</v>
      </c>
      <c r="G60">
        <f>Informal_roads!G60/(1-_xlfn.XLOOKUP($A60,missing_roads!$A$2:$A$177,missing_roads!$B$2:$B$177))</f>
        <v>201.99564676498207</v>
      </c>
      <c r="H60">
        <f>Informal_roads!H60/(1-_xlfn.XLOOKUP($A60,missing_roads!$A$2:$A$177,missing_roads!$B$2:$B$177))</f>
        <v>180046.43542501729</v>
      </c>
    </row>
    <row r="61" spans="1:8" x14ac:dyDescent="0.25">
      <c r="A61" s="1" t="s">
        <v>62</v>
      </c>
      <c r="B61">
        <f>Informal_roads!B61/(1-_xlfn.XLOOKUP($A61,missing_roads!$A$2:$A$177,missing_roads!$B$2:$B$177))</f>
        <v>446.28738565230708</v>
      </c>
      <c r="C61">
        <f>Informal_roads!C61/(1-_xlfn.XLOOKUP($A61,missing_roads!$A$2:$A$177,missing_roads!$B$2:$B$177))</f>
        <v>59.171447878546779</v>
      </c>
      <c r="D61">
        <f>Informal_roads!D61/(1-_xlfn.XLOOKUP($A61,missing_roads!$A$2:$A$177,missing_roads!$B$2:$B$177))</f>
        <v>1526.7282124889873</v>
      </c>
      <c r="E61">
        <f>Informal_roads!E61/(1-_xlfn.XLOOKUP($A61,missing_roads!$A$2:$A$177,missing_roads!$B$2:$B$177))</f>
        <v>5572.0457974252222</v>
      </c>
      <c r="F61">
        <f>Informal_roads!F61/(1-_xlfn.XLOOKUP($A61,missing_roads!$A$2:$A$177,missing_roads!$B$2:$B$177))</f>
        <v>21.004359319252099</v>
      </c>
      <c r="G61">
        <f>Informal_roads!G61/(1-_xlfn.XLOOKUP($A61,missing_roads!$A$2:$A$177,missing_roads!$B$2:$B$177))</f>
        <v>15.161978201237609</v>
      </c>
      <c r="H61">
        <f>Informal_roads!H61/(1-_xlfn.XLOOKUP($A61,missing_roads!$A$2:$A$177,missing_roads!$B$2:$B$177))</f>
        <v>15092.791242871039</v>
      </c>
    </row>
    <row r="62" spans="1:8" x14ac:dyDescent="0.25">
      <c r="A62" s="1" t="s">
        <v>63</v>
      </c>
      <c r="B62">
        <f>Informal_roads!B62/(1-_xlfn.XLOOKUP($A62,missing_roads!$A$2:$A$177,missing_roads!$B$2:$B$177))</f>
        <v>412.7562596815103</v>
      </c>
      <c r="C62">
        <f>Informal_roads!C62/(1-_xlfn.XLOOKUP($A62,missing_roads!$A$2:$A$177,missing_roads!$B$2:$B$177))</f>
        <v>522.83062037247271</v>
      </c>
      <c r="D62">
        <f>Informal_roads!D62/(1-_xlfn.XLOOKUP($A62,missing_roads!$A$2:$A$177,missing_roads!$B$2:$B$177))</f>
        <v>10485.933741295659</v>
      </c>
      <c r="E62">
        <f>Informal_roads!E62/(1-_xlfn.XLOOKUP($A62,missing_roads!$A$2:$A$177,missing_roads!$B$2:$B$177))</f>
        <v>49506.001268737637</v>
      </c>
      <c r="F62">
        <f>Informal_roads!F62/(1-_xlfn.XLOOKUP($A62,missing_roads!$A$2:$A$177,missing_roads!$B$2:$B$177))</f>
        <v>972.39712401024508</v>
      </c>
      <c r="G62">
        <f>Informal_roads!G62/(1-_xlfn.XLOOKUP($A62,missing_roads!$A$2:$A$177,missing_roads!$B$2:$B$177))</f>
        <v>559.6238130762074</v>
      </c>
      <c r="H62">
        <f>Informal_roads!H62/(1-_xlfn.XLOOKUP($A62,missing_roads!$A$2:$A$177,missing_roads!$B$2:$B$177))</f>
        <v>487519.21732100396</v>
      </c>
    </row>
    <row r="63" spans="1:8" x14ac:dyDescent="0.25">
      <c r="A63" s="1" t="s">
        <v>64</v>
      </c>
      <c r="B63">
        <f>Informal_roads!B63/(1-_xlfn.XLOOKUP($A63,missing_roads!$A$2:$A$177,missing_roads!$B$2:$B$177))</f>
        <v>44.766086072500485</v>
      </c>
      <c r="C63">
        <f>Informal_roads!C63/(1-_xlfn.XLOOKUP($A63,missing_roads!$A$2:$A$177,missing_roads!$B$2:$B$177))</f>
        <v>346.21843175204032</v>
      </c>
      <c r="D63">
        <f>Informal_roads!D63/(1-_xlfn.XLOOKUP($A63,missing_roads!$A$2:$A$177,missing_roads!$B$2:$B$177))</f>
        <v>8181.634821692307</v>
      </c>
      <c r="E63">
        <f>Informal_roads!E63/(1-_xlfn.XLOOKUP($A63,missing_roads!$A$2:$A$177,missing_roads!$B$2:$B$177))</f>
        <v>27039.432101345479</v>
      </c>
      <c r="F63">
        <f>Informal_roads!F63/(1-_xlfn.XLOOKUP($A63,missing_roads!$A$2:$A$177,missing_roads!$B$2:$B$177))</f>
        <v>562.38434967028343</v>
      </c>
      <c r="G63">
        <f>Informal_roads!G63/(1-_xlfn.XLOOKUP($A63,missing_roads!$A$2:$A$177,missing_roads!$B$2:$B$177))</f>
        <v>239.00814255421295</v>
      </c>
      <c r="H63">
        <f>Informal_roads!H63/(1-_xlfn.XLOOKUP($A63,missing_roads!$A$2:$A$177,missing_roads!$B$2:$B$177))</f>
        <v>206423.58551399712</v>
      </c>
    </row>
    <row r="64" spans="1:8" x14ac:dyDescent="0.25">
      <c r="A64" s="1" t="s">
        <v>65</v>
      </c>
      <c r="B64">
        <f>Informal_roads!B64/(1-_xlfn.XLOOKUP($A64,missing_roads!$A$2:$A$177,missing_roads!$B$2:$B$177))</f>
        <v>184.16744090044875</v>
      </c>
      <c r="C64">
        <f>Informal_roads!C64/(1-_xlfn.XLOOKUP($A64,missing_roads!$A$2:$A$177,missing_roads!$B$2:$B$177))</f>
        <v>388.00128598778457</v>
      </c>
      <c r="D64">
        <f>Informal_roads!D64/(1-_xlfn.XLOOKUP($A64,missing_roads!$A$2:$A$177,missing_roads!$B$2:$B$177))</f>
        <v>9745.788600045089</v>
      </c>
      <c r="E64">
        <f>Informal_roads!E64/(1-_xlfn.XLOOKUP($A64,missing_roads!$A$2:$A$177,missing_roads!$B$2:$B$177))</f>
        <v>11481.98806205976</v>
      </c>
      <c r="F64">
        <f>Informal_roads!F64/(1-_xlfn.XLOOKUP($A64,missing_roads!$A$2:$A$177,missing_roads!$B$2:$B$177))</f>
        <v>511.41481953776213</v>
      </c>
      <c r="G64">
        <f>Informal_roads!G64/(1-_xlfn.XLOOKUP($A64,missing_roads!$A$2:$A$177,missing_roads!$B$2:$B$177))</f>
        <v>163.42211059553847</v>
      </c>
      <c r="H64">
        <f>Informal_roads!H64/(1-_xlfn.XLOOKUP($A64,missing_roads!$A$2:$A$177,missing_roads!$B$2:$B$177))</f>
        <v>101381.51409668698</v>
      </c>
    </row>
    <row r="65" spans="1:8" x14ac:dyDescent="0.25">
      <c r="A65" s="1" t="s">
        <v>66</v>
      </c>
      <c r="B65">
        <f>Informal_roads!B65/(1-_xlfn.XLOOKUP($A65,missing_roads!$A$2:$A$177,missing_roads!$B$2:$B$177))</f>
        <v>6.1632255784206134</v>
      </c>
      <c r="C65">
        <f>Informal_roads!C65/(1-_xlfn.XLOOKUP($A65,missing_roads!$A$2:$A$177,missing_roads!$B$2:$B$177))</f>
        <v>209.69761822724843</v>
      </c>
      <c r="D65">
        <f>Informal_roads!D65/(1-_xlfn.XLOOKUP($A65,missing_roads!$A$2:$A$177,missing_roads!$B$2:$B$177))</f>
        <v>1957.9707224958884</v>
      </c>
      <c r="E65">
        <f>Informal_roads!E65/(1-_xlfn.XLOOKUP($A65,missing_roads!$A$2:$A$177,missing_roads!$B$2:$B$177))</f>
        <v>1364.5432044604615</v>
      </c>
      <c r="F65">
        <f>Informal_roads!F65/(1-_xlfn.XLOOKUP($A65,missing_roads!$A$2:$A$177,missing_roads!$B$2:$B$177))</f>
        <v>334.19633226461798</v>
      </c>
      <c r="G65">
        <f>Informal_roads!G65/(1-_xlfn.XLOOKUP($A65,missing_roads!$A$2:$A$177,missing_roads!$B$2:$B$177))</f>
        <v>37.288877433558703</v>
      </c>
      <c r="H65">
        <f>Informal_roads!H65/(1-_xlfn.XLOOKUP($A65,missing_roads!$A$2:$A$177,missing_roads!$B$2:$B$177))</f>
        <v>49973.607444341942</v>
      </c>
    </row>
    <row r="66" spans="1:8" x14ac:dyDescent="0.25">
      <c r="A66" s="1" t="s">
        <v>67</v>
      </c>
      <c r="B66">
        <f>Informal_roads!B66/(1-_xlfn.XLOOKUP($A66,missing_roads!$A$2:$A$177,missing_roads!$B$2:$B$177))</f>
        <v>61.754305799094645</v>
      </c>
      <c r="C66">
        <f>Informal_roads!C66/(1-_xlfn.XLOOKUP($A66,missing_roads!$A$2:$A$177,missing_roads!$B$2:$B$177))</f>
        <v>1728.1956530366579</v>
      </c>
      <c r="D66">
        <f>Informal_roads!D66/(1-_xlfn.XLOOKUP($A66,missing_roads!$A$2:$A$177,missing_roads!$B$2:$B$177))</f>
        <v>8043.4807008446969</v>
      </c>
      <c r="E66">
        <f>Informal_roads!E66/(1-_xlfn.XLOOKUP($A66,missing_roads!$A$2:$A$177,missing_roads!$B$2:$B$177))</f>
        <v>6707.3730231694135</v>
      </c>
      <c r="F66">
        <f>Informal_roads!F66/(1-_xlfn.XLOOKUP($A66,missing_roads!$A$2:$A$177,missing_roads!$B$2:$B$177))</f>
        <v>284.92624206283813</v>
      </c>
      <c r="G66">
        <f>Informal_roads!G66/(1-_xlfn.XLOOKUP($A66,missing_roads!$A$2:$A$177,missing_roads!$B$2:$B$177))</f>
        <v>68.329849092621743</v>
      </c>
      <c r="H66">
        <f>Informal_roads!H66/(1-_xlfn.XLOOKUP($A66,missing_roads!$A$2:$A$177,missing_roads!$B$2:$B$177))</f>
        <v>34500.929289814056</v>
      </c>
    </row>
    <row r="67" spans="1:8" x14ac:dyDescent="0.25">
      <c r="A67" s="1" t="s">
        <v>68</v>
      </c>
      <c r="B67">
        <f>Informal_roads!B67/(1-_xlfn.XLOOKUP($A67,missing_roads!$A$2:$A$177,missing_roads!$B$2:$B$177))</f>
        <v>2.9287142239274937</v>
      </c>
      <c r="C67">
        <f>Informal_roads!C67/(1-_xlfn.XLOOKUP($A67,missing_roads!$A$2:$A$177,missing_roads!$B$2:$B$177))</f>
        <v>951.60477022553061</v>
      </c>
      <c r="D67">
        <f>Informal_roads!D67/(1-_xlfn.XLOOKUP($A67,missing_roads!$A$2:$A$177,missing_roads!$B$2:$B$177))</f>
        <v>5672.1009825642977</v>
      </c>
      <c r="E67">
        <f>Informal_roads!E67/(1-_xlfn.XLOOKUP($A67,missing_roads!$A$2:$A$177,missing_roads!$B$2:$B$177))</f>
        <v>8946.4913256735399</v>
      </c>
      <c r="F67">
        <f>Informal_roads!F67/(1-_xlfn.XLOOKUP($A67,missing_roads!$A$2:$A$177,missing_roads!$B$2:$B$177))</f>
        <v>345.3412908795068</v>
      </c>
      <c r="G67">
        <f>Informal_roads!G67/(1-_xlfn.XLOOKUP($A67,missing_roads!$A$2:$A$177,missing_roads!$B$2:$B$177))</f>
        <v>210.40651849685446</v>
      </c>
      <c r="H67">
        <f>Informal_roads!H67/(1-_xlfn.XLOOKUP($A67,missing_roads!$A$2:$A$177,missing_roads!$B$2:$B$177))</f>
        <v>42658.878387054792</v>
      </c>
    </row>
    <row r="68" spans="1:8" x14ac:dyDescent="0.25">
      <c r="A68" s="1" t="s">
        <v>69</v>
      </c>
      <c r="B68">
        <f>Informal_roads!B68/(1-_xlfn.XLOOKUP($A68,missing_roads!$A$2:$A$177,missing_roads!$B$2:$B$177))</f>
        <v>575.68668931151672</v>
      </c>
      <c r="C68">
        <f>Informal_roads!C68/(1-_xlfn.XLOOKUP($A68,missing_roads!$A$2:$A$177,missing_roads!$B$2:$B$177))</f>
        <v>15244.074005793083</v>
      </c>
      <c r="D68">
        <f>Informal_roads!D68/(1-_xlfn.XLOOKUP($A68,missing_roads!$A$2:$A$177,missing_roads!$B$2:$B$177))</f>
        <v>30595.281189786059</v>
      </c>
      <c r="E68">
        <f>Informal_roads!E68/(1-_xlfn.XLOOKUP($A68,missing_roads!$A$2:$A$177,missing_roads!$B$2:$B$177))</f>
        <v>181645.89267806464</v>
      </c>
      <c r="F68">
        <f>Informal_roads!F68/(1-_xlfn.XLOOKUP($A68,missing_roads!$A$2:$A$177,missing_roads!$B$2:$B$177))</f>
        <v>6633.9559556286749</v>
      </c>
      <c r="G68">
        <f>Informal_roads!G68/(1-_xlfn.XLOOKUP($A68,missing_roads!$A$2:$A$177,missing_roads!$B$2:$B$177))</f>
        <v>2076.597985307546</v>
      </c>
      <c r="H68">
        <f>Informal_roads!H68/(1-_xlfn.XLOOKUP($A68,missing_roads!$A$2:$A$177,missing_roads!$B$2:$B$177))</f>
        <v>402202.56606487953</v>
      </c>
    </row>
    <row r="69" spans="1:8" x14ac:dyDescent="0.25">
      <c r="A69" s="1" t="s">
        <v>70</v>
      </c>
      <c r="B69">
        <f>Informal_roads!B69/(1-_xlfn.XLOOKUP($A69,missing_roads!$A$2:$A$177,missing_roads!$B$2:$B$177))</f>
        <v>0</v>
      </c>
      <c r="C69">
        <f>Informal_roads!C69/(1-_xlfn.XLOOKUP($A69,missing_roads!$A$2:$A$177,missing_roads!$B$2:$B$177))</f>
        <v>1.4627996197504884</v>
      </c>
      <c r="D69">
        <f>Informal_roads!D69/(1-_xlfn.XLOOKUP($A69,missing_roads!$A$2:$A$177,missing_roads!$B$2:$B$177))</f>
        <v>778.60355264802831</v>
      </c>
      <c r="E69">
        <f>Informal_roads!E69/(1-_xlfn.XLOOKUP($A69,missing_roads!$A$2:$A$177,missing_roads!$B$2:$B$177))</f>
        <v>9035.9282448028225</v>
      </c>
      <c r="F69">
        <f>Informal_roads!F69/(1-_xlfn.XLOOKUP($A69,missing_roads!$A$2:$A$177,missing_roads!$B$2:$B$177))</f>
        <v>119.44159373544802</v>
      </c>
      <c r="G69">
        <f>Informal_roads!G69/(1-_xlfn.XLOOKUP($A69,missing_roads!$A$2:$A$177,missing_roads!$B$2:$B$177))</f>
        <v>2.5546298834835621</v>
      </c>
      <c r="H69">
        <f>Informal_roads!H69/(1-_xlfn.XLOOKUP($A69,missing_roads!$A$2:$A$177,missing_roads!$B$2:$B$177))</f>
        <v>27952.745430614112</v>
      </c>
    </row>
    <row r="70" spans="1:8" x14ac:dyDescent="0.25">
      <c r="A70" s="1" t="s">
        <v>71</v>
      </c>
      <c r="B70">
        <f>Informal_roads!B70/(1-_xlfn.XLOOKUP($A70,missing_roads!$A$2:$A$177,missing_roads!$B$2:$B$177))</f>
        <v>0.15106311314108722</v>
      </c>
      <c r="C70">
        <f>Informal_roads!C70/(1-_xlfn.XLOOKUP($A70,missing_roads!$A$2:$A$177,missing_roads!$B$2:$B$177))</f>
        <v>2.4586413768710811</v>
      </c>
      <c r="D70">
        <f>Informal_roads!D70/(1-_xlfn.XLOOKUP($A70,missing_roads!$A$2:$A$177,missing_roads!$B$2:$B$177))</f>
        <v>242.34924399158123</v>
      </c>
      <c r="E70">
        <f>Informal_roads!E70/(1-_xlfn.XLOOKUP($A70,missing_roads!$A$2:$A$177,missing_roads!$B$2:$B$177))</f>
        <v>844.20609726564555</v>
      </c>
      <c r="F70">
        <f>Informal_roads!F70/(1-_xlfn.XLOOKUP($A70,missing_roads!$A$2:$A$177,missing_roads!$B$2:$B$177))</f>
        <v>3.8812514817273041</v>
      </c>
      <c r="G70">
        <f>Informal_roads!G70/(1-_xlfn.XLOOKUP($A70,missing_roads!$A$2:$A$177,missing_roads!$B$2:$B$177))</f>
        <v>1.2822522517015122</v>
      </c>
      <c r="H70">
        <f>Informal_roads!H70/(1-_xlfn.XLOOKUP($A70,missing_roads!$A$2:$A$177,missing_roads!$B$2:$B$177))</f>
        <v>2723.3051405675978</v>
      </c>
    </row>
    <row r="71" spans="1:8" x14ac:dyDescent="0.25">
      <c r="A71" s="1" t="s">
        <v>72</v>
      </c>
      <c r="B71">
        <f>Informal_roads!B71/(1-_xlfn.XLOOKUP($A71,missing_roads!$A$2:$A$177,missing_roads!$B$2:$B$177))</f>
        <v>74.325709788265755</v>
      </c>
      <c r="C71">
        <f>Informal_roads!C71/(1-_xlfn.XLOOKUP($A71,missing_roads!$A$2:$A$177,missing_roads!$B$2:$B$177))</f>
        <v>5716.0800021724508</v>
      </c>
      <c r="D71">
        <f>Informal_roads!D71/(1-_xlfn.XLOOKUP($A71,missing_roads!$A$2:$A$177,missing_roads!$B$2:$B$177))</f>
        <v>59062.499949174373</v>
      </c>
      <c r="E71">
        <f>Informal_roads!E71/(1-_xlfn.XLOOKUP($A71,missing_roads!$A$2:$A$177,missing_roads!$B$2:$B$177))</f>
        <v>212156.49597043172</v>
      </c>
      <c r="F71">
        <f>Informal_roads!F71/(1-_xlfn.XLOOKUP($A71,missing_roads!$A$2:$A$177,missing_roads!$B$2:$B$177))</f>
        <v>5918.181753416693</v>
      </c>
      <c r="G71">
        <f>Informal_roads!G71/(1-_xlfn.XLOOKUP($A71,missing_roads!$A$2:$A$177,missing_roads!$B$2:$B$177))</f>
        <v>1987.4800691349628</v>
      </c>
      <c r="H71">
        <f>Informal_roads!H71/(1-_xlfn.XLOOKUP($A71,missing_roads!$A$2:$A$177,missing_roads!$B$2:$B$177))</f>
        <v>156051.90990761685</v>
      </c>
    </row>
    <row r="72" spans="1:8" x14ac:dyDescent="0.25">
      <c r="A72" s="1" t="s">
        <v>73</v>
      </c>
      <c r="B72">
        <f>Informal_roads!B72/(1-_xlfn.XLOOKUP($A72,missing_roads!$A$2:$A$177,missing_roads!$B$2:$B$177))</f>
        <v>1.3365723214354288</v>
      </c>
      <c r="C72">
        <f>Informal_roads!C72/(1-_xlfn.XLOOKUP($A72,missing_roads!$A$2:$A$177,missing_roads!$B$2:$B$177))</f>
        <v>23.826941898618486</v>
      </c>
      <c r="D72">
        <f>Informal_roads!D72/(1-_xlfn.XLOOKUP($A72,missing_roads!$A$2:$A$177,missing_roads!$B$2:$B$177))</f>
        <v>281.47275143941403</v>
      </c>
      <c r="E72">
        <f>Informal_roads!E72/(1-_xlfn.XLOOKUP($A72,missing_roads!$A$2:$A$177,missing_roads!$B$2:$B$177))</f>
        <v>866.18484262662446</v>
      </c>
      <c r="F72">
        <f>Informal_roads!F72/(1-_xlfn.XLOOKUP($A72,missing_roads!$A$2:$A$177,missing_roads!$B$2:$B$177))</f>
        <v>28.111789539617913</v>
      </c>
      <c r="G72">
        <f>Informal_roads!G72/(1-_xlfn.XLOOKUP($A72,missing_roads!$A$2:$A$177,missing_roads!$B$2:$B$177))</f>
        <v>45.140189887449637</v>
      </c>
      <c r="H72">
        <f>Informal_roads!H72/(1-_xlfn.XLOOKUP($A72,missing_roads!$A$2:$A$177,missing_roads!$B$2:$B$177))</f>
        <v>12032.083535813612</v>
      </c>
    </row>
    <row r="73" spans="1:8" x14ac:dyDescent="0.25">
      <c r="A73" s="1" t="s">
        <v>74</v>
      </c>
      <c r="B73">
        <f>Informal_roads!B73/(1-_xlfn.XLOOKUP($A73,missing_roads!$A$2:$A$177,missing_roads!$B$2:$B$177))</f>
        <v>136.47046978623311</v>
      </c>
      <c r="C73">
        <f>Informal_roads!C73/(1-_xlfn.XLOOKUP($A73,missing_roads!$A$2:$A$177,missing_roads!$B$2:$B$177))</f>
        <v>399.56389912820003</v>
      </c>
      <c r="D73">
        <f>Informal_roads!D73/(1-_xlfn.XLOOKUP($A73,missing_roads!$A$2:$A$177,missing_roads!$B$2:$B$177))</f>
        <v>7399.7356107074265</v>
      </c>
      <c r="E73">
        <f>Informal_roads!E73/(1-_xlfn.XLOOKUP($A73,missing_roads!$A$2:$A$177,missing_roads!$B$2:$B$177))</f>
        <v>7476.1726411709487</v>
      </c>
      <c r="F73">
        <f>Informal_roads!F73/(1-_xlfn.XLOOKUP($A73,missing_roads!$A$2:$A$177,missing_roads!$B$2:$B$177))</f>
        <v>332.71106454956214</v>
      </c>
      <c r="G73">
        <f>Informal_roads!G73/(1-_xlfn.XLOOKUP($A73,missing_roads!$A$2:$A$177,missing_roads!$B$2:$B$177))</f>
        <v>54.798393095484187</v>
      </c>
      <c r="H73">
        <f>Informal_roads!H73/(1-_xlfn.XLOOKUP($A73,missing_roads!$A$2:$A$177,missing_roads!$B$2:$B$177))</f>
        <v>288171.71746052091</v>
      </c>
    </row>
    <row r="74" spans="1:8" x14ac:dyDescent="0.25">
      <c r="A74" s="1" t="s">
        <v>75</v>
      </c>
      <c r="B74">
        <f>Informal_roads!B74/(1-_xlfn.XLOOKUP($A74,missing_roads!$A$2:$A$177,missing_roads!$B$2:$B$177))</f>
        <v>23.03516586034263</v>
      </c>
      <c r="C74">
        <f>Informal_roads!C74/(1-_xlfn.XLOOKUP($A74,missing_roads!$A$2:$A$177,missing_roads!$B$2:$B$177))</f>
        <v>61.061884265786155</v>
      </c>
      <c r="D74">
        <f>Informal_roads!D74/(1-_xlfn.XLOOKUP($A74,missing_roads!$A$2:$A$177,missing_roads!$B$2:$B$177))</f>
        <v>2187.3507485456093</v>
      </c>
      <c r="E74">
        <f>Informal_roads!E74/(1-_xlfn.XLOOKUP($A74,missing_roads!$A$2:$A$177,missing_roads!$B$2:$B$177))</f>
        <v>46233.561149339956</v>
      </c>
      <c r="F74">
        <f>Informal_roads!F74/(1-_xlfn.XLOOKUP($A74,missing_roads!$A$2:$A$177,missing_roads!$B$2:$B$177))</f>
        <v>37.233411352525586</v>
      </c>
      <c r="G74">
        <f>Informal_roads!G74/(1-_xlfn.XLOOKUP($A74,missing_roads!$A$2:$A$177,missing_roads!$B$2:$B$177))</f>
        <v>5.0459530579042715</v>
      </c>
      <c r="H74">
        <f>Informal_roads!H74/(1-_xlfn.XLOOKUP($A74,missing_roads!$A$2:$A$177,missing_roads!$B$2:$B$177))</f>
        <v>77288.663035527294</v>
      </c>
    </row>
    <row r="75" spans="1:8" x14ac:dyDescent="0.25">
      <c r="A75" s="1" t="s">
        <v>76</v>
      </c>
      <c r="B75">
        <f>Informal_roads!B75/(1-_xlfn.XLOOKUP($A75,missing_roads!$A$2:$A$177,missing_roads!$B$2:$B$177))</f>
        <v>7.2642942206703758</v>
      </c>
      <c r="C75">
        <f>Informal_roads!C75/(1-_xlfn.XLOOKUP($A75,missing_roads!$A$2:$A$177,missing_roads!$B$2:$B$177))</f>
        <v>11.583518061101181</v>
      </c>
      <c r="D75">
        <f>Informal_roads!D75/(1-_xlfn.XLOOKUP($A75,missing_roads!$A$2:$A$177,missing_roads!$B$2:$B$177))</f>
        <v>415.33362899772231</v>
      </c>
      <c r="E75">
        <f>Informal_roads!E75/(1-_xlfn.XLOOKUP($A75,missing_roads!$A$2:$A$177,missing_roads!$B$2:$B$177))</f>
        <v>966.5712479256116</v>
      </c>
      <c r="F75">
        <f>Informal_roads!F75/(1-_xlfn.XLOOKUP($A75,missing_roads!$A$2:$A$177,missing_roads!$B$2:$B$177))</f>
        <v>25.904707179889851</v>
      </c>
      <c r="G75">
        <f>Informal_roads!G75/(1-_xlfn.XLOOKUP($A75,missing_roads!$A$2:$A$177,missing_roads!$B$2:$B$177))</f>
        <v>6.4293789991145562</v>
      </c>
      <c r="H75">
        <f>Informal_roads!H75/(1-_xlfn.XLOOKUP($A75,missing_roads!$A$2:$A$177,missing_roads!$B$2:$B$177))</f>
        <v>5359.668599876929</v>
      </c>
    </row>
    <row r="76" spans="1:8" x14ac:dyDescent="0.25">
      <c r="A76" s="1" t="s">
        <v>77</v>
      </c>
      <c r="B76">
        <f>Informal_roads!B76/(1-_xlfn.XLOOKUP($A76,missing_roads!$A$2:$A$177,missing_roads!$B$2:$B$177))</f>
        <v>46.74867235527573</v>
      </c>
      <c r="C76">
        <f>Informal_roads!C76/(1-_xlfn.XLOOKUP($A76,missing_roads!$A$2:$A$177,missing_roads!$B$2:$B$177))</f>
        <v>26.416129188274425</v>
      </c>
      <c r="D76">
        <f>Informal_roads!D76/(1-_xlfn.XLOOKUP($A76,missing_roads!$A$2:$A$177,missing_roads!$B$2:$B$177))</f>
        <v>2833.6807992070003</v>
      </c>
      <c r="E76">
        <f>Informal_roads!E76/(1-_xlfn.XLOOKUP($A76,missing_roads!$A$2:$A$177,missing_roads!$B$2:$B$177))</f>
        <v>15070.861816197696</v>
      </c>
      <c r="F76">
        <f>Informal_roads!F76/(1-_xlfn.XLOOKUP($A76,missing_roads!$A$2:$A$177,missing_roads!$B$2:$B$177))</f>
        <v>252.87191712574349</v>
      </c>
      <c r="G76">
        <f>Informal_roads!G76/(1-_xlfn.XLOOKUP($A76,missing_roads!$A$2:$A$177,missing_roads!$B$2:$B$177))</f>
        <v>16.007203672364664</v>
      </c>
      <c r="H76">
        <f>Informal_roads!H76/(1-_xlfn.XLOOKUP($A76,missing_roads!$A$2:$A$177,missing_roads!$B$2:$B$177))</f>
        <v>46315.706137058158</v>
      </c>
    </row>
    <row r="77" spans="1:8" x14ac:dyDescent="0.25">
      <c r="A77" s="1" t="s">
        <v>78</v>
      </c>
      <c r="B77">
        <f>Informal_roads!B77/(1-_xlfn.XLOOKUP($A77,missing_roads!$A$2:$A$177,missing_roads!$B$2:$B$177))</f>
        <v>5.9854162639857038E-2</v>
      </c>
      <c r="C77">
        <f>Informal_roads!C77/(1-_xlfn.XLOOKUP($A77,missing_roads!$A$2:$A$177,missing_roads!$B$2:$B$177))</f>
        <v>30.856483456475193</v>
      </c>
      <c r="D77">
        <f>Informal_roads!D77/(1-_xlfn.XLOOKUP($A77,missing_roads!$A$2:$A$177,missing_roads!$B$2:$B$177))</f>
        <v>464.4998917822395</v>
      </c>
      <c r="E77">
        <f>Informal_roads!E77/(1-_xlfn.XLOOKUP($A77,missing_roads!$A$2:$A$177,missing_roads!$B$2:$B$177))</f>
        <v>6122.0067883611164</v>
      </c>
      <c r="F77">
        <f>Informal_roads!F77/(1-_xlfn.XLOOKUP($A77,missing_roads!$A$2:$A$177,missing_roads!$B$2:$B$177))</f>
        <v>29.572944190976035</v>
      </c>
      <c r="G77">
        <f>Informal_roads!G77/(1-_xlfn.XLOOKUP($A77,missing_roads!$A$2:$A$177,missing_roads!$B$2:$B$177))</f>
        <v>21.803541357196814</v>
      </c>
      <c r="H77">
        <f>Informal_roads!H77/(1-_xlfn.XLOOKUP($A77,missing_roads!$A$2:$A$177,missing_roads!$B$2:$B$177))</f>
        <v>46434.272472684097</v>
      </c>
    </row>
    <row r="78" spans="1:8" x14ac:dyDescent="0.25">
      <c r="A78" s="1" t="s">
        <v>79</v>
      </c>
      <c r="B78">
        <f>Informal_roads!B78/(1-_xlfn.XLOOKUP($A78,missing_roads!$A$2:$A$177,missing_roads!$B$2:$B$177))</f>
        <v>0</v>
      </c>
      <c r="C78">
        <f>Informal_roads!C78/(1-_xlfn.XLOOKUP($A78,missing_roads!$A$2:$A$177,missing_roads!$B$2:$B$177))</f>
        <v>687.04684544303041</v>
      </c>
      <c r="D78">
        <f>Informal_roads!D78/(1-_xlfn.XLOOKUP($A78,missing_roads!$A$2:$A$177,missing_roads!$B$2:$B$177))</f>
        <v>5025.1897371496552</v>
      </c>
      <c r="E78">
        <f>Informal_roads!E78/(1-_xlfn.XLOOKUP($A78,missing_roads!$A$2:$A$177,missing_roads!$B$2:$B$177))</f>
        <v>6389.7930680958798</v>
      </c>
      <c r="F78">
        <f>Informal_roads!F78/(1-_xlfn.XLOOKUP($A78,missing_roads!$A$2:$A$177,missing_roads!$B$2:$B$177))</f>
        <v>137.73819536281403</v>
      </c>
      <c r="G78">
        <f>Informal_roads!G78/(1-_xlfn.XLOOKUP($A78,missing_roads!$A$2:$A$177,missing_roads!$B$2:$B$177))</f>
        <v>51.101078371130185</v>
      </c>
      <c r="H78">
        <f>Informal_roads!H78/(1-_xlfn.XLOOKUP($A78,missing_roads!$A$2:$A$177,missing_roads!$B$2:$B$177))</f>
        <v>21905.056210508406</v>
      </c>
    </row>
    <row r="79" spans="1:8" x14ac:dyDescent="0.25">
      <c r="A79" s="1" t="s">
        <v>80</v>
      </c>
      <c r="B79">
        <f>Informal_roads!B79/(1-_xlfn.XLOOKUP($A79,missing_roads!$A$2:$A$177,missing_roads!$B$2:$B$177))</f>
        <v>1.7716267521752305</v>
      </c>
      <c r="C79">
        <f>Informal_roads!C79/(1-_xlfn.XLOOKUP($A79,missing_roads!$A$2:$A$177,missing_roads!$B$2:$B$177))</f>
        <v>0.32365240965111669</v>
      </c>
      <c r="D79">
        <f>Informal_roads!D79/(1-_xlfn.XLOOKUP($A79,missing_roads!$A$2:$A$177,missing_roads!$B$2:$B$177))</f>
        <v>186.24398106479262</v>
      </c>
      <c r="E79">
        <f>Informal_roads!E79/(1-_xlfn.XLOOKUP($A79,missing_roads!$A$2:$A$177,missing_roads!$B$2:$B$177))</f>
        <v>1180.7072595347649</v>
      </c>
      <c r="F79">
        <f>Informal_roads!F79/(1-_xlfn.XLOOKUP($A79,missing_roads!$A$2:$A$177,missing_roads!$B$2:$B$177))</f>
        <v>63.040297124267504</v>
      </c>
      <c r="G79">
        <f>Informal_roads!G79/(1-_xlfn.XLOOKUP($A79,missing_roads!$A$2:$A$177,missing_roads!$B$2:$B$177))</f>
        <v>11.040143306988092</v>
      </c>
      <c r="H79">
        <f>Informal_roads!H79/(1-_xlfn.XLOOKUP($A79,missing_roads!$A$2:$A$177,missing_roads!$B$2:$B$177))</f>
        <v>6296.8300328434334</v>
      </c>
    </row>
    <row r="80" spans="1:8" x14ac:dyDescent="0.25">
      <c r="A80" s="1" t="s">
        <v>81</v>
      </c>
      <c r="B80">
        <f>Informal_roads!B80/(1-_xlfn.XLOOKUP($A80,missing_roads!$A$2:$A$177,missing_roads!$B$2:$B$177))</f>
        <v>55.370656777247063</v>
      </c>
      <c r="C80">
        <f>Informal_roads!C80/(1-_xlfn.XLOOKUP($A80,missing_roads!$A$2:$A$177,missing_roads!$B$2:$B$177))</f>
        <v>8.6518971006678438</v>
      </c>
      <c r="D80">
        <f>Informal_roads!D80/(1-_xlfn.XLOOKUP($A80,missing_roads!$A$2:$A$177,missing_roads!$B$2:$B$177))</f>
        <v>1921.7925910528486</v>
      </c>
      <c r="E80">
        <f>Informal_roads!E80/(1-_xlfn.XLOOKUP($A80,missing_roads!$A$2:$A$177,missing_roads!$B$2:$B$177))</f>
        <v>23013.686256022385</v>
      </c>
      <c r="F80">
        <f>Informal_roads!F80/(1-_xlfn.XLOOKUP($A80,missing_roads!$A$2:$A$177,missing_roads!$B$2:$B$177))</f>
        <v>2.6773495389454052</v>
      </c>
      <c r="G80">
        <f>Informal_roads!G80/(1-_xlfn.XLOOKUP($A80,missing_roads!$A$2:$A$177,missing_roads!$B$2:$B$177))</f>
        <v>2.5981672974978515E-2</v>
      </c>
      <c r="H80">
        <f>Informal_roads!H80/(1-_xlfn.XLOOKUP($A80,missing_roads!$A$2:$A$177,missing_roads!$B$2:$B$177))</f>
        <v>17245.451736059113</v>
      </c>
    </row>
    <row r="81" spans="1:8" x14ac:dyDescent="0.25">
      <c r="A81" s="1" t="s">
        <v>82</v>
      </c>
      <c r="B81">
        <f>Informal_roads!B81/(1-_xlfn.XLOOKUP($A81,missing_roads!$A$2:$A$177,missing_roads!$B$2:$B$177))</f>
        <v>0</v>
      </c>
      <c r="C81">
        <f>Informal_roads!C81/(1-_xlfn.XLOOKUP($A81,missing_roads!$A$2:$A$177,missing_roads!$B$2:$B$177))</f>
        <v>4.1986290852839998</v>
      </c>
      <c r="D81">
        <f>Informal_roads!D81/(1-_xlfn.XLOOKUP($A81,missing_roads!$A$2:$A$177,missing_roads!$B$2:$B$177))</f>
        <v>123.84730043777772</v>
      </c>
      <c r="E81">
        <f>Informal_roads!E81/(1-_xlfn.XLOOKUP($A81,missing_roads!$A$2:$A$177,missing_roads!$B$2:$B$177))</f>
        <v>14457.868936972549</v>
      </c>
      <c r="F81">
        <f>Informal_roads!F81/(1-_xlfn.XLOOKUP($A81,missing_roads!$A$2:$A$177,missing_roads!$B$2:$B$177))</f>
        <v>0</v>
      </c>
      <c r="G81">
        <f>Informal_roads!G81/(1-_xlfn.XLOOKUP($A81,missing_roads!$A$2:$A$177,missing_roads!$B$2:$B$177))</f>
        <v>0.88744865446057297</v>
      </c>
      <c r="H81">
        <f>Informal_roads!H81/(1-_xlfn.XLOOKUP($A81,missing_roads!$A$2:$A$177,missing_roads!$B$2:$B$177))</f>
        <v>11807.203628348529</v>
      </c>
    </row>
    <row r="82" spans="1:8" x14ac:dyDescent="0.25">
      <c r="A82" s="1" t="s">
        <v>83</v>
      </c>
      <c r="B82">
        <f>Informal_roads!B82/(1-_xlfn.XLOOKUP($A82,missing_roads!$A$2:$A$177,missing_roads!$B$2:$B$177))</f>
        <v>5.3363971045749956</v>
      </c>
      <c r="C82">
        <f>Informal_roads!C82/(1-_xlfn.XLOOKUP($A82,missing_roads!$A$2:$A$177,missing_roads!$B$2:$B$177))</f>
        <v>0</v>
      </c>
      <c r="D82">
        <f>Informal_roads!D82/(1-_xlfn.XLOOKUP($A82,missing_roads!$A$2:$A$177,missing_roads!$B$2:$B$177))</f>
        <v>983.91756867948448</v>
      </c>
      <c r="E82">
        <f>Informal_roads!E82/(1-_xlfn.XLOOKUP($A82,missing_roads!$A$2:$A$177,missing_roads!$B$2:$B$177))</f>
        <v>3383.9342400358164</v>
      </c>
      <c r="F82">
        <f>Informal_roads!F82/(1-_xlfn.XLOOKUP($A82,missing_roads!$A$2:$A$177,missing_roads!$B$2:$B$177))</f>
        <v>34.738514533858385</v>
      </c>
      <c r="G82">
        <f>Informal_roads!G82/(1-_xlfn.XLOOKUP($A82,missing_roads!$A$2:$A$177,missing_roads!$B$2:$B$177))</f>
        <v>1.3169514705377883</v>
      </c>
      <c r="H82">
        <f>Informal_roads!H82/(1-_xlfn.XLOOKUP($A82,missing_roads!$A$2:$A$177,missing_roads!$B$2:$B$177))</f>
        <v>65182.875587872062</v>
      </c>
    </row>
    <row r="83" spans="1:8" x14ac:dyDescent="0.25">
      <c r="A83" s="1" t="s">
        <v>84</v>
      </c>
      <c r="B83">
        <f>Informal_roads!B83/(1-_xlfn.XLOOKUP($A83,missing_roads!$A$2:$A$177,missing_roads!$B$2:$B$177))</f>
        <v>1.549569646144406</v>
      </c>
      <c r="C83">
        <f>Informal_roads!C83/(1-_xlfn.XLOOKUP($A83,missing_roads!$A$2:$A$177,missing_roads!$B$2:$B$177))</f>
        <v>36.082261812231536</v>
      </c>
      <c r="D83">
        <f>Informal_roads!D83/(1-_xlfn.XLOOKUP($A83,missing_roads!$A$2:$A$177,missing_roads!$B$2:$B$177))</f>
        <v>52.839119042749033</v>
      </c>
      <c r="E83">
        <f>Informal_roads!E83/(1-_xlfn.XLOOKUP($A83,missing_roads!$A$2:$A$177,missing_roads!$B$2:$B$177))</f>
        <v>325.89499672734712</v>
      </c>
      <c r="F83">
        <f>Informal_roads!F83/(1-_xlfn.XLOOKUP($A83,missing_roads!$A$2:$A$177,missing_roads!$B$2:$B$177))</f>
        <v>3.0679871139292287</v>
      </c>
      <c r="G83">
        <f>Informal_roads!G83/(1-_xlfn.XLOOKUP($A83,missing_roads!$A$2:$A$177,missing_roads!$B$2:$B$177))</f>
        <v>3.2066645530783391</v>
      </c>
      <c r="H83">
        <f>Informal_roads!H83/(1-_xlfn.XLOOKUP($A83,missing_roads!$A$2:$A$177,missing_roads!$B$2:$B$177))</f>
        <v>484.63745346696663</v>
      </c>
    </row>
    <row r="84" spans="1:8" x14ac:dyDescent="0.25">
      <c r="A84" s="1" t="s">
        <v>85</v>
      </c>
      <c r="B84">
        <f>Informal_roads!B84/(1-_xlfn.XLOOKUP($A84,missing_roads!$A$2:$A$177,missing_roads!$B$2:$B$177))</f>
        <v>3.0840000000000001</v>
      </c>
      <c r="C84">
        <f>Informal_roads!C84/(1-_xlfn.XLOOKUP($A84,missing_roads!$A$2:$A$177,missing_roads!$B$2:$B$177))</f>
        <v>262.16399999999999</v>
      </c>
      <c r="D84">
        <f>Informal_roads!D84/(1-_xlfn.XLOOKUP($A84,missing_roads!$A$2:$A$177,missing_roads!$B$2:$B$177))</f>
        <v>979.03899999999999</v>
      </c>
      <c r="E84">
        <f>Informal_roads!E84/(1-_xlfn.XLOOKUP($A84,missing_roads!$A$2:$A$177,missing_roads!$B$2:$B$177))</f>
        <v>1942.9839999999999</v>
      </c>
      <c r="F84">
        <f>Informal_roads!F84/(1-_xlfn.XLOOKUP($A84,missing_roads!$A$2:$A$177,missing_roads!$B$2:$B$177))</f>
        <v>61.162999999999997</v>
      </c>
      <c r="G84">
        <f>Informal_roads!G84/(1-_xlfn.XLOOKUP($A84,missing_roads!$A$2:$A$177,missing_roads!$B$2:$B$177))</f>
        <v>63.777999999999999</v>
      </c>
      <c r="H84">
        <f>Informal_roads!H84/(1-_xlfn.XLOOKUP($A84,missing_roads!$A$2:$A$177,missing_roads!$B$2:$B$177))</f>
        <v>10058.647000000001</v>
      </c>
    </row>
    <row r="85" spans="1:8" x14ac:dyDescent="0.25">
      <c r="A85" s="1" t="s">
        <v>86</v>
      </c>
      <c r="B85">
        <f>Informal_roads!B85/(1-_xlfn.XLOOKUP($A85,missing_roads!$A$2:$A$177,missing_roads!$B$2:$B$177))</f>
        <v>20.625060260212837</v>
      </c>
      <c r="C85">
        <f>Informal_roads!C85/(1-_xlfn.XLOOKUP($A85,missing_roads!$A$2:$A$177,missing_roads!$B$2:$B$177))</f>
        <v>78.054397576790009</v>
      </c>
      <c r="D85">
        <f>Informal_roads!D85/(1-_xlfn.XLOOKUP($A85,missing_roads!$A$2:$A$177,missing_roads!$B$2:$B$177))</f>
        <v>766.28022798736993</v>
      </c>
      <c r="E85">
        <f>Informal_roads!E85/(1-_xlfn.XLOOKUP($A85,missing_roads!$A$2:$A$177,missing_roads!$B$2:$B$177))</f>
        <v>2221.5529885567839</v>
      </c>
      <c r="F85">
        <f>Informal_roads!F85/(1-_xlfn.XLOOKUP($A85,missing_roads!$A$2:$A$177,missing_roads!$B$2:$B$177))</f>
        <v>80.17955191782859</v>
      </c>
      <c r="G85">
        <f>Informal_roads!G85/(1-_xlfn.XLOOKUP($A85,missing_roads!$A$2:$A$177,missing_roads!$B$2:$B$177))</f>
        <v>17.519659183174618</v>
      </c>
      <c r="H85">
        <f>Informal_roads!H85/(1-_xlfn.XLOOKUP($A85,missing_roads!$A$2:$A$177,missing_roads!$B$2:$B$177))</f>
        <v>11662.731246446201</v>
      </c>
    </row>
    <row r="86" spans="1:8" x14ac:dyDescent="0.25">
      <c r="A86" s="1" t="s">
        <v>87</v>
      </c>
      <c r="B86">
        <f>Informal_roads!B86/(1-_xlfn.XLOOKUP($A86,missing_roads!$A$2:$A$177,missing_roads!$B$2:$B$177))</f>
        <v>18.418737515561745</v>
      </c>
      <c r="C86">
        <f>Informal_roads!C86/(1-_xlfn.XLOOKUP($A86,missing_roads!$A$2:$A$177,missing_roads!$B$2:$B$177))</f>
        <v>23.505526234427936</v>
      </c>
      <c r="D86">
        <f>Informal_roads!D86/(1-_xlfn.XLOOKUP($A86,missing_roads!$A$2:$A$177,missing_roads!$B$2:$B$177))</f>
        <v>1673.5699506063925</v>
      </c>
      <c r="E86">
        <f>Informal_roads!E86/(1-_xlfn.XLOOKUP($A86,missing_roads!$A$2:$A$177,missing_roads!$B$2:$B$177))</f>
        <v>743976.06829906977</v>
      </c>
      <c r="F86">
        <f>Informal_roads!F86/(1-_xlfn.XLOOKUP($A86,missing_roads!$A$2:$A$177,missing_roads!$B$2:$B$177))</f>
        <v>36.915082071217142</v>
      </c>
      <c r="G86">
        <f>Informal_roads!G86/(1-_xlfn.XLOOKUP($A86,missing_roads!$A$2:$A$177,missing_roads!$B$2:$B$177))</f>
        <v>42.928451814231877</v>
      </c>
      <c r="H86">
        <f>Informal_roads!H86/(1-_xlfn.XLOOKUP($A86,missing_roads!$A$2:$A$177,missing_roads!$B$2:$B$177))</f>
        <v>133694.53457098626</v>
      </c>
    </row>
    <row r="87" spans="1:8" x14ac:dyDescent="0.25">
      <c r="A87" s="1" t="s">
        <v>88</v>
      </c>
      <c r="B87">
        <f>Informal_roads!B87/(1-_xlfn.XLOOKUP($A87,missing_roads!$A$2:$A$177,missing_roads!$B$2:$B$177))</f>
        <v>1.2313256724807971</v>
      </c>
      <c r="C87">
        <f>Informal_roads!C87/(1-_xlfn.XLOOKUP($A87,missing_roads!$A$2:$A$177,missing_roads!$B$2:$B$177))</f>
        <v>25.785607368623992</v>
      </c>
      <c r="D87">
        <f>Informal_roads!D87/(1-_xlfn.XLOOKUP($A87,missing_roads!$A$2:$A$177,missing_roads!$B$2:$B$177))</f>
        <v>986.38892507584751</v>
      </c>
      <c r="E87">
        <f>Informal_roads!E87/(1-_xlfn.XLOOKUP($A87,missing_roads!$A$2:$A$177,missing_roads!$B$2:$B$177))</f>
        <v>37312.893454577745</v>
      </c>
      <c r="F87">
        <f>Informal_roads!F87/(1-_xlfn.XLOOKUP($A87,missing_roads!$A$2:$A$177,missing_roads!$B$2:$B$177))</f>
        <v>1.110563209643542</v>
      </c>
      <c r="G87">
        <f>Informal_roads!G87/(1-_xlfn.XLOOKUP($A87,missing_roads!$A$2:$A$177,missing_roads!$B$2:$B$177))</f>
        <v>0.19863732205006443</v>
      </c>
      <c r="H87">
        <f>Informal_roads!H87/(1-_xlfn.XLOOKUP($A87,missing_roads!$A$2:$A$177,missing_roads!$B$2:$B$177))</f>
        <v>30250.512762259903</v>
      </c>
    </row>
    <row r="88" spans="1:8" x14ac:dyDescent="0.25">
      <c r="A88" s="1" t="s">
        <v>89</v>
      </c>
      <c r="B88">
        <f>Informal_roads!B88/(1-_xlfn.XLOOKUP($A88,missing_roads!$A$2:$A$177,missing_roads!$B$2:$B$177))</f>
        <v>23.09914955709019</v>
      </c>
      <c r="C88">
        <f>Informal_roads!C88/(1-_xlfn.XLOOKUP($A88,missing_roads!$A$2:$A$177,missing_roads!$B$2:$B$177))</f>
        <v>1334.4503069281614</v>
      </c>
      <c r="D88">
        <f>Informal_roads!D88/(1-_xlfn.XLOOKUP($A88,missing_roads!$A$2:$A$177,missing_roads!$B$2:$B$177))</f>
        <v>10480.351314272017</v>
      </c>
      <c r="E88">
        <f>Informal_roads!E88/(1-_xlfn.XLOOKUP($A88,missing_roads!$A$2:$A$177,missing_roads!$B$2:$B$177))</f>
        <v>5842.3942035199088</v>
      </c>
      <c r="F88">
        <f>Informal_roads!F88/(1-_xlfn.XLOOKUP($A88,missing_roads!$A$2:$A$177,missing_roads!$B$2:$B$177))</f>
        <v>306.0719420604463</v>
      </c>
      <c r="G88">
        <f>Informal_roads!G88/(1-_xlfn.XLOOKUP($A88,missing_roads!$A$2:$A$177,missing_roads!$B$2:$B$177))</f>
        <v>217.05232897781826</v>
      </c>
      <c r="H88">
        <f>Informal_roads!H88/(1-_xlfn.XLOOKUP($A88,missing_roads!$A$2:$A$177,missing_roads!$B$2:$B$177))</f>
        <v>131317.29444738972</v>
      </c>
    </row>
    <row r="89" spans="1:8" x14ac:dyDescent="0.25">
      <c r="A89" s="1" t="s">
        <v>90</v>
      </c>
      <c r="B89">
        <f>Informal_roads!B89/(1-_xlfn.XLOOKUP($A89,missing_roads!$A$2:$A$177,missing_roads!$B$2:$B$177))</f>
        <v>54.309477954554971</v>
      </c>
      <c r="C89">
        <f>Informal_roads!C89/(1-_xlfn.XLOOKUP($A89,missing_roads!$A$2:$A$177,missing_roads!$B$2:$B$177))</f>
        <v>22.462724580716937</v>
      </c>
      <c r="D89">
        <f>Informal_roads!D89/(1-_xlfn.XLOOKUP($A89,missing_roads!$A$2:$A$177,missing_roads!$B$2:$B$177))</f>
        <v>342.1881465885977</v>
      </c>
      <c r="E89">
        <f>Informal_roads!E89/(1-_xlfn.XLOOKUP($A89,missing_roads!$A$2:$A$177,missing_roads!$B$2:$B$177))</f>
        <v>39903.117559030958</v>
      </c>
      <c r="F89">
        <f>Informal_roads!F89/(1-_xlfn.XLOOKUP($A89,missing_roads!$A$2:$A$177,missing_roads!$B$2:$B$177))</f>
        <v>38.670949154751085</v>
      </c>
      <c r="G89">
        <f>Informal_roads!G89/(1-_xlfn.XLOOKUP($A89,missing_roads!$A$2:$A$177,missing_roads!$B$2:$B$177))</f>
        <v>0.94797376831917812</v>
      </c>
      <c r="H89">
        <f>Informal_roads!H89/(1-_xlfn.XLOOKUP($A89,missing_roads!$A$2:$A$177,missing_roads!$B$2:$B$177))</f>
        <v>121590.44254793928</v>
      </c>
    </row>
    <row r="90" spans="1:8" x14ac:dyDescent="0.25">
      <c r="A90" s="1" t="s">
        <v>91</v>
      </c>
      <c r="B90">
        <f>Informal_roads!B90/(1-_xlfn.XLOOKUP($A90,missing_roads!$A$2:$A$177,missing_roads!$B$2:$B$177))</f>
        <v>0</v>
      </c>
      <c r="C90">
        <f>Informal_roads!C90/(1-_xlfn.XLOOKUP($A90,missing_roads!$A$2:$A$177,missing_roads!$B$2:$B$177))</f>
        <v>16.058910272243999</v>
      </c>
      <c r="D90">
        <f>Informal_roads!D90/(1-_xlfn.XLOOKUP($A90,missing_roads!$A$2:$A$177,missing_roads!$B$2:$B$177))</f>
        <v>274.05325790688937</v>
      </c>
      <c r="E90">
        <f>Informal_roads!E90/(1-_xlfn.XLOOKUP($A90,missing_roads!$A$2:$A$177,missing_roads!$B$2:$B$177))</f>
        <v>174.19149224077754</v>
      </c>
      <c r="F90">
        <f>Informal_roads!F90/(1-_xlfn.XLOOKUP($A90,missing_roads!$A$2:$A$177,missing_roads!$B$2:$B$177))</f>
        <v>40.577596627825805</v>
      </c>
      <c r="G90">
        <f>Informal_roads!G90/(1-_xlfn.XLOOKUP($A90,missing_roads!$A$2:$A$177,missing_roads!$B$2:$B$177))</f>
        <v>16.50996348601192</v>
      </c>
      <c r="H90">
        <f>Informal_roads!H90/(1-_xlfn.XLOOKUP($A90,missing_roads!$A$2:$A$177,missing_roads!$B$2:$B$177))</f>
        <v>705.36227460666919</v>
      </c>
    </row>
    <row r="91" spans="1:8" x14ac:dyDescent="0.25">
      <c r="A91" s="1" t="s">
        <v>92</v>
      </c>
      <c r="B91">
        <f>Informal_roads!B91/(1-_xlfn.XLOOKUP($A91,missing_roads!$A$2:$A$177,missing_roads!$B$2:$B$177))</f>
        <v>284.5391094991262</v>
      </c>
      <c r="C91">
        <f>Informal_roads!C91/(1-_xlfn.XLOOKUP($A91,missing_roads!$A$2:$A$177,missing_roads!$B$2:$B$177))</f>
        <v>2252.9400571413253</v>
      </c>
      <c r="D91">
        <f>Informal_roads!D91/(1-_xlfn.XLOOKUP($A91,missing_roads!$A$2:$A$177,missing_roads!$B$2:$B$177))</f>
        <v>11576.888697506696</v>
      </c>
      <c r="E91">
        <f>Informal_roads!E91/(1-_xlfn.XLOOKUP($A91,missing_roads!$A$2:$A$177,missing_roads!$B$2:$B$177))</f>
        <v>20244.568008548566</v>
      </c>
      <c r="F91">
        <f>Informal_roads!F91/(1-_xlfn.XLOOKUP($A91,missing_roads!$A$2:$A$177,missing_roads!$B$2:$B$177))</f>
        <v>1969.7641487417086</v>
      </c>
      <c r="G91">
        <f>Informal_roads!G91/(1-_xlfn.XLOOKUP($A91,missing_roads!$A$2:$A$177,missing_roads!$B$2:$B$177))</f>
        <v>444.16291824601342</v>
      </c>
      <c r="H91">
        <f>Informal_roads!H91/(1-_xlfn.XLOOKUP($A91,missing_roads!$A$2:$A$177,missing_roads!$B$2:$B$177))</f>
        <v>181830.8743383165</v>
      </c>
    </row>
    <row r="92" spans="1:8" x14ac:dyDescent="0.25">
      <c r="A92" s="1" t="s">
        <v>93</v>
      </c>
      <c r="B92">
        <f>Informal_roads!B92/(1-_xlfn.XLOOKUP($A92,missing_roads!$A$2:$A$177,missing_roads!$B$2:$B$177))</f>
        <v>5.5588843730096134</v>
      </c>
      <c r="C92">
        <f>Informal_roads!C92/(1-_xlfn.XLOOKUP($A92,missing_roads!$A$2:$A$177,missing_roads!$B$2:$B$177))</f>
        <v>5.0257054100566485</v>
      </c>
      <c r="D92">
        <f>Informal_roads!D92/(1-_xlfn.XLOOKUP($A92,missing_roads!$A$2:$A$177,missing_roads!$B$2:$B$177))</f>
        <v>1534.3661828604208</v>
      </c>
      <c r="E92">
        <f>Informal_roads!E92/(1-_xlfn.XLOOKUP($A92,missing_roads!$A$2:$A$177,missing_roads!$B$2:$B$177))</f>
        <v>831.02085002130104</v>
      </c>
      <c r="F92">
        <f>Informal_roads!F92/(1-_xlfn.XLOOKUP($A92,missing_roads!$A$2:$A$177,missing_roads!$B$2:$B$177))</f>
        <v>50.344820185003186</v>
      </c>
      <c r="G92">
        <f>Informal_roads!G92/(1-_xlfn.XLOOKUP($A92,missing_roads!$A$2:$A$177,missing_roads!$B$2:$B$177))</f>
        <v>25.078061551732141</v>
      </c>
      <c r="H92">
        <f>Informal_roads!H92/(1-_xlfn.XLOOKUP($A92,missing_roads!$A$2:$A$177,missing_roads!$B$2:$B$177))</f>
        <v>33355.824027604955</v>
      </c>
    </row>
    <row r="93" spans="1:8" x14ac:dyDescent="0.25">
      <c r="A93" s="1" t="s">
        <v>94</v>
      </c>
      <c r="B93">
        <f>Informal_roads!B93/(1-_xlfn.XLOOKUP($A93,missing_roads!$A$2:$A$177,missing_roads!$B$2:$B$177))</f>
        <v>0</v>
      </c>
      <c r="C93">
        <f>Informal_roads!C93/(1-_xlfn.XLOOKUP($A93,missing_roads!$A$2:$A$177,missing_roads!$B$2:$B$177))</f>
        <v>0</v>
      </c>
      <c r="D93">
        <f>Informal_roads!D93/(1-_xlfn.XLOOKUP($A93,missing_roads!$A$2:$A$177,missing_roads!$B$2:$B$177))</f>
        <v>47.332000000000001</v>
      </c>
      <c r="E93">
        <f>Informal_roads!E93/(1-_xlfn.XLOOKUP($A93,missing_roads!$A$2:$A$177,missing_roads!$B$2:$B$177))</f>
        <v>2.117</v>
      </c>
      <c r="F93">
        <f>Informal_roads!F93/(1-_xlfn.XLOOKUP($A93,missing_roads!$A$2:$A$177,missing_roads!$B$2:$B$177))</f>
        <v>5.8710000000000004</v>
      </c>
      <c r="G93">
        <f>Informal_roads!G93/(1-_xlfn.XLOOKUP($A93,missing_roads!$A$2:$A$177,missing_roads!$B$2:$B$177))</f>
        <v>5.94</v>
      </c>
      <c r="H93">
        <f>Informal_roads!H93/(1-_xlfn.XLOOKUP($A93,missing_roads!$A$2:$A$177,missing_roads!$B$2:$B$177))</f>
        <v>0</v>
      </c>
    </row>
    <row r="94" spans="1:8" x14ac:dyDescent="0.25">
      <c r="A94" s="1" t="s">
        <v>95</v>
      </c>
      <c r="B94">
        <f>Informal_roads!B94/(1-_xlfn.XLOOKUP($A94,missing_roads!$A$2:$A$177,missing_roads!$B$2:$B$177))</f>
        <v>0</v>
      </c>
      <c r="C94">
        <f>Informal_roads!C94/(1-_xlfn.XLOOKUP($A94,missing_roads!$A$2:$A$177,missing_roads!$B$2:$B$177))</f>
        <v>440.12476080695444</v>
      </c>
      <c r="D94">
        <f>Informal_roads!D94/(1-_xlfn.XLOOKUP($A94,missing_roads!$A$2:$A$177,missing_roads!$B$2:$B$177))</f>
        <v>3664.1623761370734</v>
      </c>
      <c r="E94">
        <f>Informal_roads!E94/(1-_xlfn.XLOOKUP($A94,missing_roads!$A$2:$A$177,missing_roads!$B$2:$B$177))</f>
        <v>36553.595964556029</v>
      </c>
      <c r="F94">
        <f>Informal_roads!F94/(1-_xlfn.XLOOKUP($A94,missing_roads!$A$2:$A$177,missing_roads!$B$2:$B$177))</f>
        <v>198.63502931261385</v>
      </c>
      <c r="G94">
        <f>Informal_roads!G94/(1-_xlfn.XLOOKUP($A94,missing_roads!$A$2:$A$177,missing_roads!$B$2:$B$177))</f>
        <v>32.450382684238193</v>
      </c>
      <c r="H94">
        <f>Informal_roads!H94/(1-_xlfn.XLOOKUP($A94,missing_roads!$A$2:$A$177,missing_roads!$B$2:$B$177))</f>
        <v>347723.92823342537</v>
      </c>
    </row>
    <row r="95" spans="1:8" x14ac:dyDescent="0.25">
      <c r="A95" s="1" t="s">
        <v>96</v>
      </c>
      <c r="B95">
        <f>Informal_roads!B95/(1-_xlfn.XLOOKUP($A95,missing_roads!$A$2:$A$177,missing_roads!$B$2:$B$177))</f>
        <v>50.663250604889917</v>
      </c>
      <c r="C95">
        <f>Informal_roads!C95/(1-_xlfn.XLOOKUP($A95,missing_roads!$A$2:$A$177,missing_roads!$B$2:$B$177))</f>
        <v>62.875780577633343</v>
      </c>
      <c r="D95">
        <f>Informal_roads!D95/(1-_xlfn.XLOOKUP($A95,missing_roads!$A$2:$A$177,missing_roads!$B$2:$B$177))</f>
        <v>4070.2977010112986</v>
      </c>
      <c r="E95">
        <f>Informal_roads!E95/(1-_xlfn.XLOOKUP($A95,missing_roads!$A$2:$A$177,missing_roads!$B$2:$B$177))</f>
        <v>37080.728046163851</v>
      </c>
      <c r="F95">
        <f>Informal_roads!F95/(1-_xlfn.XLOOKUP($A95,missing_roads!$A$2:$A$177,missing_roads!$B$2:$B$177))</f>
        <v>555.07958326105188</v>
      </c>
      <c r="G95">
        <f>Informal_roads!G95/(1-_xlfn.XLOOKUP($A95,missing_roads!$A$2:$A$177,missing_roads!$B$2:$B$177))</f>
        <v>43.282742051772125</v>
      </c>
      <c r="H95">
        <f>Informal_roads!H95/(1-_xlfn.XLOOKUP($A95,missing_roads!$A$2:$A$177,missing_roads!$B$2:$B$177))</f>
        <v>237847.95215096098</v>
      </c>
    </row>
    <row r="96" spans="1:8" x14ac:dyDescent="0.25">
      <c r="A96" s="1" t="s">
        <v>97</v>
      </c>
      <c r="B96">
        <f>Informal_roads!B96/(1-_xlfn.XLOOKUP($A96,missing_roads!$A$2:$A$177,missing_roads!$B$2:$B$177))</f>
        <v>34.922433103526828</v>
      </c>
      <c r="C96">
        <f>Informal_roads!C96/(1-_xlfn.XLOOKUP($A96,missing_roads!$A$2:$A$177,missing_roads!$B$2:$B$177))</f>
        <v>0</v>
      </c>
      <c r="D96">
        <f>Informal_roads!D96/(1-_xlfn.XLOOKUP($A96,missing_roads!$A$2:$A$177,missing_roads!$B$2:$B$177))</f>
        <v>2166.8466684167151</v>
      </c>
      <c r="E96">
        <f>Informal_roads!E96/(1-_xlfn.XLOOKUP($A96,missing_roads!$A$2:$A$177,missing_roads!$B$2:$B$177))</f>
        <v>155916.93808257187</v>
      </c>
      <c r="F96">
        <f>Informal_roads!F96/(1-_xlfn.XLOOKUP($A96,missing_roads!$A$2:$A$177,missing_roads!$B$2:$B$177))</f>
        <v>35.709582554908387</v>
      </c>
      <c r="G96">
        <f>Informal_roads!G96/(1-_xlfn.XLOOKUP($A96,missing_roads!$A$2:$A$177,missing_roads!$B$2:$B$177))</f>
        <v>11.76648322307903</v>
      </c>
      <c r="H96">
        <f>Informal_roads!H96/(1-_xlfn.XLOOKUP($A96,missing_roads!$A$2:$A$177,missing_roads!$B$2:$B$177))</f>
        <v>118330.714813293</v>
      </c>
    </row>
    <row r="97" spans="1:8" x14ac:dyDescent="0.25">
      <c r="A97" s="1" t="s">
        <v>98</v>
      </c>
      <c r="B97">
        <f>Informal_roads!B97/(1-_xlfn.XLOOKUP($A97,missing_roads!$A$2:$A$177,missing_roads!$B$2:$B$177))</f>
        <v>49.221494706892031</v>
      </c>
      <c r="C97">
        <f>Informal_roads!C97/(1-_xlfn.XLOOKUP($A97,missing_roads!$A$2:$A$177,missing_roads!$B$2:$B$177))</f>
        <v>73.770439427040031</v>
      </c>
      <c r="D97">
        <f>Informal_roads!D97/(1-_xlfn.XLOOKUP($A97,missing_roads!$A$2:$A$177,missing_roads!$B$2:$B$177))</f>
        <v>1158.8463130466041</v>
      </c>
      <c r="E97">
        <f>Informal_roads!E97/(1-_xlfn.XLOOKUP($A97,missing_roads!$A$2:$A$177,missing_roads!$B$2:$B$177))</f>
        <v>18535.833261751461</v>
      </c>
      <c r="F97">
        <f>Informal_roads!F97/(1-_xlfn.XLOOKUP($A97,missing_roads!$A$2:$A$177,missing_roads!$B$2:$B$177))</f>
        <v>63.759977456389493</v>
      </c>
      <c r="G97">
        <f>Informal_roads!G97/(1-_xlfn.XLOOKUP($A97,missing_roads!$A$2:$A$177,missing_roads!$B$2:$B$177))</f>
        <v>71.047994314671797</v>
      </c>
      <c r="H97">
        <f>Informal_roads!H97/(1-_xlfn.XLOOKUP($A97,missing_roads!$A$2:$A$177,missing_roads!$B$2:$B$177))</f>
        <v>45063.795306766806</v>
      </c>
    </row>
    <row r="98" spans="1:8" x14ac:dyDescent="0.25">
      <c r="A98" s="1" t="s">
        <v>99</v>
      </c>
      <c r="B98">
        <f>Informal_roads!B98/(1-_xlfn.XLOOKUP($A98,missing_roads!$A$2:$A$177,missing_roads!$B$2:$B$177))</f>
        <v>0.89208906265178567</v>
      </c>
      <c r="C98">
        <f>Informal_roads!C98/(1-_xlfn.XLOOKUP($A98,missing_roads!$A$2:$A$177,missing_roads!$B$2:$B$177))</f>
        <v>10.003010495414992</v>
      </c>
      <c r="D98">
        <f>Informal_roads!D98/(1-_xlfn.XLOOKUP($A98,missing_roads!$A$2:$A$177,missing_roads!$B$2:$B$177))</f>
        <v>1035.4699452806562</v>
      </c>
      <c r="E98">
        <f>Informal_roads!E98/(1-_xlfn.XLOOKUP($A98,missing_roads!$A$2:$A$177,missing_roads!$B$2:$B$177))</f>
        <v>6412.7875055058676</v>
      </c>
      <c r="F98">
        <f>Informal_roads!F98/(1-_xlfn.XLOOKUP($A98,missing_roads!$A$2:$A$177,missing_roads!$B$2:$B$177))</f>
        <v>22.180817995637888</v>
      </c>
      <c r="G98">
        <f>Informal_roads!G98/(1-_xlfn.XLOOKUP($A98,missing_roads!$A$2:$A$177,missing_roads!$B$2:$B$177))</f>
        <v>2.8953304784881917</v>
      </c>
      <c r="H98">
        <f>Informal_roads!H98/(1-_xlfn.XLOOKUP($A98,missing_roads!$A$2:$A$177,missing_roads!$B$2:$B$177))</f>
        <v>223056.33132428266</v>
      </c>
    </row>
    <row r="99" spans="1:8" x14ac:dyDescent="0.25">
      <c r="A99" s="1" t="s">
        <v>100</v>
      </c>
      <c r="B99">
        <f>Informal_roads!B99/(1-_xlfn.XLOOKUP($A99,missing_roads!$A$2:$A$177,missing_roads!$B$2:$B$177))</f>
        <v>24.372751493596361</v>
      </c>
      <c r="C99">
        <f>Informal_roads!C99/(1-_xlfn.XLOOKUP($A99,missing_roads!$A$2:$A$177,missing_roads!$B$2:$B$177))</f>
        <v>11.612519300460319</v>
      </c>
      <c r="D99">
        <f>Informal_roads!D99/(1-_xlfn.XLOOKUP($A99,missing_roads!$A$2:$A$177,missing_roads!$B$2:$B$177))</f>
        <v>2923.9364686921481</v>
      </c>
      <c r="E99">
        <f>Informal_roads!E99/(1-_xlfn.XLOOKUP($A99,missing_roads!$A$2:$A$177,missing_roads!$B$2:$B$177))</f>
        <v>124429.94040058255</v>
      </c>
      <c r="F99">
        <f>Informal_roads!F99/(1-_xlfn.XLOOKUP($A99,missing_roads!$A$2:$A$177,missing_roads!$B$2:$B$177))</f>
        <v>65.731405376089384</v>
      </c>
      <c r="G99">
        <f>Informal_roads!G99/(1-_xlfn.XLOOKUP($A99,missing_roads!$A$2:$A$177,missing_roads!$B$2:$B$177))</f>
        <v>71.356937509128727</v>
      </c>
      <c r="H99">
        <f>Informal_roads!H99/(1-_xlfn.XLOOKUP($A99,missing_roads!$A$2:$A$177,missing_roads!$B$2:$B$177))</f>
        <v>48302.489536960456</v>
      </c>
    </row>
    <row r="100" spans="1:8" x14ac:dyDescent="0.25">
      <c r="A100" s="1" t="s">
        <v>101</v>
      </c>
      <c r="B100">
        <f>Informal_roads!B100/(1-_xlfn.XLOOKUP($A100,missing_roads!$A$2:$A$177,missing_roads!$B$2:$B$177))</f>
        <v>1181.3841618658471</v>
      </c>
      <c r="C100">
        <f>Informal_roads!C100/(1-_xlfn.XLOOKUP($A100,missing_roads!$A$2:$A$177,missing_roads!$B$2:$B$177))</f>
        <v>37181.491019311208</v>
      </c>
      <c r="D100">
        <f>Informal_roads!D100/(1-_xlfn.XLOOKUP($A100,missing_roads!$A$2:$A$177,missing_roads!$B$2:$B$177))</f>
        <v>30363.564576671761</v>
      </c>
      <c r="E100">
        <f>Informal_roads!E100/(1-_xlfn.XLOOKUP($A100,missing_roads!$A$2:$A$177,missing_roads!$B$2:$B$177))</f>
        <v>30490.763104560941</v>
      </c>
      <c r="F100">
        <f>Informal_roads!F100/(1-_xlfn.XLOOKUP($A100,missing_roads!$A$2:$A$177,missing_roads!$B$2:$B$177))</f>
        <v>2277.6662733320468</v>
      </c>
      <c r="G100">
        <f>Informal_roads!G100/(1-_xlfn.XLOOKUP($A100,missing_roads!$A$2:$A$177,missing_roads!$B$2:$B$177))</f>
        <v>223.27646449007153</v>
      </c>
      <c r="H100">
        <f>Informal_roads!H100/(1-_xlfn.XLOOKUP($A100,missing_roads!$A$2:$A$177,missing_roads!$B$2:$B$177))</f>
        <v>36921.402763280348</v>
      </c>
    </row>
    <row r="101" spans="1:8" x14ac:dyDescent="0.25">
      <c r="A101" s="1" t="s">
        <v>102</v>
      </c>
      <c r="B101">
        <f>Informal_roads!B101/(1-_xlfn.XLOOKUP($A101,missing_roads!$A$2:$A$177,missing_roads!$B$2:$B$177))</f>
        <v>127.14316525730607</v>
      </c>
      <c r="C101">
        <f>Informal_roads!C101/(1-_xlfn.XLOOKUP($A101,missing_roads!$A$2:$A$177,missing_roads!$B$2:$B$177))</f>
        <v>4385.4548892385365</v>
      </c>
      <c r="D101">
        <f>Informal_roads!D101/(1-_xlfn.XLOOKUP($A101,missing_roads!$A$2:$A$177,missing_roads!$B$2:$B$177))</f>
        <v>9011.6759443974097</v>
      </c>
      <c r="E101">
        <f>Informal_roads!E101/(1-_xlfn.XLOOKUP($A101,missing_roads!$A$2:$A$177,missing_roads!$B$2:$B$177))</f>
        <v>27000.299618809608</v>
      </c>
      <c r="F101">
        <f>Informal_roads!F101/(1-_xlfn.XLOOKUP($A101,missing_roads!$A$2:$A$177,missing_roads!$B$2:$B$177))</f>
        <v>303.31532552659763</v>
      </c>
      <c r="G101">
        <f>Informal_roads!G101/(1-_xlfn.XLOOKUP($A101,missing_roads!$A$2:$A$177,missing_roads!$B$2:$B$177))</f>
        <v>116.69421223542612</v>
      </c>
      <c r="H101">
        <f>Informal_roads!H101/(1-_xlfn.XLOOKUP($A101,missing_roads!$A$2:$A$177,missing_roads!$B$2:$B$177))</f>
        <v>61789.348171260259</v>
      </c>
    </row>
    <row r="102" spans="1:8" x14ac:dyDescent="0.25">
      <c r="A102" s="1" t="s">
        <v>103</v>
      </c>
      <c r="B102">
        <f>Informal_roads!B102/(1-_xlfn.XLOOKUP($A102,missing_roads!$A$2:$A$177,missing_roads!$B$2:$B$177))</f>
        <v>1498.2973140474433</v>
      </c>
      <c r="C102">
        <f>Informal_roads!C102/(1-_xlfn.XLOOKUP($A102,missing_roads!$A$2:$A$177,missing_roads!$B$2:$B$177))</f>
        <v>9.5468275721622753</v>
      </c>
      <c r="D102">
        <f>Informal_roads!D102/(1-_xlfn.XLOOKUP($A102,missing_roads!$A$2:$A$177,missing_roads!$B$2:$B$177))</f>
        <v>699.36266368471422</v>
      </c>
      <c r="E102">
        <f>Informal_roads!E102/(1-_xlfn.XLOOKUP($A102,missing_roads!$A$2:$A$177,missing_roads!$B$2:$B$177))</f>
        <v>4583.4220527053094</v>
      </c>
      <c r="F102">
        <f>Informal_roads!F102/(1-_xlfn.XLOOKUP($A102,missing_roads!$A$2:$A$177,missing_roads!$B$2:$B$177))</f>
        <v>54.518852289248173</v>
      </c>
      <c r="G102">
        <f>Informal_roads!G102/(1-_xlfn.XLOOKUP($A102,missing_roads!$A$2:$A$177,missing_roads!$B$2:$B$177))</f>
        <v>11.495651845790807</v>
      </c>
      <c r="H102">
        <f>Informal_roads!H102/(1-_xlfn.XLOOKUP($A102,missing_roads!$A$2:$A$177,missing_roads!$B$2:$B$177))</f>
        <v>22778.452183711528</v>
      </c>
    </row>
    <row r="103" spans="1:8" x14ac:dyDescent="0.25">
      <c r="A103" s="1" t="s">
        <v>104</v>
      </c>
      <c r="B103">
        <f>Informal_roads!B103/(1-_xlfn.XLOOKUP($A103,missing_roads!$A$2:$A$177,missing_roads!$B$2:$B$177))</f>
        <v>0</v>
      </c>
      <c r="C103">
        <f>Informal_roads!C103/(1-_xlfn.XLOOKUP($A103,missing_roads!$A$2:$A$177,missing_roads!$B$2:$B$177))</f>
        <v>75.107708625342084</v>
      </c>
      <c r="D103">
        <f>Informal_roads!D103/(1-_xlfn.XLOOKUP($A103,missing_roads!$A$2:$A$177,missing_roads!$B$2:$B$177))</f>
        <v>266.27867789120262</v>
      </c>
      <c r="E103">
        <f>Informal_roads!E103/(1-_xlfn.XLOOKUP($A103,missing_roads!$A$2:$A$177,missing_roads!$B$2:$B$177))</f>
        <v>14491.674443029746</v>
      </c>
      <c r="F103">
        <f>Informal_roads!F103/(1-_xlfn.XLOOKUP($A103,missing_roads!$A$2:$A$177,missing_roads!$B$2:$B$177))</f>
        <v>11.281701946089228</v>
      </c>
      <c r="G103">
        <f>Informal_roads!G103/(1-_xlfn.XLOOKUP($A103,missing_roads!$A$2:$A$177,missing_roads!$B$2:$B$177))</f>
        <v>0.7203140749557142</v>
      </c>
      <c r="H103">
        <f>Informal_roads!H103/(1-_xlfn.XLOOKUP($A103,missing_roads!$A$2:$A$177,missing_roads!$B$2:$B$177))</f>
        <v>88577.309536706787</v>
      </c>
    </row>
    <row r="104" spans="1:8" x14ac:dyDescent="0.25">
      <c r="A104" s="1" t="s">
        <v>105</v>
      </c>
      <c r="B104">
        <f>Informal_roads!B104/(1-_xlfn.XLOOKUP($A104,missing_roads!$A$2:$A$177,missing_roads!$B$2:$B$177))</f>
        <v>46.395084585952944</v>
      </c>
      <c r="C104">
        <f>Informal_roads!C104/(1-_xlfn.XLOOKUP($A104,missing_roads!$A$2:$A$177,missing_roads!$B$2:$B$177))</f>
        <v>3.2635046025230432</v>
      </c>
      <c r="D104">
        <f>Informal_roads!D104/(1-_xlfn.XLOOKUP($A104,missing_roads!$A$2:$A$177,missing_roads!$B$2:$B$177))</f>
        <v>2012.7696811458359</v>
      </c>
      <c r="E104">
        <f>Informal_roads!E104/(1-_xlfn.XLOOKUP($A104,missing_roads!$A$2:$A$177,missing_roads!$B$2:$B$177))</f>
        <v>40959.64320738805</v>
      </c>
      <c r="F104">
        <f>Informal_roads!F104/(1-_xlfn.XLOOKUP($A104,missing_roads!$A$2:$A$177,missing_roads!$B$2:$B$177))</f>
        <v>41.862950025266009</v>
      </c>
      <c r="G104">
        <f>Informal_roads!G104/(1-_xlfn.XLOOKUP($A104,missing_roads!$A$2:$A$177,missing_roads!$B$2:$B$177))</f>
        <v>42.372240602673834</v>
      </c>
      <c r="H104">
        <f>Informal_roads!H104/(1-_xlfn.XLOOKUP($A104,missing_roads!$A$2:$A$177,missing_roads!$B$2:$B$177))</f>
        <v>126988.38058251473</v>
      </c>
    </row>
    <row r="105" spans="1:8" x14ac:dyDescent="0.25">
      <c r="A105" s="1" t="s">
        <v>106</v>
      </c>
      <c r="B105">
        <f>Informal_roads!B105/(1-_xlfn.XLOOKUP($A105,missing_roads!$A$2:$A$177,missing_roads!$B$2:$B$177))</f>
        <v>3.3814224225224629</v>
      </c>
      <c r="C105">
        <f>Informal_roads!C105/(1-_xlfn.XLOOKUP($A105,missing_roads!$A$2:$A$177,missing_roads!$B$2:$B$177))</f>
        <v>43.479604846176329</v>
      </c>
      <c r="D105">
        <f>Informal_roads!D105/(1-_xlfn.XLOOKUP($A105,missing_roads!$A$2:$A$177,missing_roads!$B$2:$B$177))</f>
        <v>837.50161057484706</v>
      </c>
      <c r="E105">
        <f>Informal_roads!E105/(1-_xlfn.XLOOKUP($A105,missing_roads!$A$2:$A$177,missing_roads!$B$2:$B$177))</f>
        <v>5935.0645063707425</v>
      </c>
      <c r="F105">
        <f>Informal_roads!F105/(1-_xlfn.XLOOKUP($A105,missing_roads!$A$2:$A$177,missing_roads!$B$2:$B$177))</f>
        <v>155.35870375154391</v>
      </c>
      <c r="G105">
        <f>Informal_roads!G105/(1-_xlfn.XLOOKUP($A105,missing_roads!$A$2:$A$177,missing_roads!$B$2:$B$177))</f>
        <v>17.944911556339157</v>
      </c>
      <c r="H105">
        <f>Informal_roads!H105/(1-_xlfn.XLOOKUP($A105,missing_roads!$A$2:$A$177,missing_roads!$B$2:$B$177))</f>
        <v>15715.477002506057</v>
      </c>
    </row>
    <row r="106" spans="1:8" x14ac:dyDescent="0.25">
      <c r="A106" s="1" t="s">
        <v>107</v>
      </c>
      <c r="B106">
        <f>Informal_roads!B106/(1-_xlfn.XLOOKUP($A106,missing_roads!$A$2:$A$177,missing_roads!$B$2:$B$177))</f>
        <v>516.49785577236264</v>
      </c>
      <c r="C106">
        <f>Informal_roads!C106/(1-_xlfn.XLOOKUP($A106,missing_roads!$A$2:$A$177,missing_roads!$B$2:$B$177))</f>
        <v>11661.359584781323</v>
      </c>
      <c r="D106">
        <f>Informal_roads!D106/(1-_xlfn.XLOOKUP($A106,missing_roads!$A$2:$A$177,missing_roads!$B$2:$B$177))</f>
        <v>11154.387709118064</v>
      </c>
      <c r="E106">
        <f>Informal_roads!E106/(1-_xlfn.XLOOKUP($A106,missing_roads!$A$2:$A$177,missing_roads!$B$2:$B$177))</f>
        <v>104853.5688788087</v>
      </c>
      <c r="F106">
        <f>Informal_roads!F106/(1-_xlfn.XLOOKUP($A106,missing_roads!$A$2:$A$177,missing_roads!$B$2:$B$177))</f>
        <v>321.17019885549007</v>
      </c>
      <c r="G106">
        <f>Informal_roads!G106/(1-_xlfn.XLOOKUP($A106,missing_roads!$A$2:$A$177,missing_roads!$B$2:$B$177))</f>
        <v>167.45457440938154</v>
      </c>
      <c r="H106">
        <f>Informal_roads!H106/(1-_xlfn.XLOOKUP($A106,missing_roads!$A$2:$A$177,missing_roads!$B$2:$B$177))</f>
        <v>52490.045428732723</v>
      </c>
    </row>
    <row r="107" spans="1:8" x14ac:dyDescent="0.25">
      <c r="A107" s="1" t="s">
        <v>108</v>
      </c>
      <c r="B107">
        <f>Informal_roads!B107/(1-_xlfn.XLOOKUP($A107,missing_roads!$A$2:$A$177,missing_roads!$B$2:$B$177))</f>
        <v>61.657337812116509</v>
      </c>
      <c r="C107">
        <f>Informal_roads!C107/(1-_xlfn.XLOOKUP($A107,missing_roads!$A$2:$A$177,missing_roads!$B$2:$B$177))</f>
        <v>89.473385340664066</v>
      </c>
      <c r="D107">
        <f>Informal_roads!D107/(1-_xlfn.XLOOKUP($A107,missing_roads!$A$2:$A$177,missing_roads!$B$2:$B$177))</f>
        <v>2556.6368840962937</v>
      </c>
      <c r="E107">
        <f>Informal_roads!E107/(1-_xlfn.XLOOKUP($A107,missing_roads!$A$2:$A$177,missing_roads!$B$2:$B$177))</f>
        <v>20030.373838220738</v>
      </c>
      <c r="F107">
        <f>Informal_roads!F107/(1-_xlfn.XLOOKUP($A107,missing_roads!$A$2:$A$177,missing_roads!$B$2:$B$177))</f>
        <v>349.7619129290502</v>
      </c>
      <c r="G107">
        <f>Informal_roads!G107/(1-_xlfn.XLOOKUP($A107,missing_roads!$A$2:$A$177,missing_roads!$B$2:$B$177))</f>
        <v>46.63831806667293</v>
      </c>
      <c r="H107">
        <f>Informal_roads!H107/(1-_xlfn.XLOOKUP($A107,missing_roads!$A$2:$A$177,missing_roads!$B$2:$B$177))</f>
        <v>60639.259891657559</v>
      </c>
    </row>
    <row r="108" spans="1:8" x14ac:dyDescent="0.25">
      <c r="A108" s="1" t="s">
        <v>109</v>
      </c>
      <c r="B108">
        <f>Informal_roads!B108/(1-_xlfn.XLOOKUP($A108,missing_roads!$A$2:$A$177,missing_roads!$B$2:$B$177))</f>
        <v>0</v>
      </c>
      <c r="C108">
        <f>Informal_roads!C108/(1-_xlfn.XLOOKUP($A108,missing_roads!$A$2:$A$177,missing_roads!$B$2:$B$177))</f>
        <v>0</v>
      </c>
      <c r="D108">
        <f>Informal_roads!D108/(1-_xlfn.XLOOKUP($A108,missing_roads!$A$2:$A$177,missing_roads!$B$2:$B$177))</f>
        <v>469.47128688106585</v>
      </c>
      <c r="E108">
        <f>Informal_roads!E108/(1-_xlfn.XLOOKUP($A108,missing_roads!$A$2:$A$177,missing_roads!$B$2:$B$177))</f>
        <v>15413.380410460217</v>
      </c>
      <c r="F108">
        <f>Informal_roads!F108/(1-_xlfn.XLOOKUP($A108,missing_roads!$A$2:$A$177,missing_roads!$B$2:$B$177))</f>
        <v>9.7232605435745842</v>
      </c>
      <c r="G108">
        <f>Informal_roads!G108/(1-_xlfn.XLOOKUP($A108,missing_roads!$A$2:$A$177,missing_roads!$B$2:$B$177))</f>
        <v>1.4589181751171045</v>
      </c>
      <c r="H108">
        <f>Informal_roads!H108/(1-_xlfn.XLOOKUP($A108,missing_roads!$A$2:$A$177,missing_roads!$B$2:$B$177))</f>
        <v>44237.263269203228</v>
      </c>
    </row>
    <row r="109" spans="1:8" x14ac:dyDescent="0.25">
      <c r="A109" s="1" t="s">
        <v>110</v>
      </c>
      <c r="B109">
        <f>Informal_roads!B109/(1-_xlfn.XLOOKUP($A109,missing_roads!$A$2:$A$177,missing_roads!$B$2:$B$177))</f>
        <v>16.885623683454195</v>
      </c>
      <c r="C109">
        <f>Informal_roads!C109/(1-_xlfn.XLOOKUP($A109,missing_roads!$A$2:$A$177,missing_roads!$B$2:$B$177))</f>
        <v>233.53361395985434</v>
      </c>
      <c r="D109">
        <f>Informal_roads!D109/(1-_xlfn.XLOOKUP($A109,missing_roads!$A$2:$A$177,missing_roads!$B$2:$B$177))</f>
        <v>809.82549204376983</v>
      </c>
      <c r="E109">
        <f>Informal_roads!E109/(1-_xlfn.XLOOKUP($A109,missing_roads!$A$2:$A$177,missing_roads!$B$2:$B$177))</f>
        <v>5392.2853099823524</v>
      </c>
      <c r="F109">
        <f>Informal_roads!F109/(1-_xlfn.XLOOKUP($A109,missing_roads!$A$2:$A$177,missing_roads!$B$2:$B$177))</f>
        <v>77.218898879205511</v>
      </c>
      <c r="G109">
        <f>Informal_roads!G109/(1-_xlfn.XLOOKUP($A109,missing_roads!$A$2:$A$177,missing_roads!$B$2:$B$177))</f>
        <v>6.0923542480836703</v>
      </c>
      <c r="H109">
        <f>Informal_roads!H109/(1-_xlfn.XLOOKUP($A109,missing_roads!$A$2:$A$177,missing_roads!$B$2:$B$177))</f>
        <v>102234.94108113954</v>
      </c>
    </row>
    <row r="110" spans="1:8" x14ac:dyDescent="0.25">
      <c r="A110" s="1" t="s">
        <v>111</v>
      </c>
      <c r="B110">
        <f>Informal_roads!B110/(1-_xlfn.XLOOKUP($A110,missing_roads!$A$2:$A$177,missing_roads!$B$2:$B$177))</f>
        <v>157.82513808129696</v>
      </c>
      <c r="C110">
        <f>Informal_roads!C110/(1-_xlfn.XLOOKUP($A110,missing_roads!$A$2:$A$177,missing_roads!$B$2:$B$177))</f>
        <v>498.72859620988407</v>
      </c>
      <c r="D110">
        <f>Informal_roads!D110/(1-_xlfn.XLOOKUP($A110,missing_roads!$A$2:$A$177,missing_roads!$B$2:$B$177))</f>
        <v>9812.0264082943741</v>
      </c>
      <c r="E110">
        <f>Informal_roads!E110/(1-_xlfn.XLOOKUP($A110,missing_roads!$A$2:$A$177,missing_roads!$B$2:$B$177))</f>
        <v>52650.038131834888</v>
      </c>
      <c r="F110">
        <f>Informal_roads!F110/(1-_xlfn.XLOOKUP($A110,missing_roads!$A$2:$A$177,missing_roads!$B$2:$B$177))</f>
        <v>721.65160561283699</v>
      </c>
      <c r="G110">
        <f>Informal_roads!G110/(1-_xlfn.XLOOKUP($A110,missing_roads!$A$2:$A$177,missing_roads!$B$2:$B$177))</f>
        <v>612.70595698623447</v>
      </c>
      <c r="H110">
        <f>Informal_roads!H110/(1-_xlfn.XLOOKUP($A110,missing_roads!$A$2:$A$177,missing_roads!$B$2:$B$177))</f>
        <v>59650.761345124956</v>
      </c>
    </row>
    <row r="111" spans="1:8" x14ac:dyDescent="0.25">
      <c r="A111" s="1" t="s">
        <v>112</v>
      </c>
      <c r="B111">
        <f>Informal_roads!B111/(1-_xlfn.XLOOKUP($A111,missing_roads!$A$2:$A$177,missing_roads!$B$2:$B$177))</f>
        <v>19.5620733668237</v>
      </c>
      <c r="C111">
        <f>Informal_roads!C111/(1-_xlfn.XLOOKUP($A111,missing_roads!$A$2:$A$177,missing_roads!$B$2:$B$177))</f>
        <v>278.88675966998682</v>
      </c>
      <c r="D111">
        <f>Informal_roads!D111/(1-_xlfn.XLOOKUP($A111,missing_roads!$A$2:$A$177,missing_roads!$B$2:$B$177))</f>
        <v>8427.0295316554148</v>
      </c>
      <c r="E111">
        <f>Informal_roads!E111/(1-_xlfn.XLOOKUP($A111,missing_roads!$A$2:$A$177,missing_roads!$B$2:$B$177))</f>
        <v>31867.256476751205</v>
      </c>
      <c r="F111">
        <f>Informal_roads!F111/(1-_xlfn.XLOOKUP($A111,missing_roads!$A$2:$A$177,missing_roads!$B$2:$B$177))</f>
        <v>413.9520919738373</v>
      </c>
      <c r="G111">
        <f>Informal_roads!G111/(1-_xlfn.XLOOKUP($A111,missing_roads!$A$2:$A$177,missing_roads!$B$2:$B$177))</f>
        <v>139.54674136660202</v>
      </c>
      <c r="H111">
        <f>Informal_roads!H111/(1-_xlfn.XLOOKUP($A111,missing_roads!$A$2:$A$177,missing_roads!$B$2:$B$177))</f>
        <v>63099.926637211051</v>
      </c>
    </row>
    <row r="112" spans="1:8" x14ac:dyDescent="0.25">
      <c r="A112" s="1" t="s">
        <v>113</v>
      </c>
      <c r="B112">
        <f>Informal_roads!B112/(1-_xlfn.XLOOKUP($A112,missing_roads!$A$2:$A$177,missing_roads!$B$2:$B$177))</f>
        <v>299.11871869552022</v>
      </c>
      <c r="C112">
        <f>Informal_roads!C112/(1-_xlfn.XLOOKUP($A112,missing_roads!$A$2:$A$177,missing_roads!$B$2:$B$177))</f>
        <v>10582.865256265675</v>
      </c>
      <c r="D112">
        <f>Informal_roads!D112/(1-_xlfn.XLOOKUP($A112,missing_roads!$A$2:$A$177,missing_roads!$B$2:$B$177))</f>
        <v>81625.452082832344</v>
      </c>
      <c r="E112">
        <f>Informal_roads!E112/(1-_xlfn.XLOOKUP($A112,missing_roads!$A$2:$A$177,missing_roads!$B$2:$B$177))</f>
        <v>69722.929396257721</v>
      </c>
      <c r="F112">
        <f>Informal_roads!F112/(1-_xlfn.XLOOKUP($A112,missing_roads!$A$2:$A$177,missing_roads!$B$2:$B$177))</f>
        <v>1626.4921480720482</v>
      </c>
      <c r="G112">
        <f>Informal_roads!G112/(1-_xlfn.XLOOKUP($A112,missing_roads!$A$2:$A$177,missing_roads!$B$2:$B$177))</f>
        <v>656.53892053159007</v>
      </c>
      <c r="H112">
        <f>Informal_roads!H112/(1-_xlfn.XLOOKUP($A112,missing_roads!$A$2:$A$177,missing_roads!$B$2:$B$177))</f>
        <v>543733.44656830817</v>
      </c>
    </row>
    <row r="113" spans="1:8" x14ac:dyDescent="0.25">
      <c r="A113" s="1" t="s">
        <v>114</v>
      </c>
      <c r="B113">
        <f>Informal_roads!B113/(1-_xlfn.XLOOKUP($A113,missing_roads!$A$2:$A$177,missing_roads!$B$2:$B$177))</f>
        <v>85.110360734322782</v>
      </c>
      <c r="C113">
        <f>Informal_roads!C113/(1-_xlfn.XLOOKUP($A113,missing_roads!$A$2:$A$177,missing_roads!$B$2:$B$177))</f>
        <v>1495.1285140788716</v>
      </c>
      <c r="D113">
        <f>Informal_roads!D113/(1-_xlfn.XLOOKUP($A113,missing_roads!$A$2:$A$177,missing_roads!$B$2:$B$177))</f>
        <v>7737.6845944142615</v>
      </c>
      <c r="E113">
        <f>Informal_roads!E113/(1-_xlfn.XLOOKUP($A113,missing_roads!$A$2:$A$177,missing_roads!$B$2:$B$177))</f>
        <v>15826.431417562904</v>
      </c>
      <c r="F113">
        <f>Informal_roads!F113/(1-_xlfn.XLOOKUP($A113,missing_roads!$A$2:$A$177,missing_roads!$B$2:$B$177))</f>
        <v>1705.5052646552947</v>
      </c>
      <c r="G113">
        <f>Informal_roads!G113/(1-_xlfn.XLOOKUP($A113,missing_roads!$A$2:$A$177,missing_roads!$B$2:$B$177))</f>
        <v>418.48589604606622</v>
      </c>
      <c r="H113">
        <f>Informal_roads!H113/(1-_xlfn.XLOOKUP($A113,missing_roads!$A$2:$A$177,missing_roads!$B$2:$B$177))</f>
        <v>183916.05718924943</v>
      </c>
    </row>
    <row r="114" spans="1:8" x14ac:dyDescent="0.25">
      <c r="A114" s="1" t="s">
        <v>115</v>
      </c>
      <c r="B114">
        <f>Informal_roads!B114/(1-_xlfn.XLOOKUP($A114,missing_roads!$A$2:$A$177,missing_roads!$B$2:$B$177))</f>
        <v>301.5024771614593</v>
      </c>
      <c r="C114">
        <f>Informal_roads!C114/(1-_xlfn.XLOOKUP($A114,missing_roads!$A$2:$A$177,missing_roads!$B$2:$B$177))</f>
        <v>879.95634867136584</v>
      </c>
      <c r="D114">
        <f>Informal_roads!D114/(1-_xlfn.XLOOKUP($A114,missing_roads!$A$2:$A$177,missing_roads!$B$2:$B$177))</f>
        <v>6874.0808738046435</v>
      </c>
      <c r="E114">
        <f>Informal_roads!E114/(1-_xlfn.XLOOKUP($A114,missing_roads!$A$2:$A$177,missing_roads!$B$2:$B$177))</f>
        <v>21274.092620812051</v>
      </c>
      <c r="F114">
        <f>Informal_roads!F114/(1-_xlfn.XLOOKUP($A114,missing_roads!$A$2:$A$177,missing_roads!$B$2:$B$177))</f>
        <v>640.92293738695525</v>
      </c>
      <c r="G114">
        <f>Informal_roads!G114/(1-_xlfn.XLOOKUP($A114,missing_roads!$A$2:$A$177,missing_roads!$B$2:$B$177))</f>
        <v>113.11395480797864</v>
      </c>
      <c r="H114">
        <f>Informal_roads!H114/(1-_xlfn.XLOOKUP($A114,missing_roads!$A$2:$A$177,missing_roads!$B$2:$B$177))</f>
        <v>161524.09001525259</v>
      </c>
    </row>
    <row r="115" spans="1:8" x14ac:dyDescent="0.25">
      <c r="A115" s="1" t="s">
        <v>116</v>
      </c>
      <c r="B115">
        <f>Informal_roads!B115/(1-_xlfn.XLOOKUP($A115,missing_roads!$A$2:$A$177,missing_roads!$B$2:$B$177))</f>
        <v>1659.2389847591082</v>
      </c>
      <c r="C115">
        <f>Informal_roads!C115/(1-_xlfn.XLOOKUP($A115,missing_roads!$A$2:$A$177,missing_roads!$B$2:$B$177))</f>
        <v>1965.3405312118814</v>
      </c>
      <c r="D115">
        <f>Informal_roads!D115/(1-_xlfn.XLOOKUP($A115,missing_roads!$A$2:$A$177,missing_roads!$B$2:$B$177))</f>
        <v>112008.21039633008</v>
      </c>
      <c r="E115">
        <f>Informal_roads!E115/(1-_xlfn.XLOOKUP($A115,missing_roads!$A$2:$A$177,missing_roads!$B$2:$B$177))</f>
        <v>214821.68967460943</v>
      </c>
      <c r="F115">
        <f>Informal_roads!F115/(1-_xlfn.XLOOKUP($A115,missing_roads!$A$2:$A$177,missing_roads!$B$2:$B$177))</f>
        <v>2203.006784119837</v>
      </c>
      <c r="G115">
        <f>Informal_roads!G115/(1-_xlfn.XLOOKUP($A115,missing_roads!$A$2:$A$177,missing_roads!$B$2:$B$177))</f>
        <v>1303.8113327281089</v>
      </c>
      <c r="H115">
        <f>Informal_roads!H115/(1-_xlfn.XLOOKUP($A115,missing_roads!$A$2:$A$177,missing_roads!$B$2:$B$177))</f>
        <v>1964249.2694779206</v>
      </c>
    </row>
    <row r="116" spans="1:8" x14ac:dyDescent="0.25">
      <c r="A116" s="1" t="s">
        <v>117</v>
      </c>
      <c r="B116">
        <f>Informal_roads!B116/(1-_xlfn.XLOOKUP($A116,missing_roads!$A$2:$A$177,missing_roads!$B$2:$B$177))</f>
        <v>5.0954439768686797</v>
      </c>
      <c r="C116">
        <f>Informal_roads!C116/(1-_xlfn.XLOOKUP($A116,missing_roads!$A$2:$A$177,missing_roads!$B$2:$B$177))</f>
        <v>8.3875621018414476E-2</v>
      </c>
      <c r="D116">
        <f>Informal_roads!D116/(1-_xlfn.XLOOKUP($A116,missing_roads!$A$2:$A$177,missing_roads!$B$2:$B$177))</f>
        <v>7047.6574436343781</v>
      </c>
      <c r="E116">
        <f>Informal_roads!E116/(1-_xlfn.XLOOKUP($A116,missing_roads!$A$2:$A$177,missing_roads!$B$2:$B$177))</f>
        <v>12419.003985171556</v>
      </c>
      <c r="F116">
        <f>Informal_roads!F116/(1-_xlfn.XLOOKUP($A116,missing_roads!$A$2:$A$177,missing_roads!$B$2:$B$177))</f>
        <v>4.1560370214624367</v>
      </c>
      <c r="G116">
        <f>Informal_roads!G116/(1-_xlfn.XLOOKUP($A116,missing_roads!$A$2:$A$177,missing_roads!$B$2:$B$177))</f>
        <v>4.0040124583665611</v>
      </c>
      <c r="H116">
        <f>Informal_roads!H116/(1-_xlfn.XLOOKUP($A116,missing_roads!$A$2:$A$177,missing_roads!$B$2:$B$177))</f>
        <v>2906.8669131825632</v>
      </c>
    </row>
    <row r="117" spans="1:8" x14ac:dyDescent="0.25">
      <c r="A117" s="1" t="s">
        <v>118</v>
      </c>
      <c r="B117">
        <f>Informal_roads!B117/(1-_xlfn.XLOOKUP($A117,missing_roads!$A$2:$A$177,missing_roads!$B$2:$B$177))</f>
        <v>0</v>
      </c>
      <c r="C117">
        <f>Informal_roads!C117/(1-_xlfn.XLOOKUP($A117,missing_roads!$A$2:$A$177,missing_roads!$B$2:$B$177))</f>
        <v>0</v>
      </c>
      <c r="D117">
        <f>Informal_roads!D117/(1-_xlfn.XLOOKUP($A117,missing_roads!$A$2:$A$177,missing_roads!$B$2:$B$177))</f>
        <v>10.263583721564974</v>
      </c>
      <c r="E117">
        <f>Informal_roads!E117/(1-_xlfn.XLOOKUP($A117,missing_roads!$A$2:$A$177,missing_roads!$B$2:$B$177))</f>
        <v>63.564657424400707</v>
      </c>
      <c r="F117">
        <f>Informal_roads!F117/(1-_xlfn.XLOOKUP($A117,missing_roads!$A$2:$A$177,missing_roads!$B$2:$B$177))</f>
        <v>0.53251386810477075</v>
      </c>
      <c r="G117">
        <f>Informal_roads!G117/(1-_xlfn.XLOOKUP($A117,missing_roads!$A$2:$A$177,missing_roads!$B$2:$B$177))</f>
        <v>0.20630861827182803</v>
      </c>
      <c r="H117">
        <f>Informal_roads!H117/(1-_xlfn.XLOOKUP($A117,missing_roads!$A$2:$A$177,missing_roads!$B$2:$B$177))</f>
        <v>1202.0793074324008</v>
      </c>
    </row>
    <row r="118" spans="1:8" x14ac:dyDescent="0.25">
      <c r="A118" s="1" t="s">
        <v>119</v>
      </c>
      <c r="B118">
        <f>Informal_roads!B118/(1-_xlfn.XLOOKUP($A118,missing_roads!$A$2:$A$177,missing_roads!$B$2:$B$177))</f>
        <v>3.9683763039868949</v>
      </c>
      <c r="C118">
        <f>Informal_roads!C118/(1-_xlfn.XLOOKUP($A118,missing_roads!$A$2:$A$177,missing_roads!$B$2:$B$177))</f>
        <v>22.604828245636156</v>
      </c>
      <c r="D118">
        <f>Informal_roads!D118/(1-_xlfn.XLOOKUP($A118,missing_roads!$A$2:$A$177,missing_roads!$B$2:$B$177))</f>
        <v>646.15997625117336</v>
      </c>
      <c r="E118">
        <f>Informal_roads!E118/(1-_xlfn.XLOOKUP($A118,missing_roads!$A$2:$A$177,missing_roads!$B$2:$B$177))</f>
        <v>24830.987907592207</v>
      </c>
      <c r="F118">
        <f>Informal_roads!F118/(1-_xlfn.XLOOKUP($A118,missing_roads!$A$2:$A$177,missing_roads!$B$2:$B$177))</f>
        <v>25.554569521373107</v>
      </c>
      <c r="G118">
        <f>Informal_roads!G118/(1-_xlfn.XLOOKUP($A118,missing_roads!$A$2:$A$177,missing_roads!$B$2:$B$177))</f>
        <v>3.4617464812293401</v>
      </c>
      <c r="H118">
        <f>Informal_roads!H118/(1-_xlfn.XLOOKUP($A118,missing_roads!$A$2:$A$177,missing_roads!$B$2:$B$177))</f>
        <v>74914.278158458343</v>
      </c>
    </row>
    <row r="119" spans="1:8" x14ac:dyDescent="0.25">
      <c r="A119" s="1" t="s">
        <v>120</v>
      </c>
      <c r="B119">
        <f>Informal_roads!B119/(1-_xlfn.XLOOKUP($A119,missing_roads!$A$2:$A$177,missing_roads!$B$2:$B$177))</f>
        <v>38.044445918594377</v>
      </c>
      <c r="C119">
        <f>Informal_roads!C119/(1-_xlfn.XLOOKUP($A119,missing_roads!$A$2:$A$177,missing_roads!$B$2:$B$177))</f>
        <v>605.71641915677105</v>
      </c>
      <c r="D119">
        <f>Informal_roads!D119/(1-_xlfn.XLOOKUP($A119,missing_roads!$A$2:$A$177,missing_roads!$B$2:$B$177))</f>
        <v>3620.352597517227</v>
      </c>
      <c r="E119">
        <f>Informal_roads!E119/(1-_xlfn.XLOOKUP($A119,missing_roads!$A$2:$A$177,missing_roads!$B$2:$B$177))</f>
        <v>5827.6449894159477</v>
      </c>
      <c r="F119">
        <f>Informal_roads!F119/(1-_xlfn.XLOOKUP($A119,missing_roads!$A$2:$A$177,missing_roads!$B$2:$B$177))</f>
        <v>95.035458824930416</v>
      </c>
      <c r="G119">
        <f>Informal_roads!G119/(1-_xlfn.XLOOKUP($A119,missing_roads!$A$2:$A$177,missing_roads!$B$2:$B$177))</f>
        <v>54.780177293102817</v>
      </c>
      <c r="H119">
        <f>Informal_roads!H119/(1-_xlfn.XLOOKUP($A119,missing_roads!$A$2:$A$177,missing_roads!$B$2:$B$177))</f>
        <v>84039.032534495651</v>
      </c>
    </row>
    <row r="120" spans="1:8" x14ac:dyDescent="0.25">
      <c r="A120" s="1" t="s">
        <v>121</v>
      </c>
      <c r="B120">
        <f>Informal_roads!B120/(1-_xlfn.XLOOKUP($A120,missing_roads!$A$2:$A$177,missing_roads!$B$2:$B$177))</f>
        <v>4.4338088110351803</v>
      </c>
      <c r="C120">
        <f>Informal_roads!C120/(1-_xlfn.XLOOKUP($A120,missing_roads!$A$2:$A$177,missing_roads!$B$2:$B$177))</f>
        <v>0</v>
      </c>
      <c r="D120">
        <f>Informal_roads!D120/(1-_xlfn.XLOOKUP($A120,missing_roads!$A$2:$A$177,missing_roads!$B$2:$B$177))</f>
        <v>1070.0869998616918</v>
      </c>
      <c r="E120">
        <f>Informal_roads!E120/(1-_xlfn.XLOOKUP($A120,missing_roads!$A$2:$A$177,missing_roads!$B$2:$B$177))</f>
        <v>23384.484133500016</v>
      </c>
      <c r="F120">
        <f>Informal_roads!F120/(1-_xlfn.XLOOKUP($A120,missing_roads!$A$2:$A$177,missing_roads!$B$2:$B$177))</f>
        <v>4.4793191347565378</v>
      </c>
      <c r="G120">
        <f>Informal_roads!G120/(1-_xlfn.XLOOKUP($A120,missing_roads!$A$2:$A$177,missing_roads!$B$2:$B$177))</f>
        <v>0</v>
      </c>
      <c r="H120">
        <f>Informal_roads!H120/(1-_xlfn.XLOOKUP($A120,missing_roads!$A$2:$A$177,missing_roads!$B$2:$B$177))</f>
        <v>13425.501366577149</v>
      </c>
    </row>
    <row r="121" spans="1:8" x14ac:dyDescent="0.25">
      <c r="A121" s="1" t="s">
        <v>122</v>
      </c>
      <c r="B121">
        <f>Informal_roads!B121/(1-_xlfn.XLOOKUP($A121,missing_roads!$A$2:$A$177,missing_roads!$B$2:$B$177))</f>
        <v>18.150586965686614</v>
      </c>
      <c r="C121">
        <f>Informal_roads!C121/(1-_xlfn.XLOOKUP($A121,missing_roads!$A$2:$A$177,missing_roads!$B$2:$B$177))</f>
        <v>1065.6955499778055</v>
      </c>
      <c r="D121">
        <f>Informal_roads!D121/(1-_xlfn.XLOOKUP($A121,missing_roads!$A$2:$A$177,missing_roads!$B$2:$B$177))</f>
        <v>9775.8428284520287</v>
      </c>
      <c r="E121">
        <f>Informal_roads!E121/(1-_xlfn.XLOOKUP($A121,missing_roads!$A$2:$A$177,missing_roads!$B$2:$B$177))</f>
        <v>14635.726614074221</v>
      </c>
      <c r="F121">
        <f>Informal_roads!F121/(1-_xlfn.XLOOKUP($A121,missing_roads!$A$2:$A$177,missing_roads!$B$2:$B$177))</f>
        <v>179.21261750154471</v>
      </c>
      <c r="G121">
        <f>Informal_roads!G121/(1-_xlfn.XLOOKUP($A121,missing_roads!$A$2:$A$177,missing_roads!$B$2:$B$177))</f>
        <v>120.14992350923136</v>
      </c>
      <c r="H121">
        <f>Informal_roads!H121/(1-_xlfn.XLOOKUP($A121,missing_roads!$A$2:$A$177,missing_roads!$B$2:$B$177))</f>
        <v>112489.22663896889</v>
      </c>
    </row>
    <row r="122" spans="1:8" x14ac:dyDescent="0.25">
      <c r="A122" s="1" t="s">
        <v>123</v>
      </c>
      <c r="B122">
        <f>Informal_roads!B122/(1-_xlfn.XLOOKUP($A122,missing_roads!$A$2:$A$177,missing_roads!$B$2:$B$177))</f>
        <v>20.936036072809717</v>
      </c>
      <c r="C122">
        <f>Informal_roads!C122/(1-_xlfn.XLOOKUP($A122,missing_roads!$A$2:$A$177,missing_roads!$B$2:$B$177))</f>
        <v>634.10979947164242</v>
      </c>
      <c r="D122">
        <f>Informal_roads!D122/(1-_xlfn.XLOOKUP($A122,missing_roads!$A$2:$A$177,missing_roads!$B$2:$B$177))</f>
        <v>4235.8564381116812</v>
      </c>
      <c r="E122">
        <f>Informal_roads!E122/(1-_xlfn.XLOOKUP($A122,missing_roads!$A$2:$A$177,missing_roads!$B$2:$B$177))</f>
        <v>11638.926110770819</v>
      </c>
      <c r="F122">
        <f>Informal_roads!F122/(1-_xlfn.XLOOKUP($A122,missing_roads!$A$2:$A$177,missing_roads!$B$2:$B$177))</f>
        <v>107.53509437397717</v>
      </c>
      <c r="G122">
        <f>Informal_roads!G122/(1-_xlfn.XLOOKUP($A122,missing_roads!$A$2:$A$177,missing_roads!$B$2:$B$177))</f>
        <v>42.434403693029608</v>
      </c>
      <c r="H122">
        <f>Informal_roads!H122/(1-_xlfn.XLOOKUP($A122,missing_roads!$A$2:$A$177,missing_roads!$B$2:$B$177))</f>
        <v>30425.495614777592</v>
      </c>
    </row>
    <row r="123" spans="1:8" x14ac:dyDescent="0.25">
      <c r="A123" s="1" t="s">
        <v>124</v>
      </c>
      <c r="B123">
        <f>Informal_roads!B123/(1-_xlfn.XLOOKUP($A123,missing_roads!$A$2:$A$177,missing_roads!$B$2:$B$177))</f>
        <v>0</v>
      </c>
      <c r="C123">
        <f>Informal_roads!C123/(1-_xlfn.XLOOKUP($A123,missing_roads!$A$2:$A$177,missing_roads!$B$2:$B$177))</f>
        <v>0</v>
      </c>
      <c r="D123">
        <f>Informal_roads!D123/(1-_xlfn.XLOOKUP($A123,missing_roads!$A$2:$A$177,missing_roads!$B$2:$B$177))</f>
        <v>128.67727392513689</v>
      </c>
      <c r="E123">
        <f>Informal_roads!E123/(1-_xlfn.XLOOKUP($A123,missing_roads!$A$2:$A$177,missing_roads!$B$2:$B$177))</f>
        <v>50941.06807002602</v>
      </c>
      <c r="F123">
        <f>Informal_roads!F123/(1-_xlfn.XLOOKUP($A123,missing_roads!$A$2:$A$177,missing_roads!$B$2:$B$177))</f>
        <v>16.465359242759224</v>
      </c>
      <c r="G123">
        <f>Informal_roads!G123/(1-_xlfn.XLOOKUP($A123,missing_roads!$A$2:$A$177,missing_roads!$B$2:$B$177))</f>
        <v>0.13598832966871222</v>
      </c>
      <c r="H123">
        <f>Informal_roads!H123/(1-_xlfn.XLOOKUP($A123,missing_roads!$A$2:$A$177,missing_roads!$B$2:$B$177))</f>
        <v>316688.15184283367</v>
      </c>
    </row>
    <row r="124" spans="1:8" x14ac:dyDescent="0.25">
      <c r="A124" s="1" t="s">
        <v>125</v>
      </c>
      <c r="B124">
        <f>Informal_roads!B124/(1-_xlfn.XLOOKUP($A124,missing_roads!$A$2:$A$177,missing_roads!$B$2:$B$177))</f>
        <v>93.615836329686147</v>
      </c>
      <c r="C124">
        <f>Informal_roads!C124/(1-_xlfn.XLOOKUP($A124,missing_roads!$A$2:$A$177,missing_roads!$B$2:$B$177))</f>
        <v>1117.7722559714327</v>
      </c>
      <c r="D124">
        <f>Informal_roads!D124/(1-_xlfn.XLOOKUP($A124,missing_roads!$A$2:$A$177,missing_roads!$B$2:$B$177))</f>
        <v>6161.986861984562</v>
      </c>
      <c r="E124">
        <f>Informal_roads!E124/(1-_xlfn.XLOOKUP($A124,missing_roads!$A$2:$A$177,missing_roads!$B$2:$B$177))</f>
        <v>24301.376615355461</v>
      </c>
      <c r="F124">
        <f>Informal_roads!F124/(1-_xlfn.XLOOKUP($A124,missing_roads!$A$2:$A$177,missing_roads!$B$2:$B$177))</f>
        <v>156.11260140432327</v>
      </c>
      <c r="G124">
        <f>Informal_roads!G124/(1-_xlfn.XLOOKUP($A124,missing_roads!$A$2:$A$177,missing_roads!$B$2:$B$177))</f>
        <v>74.141695520728987</v>
      </c>
      <c r="H124">
        <f>Informal_roads!H124/(1-_xlfn.XLOOKUP($A124,missing_roads!$A$2:$A$177,missing_roads!$B$2:$B$177))</f>
        <v>210641.65612623838</v>
      </c>
    </row>
    <row r="125" spans="1:8" x14ac:dyDescent="0.25">
      <c r="A125" s="1" t="s">
        <v>126</v>
      </c>
      <c r="B125">
        <f>Informal_roads!B125/(1-_xlfn.XLOOKUP($A125,missing_roads!$A$2:$A$177,missing_roads!$B$2:$B$177))</f>
        <v>13.449771597111452</v>
      </c>
      <c r="C125">
        <f>Informal_roads!C125/(1-_xlfn.XLOOKUP($A125,missing_roads!$A$2:$A$177,missing_roads!$B$2:$B$177))</f>
        <v>4502.000666845438</v>
      </c>
      <c r="D125">
        <f>Informal_roads!D125/(1-_xlfn.XLOOKUP($A125,missing_roads!$A$2:$A$177,missing_roads!$B$2:$B$177))</f>
        <v>11654.286685171503</v>
      </c>
      <c r="E125">
        <f>Informal_roads!E125/(1-_xlfn.XLOOKUP($A125,missing_roads!$A$2:$A$177,missing_roads!$B$2:$B$177))</f>
        <v>26152.875711727</v>
      </c>
      <c r="F125">
        <f>Informal_roads!F125/(1-_xlfn.XLOOKUP($A125,missing_roads!$A$2:$A$177,missing_roads!$B$2:$B$177))</f>
        <v>1254.7431262199291</v>
      </c>
      <c r="G125">
        <f>Informal_roads!G125/(1-_xlfn.XLOOKUP($A125,missing_roads!$A$2:$A$177,missing_roads!$B$2:$B$177))</f>
        <v>188.48877619931204</v>
      </c>
      <c r="H125">
        <f>Informal_roads!H125/(1-_xlfn.XLOOKUP($A125,missing_roads!$A$2:$A$177,missing_roads!$B$2:$B$177))</f>
        <v>45817.477601597551</v>
      </c>
    </row>
    <row r="126" spans="1:8" x14ac:dyDescent="0.25">
      <c r="A126" s="1" t="s">
        <v>127</v>
      </c>
      <c r="B126">
        <f>Informal_roads!B126/(1-_xlfn.XLOOKUP($A126,missing_roads!$A$2:$A$177,missing_roads!$B$2:$B$177))</f>
        <v>18.379619926588664</v>
      </c>
      <c r="C126">
        <f>Informal_roads!C126/(1-_xlfn.XLOOKUP($A126,missing_roads!$A$2:$A$177,missing_roads!$B$2:$B$177))</f>
        <v>0</v>
      </c>
      <c r="D126">
        <f>Informal_roads!D126/(1-_xlfn.XLOOKUP($A126,missing_roads!$A$2:$A$177,missing_roads!$B$2:$B$177))</f>
        <v>773.98491516201443</v>
      </c>
      <c r="E126">
        <f>Informal_roads!E126/(1-_xlfn.XLOOKUP($A126,missing_roads!$A$2:$A$177,missing_roads!$B$2:$B$177))</f>
        <v>87925.94369336513</v>
      </c>
      <c r="F126">
        <f>Informal_roads!F126/(1-_xlfn.XLOOKUP($A126,missing_roads!$A$2:$A$177,missing_roads!$B$2:$B$177))</f>
        <v>10.972942391154348</v>
      </c>
      <c r="G126">
        <f>Informal_roads!G126/(1-_xlfn.XLOOKUP($A126,missing_roads!$A$2:$A$177,missing_roads!$B$2:$B$177))</f>
        <v>0.54595250419367147</v>
      </c>
      <c r="H126">
        <f>Informal_roads!H126/(1-_xlfn.XLOOKUP($A126,missing_roads!$A$2:$A$177,missing_roads!$B$2:$B$177))</f>
        <v>56408.506303853399</v>
      </c>
    </row>
    <row r="127" spans="1:8" x14ac:dyDescent="0.25">
      <c r="A127" s="1" t="s">
        <v>128</v>
      </c>
      <c r="B127">
        <f>Informal_roads!B127/(1-_xlfn.XLOOKUP($A127,missing_roads!$A$2:$A$177,missing_roads!$B$2:$B$177))</f>
        <v>2133.604204511395</v>
      </c>
      <c r="C127">
        <f>Informal_roads!C127/(1-_xlfn.XLOOKUP($A127,missing_roads!$A$2:$A$177,missing_roads!$B$2:$B$177))</f>
        <v>10856.577718307735</v>
      </c>
      <c r="D127">
        <f>Informal_roads!D127/(1-_xlfn.XLOOKUP($A127,missing_roads!$A$2:$A$177,missing_roads!$B$2:$B$177))</f>
        <v>44460.641692526871</v>
      </c>
      <c r="E127">
        <f>Informal_roads!E127/(1-_xlfn.XLOOKUP($A127,missing_roads!$A$2:$A$177,missing_roads!$B$2:$B$177))</f>
        <v>167293.05429238491</v>
      </c>
      <c r="F127">
        <f>Informal_roads!F127/(1-_xlfn.XLOOKUP($A127,missing_roads!$A$2:$A$177,missing_roads!$B$2:$B$177))</f>
        <v>10278.135567889174</v>
      </c>
      <c r="G127">
        <f>Informal_roads!G127/(1-_xlfn.XLOOKUP($A127,missing_roads!$A$2:$A$177,missing_roads!$B$2:$B$177))</f>
        <v>1305.0132313182276</v>
      </c>
      <c r="H127">
        <f>Informal_roads!H127/(1-_xlfn.XLOOKUP($A127,missing_roads!$A$2:$A$177,missing_roads!$B$2:$B$177))</f>
        <v>856239.41925254697</v>
      </c>
    </row>
    <row r="128" spans="1:8" x14ac:dyDescent="0.25">
      <c r="A128" s="1" t="s">
        <v>129</v>
      </c>
      <c r="B128">
        <f>Informal_roads!B128/(1-_xlfn.XLOOKUP($A128,missing_roads!$A$2:$A$177,missing_roads!$B$2:$B$177))</f>
        <v>1.2097234888332831</v>
      </c>
      <c r="C128">
        <f>Informal_roads!C128/(1-_xlfn.XLOOKUP($A128,missing_roads!$A$2:$A$177,missing_roads!$B$2:$B$177))</f>
        <v>29.324392363064611</v>
      </c>
      <c r="D128">
        <f>Informal_roads!D128/(1-_xlfn.XLOOKUP($A128,missing_roads!$A$2:$A$177,missing_roads!$B$2:$B$177))</f>
        <v>722.97484559252098</v>
      </c>
      <c r="E128">
        <f>Informal_roads!E128/(1-_xlfn.XLOOKUP($A128,missing_roads!$A$2:$A$177,missing_roads!$B$2:$B$177))</f>
        <v>5485.3945125467426</v>
      </c>
      <c r="F128">
        <f>Informal_roads!F128/(1-_xlfn.XLOOKUP($A128,missing_roads!$A$2:$A$177,missing_roads!$B$2:$B$177))</f>
        <v>46.402777739079909</v>
      </c>
      <c r="G128">
        <f>Informal_roads!G128/(1-_xlfn.XLOOKUP($A128,missing_roads!$A$2:$A$177,missing_roads!$B$2:$B$177))</f>
        <v>22.696975439950133</v>
      </c>
      <c r="H128">
        <f>Informal_roads!H128/(1-_xlfn.XLOOKUP($A128,missing_roads!$A$2:$A$177,missing_roads!$B$2:$B$177))</f>
        <v>21832.45100095911</v>
      </c>
    </row>
    <row r="129" spans="1:8" x14ac:dyDescent="0.25">
      <c r="A129" s="1" t="s">
        <v>130</v>
      </c>
      <c r="B129">
        <f>Informal_roads!B129/(1-_xlfn.XLOOKUP($A129,missing_roads!$A$2:$A$177,missing_roads!$B$2:$B$177))</f>
        <v>0</v>
      </c>
      <c r="C129">
        <f>Informal_roads!C129/(1-_xlfn.XLOOKUP($A129,missing_roads!$A$2:$A$177,missing_roads!$B$2:$B$177))</f>
        <v>0</v>
      </c>
      <c r="D129">
        <f>Informal_roads!D129/(1-_xlfn.XLOOKUP($A129,missing_roads!$A$2:$A$177,missing_roads!$B$2:$B$177))</f>
        <v>237.12475104296644</v>
      </c>
      <c r="E129">
        <f>Informal_roads!E129/(1-_xlfn.XLOOKUP($A129,missing_roads!$A$2:$A$177,missing_roads!$B$2:$B$177))</f>
        <v>26922.637822296721</v>
      </c>
      <c r="F129">
        <f>Informal_roads!F129/(1-_xlfn.XLOOKUP($A129,missing_roads!$A$2:$A$177,missing_roads!$B$2:$B$177))</f>
        <v>9.1028235873762213</v>
      </c>
      <c r="G129">
        <f>Informal_roads!G129/(1-_xlfn.XLOOKUP($A129,missing_roads!$A$2:$A$177,missing_roads!$B$2:$B$177))</f>
        <v>0.38794763478232924</v>
      </c>
      <c r="H129">
        <f>Informal_roads!H129/(1-_xlfn.XLOOKUP($A129,missing_roads!$A$2:$A$177,missing_roads!$B$2:$B$177))</f>
        <v>83503.012753452887</v>
      </c>
    </row>
    <row r="130" spans="1:8" x14ac:dyDescent="0.25">
      <c r="A130" s="1" t="s">
        <v>131</v>
      </c>
      <c r="B130">
        <f>Informal_roads!B130/(1-_xlfn.XLOOKUP($A130,missing_roads!$A$2:$A$177,missing_roads!$B$2:$B$177))</f>
        <v>0.67112065435732426</v>
      </c>
      <c r="C130">
        <f>Informal_roads!C130/(1-_xlfn.XLOOKUP($A130,missing_roads!$A$2:$A$177,missing_roads!$B$2:$B$177))</f>
        <v>0</v>
      </c>
      <c r="D130">
        <f>Informal_roads!D130/(1-_xlfn.XLOOKUP($A130,missing_roads!$A$2:$A$177,missing_roads!$B$2:$B$177))</f>
        <v>196.95316832455813</v>
      </c>
      <c r="E130">
        <f>Informal_roads!E130/(1-_xlfn.XLOOKUP($A130,missing_roads!$A$2:$A$177,missing_roads!$B$2:$B$177))</f>
        <v>1354.5618637092773</v>
      </c>
      <c r="F130">
        <f>Informal_roads!F130/(1-_xlfn.XLOOKUP($A130,missing_roads!$A$2:$A$177,missing_roads!$B$2:$B$177))</f>
        <v>0.85049290197646366</v>
      </c>
      <c r="G130">
        <f>Informal_roads!G130/(1-_xlfn.XLOOKUP($A130,missing_roads!$A$2:$A$177,missing_roads!$B$2:$B$177))</f>
        <v>0.66257911875641284</v>
      </c>
      <c r="H130">
        <f>Informal_roads!H130/(1-_xlfn.XLOOKUP($A130,missing_roads!$A$2:$A$177,missing_roads!$B$2:$B$177))</f>
        <v>9318.607903301172</v>
      </c>
    </row>
    <row r="131" spans="1:8" x14ac:dyDescent="0.25">
      <c r="A131" s="1" t="s">
        <v>132</v>
      </c>
      <c r="B131">
        <f>Informal_roads!B131/(1-_xlfn.XLOOKUP($A131,missing_roads!$A$2:$A$177,missing_roads!$B$2:$B$177))</f>
        <v>724.59820024054773</v>
      </c>
      <c r="C131">
        <f>Informal_roads!C131/(1-_xlfn.XLOOKUP($A131,missing_roads!$A$2:$A$177,missing_roads!$B$2:$B$177))</f>
        <v>12495.011799351581</v>
      </c>
      <c r="D131">
        <f>Informal_roads!D131/(1-_xlfn.XLOOKUP($A131,missing_roads!$A$2:$A$177,missing_roads!$B$2:$B$177))</f>
        <v>20609.643638594425</v>
      </c>
      <c r="E131">
        <f>Informal_roads!E131/(1-_xlfn.XLOOKUP($A131,missing_roads!$A$2:$A$177,missing_roads!$B$2:$B$177))</f>
        <v>82423.012414903729</v>
      </c>
      <c r="F131">
        <f>Informal_roads!F131/(1-_xlfn.XLOOKUP($A131,missing_roads!$A$2:$A$177,missing_roads!$B$2:$B$177))</f>
        <v>493.94393644745696</v>
      </c>
      <c r="G131">
        <f>Informal_roads!G131/(1-_xlfn.XLOOKUP($A131,missing_roads!$A$2:$A$177,missing_roads!$B$2:$B$177))</f>
        <v>217.93404800943941</v>
      </c>
      <c r="H131">
        <f>Informal_roads!H131/(1-_xlfn.XLOOKUP($A131,missing_roads!$A$2:$A$177,missing_roads!$B$2:$B$177))</f>
        <v>199092.56216471226</v>
      </c>
    </row>
    <row r="132" spans="1:8" x14ac:dyDescent="0.25">
      <c r="A132" s="1" t="s">
        <v>133</v>
      </c>
      <c r="B132">
        <f>Informal_roads!B132/(1-_xlfn.XLOOKUP($A132,missing_roads!$A$2:$A$177,missing_roads!$B$2:$B$177))</f>
        <v>80.775644697117585</v>
      </c>
      <c r="C132">
        <f>Informal_roads!C132/(1-_xlfn.XLOOKUP($A132,missing_roads!$A$2:$A$177,missing_roads!$B$2:$B$177))</f>
        <v>1529.7890740113344</v>
      </c>
      <c r="D132">
        <f>Informal_roads!D132/(1-_xlfn.XLOOKUP($A132,missing_roads!$A$2:$A$177,missing_roads!$B$2:$B$177))</f>
        <v>16036.810141565407</v>
      </c>
      <c r="E132">
        <f>Informal_roads!E132/(1-_xlfn.XLOOKUP($A132,missing_roads!$A$2:$A$177,missing_roads!$B$2:$B$177))</f>
        <v>48362.444118039202</v>
      </c>
      <c r="F132">
        <f>Informal_roads!F132/(1-_xlfn.XLOOKUP($A132,missing_roads!$A$2:$A$177,missing_roads!$B$2:$B$177))</f>
        <v>650.49215858785362</v>
      </c>
      <c r="G132">
        <f>Informal_roads!G132/(1-_xlfn.XLOOKUP($A132,missing_roads!$A$2:$A$177,missing_roads!$B$2:$B$177))</f>
        <v>712.46635742487638</v>
      </c>
      <c r="H132">
        <f>Informal_roads!H132/(1-_xlfn.XLOOKUP($A132,missing_roads!$A$2:$A$177,missing_roads!$B$2:$B$177))</f>
        <v>96790.487249185404</v>
      </c>
    </row>
    <row r="133" spans="1:8" x14ac:dyDescent="0.25">
      <c r="A133" s="1" t="s">
        <v>134</v>
      </c>
      <c r="B133">
        <f>Informal_roads!B133/(1-_xlfn.XLOOKUP($A133,missing_roads!$A$2:$A$177,missing_roads!$B$2:$B$177))</f>
        <v>0.87403923237571579</v>
      </c>
      <c r="C133">
        <f>Informal_roads!C133/(1-_xlfn.XLOOKUP($A133,missing_roads!$A$2:$A$177,missing_roads!$B$2:$B$177))</f>
        <v>41.590859623366008</v>
      </c>
      <c r="D133">
        <f>Informal_roads!D133/(1-_xlfn.XLOOKUP($A133,missing_roads!$A$2:$A$177,missing_roads!$B$2:$B$177))</f>
        <v>512.96489773788733</v>
      </c>
      <c r="E133">
        <f>Informal_roads!E133/(1-_xlfn.XLOOKUP($A133,missing_roads!$A$2:$A$177,missing_roads!$B$2:$B$177))</f>
        <v>1489.1389663761352</v>
      </c>
      <c r="F133">
        <f>Informal_roads!F133/(1-_xlfn.XLOOKUP($A133,missing_roads!$A$2:$A$177,missing_roads!$B$2:$B$177))</f>
        <v>90.672399903937489</v>
      </c>
      <c r="G133">
        <f>Informal_roads!G133/(1-_xlfn.XLOOKUP($A133,missing_roads!$A$2:$A$177,missing_roads!$B$2:$B$177))</f>
        <v>9.6776760736709146</v>
      </c>
      <c r="H133">
        <f>Informal_roads!H133/(1-_xlfn.XLOOKUP($A133,missing_roads!$A$2:$A$177,missing_roads!$B$2:$B$177))</f>
        <v>32856.575455112674</v>
      </c>
    </row>
    <row r="134" spans="1:8" x14ac:dyDescent="0.25">
      <c r="A134" s="1" t="s">
        <v>135</v>
      </c>
      <c r="B134">
        <f>Informal_roads!B134/(1-_xlfn.XLOOKUP($A134,missing_roads!$A$2:$A$177,missing_roads!$B$2:$B$177))</f>
        <v>0.15670677690573162</v>
      </c>
      <c r="C134">
        <f>Informal_roads!C134/(1-_xlfn.XLOOKUP($A134,missing_roads!$A$2:$A$177,missing_roads!$B$2:$B$177))</f>
        <v>1827.2432090069206</v>
      </c>
      <c r="D134">
        <f>Informal_roads!D134/(1-_xlfn.XLOOKUP($A134,missing_roads!$A$2:$A$177,missing_roads!$B$2:$B$177))</f>
        <v>6885.1864802129039</v>
      </c>
      <c r="E134">
        <f>Informal_roads!E134/(1-_xlfn.XLOOKUP($A134,missing_roads!$A$2:$A$177,missing_roads!$B$2:$B$177))</f>
        <v>10866.997192080456</v>
      </c>
      <c r="F134">
        <f>Informal_roads!F134/(1-_xlfn.XLOOKUP($A134,missing_roads!$A$2:$A$177,missing_roads!$B$2:$B$177))</f>
        <v>439.25411831987168</v>
      </c>
      <c r="G134">
        <f>Informal_roads!G134/(1-_xlfn.XLOOKUP($A134,missing_roads!$A$2:$A$177,missing_roads!$B$2:$B$177))</f>
        <v>437.19583507705215</v>
      </c>
      <c r="H134">
        <f>Informal_roads!H134/(1-_xlfn.XLOOKUP($A134,missing_roads!$A$2:$A$177,missing_roads!$B$2:$B$177))</f>
        <v>18643.269636841032</v>
      </c>
    </row>
    <row r="135" spans="1:8" x14ac:dyDescent="0.25">
      <c r="A135" s="1" t="s">
        <v>136</v>
      </c>
      <c r="B135">
        <f>Informal_roads!B135/(1-_xlfn.XLOOKUP($A135,missing_roads!$A$2:$A$177,missing_roads!$B$2:$B$177))</f>
        <v>24.688589422149068</v>
      </c>
      <c r="C135">
        <f>Informal_roads!C135/(1-_xlfn.XLOOKUP($A135,missing_roads!$A$2:$A$177,missing_roads!$B$2:$B$177))</f>
        <v>0.69102922046727666</v>
      </c>
      <c r="D135">
        <f>Informal_roads!D135/(1-_xlfn.XLOOKUP($A135,missing_roads!$A$2:$A$177,missing_roads!$B$2:$B$177))</f>
        <v>1703.3331820190735</v>
      </c>
      <c r="E135">
        <f>Informal_roads!E135/(1-_xlfn.XLOOKUP($A135,missing_roads!$A$2:$A$177,missing_roads!$B$2:$B$177))</f>
        <v>26358.201275649884</v>
      </c>
      <c r="F135">
        <f>Informal_roads!F135/(1-_xlfn.XLOOKUP($A135,missing_roads!$A$2:$A$177,missing_roads!$B$2:$B$177))</f>
        <v>64.667322147819206</v>
      </c>
      <c r="G135">
        <f>Informal_roads!G135/(1-_xlfn.XLOOKUP($A135,missing_roads!$A$2:$A$177,missing_roads!$B$2:$B$177))</f>
        <v>4.8102813268890952</v>
      </c>
      <c r="H135">
        <f>Informal_roads!H135/(1-_xlfn.XLOOKUP($A135,missing_roads!$A$2:$A$177,missing_roads!$B$2:$B$177))</f>
        <v>29283.47155637524</v>
      </c>
    </row>
    <row r="136" spans="1:8" x14ac:dyDescent="0.25">
      <c r="A136" s="1" t="s">
        <v>137</v>
      </c>
      <c r="B136">
        <f>Informal_roads!B136/(1-_xlfn.XLOOKUP($A136,missing_roads!$A$2:$A$177,missing_roads!$B$2:$B$177))</f>
        <v>2.4271792517380852</v>
      </c>
      <c r="C136">
        <f>Informal_roads!C136/(1-_xlfn.XLOOKUP($A136,missing_roads!$A$2:$A$177,missing_roads!$B$2:$B$177))</f>
        <v>298.35228303931683</v>
      </c>
      <c r="D136">
        <f>Informal_roads!D136/(1-_xlfn.XLOOKUP($A136,missing_roads!$A$2:$A$177,missing_roads!$B$2:$B$177))</f>
        <v>13111.977465354901</v>
      </c>
      <c r="E136">
        <f>Informal_roads!E136/(1-_xlfn.XLOOKUP($A136,missing_roads!$A$2:$A$177,missing_roads!$B$2:$B$177))</f>
        <v>346182.53713907104</v>
      </c>
      <c r="F136">
        <f>Informal_roads!F136/(1-_xlfn.XLOOKUP($A136,missing_roads!$A$2:$A$177,missing_roads!$B$2:$B$177))</f>
        <v>135.95044989459393</v>
      </c>
      <c r="G136">
        <f>Informal_roads!G136/(1-_xlfn.XLOOKUP($A136,missing_roads!$A$2:$A$177,missing_roads!$B$2:$B$177))</f>
        <v>22.713202496197869</v>
      </c>
      <c r="H136">
        <f>Informal_roads!H136/(1-_xlfn.XLOOKUP($A136,missing_roads!$A$2:$A$177,missing_roads!$B$2:$B$177))</f>
        <v>283847.38271319459</v>
      </c>
    </row>
    <row r="137" spans="1:8" x14ac:dyDescent="0.25">
      <c r="A137" s="1" t="s">
        <v>138</v>
      </c>
      <c r="B137">
        <f>Informal_roads!B137/(1-_xlfn.XLOOKUP($A137,missing_roads!$A$2:$A$177,missing_roads!$B$2:$B$177))</f>
        <v>2.7599016842825099</v>
      </c>
      <c r="C137">
        <f>Informal_roads!C137/(1-_xlfn.XLOOKUP($A137,missing_roads!$A$2:$A$177,missing_roads!$B$2:$B$177))</f>
        <v>610.86051942287611</v>
      </c>
      <c r="D137">
        <f>Informal_roads!D137/(1-_xlfn.XLOOKUP($A137,missing_roads!$A$2:$A$177,missing_roads!$B$2:$B$177))</f>
        <v>5415.4606171555288</v>
      </c>
      <c r="E137">
        <f>Informal_roads!E137/(1-_xlfn.XLOOKUP($A137,missing_roads!$A$2:$A$177,missing_roads!$B$2:$B$177))</f>
        <v>9512.2821609784623</v>
      </c>
      <c r="F137">
        <f>Informal_roads!F137/(1-_xlfn.XLOOKUP($A137,missing_roads!$A$2:$A$177,missing_roads!$B$2:$B$177))</f>
        <v>188.06432910275504</v>
      </c>
      <c r="G137">
        <f>Informal_roads!G137/(1-_xlfn.XLOOKUP($A137,missing_roads!$A$2:$A$177,missing_roads!$B$2:$B$177))</f>
        <v>120.89874156266544</v>
      </c>
      <c r="H137">
        <f>Informal_roads!H137/(1-_xlfn.XLOOKUP($A137,missing_roads!$A$2:$A$177,missing_roads!$B$2:$B$177))</f>
        <v>252598.81949036871</v>
      </c>
    </row>
    <row r="138" spans="1:8" x14ac:dyDescent="0.25">
      <c r="A138" s="1" t="s">
        <v>139</v>
      </c>
      <c r="B138">
        <f>Informal_roads!B138/(1-_xlfn.XLOOKUP($A138,missing_roads!$A$2:$A$177,missing_roads!$B$2:$B$177))</f>
        <v>0.15270075712204234</v>
      </c>
      <c r="C138">
        <f>Informal_roads!C138/(1-_xlfn.XLOOKUP($A138,missing_roads!$A$2:$A$177,missing_roads!$B$2:$B$177))</f>
        <v>5.3523976723190106E-2</v>
      </c>
      <c r="D138">
        <f>Informal_roads!D138/(1-_xlfn.XLOOKUP($A138,missing_roads!$A$2:$A$177,missing_roads!$B$2:$B$177))</f>
        <v>107.43206669109956</v>
      </c>
      <c r="E138">
        <f>Informal_roads!E138/(1-_xlfn.XLOOKUP($A138,missing_roads!$A$2:$A$177,missing_roads!$B$2:$B$177))</f>
        <v>17694.324596050807</v>
      </c>
      <c r="F138">
        <f>Informal_roads!F138/(1-_xlfn.XLOOKUP($A138,missing_roads!$A$2:$A$177,missing_roads!$B$2:$B$177))</f>
        <v>20.937320306424365</v>
      </c>
      <c r="G138">
        <f>Informal_roads!G138/(1-_xlfn.XLOOKUP($A138,missing_roads!$A$2:$A$177,missing_roads!$B$2:$B$177))</f>
        <v>1.1995667724432604</v>
      </c>
      <c r="H138">
        <f>Informal_roads!H138/(1-_xlfn.XLOOKUP($A138,missing_roads!$A$2:$A$177,missing_roads!$B$2:$B$177))</f>
        <v>14986.984250846064</v>
      </c>
    </row>
    <row r="139" spans="1:8" x14ac:dyDescent="0.25">
      <c r="A139" s="1" t="s">
        <v>140</v>
      </c>
      <c r="B139">
        <f>Informal_roads!B139/(1-_xlfn.XLOOKUP($A139,missing_roads!$A$2:$A$177,missing_roads!$B$2:$B$177))</f>
        <v>0</v>
      </c>
      <c r="C139">
        <f>Informal_roads!C139/(1-_xlfn.XLOOKUP($A139,missing_roads!$A$2:$A$177,missing_roads!$B$2:$B$177))</f>
        <v>0</v>
      </c>
      <c r="D139">
        <f>Informal_roads!D139/(1-_xlfn.XLOOKUP($A139,missing_roads!$A$2:$A$177,missing_roads!$B$2:$B$177))</f>
        <v>11.806744234703366</v>
      </c>
      <c r="E139">
        <f>Informal_roads!E139/(1-_xlfn.XLOOKUP($A139,missing_roads!$A$2:$A$177,missing_roads!$B$2:$B$177))</f>
        <v>18.752990305932673</v>
      </c>
      <c r="F139">
        <f>Informal_roads!F139/(1-_xlfn.XLOOKUP($A139,missing_roads!$A$2:$A$177,missing_roads!$B$2:$B$177))</f>
        <v>0.16536056351125161</v>
      </c>
      <c r="G139">
        <f>Informal_roads!G139/(1-_xlfn.XLOOKUP($A139,missing_roads!$A$2:$A$177,missing_roads!$B$2:$B$177))</f>
        <v>0.5941956248837641</v>
      </c>
      <c r="H139">
        <f>Informal_roads!H139/(1-_xlfn.XLOOKUP($A139,missing_roads!$A$2:$A$177,missing_roads!$B$2:$B$177))</f>
        <v>1044.2640850148782</v>
      </c>
    </row>
    <row r="140" spans="1:8" x14ac:dyDescent="0.25">
      <c r="A140" s="1" t="s">
        <v>141</v>
      </c>
      <c r="B140">
        <f>Informal_roads!B140/(1-_xlfn.XLOOKUP($A140,missing_roads!$A$2:$A$177,missing_roads!$B$2:$B$177))</f>
        <v>24.416214445685661</v>
      </c>
      <c r="C140">
        <f>Informal_roads!C140/(1-_xlfn.XLOOKUP($A140,missing_roads!$A$2:$A$177,missing_roads!$B$2:$B$177))</f>
        <v>7.7532769371956283</v>
      </c>
      <c r="D140">
        <f>Informal_roads!D140/(1-_xlfn.XLOOKUP($A140,missing_roads!$A$2:$A$177,missing_roads!$B$2:$B$177))</f>
        <v>598.81705107344806</v>
      </c>
      <c r="E140">
        <f>Informal_roads!E140/(1-_xlfn.XLOOKUP($A140,missing_roads!$A$2:$A$177,missing_roads!$B$2:$B$177))</f>
        <v>1227.1261677187633</v>
      </c>
      <c r="F140">
        <f>Informal_roads!F140/(1-_xlfn.XLOOKUP($A140,missing_roads!$A$2:$A$177,missing_roads!$B$2:$B$177))</f>
        <v>290.66100341148046</v>
      </c>
      <c r="G140">
        <f>Informal_roads!G140/(1-_xlfn.XLOOKUP($A140,missing_roads!$A$2:$A$177,missing_roads!$B$2:$B$177))</f>
        <v>15.404987904412209</v>
      </c>
      <c r="H140">
        <f>Informal_roads!H140/(1-_xlfn.XLOOKUP($A140,missing_roads!$A$2:$A$177,missing_roads!$B$2:$B$177))</f>
        <v>40850.090099713314</v>
      </c>
    </row>
    <row r="141" spans="1:8" x14ac:dyDescent="0.25">
      <c r="A141" s="1" t="s">
        <v>142</v>
      </c>
      <c r="B141">
        <f>Informal_roads!B141/(1-_xlfn.XLOOKUP($A141,missing_roads!$A$2:$A$177,missing_roads!$B$2:$B$177))</f>
        <v>70.317518907230863</v>
      </c>
      <c r="C141">
        <f>Informal_roads!C141/(1-_xlfn.XLOOKUP($A141,missing_roads!$A$2:$A$177,missing_roads!$B$2:$B$177))</f>
        <v>1162.8349957686396</v>
      </c>
      <c r="D141">
        <f>Informal_roads!D141/(1-_xlfn.XLOOKUP($A141,missing_roads!$A$2:$A$177,missing_roads!$B$2:$B$177))</f>
        <v>9278.7397636221358</v>
      </c>
      <c r="E141">
        <f>Informal_roads!E141/(1-_xlfn.XLOOKUP($A141,missing_roads!$A$2:$A$177,missing_roads!$B$2:$B$177))</f>
        <v>17923.169280922219</v>
      </c>
      <c r="F141">
        <f>Informal_roads!F141/(1-_xlfn.XLOOKUP($A141,missing_roads!$A$2:$A$177,missing_roads!$B$2:$B$177))</f>
        <v>1516.2833622051289</v>
      </c>
      <c r="G141">
        <f>Informal_roads!G141/(1-_xlfn.XLOOKUP($A141,missing_roads!$A$2:$A$177,missing_roads!$B$2:$B$177))</f>
        <v>311.78236614432154</v>
      </c>
      <c r="H141">
        <f>Informal_roads!H141/(1-_xlfn.XLOOKUP($A141,missing_roads!$A$2:$A$177,missing_roads!$B$2:$B$177))</f>
        <v>367215.4190832224</v>
      </c>
    </row>
    <row r="142" spans="1:8" x14ac:dyDescent="0.25">
      <c r="A142" s="1" t="s">
        <v>143</v>
      </c>
      <c r="B142">
        <f>Informal_roads!B142/(1-_xlfn.XLOOKUP($A142,missing_roads!$A$2:$A$177,missing_roads!$B$2:$B$177))</f>
        <v>16.531229054011732</v>
      </c>
      <c r="C142">
        <f>Informal_roads!C142/(1-_xlfn.XLOOKUP($A142,missing_roads!$A$2:$A$177,missing_roads!$B$2:$B$177))</f>
        <v>0</v>
      </c>
      <c r="D142">
        <f>Informal_roads!D142/(1-_xlfn.XLOOKUP($A142,missing_roads!$A$2:$A$177,missing_roads!$B$2:$B$177))</f>
        <v>1053.0386419481983</v>
      </c>
      <c r="E142">
        <f>Informal_roads!E142/(1-_xlfn.XLOOKUP($A142,missing_roads!$A$2:$A$177,missing_roads!$B$2:$B$177))</f>
        <v>303.89758026076788</v>
      </c>
      <c r="F142">
        <f>Informal_roads!F142/(1-_xlfn.XLOOKUP($A142,missing_roads!$A$2:$A$177,missing_roads!$B$2:$B$177))</f>
        <v>78.237869372969968</v>
      </c>
      <c r="G142">
        <f>Informal_roads!G142/(1-_xlfn.XLOOKUP($A142,missing_roads!$A$2:$A$177,missing_roads!$B$2:$B$177))</f>
        <v>10.633706601069557</v>
      </c>
      <c r="H142">
        <f>Informal_roads!H142/(1-_xlfn.XLOOKUP($A142,missing_roads!$A$2:$A$177,missing_roads!$B$2:$B$177))</f>
        <v>32265.290192696979</v>
      </c>
    </row>
    <row r="143" spans="1:8" x14ac:dyDescent="0.25">
      <c r="A143" s="1" t="s">
        <v>144</v>
      </c>
      <c r="B143">
        <f>Informal_roads!B143/(1-_xlfn.XLOOKUP($A143,missing_roads!$A$2:$A$177,missing_roads!$B$2:$B$177))</f>
        <v>8.4411736726783619</v>
      </c>
      <c r="C143">
        <f>Informal_roads!C143/(1-_xlfn.XLOOKUP($A143,missing_roads!$A$2:$A$177,missing_roads!$B$2:$B$177))</f>
        <v>54.633668783213842</v>
      </c>
      <c r="D143">
        <f>Informal_roads!D143/(1-_xlfn.XLOOKUP($A143,missing_roads!$A$2:$A$177,missing_roads!$B$2:$B$177))</f>
        <v>8962.9246113646423</v>
      </c>
      <c r="E143">
        <f>Informal_roads!E143/(1-_xlfn.XLOOKUP($A143,missing_roads!$A$2:$A$177,missing_roads!$B$2:$B$177))</f>
        <v>80718.530493776983</v>
      </c>
      <c r="F143">
        <f>Informal_roads!F143/(1-_xlfn.XLOOKUP($A143,missing_roads!$A$2:$A$177,missing_roads!$B$2:$B$177))</f>
        <v>30.962490895121952</v>
      </c>
      <c r="G143">
        <f>Informal_roads!G143/(1-_xlfn.XLOOKUP($A143,missing_roads!$A$2:$A$177,missing_roads!$B$2:$B$177))</f>
        <v>5.9726288679281696</v>
      </c>
      <c r="H143">
        <f>Informal_roads!H143/(1-_xlfn.XLOOKUP($A143,missing_roads!$A$2:$A$177,missing_roads!$B$2:$B$177))</f>
        <v>51726.652196981457</v>
      </c>
    </row>
    <row r="144" spans="1:8" x14ac:dyDescent="0.25">
      <c r="A144" s="1" t="s">
        <v>145</v>
      </c>
      <c r="B144">
        <f>Informal_roads!B144/(1-_xlfn.XLOOKUP($A144,missing_roads!$A$2:$A$177,missing_roads!$B$2:$B$177))</f>
        <v>187.40535199584221</v>
      </c>
      <c r="C144">
        <f>Informal_roads!C144/(1-_xlfn.XLOOKUP($A144,missing_roads!$A$2:$A$177,missing_roads!$B$2:$B$177))</f>
        <v>587.6587164477852</v>
      </c>
      <c r="D144">
        <f>Informal_roads!D144/(1-_xlfn.XLOOKUP($A144,missing_roads!$A$2:$A$177,missing_roads!$B$2:$B$177))</f>
        <v>25161.872025504585</v>
      </c>
      <c r="E144">
        <f>Informal_roads!E144/(1-_xlfn.XLOOKUP($A144,missing_roads!$A$2:$A$177,missing_roads!$B$2:$B$177))</f>
        <v>35854.621877344136</v>
      </c>
      <c r="F144">
        <f>Informal_roads!F144/(1-_xlfn.XLOOKUP($A144,missing_roads!$A$2:$A$177,missing_roads!$B$2:$B$177))</f>
        <v>710.93380527881686</v>
      </c>
      <c r="G144">
        <f>Informal_roads!G144/(1-_xlfn.XLOOKUP($A144,missing_roads!$A$2:$A$177,missing_roads!$B$2:$B$177))</f>
        <v>342.71789964998135</v>
      </c>
      <c r="H144">
        <f>Informal_roads!H144/(1-_xlfn.XLOOKUP($A144,missing_roads!$A$2:$A$177,missing_roads!$B$2:$B$177))</f>
        <v>472977.51587813068</v>
      </c>
    </row>
    <row r="145" spans="1:8" x14ac:dyDescent="0.25">
      <c r="A145" s="1" t="s">
        <v>146</v>
      </c>
      <c r="B145">
        <f>Informal_roads!B145/(1-_xlfn.XLOOKUP($A145,missing_roads!$A$2:$A$177,missing_roads!$B$2:$B$177))</f>
        <v>298.3773681514146</v>
      </c>
      <c r="C145">
        <f>Informal_roads!C145/(1-_xlfn.XLOOKUP($A145,missing_roads!$A$2:$A$177,missing_roads!$B$2:$B$177))</f>
        <v>124.60592495664669</v>
      </c>
      <c r="D145">
        <f>Informal_roads!D145/(1-_xlfn.XLOOKUP($A145,missing_roads!$A$2:$A$177,missing_roads!$B$2:$B$177))</f>
        <v>818.39050363176943</v>
      </c>
      <c r="E145">
        <f>Informal_roads!E145/(1-_xlfn.XLOOKUP($A145,missing_roads!$A$2:$A$177,missing_roads!$B$2:$B$177))</f>
        <v>1797.2433409205769</v>
      </c>
      <c r="F145">
        <f>Informal_roads!F145/(1-_xlfn.XLOOKUP($A145,missing_roads!$A$2:$A$177,missing_roads!$B$2:$B$177))</f>
        <v>19.957894044492893</v>
      </c>
      <c r="G145">
        <f>Informal_roads!G145/(1-_xlfn.XLOOKUP($A145,missing_roads!$A$2:$A$177,missing_roads!$B$2:$B$177))</f>
        <v>5.0432090769459448</v>
      </c>
      <c r="H145">
        <f>Informal_roads!H145/(1-_xlfn.XLOOKUP($A145,missing_roads!$A$2:$A$177,missing_roads!$B$2:$B$177))</f>
        <v>53425.924902948027</v>
      </c>
    </row>
    <row r="146" spans="1:8" x14ac:dyDescent="0.25">
      <c r="A146" s="1" t="s">
        <v>147</v>
      </c>
      <c r="B146">
        <f>Informal_roads!B146/(1-_xlfn.XLOOKUP($A146,missing_roads!$A$2:$A$177,missing_roads!$B$2:$B$177))</f>
        <v>9580.9040249117643</v>
      </c>
      <c r="C146">
        <f>Informal_roads!C146/(1-_xlfn.XLOOKUP($A146,missing_roads!$A$2:$A$177,missing_roads!$B$2:$B$177))</f>
        <v>87692.124467598333</v>
      </c>
      <c r="D146">
        <f>Informal_roads!D146/(1-_xlfn.XLOOKUP($A146,missing_roads!$A$2:$A$177,missing_roads!$B$2:$B$177))</f>
        <v>515419.70051041414</v>
      </c>
      <c r="E146">
        <f>Informal_roads!E146/(1-_xlfn.XLOOKUP($A146,missing_roads!$A$2:$A$177,missing_roads!$B$2:$B$177))</f>
        <v>389170.35439676628</v>
      </c>
      <c r="F146">
        <f>Informal_roads!F146/(1-_xlfn.XLOOKUP($A146,missing_roads!$A$2:$A$177,missing_roads!$B$2:$B$177))</f>
        <v>5288.9823452292558</v>
      </c>
      <c r="G146">
        <f>Informal_roads!G146/(1-_xlfn.XLOOKUP($A146,missing_roads!$A$2:$A$177,missing_roads!$B$2:$B$177))</f>
        <v>1100.3916271662265</v>
      </c>
      <c r="H146">
        <f>Informal_roads!H146/(1-_xlfn.XLOOKUP($A146,missing_roads!$A$2:$A$177,missing_roads!$B$2:$B$177))</f>
        <v>2074003.665174732</v>
      </c>
    </row>
    <row r="147" spans="1:8" x14ac:dyDescent="0.25">
      <c r="A147" s="1" t="s">
        <v>148</v>
      </c>
      <c r="B147">
        <f>Informal_roads!B147/(1-_xlfn.XLOOKUP($A147,missing_roads!$A$2:$A$177,missing_roads!$B$2:$B$177))</f>
        <v>434.07402309390454</v>
      </c>
      <c r="C147">
        <f>Informal_roads!C147/(1-_xlfn.XLOOKUP($A147,missing_roads!$A$2:$A$177,missing_roads!$B$2:$B$177))</f>
        <v>14.620431662010704</v>
      </c>
      <c r="D147">
        <f>Informal_roads!D147/(1-_xlfn.XLOOKUP($A147,missing_roads!$A$2:$A$177,missing_roads!$B$2:$B$177))</f>
        <v>4977.5206815097226</v>
      </c>
      <c r="E147">
        <f>Informal_roads!E147/(1-_xlfn.XLOOKUP($A147,missing_roads!$A$2:$A$177,missing_roads!$B$2:$B$177))</f>
        <v>4911.5894391432576</v>
      </c>
      <c r="F147">
        <f>Informal_roads!F147/(1-_xlfn.XLOOKUP($A147,missing_roads!$A$2:$A$177,missing_roads!$B$2:$B$177))</f>
        <v>500.12639579725521</v>
      </c>
      <c r="G147">
        <f>Informal_roads!G147/(1-_xlfn.XLOOKUP($A147,missing_roads!$A$2:$A$177,missing_roads!$B$2:$B$177))</f>
        <v>32.675773591401125</v>
      </c>
      <c r="H147">
        <f>Informal_roads!H147/(1-_xlfn.XLOOKUP($A147,missing_roads!$A$2:$A$177,missing_roads!$B$2:$B$177))</f>
        <v>66266.923947341507</v>
      </c>
    </row>
    <row r="148" spans="1:8" x14ac:dyDescent="0.25">
      <c r="A148" s="1" t="s">
        <v>149</v>
      </c>
      <c r="B148">
        <f>Informal_roads!B148/(1-_xlfn.XLOOKUP($A148,missing_roads!$A$2:$A$177,missing_roads!$B$2:$B$177))</f>
        <v>318.81237121958947</v>
      </c>
      <c r="C148">
        <f>Informal_roads!C148/(1-_xlfn.XLOOKUP($A148,missing_roads!$A$2:$A$177,missing_roads!$B$2:$B$177))</f>
        <v>45.0171476426505</v>
      </c>
      <c r="D148">
        <f>Informal_roads!D148/(1-_xlfn.XLOOKUP($A148,missing_roads!$A$2:$A$177,missing_roads!$B$2:$B$177))</f>
        <v>1731.3192074996555</v>
      </c>
      <c r="E148">
        <f>Informal_roads!E148/(1-_xlfn.XLOOKUP($A148,missing_roads!$A$2:$A$177,missing_roads!$B$2:$B$177))</f>
        <v>4832.7078446157875</v>
      </c>
      <c r="F148">
        <f>Informal_roads!F148/(1-_xlfn.XLOOKUP($A148,missing_roads!$A$2:$A$177,missing_roads!$B$2:$B$177))</f>
        <v>171.2953943945447</v>
      </c>
      <c r="G148">
        <f>Informal_roads!G148/(1-_xlfn.XLOOKUP($A148,missing_roads!$A$2:$A$177,missing_roads!$B$2:$B$177))</f>
        <v>27.733328121642099</v>
      </c>
      <c r="H148">
        <f>Informal_roads!H148/(1-_xlfn.XLOOKUP($A148,missing_roads!$A$2:$A$177,missing_roads!$B$2:$B$177))</f>
        <v>49594.609476571568</v>
      </c>
    </row>
    <row r="149" spans="1:8" x14ac:dyDescent="0.25">
      <c r="A149" s="1" t="s">
        <v>150</v>
      </c>
      <c r="B149">
        <f>Informal_roads!B149/(1-_xlfn.XLOOKUP($A149,missing_roads!$A$2:$A$177,missing_roads!$B$2:$B$177))</f>
        <v>6.3960990091281706</v>
      </c>
      <c r="C149">
        <f>Informal_roads!C149/(1-_xlfn.XLOOKUP($A149,missing_roads!$A$2:$A$177,missing_roads!$B$2:$B$177))</f>
        <v>302.43048990498113</v>
      </c>
      <c r="D149">
        <f>Informal_roads!D149/(1-_xlfn.XLOOKUP($A149,missing_roads!$A$2:$A$177,missing_roads!$B$2:$B$177))</f>
        <v>6795.8732192918715</v>
      </c>
      <c r="E149">
        <f>Informal_roads!E149/(1-_xlfn.XLOOKUP($A149,missing_roads!$A$2:$A$177,missing_roads!$B$2:$B$177))</f>
        <v>24101.394032044645</v>
      </c>
      <c r="F149">
        <f>Informal_roads!F149/(1-_xlfn.XLOOKUP($A149,missing_roads!$A$2:$A$177,missing_roads!$B$2:$B$177))</f>
        <v>349.79836438832456</v>
      </c>
      <c r="G149">
        <f>Informal_roads!G149/(1-_xlfn.XLOOKUP($A149,missing_roads!$A$2:$A$177,missing_roads!$B$2:$B$177))</f>
        <v>43.058850137255689</v>
      </c>
      <c r="H149">
        <f>Informal_roads!H149/(1-_xlfn.XLOOKUP($A149,missing_roads!$A$2:$A$177,missing_roads!$B$2:$B$177))</f>
        <v>87462.939073199072</v>
      </c>
    </row>
    <row r="150" spans="1:8" x14ac:dyDescent="0.25">
      <c r="A150" s="1" t="s">
        <v>151</v>
      </c>
      <c r="B150">
        <f>Informal_roads!B150/(1-_xlfn.XLOOKUP($A150,missing_roads!$A$2:$A$177,missing_roads!$B$2:$B$177))</f>
        <v>0</v>
      </c>
      <c r="C150">
        <f>Informal_roads!C150/(1-_xlfn.XLOOKUP($A150,missing_roads!$A$2:$A$177,missing_roads!$B$2:$B$177))</f>
        <v>5.5574256044984809</v>
      </c>
      <c r="D150">
        <f>Informal_roads!D150/(1-_xlfn.XLOOKUP($A150,missing_roads!$A$2:$A$177,missing_roads!$B$2:$B$177))</f>
        <v>296.71200023237748</v>
      </c>
      <c r="E150">
        <f>Informal_roads!E150/(1-_xlfn.XLOOKUP($A150,missing_roads!$A$2:$A$177,missing_roads!$B$2:$B$177))</f>
        <v>35114.084522172954</v>
      </c>
      <c r="F150">
        <f>Informal_roads!F150/(1-_xlfn.XLOOKUP($A150,missing_roads!$A$2:$A$177,missing_roads!$B$2:$B$177))</f>
        <v>2.3508018638911703</v>
      </c>
      <c r="G150">
        <f>Informal_roads!G150/(1-_xlfn.XLOOKUP($A150,missing_roads!$A$2:$A$177,missing_roads!$B$2:$B$177))</f>
        <v>1.3397042880240002</v>
      </c>
      <c r="H150">
        <f>Informal_roads!H150/(1-_xlfn.XLOOKUP($A150,missing_roads!$A$2:$A$177,missing_roads!$B$2:$B$177))</f>
        <v>297343.51733401307</v>
      </c>
    </row>
    <row r="151" spans="1:8" x14ac:dyDescent="0.25">
      <c r="A151" s="1" t="s">
        <v>152</v>
      </c>
      <c r="B151">
        <f>Informal_roads!B151/(1-_xlfn.XLOOKUP($A151,missing_roads!$A$2:$A$177,missing_roads!$B$2:$B$177))</f>
        <v>1.9184314608605324</v>
      </c>
      <c r="C151">
        <f>Informal_roads!C151/(1-_xlfn.XLOOKUP($A151,missing_roads!$A$2:$A$177,missing_roads!$B$2:$B$177))</f>
        <v>5.7774544819644751</v>
      </c>
      <c r="D151">
        <f>Informal_roads!D151/(1-_xlfn.XLOOKUP($A151,missing_roads!$A$2:$A$177,missing_roads!$B$2:$B$177))</f>
        <v>164.46750902699145</v>
      </c>
      <c r="E151">
        <f>Informal_roads!E151/(1-_xlfn.XLOOKUP($A151,missing_roads!$A$2:$A$177,missing_roads!$B$2:$B$177))</f>
        <v>24110.754793969158</v>
      </c>
      <c r="F151">
        <f>Informal_roads!F151/(1-_xlfn.XLOOKUP($A151,missing_roads!$A$2:$A$177,missing_roads!$B$2:$B$177))</f>
        <v>3.9191718622860385</v>
      </c>
      <c r="G151">
        <f>Informal_roads!G151/(1-_xlfn.XLOOKUP($A151,missing_roads!$A$2:$A$177,missing_roads!$B$2:$B$177))</f>
        <v>0.8658267401738543</v>
      </c>
      <c r="H151">
        <f>Informal_roads!H151/(1-_xlfn.XLOOKUP($A151,missing_roads!$A$2:$A$177,missing_roads!$B$2:$B$177))</f>
        <v>199717.13116475422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0842-C395-4C08-A79D-83978721A137}">
  <sheetPr codeName="Sheet5"/>
  <dimension ref="A1:B177"/>
  <sheetViews>
    <sheetView topLeftCell="A25" workbookViewId="0">
      <selection activeCell="A39" sqref="A39"/>
    </sheetView>
  </sheetViews>
  <sheetFormatPr defaultRowHeight="15" x14ac:dyDescent="0.25"/>
  <sheetData>
    <row r="1" spans="1:2" x14ac:dyDescent="0.25">
      <c r="A1" t="s">
        <v>160</v>
      </c>
      <c r="B1" t="s">
        <v>165</v>
      </c>
    </row>
    <row r="2" spans="1:2" x14ac:dyDescent="0.25">
      <c r="A2" t="s">
        <v>166</v>
      </c>
      <c r="B2">
        <v>0.44753703155159008</v>
      </c>
    </row>
    <row r="3" spans="1:2" x14ac:dyDescent="0.25">
      <c r="A3" t="s">
        <v>3</v>
      </c>
      <c r="B3">
        <v>0.13635456436304108</v>
      </c>
    </row>
    <row r="4" spans="1:2" x14ac:dyDescent="0.25">
      <c r="A4" t="s">
        <v>4</v>
      </c>
      <c r="B4">
        <v>0.47210316074797698</v>
      </c>
    </row>
    <row r="5" spans="1:2" x14ac:dyDescent="0.25">
      <c r="A5" t="s">
        <v>5</v>
      </c>
      <c r="B5">
        <v>2.9233660471914805E-3</v>
      </c>
    </row>
    <row r="6" spans="1:2" x14ac:dyDescent="0.25">
      <c r="A6" t="s">
        <v>6</v>
      </c>
      <c r="B6">
        <v>0.58953927470671386</v>
      </c>
    </row>
    <row r="7" spans="1:2" x14ac:dyDescent="0.25">
      <c r="A7" t="s">
        <v>7</v>
      </c>
      <c r="B7">
        <v>0.5864284799310725</v>
      </c>
    </row>
    <row r="8" spans="1:2" x14ac:dyDescent="0.25">
      <c r="A8" t="s">
        <v>167</v>
      </c>
      <c r="B8">
        <v>5.2807093862555374E-2</v>
      </c>
    </row>
    <row r="9" spans="1:2" x14ac:dyDescent="0.25">
      <c r="A9" t="s">
        <v>8</v>
      </c>
      <c r="B9">
        <v>0.38471037101774347</v>
      </c>
    </row>
    <row r="10" spans="1:2" x14ac:dyDescent="0.25">
      <c r="A10" t="s">
        <v>9</v>
      </c>
      <c r="B10">
        <v>7.7084737998024287E-3</v>
      </c>
    </row>
    <row r="11" spans="1:2" x14ac:dyDescent="0.25">
      <c r="A11" t="s">
        <v>168</v>
      </c>
      <c r="B11">
        <v>0.18962080012041727</v>
      </c>
    </row>
    <row r="12" spans="1:2" x14ac:dyDescent="0.25">
      <c r="A12" t="s">
        <v>10</v>
      </c>
      <c r="B12">
        <v>7.6684445411995206E-2</v>
      </c>
    </row>
    <row r="13" spans="1:2" x14ac:dyDescent="0.25">
      <c r="A13" t="s">
        <v>11</v>
      </c>
      <c r="B13">
        <v>0.33758358323115045</v>
      </c>
    </row>
    <row r="14" spans="1:2" x14ac:dyDescent="0.25">
      <c r="A14" t="s">
        <v>12</v>
      </c>
      <c r="B14">
        <v>6.6743792436552346E-2</v>
      </c>
    </row>
    <row r="15" spans="1:2" x14ac:dyDescent="0.25">
      <c r="A15" t="s">
        <v>13</v>
      </c>
      <c r="B15">
        <v>5.0874476572570495E-4</v>
      </c>
    </row>
    <row r="16" spans="1:2" x14ac:dyDescent="0.25">
      <c r="A16" t="s">
        <v>14</v>
      </c>
      <c r="B16">
        <v>0.29550882593907496</v>
      </c>
    </row>
    <row r="17" spans="1:2" x14ac:dyDescent="0.25">
      <c r="A17" t="s">
        <v>15</v>
      </c>
      <c r="B17">
        <v>0.54047044774807584</v>
      </c>
    </row>
    <row r="18" spans="1:2" x14ac:dyDescent="0.25">
      <c r="A18" t="s">
        <v>16</v>
      </c>
      <c r="B18">
        <v>0.15031251319734787</v>
      </c>
    </row>
    <row r="19" spans="1:2" x14ac:dyDescent="0.25">
      <c r="A19" t="s">
        <v>17</v>
      </c>
      <c r="B19">
        <v>0.35193386464114002</v>
      </c>
    </row>
    <row r="20" spans="1:2" x14ac:dyDescent="0.25">
      <c r="A20" t="s">
        <v>18</v>
      </c>
      <c r="B20">
        <v>8.2356587399977449E-2</v>
      </c>
    </row>
    <row r="21" spans="1:2" x14ac:dyDescent="0.25">
      <c r="A21" t="s">
        <v>19</v>
      </c>
      <c r="B21">
        <v>0.50989876470988127</v>
      </c>
    </row>
    <row r="22" spans="1:2" x14ac:dyDescent="0.25">
      <c r="A22" t="s">
        <v>20</v>
      </c>
      <c r="B22">
        <v>0.2609475712702119</v>
      </c>
    </row>
    <row r="23" spans="1:2" x14ac:dyDescent="0.25">
      <c r="A23" t="s">
        <v>21</v>
      </c>
      <c r="B23">
        <v>9.0243292528461583E-2</v>
      </c>
    </row>
    <row r="24" spans="1:2" x14ac:dyDescent="0.25">
      <c r="A24" t="s">
        <v>22</v>
      </c>
      <c r="B24">
        <v>0.59516691135737376</v>
      </c>
    </row>
    <row r="25" spans="1:2" x14ac:dyDescent="0.25">
      <c r="A25" t="s">
        <v>169</v>
      </c>
      <c r="B25">
        <v>7.8374419477058824E-2</v>
      </c>
    </row>
    <row r="26" spans="1:2" x14ac:dyDescent="0.25">
      <c r="A26" t="s">
        <v>23</v>
      </c>
      <c r="B26">
        <v>0.38449337798850064</v>
      </c>
    </row>
    <row r="27" spans="1:2" x14ac:dyDescent="0.25">
      <c r="A27" t="s">
        <v>24</v>
      </c>
      <c r="B27">
        <v>0.30216931704509176</v>
      </c>
    </row>
    <row r="28" spans="1:2" x14ac:dyDescent="0.25">
      <c r="A28" t="s">
        <v>25</v>
      </c>
      <c r="B28">
        <v>0.30328462582839361</v>
      </c>
    </row>
    <row r="29" spans="1:2" x14ac:dyDescent="0.25">
      <c r="A29" t="s">
        <v>26</v>
      </c>
      <c r="B29">
        <v>5.4173566611467112E-2</v>
      </c>
    </row>
    <row r="30" spans="1:2" x14ac:dyDescent="0.25">
      <c r="A30" t="s">
        <v>27</v>
      </c>
      <c r="B30">
        <v>0.34218009992389187</v>
      </c>
    </row>
    <row r="31" spans="1:2" x14ac:dyDescent="0.25">
      <c r="A31" t="s">
        <v>28</v>
      </c>
      <c r="B31">
        <v>0.65694284929808688</v>
      </c>
    </row>
    <row r="32" spans="1:2" x14ac:dyDescent="0.25">
      <c r="A32" t="s">
        <v>29</v>
      </c>
      <c r="B32">
        <v>0.14645169814255241</v>
      </c>
    </row>
    <row r="33" spans="1:2" x14ac:dyDescent="0.25">
      <c r="A33" t="s">
        <v>30</v>
      </c>
      <c r="B33">
        <v>0.54150033580543255</v>
      </c>
    </row>
    <row r="34" spans="1:2" x14ac:dyDescent="0.25">
      <c r="A34" t="s">
        <v>31</v>
      </c>
      <c r="B34">
        <v>0.2542402118117093</v>
      </c>
    </row>
    <row r="35" spans="1:2" x14ac:dyDescent="0.25">
      <c r="A35" t="s">
        <v>170</v>
      </c>
      <c r="B35">
        <v>0.17827896665611004</v>
      </c>
    </row>
    <row r="36" spans="1:2" x14ac:dyDescent="0.25">
      <c r="A36" t="s">
        <v>32</v>
      </c>
      <c r="B36">
        <v>0.39537495235886222</v>
      </c>
    </row>
    <row r="37" spans="1:2" x14ac:dyDescent="0.25">
      <c r="A37" t="s">
        <v>33</v>
      </c>
      <c r="B37">
        <v>0.37918516342825198</v>
      </c>
    </row>
    <row r="38" spans="1:2" x14ac:dyDescent="0.25">
      <c r="A38" t="s">
        <v>171</v>
      </c>
      <c r="B38">
        <v>0.13544621427012873</v>
      </c>
    </row>
    <row r="39" spans="1:2" x14ac:dyDescent="0.25">
      <c r="A39" t="s">
        <v>34</v>
      </c>
      <c r="B39">
        <v>4.2975703109587343E-2</v>
      </c>
    </row>
    <row r="40" spans="1:2" x14ac:dyDescent="0.25">
      <c r="A40" t="s">
        <v>35</v>
      </c>
      <c r="B40">
        <v>0.18814228409358219</v>
      </c>
    </row>
    <row r="41" spans="1:2" x14ac:dyDescent="0.25">
      <c r="A41" t="s">
        <v>36</v>
      </c>
      <c r="B41">
        <v>2.6650981549647935E-2</v>
      </c>
    </row>
    <row r="42" spans="1:2" x14ac:dyDescent="0.25">
      <c r="A42" t="s">
        <v>37</v>
      </c>
      <c r="B42">
        <v>7.9292892636304568E-3</v>
      </c>
    </row>
    <row r="43" spans="1:2" x14ac:dyDescent="0.25">
      <c r="A43" t="s">
        <v>38</v>
      </c>
      <c r="B43">
        <v>1.0697901263496878E-2</v>
      </c>
    </row>
    <row r="44" spans="1:2" x14ac:dyDescent="0.25">
      <c r="A44" t="s">
        <v>39</v>
      </c>
      <c r="B44">
        <v>0.34824121855757484</v>
      </c>
    </row>
    <row r="45" spans="1:2" x14ac:dyDescent="0.25">
      <c r="A45" t="s">
        <v>40</v>
      </c>
      <c r="B45">
        <v>0.23853256518660285</v>
      </c>
    </row>
    <row r="46" spans="1:2" x14ac:dyDescent="0.25">
      <c r="A46" t="s">
        <v>41</v>
      </c>
      <c r="B46">
        <v>0.23204063800380842</v>
      </c>
    </row>
    <row r="47" spans="1:2" x14ac:dyDescent="0.25">
      <c r="A47" t="s">
        <v>42</v>
      </c>
      <c r="B47">
        <v>0.11715782684513525</v>
      </c>
    </row>
    <row r="48" spans="1:2" x14ac:dyDescent="0.25">
      <c r="A48" t="s">
        <v>172</v>
      </c>
      <c r="B48">
        <v>0.54624727405803142</v>
      </c>
    </row>
    <row r="49" spans="1:2" x14ac:dyDescent="0.25">
      <c r="A49" t="s">
        <v>43</v>
      </c>
      <c r="B49">
        <v>5.1534264662241189E-2</v>
      </c>
    </row>
    <row r="50" spans="1:2" x14ac:dyDescent="0.25">
      <c r="A50" t="s">
        <v>44</v>
      </c>
      <c r="B50">
        <v>0.6438273434533468</v>
      </c>
    </row>
    <row r="51" spans="1:2" x14ac:dyDescent="0.25">
      <c r="A51" t="s">
        <v>45</v>
      </c>
      <c r="B51">
        <v>0.14943274445220747</v>
      </c>
    </row>
    <row r="52" spans="1:2" x14ac:dyDescent="0.25">
      <c r="A52" t="s">
        <v>46</v>
      </c>
      <c r="B52">
        <v>0.2198463393684022</v>
      </c>
    </row>
    <row r="53" spans="1:2" x14ac:dyDescent="0.25">
      <c r="A53" t="s">
        <v>47</v>
      </c>
      <c r="B53">
        <v>8.7560358916723785E-2</v>
      </c>
    </row>
    <row r="54" spans="1:2" x14ac:dyDescent="0.25">
      <c r="A54" t="s">
        <v>48</v>
      </c>
      <c r="B54">
        <v>8.102654047103473E-3</v>
      </c>
    </row>
    <row r="55" spans="1:2" x14ac:dyDescent="0.25">
      <c r="A55" t="s">
        <v>49</v>
      </c>
      <c r="B55">
        <v>0.16138350028277892</v>
      </c>
    </row>
    <row r="56" spans="1:2" x14ac:dyDescent="0.25">
      <c r="A56" s="4" t="s">
        <v>50</v>
      </c>
      <c r="B56">
        <v>0.37070950687254406</v>
      </c>
    </row>
    <row r="57" spans="1:2" x14ac:dyDescent="0.25">
      <c r="A57" t="s">
        <v>51</v>
      </c>
      <c r="B57">
        <v>0.14423744244865544</v>
      </c>
    </row>
    <row r="58" spans="1:2" x14ac:dyDescent="0.25">
      <c r="A58" t="s">
        <v>52</v>
      </c>
      <c r="B58">
        <v>2.0400668702842649E-3</v>
      </c>
    </row>
    <row r="59" spans="1:2" x14ac:dyDescent="0.25">
      <c r="A59" t="s">
        <v>53</v>
      </c>
      <c r="B59">
        <v>0.47066930322800576</v>
      </c>
    </row>
    <row r="60" spans="1:2" x14ac:dyDescent="0.25">
      <c r="A60" t="s">
        <v>54</v>
      </c>
      <c r="B60">
        <v>1.9507877055106614E-2</v>
      </c>
    </row>
    <row r="61" spans="1:2" x14ac:dyDescent="0.25">
      <c r="A61" t="s">
        <v>55</v>
      </c>
      <c r="B61">
        <v>3.1270420638262533E-2</v>
      </c>
    </row>
    <row r="62" spans="1:2" x14ac:dyDescent="0.25">
      <c r="A62" t="s">
        <v>56</v>
      </c>
      <c r="B62">
        <v>0.49674982314232702</v>
      </c>
    </row>
    <row r="63" spans="1:2" x14ac:dyDescent="0.25">
      <c r="A63" t="s">
        <v>57</v>
      </c>
      <c r="B63">
        <v>0.35813091890553961</v>
      </c>
    </row>
    <row r="64" spans="1:2" x14ac:dyDescent="0.25">
      <c r="A64" t="s">
        <v>58</v>
      </c>
      <c r="B64">
        <v>0.31902768381103924</v>
      </c>
    </row>
    <row r="65" spans="1:2" x14ac:dyDescent="0.25">
      <c r="A65" t="s">
        <v>59</v>
      </c>
      <c r="B65">
        <v>0.28257675353800943</v>
      </c>
    </row>
    <row r="66" spans="1:2" x14ac:dyDescent="0.25">
      <c r="A66" t="s">
        <v>60</v>
      </c>
      <c r="B66">
        <v>0.27628043162095434</v>
      </c>
    </row>
    <row r="67" spans="1:2" x14ac:dyDescent="0.25">
      <c r="A67" t="s">
        <v>61</v>
      </c>
      <c r="B67">
        <v>1.5211450415845025E-2</v>
      </c>
    </row>
    <row r="68" spans="1:2" x14ac:dyDescent="0.25">
      <c r="A68" t="s">
        <v>62</v>
      </c>
      <c r="B68">
        <v>0.14931944705294528</v>
      </c>
    </row>
    <row r="69" spans="1:2" x14ac:dyDescent="0.25">
      <c r="A69" t="s">
        <v>63</v>
      </c>
      <c r="B69">
        <v>0.41353281913450868</v>
      </c>
    </row>
    <row r="70" spans="1:2" x14ac:dyDescent="0.25">
      <c r="A70" t="s">
        <v>64</v>
      </c>
      <c r="B70">
        <v>0.33250809660673675</v>
      </c>
    </row>
    <row r="71" spans="1:2" x14ac:dyDescent="0.25">
      <c r="A71" t="s">
        <v>65</v>
      </c>
      <c r="B71">
        <v>0.21866753810309708</v>
      </c>
    </row>
    <row r="72" spans="1:2" x14ac:dyDescent="0.25">
      <c r="A72" t="s">
        <v>66</v>
      </c>
      <c r="B72">
        <v>0.48630794707804315</v>
      </c>
    </row>
    <row r="73" spans="1:2" x14ac:dyDescent="0.25">
      <c r="A73" t="s">
        <v>67</v>
      </c>
      <c r="B73">
        <v>2.1525718440091962E-2</v>
      </c>
    </row>
    <row r="74" spans="1:2" x14ac:dyDescent="0.25">
      <c r="A74" t="s">
        <v>68</v>
      </c>
      <c r="B74">
        <v>3.233986544459734E-2</v>
      </c>
    </row>
    <row r="75" spans="1:2" x14ac:dyDescent="0.25">
      <c r="A75" t="s">
        <v>69</v>
      </c>
      <c r="B75">
        <v>1.7960619037209812E-2</v>
      </c>
    </row>
    <row r="76" spans="1:2" x14ac:dyDescent="0.25">
      <c r="A76" t="s">
        <v>70</v>
      </c>
      <c r="B76">
        <v>0.52556728164970645</v>
      </c>
    </row>
    <row r="77" spans="1:2" x14ac:dyDescent="0.25">
      <c r="A77" t="s">
        <v>71</v>
      </c>
      <c r="B77">
        <v>0.15929178633180416</v>
      </c>
    </row>
    <row r="78" spans="1:2" x14ac:dyDescent="0.25">
      <c r="A78" t="s">
        <v>72</v>
      </c>
      <c r="B78">
        <v>4.6647356514109952E-3</v>
      </c>
    </row>
    <row r="79" spans="1:2" x14ac:dyDescent="0.25">
      <c r="A79" t="s">
        <v>73</v>
      </c>
      <c r="B79">
        <v>0.36030397585836438</v>
      </c>
    </row>
    <row r="80" spans="1:2" x14ac:dyDescent="0.25">
      <c r="A80" t="s">
        <v>74</v>
      </c>
      <c r="B80">
        <v>0.55186642138921249</v>
      </c>
    </row>
    <row r="81" spans="1:2" x14ac:dyDescent="0.25">
      <c r="A81" t="s">
        <v>75</v>
      </c>
      <c r="B81">
        <v>0.38485357188614427</v>
      </c>
    </row>
    <row r="82" spans="1:2" x14ac:dyDescent="0.25">
      <c r="A82" t="s">
        <v>173</v>
      </c>
      <c r="B82">
        <v>0.10110937888339096</v>
      </c>
    </row>
    <row r="83" spans="1:2" x14ac:dyDescent="0.25">
      <c r="A83" t="s">
        <v>76</v>
      </c>
      <c r="B83">
        <v>5.9784778462662169E-2</v>
      </c>
    </row>
    <row r="84" spans="1:2" x14ac:dyDescent="0.25">
      <c r="A84" t="s">
        <v>77</v>
      </c>
      <c r="B84">
        <v>0.62291977265081355</v>
      </c>
    </row>
    <row r="85" spans="1:2" x14ac:dyDescent="0.25">
      <c r="A85" t="s">
        <v>78</v>
      </c>
      <c r="B85">
        <v>0.39853807300567756</v>
      </c>
    </row>
    <row r="86" spans="1:2" x14ac:dyDescent="0.25">
      <c r="A86" t="s">
        <v>79</v>
      </c>
      <c r="B86">
        <v>0.1053026382740732</v>
      </c>
    </row>
    <row r="87" spans="1:2" x14ac:dyDescent="0.25">
      <c r="A87" t="s">
        <v>80</v>
      </c>
      <c r="B87">
        <v>5.4541258228681964E-2</v>
      </c>
    </row>
    <row r="88" spans="1:2" x14ac:dyDescent="0.25">
      <c r="A88" t="s">
        <v>81</v>
      </c>
      <c r="B88">
        <v>0.19173796005269103</v>
      </c>
    </row>
    <row r="89" spans="1:2" x14ac:dyDescent="0.25">
      <c r="A89" t="s">
        <v>82</v>
      </c>
      <c r="B89">
        <v>0.38813361508778521</v>
      </c>
    </row>
    <row r="90" spans="1:2" x14ac:dyDescent="0.25">
      <c r="A90" t="s">
        <v>83</v>
      </c>
      <c r="B90">
        <v>0.48973062786772009</v>
      </c>
    </row>
    <row r="91" spans="1:2" x14ac:dyDescent="0.25">
      <c r="A91" t="s">
        <v>84</v>
      </c>
      <c r="B91">
        <v>4.8849989822918787E-3</v>
      </c>
    </row>
    <row r="92" spans="1:2" x14ac:dyDescent="0.25">
      <c r="A92" t="s">
        <v>174</v>
      </c>
      <c r="B92">
        <v>4.3409768418305066E-2</v>
      </c>
    </row>
    <row r="93" spans="1:2" x14ac:dyDescent="0.25">
      <c r="A93" t="s">
        <v>85</v>
      </c>
      <c r="B93">
        <v>0</v>
      </c>
    </row>
    <row r="94" spans="1:2" x14ac:dyDescent="0.25">
      <c r="A94" t="s">
        <v>86</v>
      </c>
      <c r="B94">
        <v>0.22264469544708376</v>
      </c>
    </row>
    <row r="95" spans="1:2" x14ac:dyDescent="0.25">
      <c r="A95" t="s">
        <v>87</v>
      </c>
      <c r="B95">
        <v>0.57478084513757532</v>
      </c>
    </row>
    <row r="96" spans="1:2" x14ac:dyDescent="0.25">
      <c r="A96" t="s">
        <v>88</v>
      </c>
      <c r="B96">
        <v>0.11396308516663819</v>
      </c>
    </row>
    <row r="97" spans="1:2" x14ac:dyDescent="0.25">
      <c r="A97" t="s">
        <v>89</v>
      </c>
      <c r="B97">
        <v>0.29967118659420366</v>
      </c>
    </row>
    <row r="98" spans="1:2" x14ac:dyDescent="0.25">
      <c r="A98" t="s">
        <v>175</v>
      </c>
      <c r="B98">
        <v>0.18700668773425444</v>
      </c>
    </row>
    <row r="99" spans="1:2" x14ac:dyDescent="0.25">
      <c r="A99" t="s">
        <v>90</v>
      </c>
      <c r="B99">
        <v>0.34175393786856112</v>
      </c>
    </row>
    <row r="100" spans="1:2" x14ac:dyDescent="0.25">
      <c r="A100" t="s">
        <v>91</v>
      </c>
      <c r="B100">
        <v>1.1203143251566315E-2</v>
      </c>
    </row>
    <row r="101" spans="1:2" x14ac:dyDescent="0.25">
      <c r="A101" t="s">
        <v>176</v>
      </c>
      <c r="B101">
        <v>0.40736192552113709</v>
      </c>
    </row>
    <row r="102" spans="1:2" x14ac:dyDescent="0.25">
      <c r="A102" t="s">
        <v>177</v>
      </c>
      <c r="B102">
        <v>0.7252715075675632</v>
      </c>
    </row>
    <row r="103" spans="1:2" x14ac:dyDescent="0.25">
      <c r="A103" t="s">
        <v>178</v>
      </c>
      <c r="B103">
        <v>5.7894643248786327E-2</v>
      </c>
    </row>
    <row r="104" spans="1:2" x14ac:dyDescent="0.25">
      <c r="A104" t="s">
        <v>92</v>
      </c>
      <c r="B104">
        <v>0.21875063012846516</v>
      </c>
    </row>
    <row r="105" spans="1:2" x14ac:dyDescent="0.25">
      <c r="A105" t="s">
        <v>179</v>
      </c>
      <c r="B105">
        <v>0.44271103428406794</v>
      </c>
    </row>
    <row r="106" spans="1:2" x14ac:dyDescent="0.25">
      <c r="A106" t="s">
        <v>93</v>
      </c>
      <c r="B106">
        <v>8.8486167368022409E-2</v>
      </c>
    </row>
    <row r="107" spans="1:2" x14ac:dyDescent="0.25">
      <c r="A107" t="s">
        <v>94</v>
      </c>
      <c r="B107">
        <v>0</v>
      </c>
    </row>
    <row r="108" spans="1:2" x14ac:dyDescent="0.25">
      <c r="A108" t="s">
        <v>95</v>
      </c>
      <c r="B108">
        <v>0.85938532545514967</v>
      </c>
    </row>
    <row r="109" spans="1:2" x14ac:dyDescent="0.25">
      <c r="A109" t="s">
        <v>180</v>
      </c>
      <c r="B109">
        <v>6.9393887856344927E-2</v>
      </c>
    </row>
    <row r="110" spans="1:2" x14ac:dyDescent="0.25">
      <c r="A110" t="s">
        <v>96</v>
      </c>
      <c r="B110">
        <v>0.10927547164444215</v>
      </c>
    </row>
    <row r="111" spans="1:2" x14ac:dyDescent="0.25">
      <c r="A111" t="s">
        <v>97</v>
      </c>
      <c r="B111">
        <v>0.60744430494404689</v>
      </c>
    </row>
    <row r="112" spans="1:2" x14ac:dyDescent="0.25">
      <c r="A112" t="s">
        <v>98</v>
      </c>
      <c r="B112">
        <v>0.36086865733487999</v>
      </c>
    </row>
    <row r="113" spans="1:2" x14ac:dyDescent="0.25">
      <c r="A113" t="s">
        <v>99</v>
      </c>
      <c r="B113">
        <v>0.62111406343748266</v>
      </c>
    </row>
    <row r="114" spans="1:2" x14ac:dyDescent="0.25">
      <c r="A114" t="s">
        <v>181</v>
      </c>
      <c r="B114">
        <v>6.8243505234587054E-2</v>
      </c>
    </row>
    <row r="115" spans="1:2" x14ac:dyDescent="0.25">
      <c r="A115" t="s">
        <v>100</v>
      </c>
      <c r="B115">
        <v>0.19492060610573919</v>
      </c>
    </row>
    <row r="116" spans="1:2" x14ac:dyDescent="0.25">
      <c r="A116" t="s">
        <v>101</v>
      </c>
      <c r="B116">
        <v>1.1104907522314269E-2</v>
      </c>
    </row>
    <row r="117" spans="1:2" x14ac:dyDescent="0.25">
      <c r="A117" t="s">
        <v>102</v>
      </c>
      <c r="B117">
        <v>0.23906251819194393</v>
      </c>
    </row>
    <row r="118" spans="1:2" x14ac:dyDescent="0.25">
      <c r="A118" t="s">
        <v>103</v>
      </c>
      <c r="B118">
        <v>0.54382752101873044</v>
      </c>
    </row>
    <row r="119" spans="1:2" x14ac:dyDescent="0.25">
      <c r="A119" t="s">
        <v>104</v>
      </c>
      <c r="B119">
        <v>0.48217032962609752</v>
      </c>
    </row>
    <row r="120" spans="1:2" x14ac:dyDescent="0.25">
      <c r="A120" t="s">
        <v>105</v>
      </c>
      <c r="B120">
        <v>0.45610617535892783</v>
      </c>
    </row>
    <row r="121" spans="1:2" x14ac:dyDescent="0.25">
      <c r="A121" t="s">
        <v>182</v>
      </c>
      <c r="B121">
        <v>2.2985203275391469E-2</v>
      </c>
    </row>
    <row r="122" spans="1:2" x14ac:dyDescent="0.25">
      <c r="A122" t="s">
        <v>106</v>
      </c>
      <c r="B122">
        <v>0.21275733482177317</v>
      </c>
    </row>
    <row r="123" spans="1:2" x14ac:dyDescent="0.25">
      <c r="A123" t="s">
        <v>107</v>
      </c>
      <c r="B123">
        <v>0.13457723976108332</v>
      </c>
    </row>
    <row r="124" spans="1:2" x14ac:dyDescent="0.25">
      <c r="A124" t="s">
        <v>108</v>
      </c>
      <c r="B124">
        <v>0.48964711879246431</v>
      </c>
    </row>
    <row r="125" spans="1:2" x14ac:dyDescent="0.25">
      <c r="A125" t="s">
        <v>183</v>
      </c>
      <c r="B125">
        <v>6.5395834746625067E-2</v>
      </c>
    </row>
    <row r="126" spans="1:2" x14ac:dyDescent="0.25">
      <c r="A126" t="s">
        <v>109</v>
      </c>
      <c r="B126">
        <v>0.53390120734809698</v>
      </c>
    </row>
    <row r="127" spans="1:2" x14ac:dyDescent="0.25">
      <c r="A127" t="s">
        <v>110</v>
      </c>
      <c r="B127">
        <v>0.24610424591696831</v>
      </c>
    </row>
    <row r="128" spans="1:2" x14ac:dyDescent="0.25">
      <c r="A128" t="s">
        <v>111</v>
      </c>
      <c r="B128">
        <v>0.34475584018351607</v>
      </c>
    </row>
    <row r="129" spans="1:2" x14ac:dyDescent="0.25">
      <c r="A129" t="s">
        <v>112</v>
      </c>
      <c r="B129">
        <v>0.30825328449337086</v>
      </c>
    </row>
    <row r="130" spans="1:2" x14ac:dyDescent="0.25">
      <c r="A130" t="s">
        <v>113</v>
      </c>
      <c r="B130">
        <v>1.6199984797517098E-2</v>
      </c>
    </row>
    <row r="131" spans="1:2" x14ac:dyDescent="0.25">
      <c r="A131" t="s">
        <v>114</v>
      </c>
      <c r="B131">
        <v>4.2161268068456048E-2</v>
      </c>
    </row>
    <row r="132" spans="1:2" x14ac:dyDescent="0.25">
      <c r="A132" t="s">
        <v>115</v>
      </c>
      <c r="B132">
        <v>0.10936718487988049</v>
      </c>
    </row>
    <row r="133" spans="1:2" x14ac:dyDescent="0.25">
      <c r="A133" t="s">
        <v>116</v>
      </c>
      <c r="B133">
        <v>0.13690733332913352</v>
      </c>
    </row>
    <row r="134" spans="1:2" x14ac:dyDescent="0.25">
      <c r="A134" t="s">
        <v>117</v>
      </c>
      <c r="B134">
        <v>4.6206763912527052E-2</v>
      </c>
    </row>
    <row r="135" spans="1:2" x14ac:dyDescent="0.25">
      <c r="A135" t="s">
        <v>184</v>
      </c>
      <c r="B135">
        <v>0.15371571807726336</v>
      </c>
    </row>
    <row r="136" spans="1:2" x14ac:dyDescent="0.25">
      <c r="A136" t="s">
        <v>118</v>
      </c>
      <c r="B136">
        <v>7.4202514660137484E-2</v>
      </c>
    </row>
    <row r="137" spans="1:2" x14ac:dyDescent="0.25">
      <c r="A137" t="s">
        <v>185</v>
      </c>
      <c r="B137">
        <v>6.5119240564945599E-2</v>
      </c>
    </row>
    <row r="138" spans="1:2" x14ac:dyDescent="0.25">
      <c r="A138" t="s">
        <v>119</v>
      </c>
      <c r="B138">
        <v>0.25586694058393106</v>
      </c>
    </row>
    <row r="139" spans="1:2" x14ac:dyDescent="0.25">
      <c r="A139" t="s">
        <v>120</v>
      </c>
      <c r="B139">
        <v>4.8323635006491839E-2</v>
      </c>
    </row>
    <row r="140" spans="1:2" x14ac:dyDescent="0.25">
      <c r="A140" t="s">
        <v>186</v>
      </c>
      <c r="B140">
        <v>0.14530895999503429</v>
      </c>
    </row>
    <row r="141" spans="1:2" x14ac:dyDescent="0.25">
      <c r="A141" t="s">
        <v>121</v>
      </c>
      <c r="B141">
        <v>0.27488979858620027</v>
      </c>
    </row>
    <row r="142" spans="1:2" x14ac:dyDescent="0.25">
      <c r="A142" t="s">
        <v>122</v>
      </c>
      <c r="B142">
        <v>1.7552433223724219E-2</v>
      </c>
    </row>
    <row r="143" spans="1:2" x14ac:dyDescent="0.25">
      <c r="A143" t="s">
        <v>123</v>
      </c>
      <c r="B143">
        <v>5.9245251765115553E-3</v>
      </c>
    </row>
    <row r="144" spans="1:2" x14ac:dyDescent="0.25">
      <c r="A144" t="s">
        <v>187</v>
      </c>
      <c r="B144">
        <v>0.55361180160630841</v>
      </c>
    </row>
    <row r="145" spans="1:2" x14ac:dyDescent="0.25">
      <c r="A145" t="s">
        <v>124</v>
      </c>
      <c r="B145">
        <v>0.25728920822800733</v>
      </c>
    </row>
    <row r="146" spans="1:2" x14ac:dyDescent="0.25">
      <c r="A146" t="s">
        <v>125</v>
      </c>
      <c r="B146">
        <v>0.27693857520412823</v>
      </c>
    </row>
    <row r="147" spans="1:2" x14ac:dyDescent="0.25">
      <c r="A147" t="s">
        <v>126</v>
      </c>
      <c r="B147">
        <v>5.1954160861848633E-2</v>
      </c>
    </row>
    <row r="148" spans="1:2" x14ac:dyDescent="0.25">
      <c r="A148" t="s">
        <v>127</v>
      </c>
      <c r="B148">
        <v>0.57322294849783217</v>
      </c>
    </row>
    <row r="149" spans="1:2" x14ac:dyDescent="0.25">
      <c r="A149" t="s">
        <v>128</v>
      </c>
      <c r="B149">
        <v>7.4151149579134587E-2</v>
      </c>
    </row>
    <row r="150" spans="1:2" x14ac:dyDescent="0.25">
      <c r="A150" t="s">
        <v>129</v>
      </c>
      <c r="B150">
        <v>7.91284039012944E-2</v>
      </c>
    </row>
    <row r="151" spans="1:2" x14ac:dyDescent="0.25">
      <c r="A151" t="s">
        <v>130</v>
      </c>
      <c r="B151">
        <v>0.60561687639661554</v>
      </c>
    </row>
    <row r="152" spans="1:2" x14ac:dyDescent="0.25">
      <c r="A152" t="s">
        <v>188</v>
      </c>
      <c r="B152">
        <v>0.27486101712905836</v>
      </c>
    </row>
    <row r="153" spans="1:2" x14ac:dyDescent="0.25">
      <c r="A153" t="s">
        <v>131</v>
      </c>
      <c r="B153">
        <v>0.18047522985760475</v>
      </c>
    </row>
    <row r="154" spans="1:2" x14ac:dyDescent="0.25">
      <c r="A154" t="s">
        <v>132</v>
      </c>
      <c r="B154">
        <v>7.9496747606363008E-2</v>
      </c>
    </row>
    <row r="155" spans="1:2" x14ac:dyDescent="0.25">
      <c r="A155" t="s">
        <v>133</v>
      </c>
      <c r="B155">
        <v>1.2363190672908588E-2</v>
      </c>
    </row>
    <row r="156" spans="1:2" x14ac:dyDescent="0.25">
      <c r="A156" t="s">
        <v>134</v>
      </c>
      <c r="B156">
        <v>0.20941763892931786</v>
      </c>
    </row>
    <row r="157" spans="1:2" x14ac:dyDescent="0.25">
      <c r="A157" t="s">
        <v>135</v>
      </c>
      <c r="B157">
        <v>4.5101872407010439E-3</v>
      </c>
    </row>
    <row r="158" spans="1:2" x14ac:dyDescent="0.25">
      <c r="A158" t="s">
        <v>136</v>
      </c>
      <c r="B158">
        <v>0.55428802302784075</v>
      </c>
    </row>
    <row r="159" spans="1:2" x14ac:dyDescent="0.25">
      <c r="A159" t="s">
        <v>137</v>
      </c>
      <c r="B159">
        <v>0.50724694142653326</v>
      </c>
    </row>
    <row r="160" spans="1:2" x14ac:dyDescent="0.25">
      <c r="A160" t="s">
        <v>138</v>
      </c>
      <c r="B160">
        <v>0.12279483947291914</v>
      </c>
    </row>
    <row r="161" spans="1:2" x14ac:dyDescent="0.25">
      <c r="A161" t="s">
        <v>139</v>
      </c>
      <c r="B161">
        <v>0.3647706676236378</v>
      </c>
    </row>
    <row r="162" spans="1:2" x14ac:dyDescent="0.25">
      <c r="A162" t="s">
        <v>140</v>
      </c>
      <c r="B162">
        <v>9.2891335062525046E-2</v>
      </c>
    </row>
    <row r="163" spans="1:2" x14ac:dyDescent="0.25">
      <c r="A163" t="s">
        <v>141</v>
      </c>
      <c r="B163">
        <v>0.18279715127888355</v>
      </c>
    </row>
    <row r="164" spans="1:2" x14ac:dyDescent="0.25">
      <c r="A164" t="s">
        <v>142</v>
      </c>
      <c r="B164">
        <v>0.26750828526881587</v>
      </c>
    </row>
    <row r="165" spans="1:2" x14ac:dyDescent="0.25">
      <c r="A165" t="s">
        <v>143</v>
      </c>
      <c r="B165">
        <v>0.6917349591279589</v>
      </c>
    </row>
    <row r="166" spans="1:2" x14ac:dyDescent="0.25">
      <c r="A166" t="s">
        <v>189</v>
      </c>
      <c r="B166">
        <v>0.14526779163609685</v>
      </c>
    </row>
    <row r="167" spans="1:2" x14ac:dyDescent="0.25">
      <c r="A167" t="s">
        <v>144</v>
      </c>
      <c r="B167">
        <v>0.24773494229207552</v>
      </c>
    </row>
    <row r="168" spans="1:2" x14ac:dyDescent="0.25">
      <c r="A168" t="s">
        <v>145</v>
      </c>
      <c r="B168">
        <v>7.8516178108769541E-2</v>
      </c>
    </row>
    <row r="169" spans="1:2" x14ac:dyDescent="0.25">
      <c r="A169" t="s">
        <v>146</v>
      </c>
      <c r="B169">
        <v>0.30679058776656948</v>
      </c>
    </row>
    <row r="170" spans="1:2" x14ac:dyDescent="0.25">
      <c r="A170" t="s">
        <v>147</v>
      </c>
      <c r="B170">
        <v>7.235935388864824E-2</v>
      </c>
    </row>
    <row r="171" spans="1:2" x14ac:dyDescent="0.25">
      <c r="A171" t="s">
        <v>148</v>
      </c>
      <c r="B171">
        <v>0.42211008571288422</v>
      </c>
    </row>
    <row r="172" spans="1:2" x14ac:dyDescent="0.25">
      <c r="A172" t="s">
        <v>190</v>
      </c>
      <c r="B172">
        <v>0.45498581690076412</v>
      </c>
    </row>
    <row r="173" spans="1:2" x14ac:dyDescent="0.25">
      <c r="A173" t="s">
        <v>149</v>
      </c>
      <c r="B173">
        <v>0.32590131563001667</v>
      </c>
    </row>
    <row r="174" spans="1:2" x14ac:dyDescent="0.25">
      <c r="A174" t="s">
        <v>150</v>
      </c>
      <c r="B174">
        <v>0.1399445205352095</v>
      </c>
    </row>
    <row r="175" spans="1:2" x14ac:dyDescent="0.25">
      <c r="A175" t="s">
        <v>191</v>
      </c>
      <c r="B175">
        <v>0.61285325754117159</v>
      </c>
    </row>
    <row r="176" spans="1:2" x14ac:dyDescent="0.25">
      <c r="A176" t="s">
        <v>151</v>
      </c>
      <c r="B176">
        <v>0.44614643199029064</v>
      </c>
    </row>
    <row r="177" spans="1:2" x14ac:dyDescent="0.25">
      <c r="A177" t="s">
        <v>152</v>
      </c>
      <c r="B177">
        <v>0.36823388026781806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calculated_pavedRoad_Area</vt:lpstr>
      <vt:lpstr>paved total</vt:lpstr>
      <vt:lpstr>Road_Area</vt:lpstr>
      <vt:lpstr>Informal_roads</vt:lpstr>
      <vt:lpstr>missing_roads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2023-05-26T13:54:49Z</dcterms:created>
  <dcterms:modified xsi:type="dcterms:W3CDTF">2024-03-12T12:35:58Z</dcterms:modified>
</cp:coreProperties>
</file>